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ra\Downloads\TDAI\Excel Dashboard\Target Dashboard\"/>
    </mc:Choice>
  </mc:AlternateContent>
  <xr:revisionPtr revIDLastSave="0" documentId="13_ncr:1_{77663F94-77F9-4A1B-8668-ECBEE8425CF2}" xr6:coauthVersionLast="47" xr6:coauthVersionMax="47" xr10:uidLastSave="{00000000-0000-0000-0000-000000000000}"/>
  <bookViews>
    <workbookView xWindow="43080" yWindow="-120" windowWidth="29040" windowHeight="15720" tabRatio="810" xr2:uid="{5B273567-0BF4-4B00-B90C-779B9CFDF0ED}"/>
  </bookViews>
  <sheets>
    <sheet name="Dashboard" sheetId="12" r:id="rId1"/>
    <sheet name="TARGET DATA" sheetId="1" r:id="rId2"/>
    <sheet name="Sales over Time" sheetId="2" r:id="rId3"/>
    <sheet name="Average Sales over time" sheetId="3" r:id="rId4"/>
    <sheet name="Sales By Category" sheetId="4" r:id="rId5"/>
    <sheet name="Sales By State" sheetId="5" r:id="rId6"/>
    <sheet name="Sales By Suburb" sheetId="16" r:id="rId7"/>
    <sheet name="Online Vs Store" sheetId="17" r:id="rId8"/>
    <sheet name="Sales By Manager" sheetId="20" r:id="rId9"/>
    <sheet name="Sales By Buyers" sheetId="19" r:id="rId10"/>
  </sheets>
  <definedNames>
    <definedName name="_xlnm._FilterDatabase" localSheetId="1" hidden="1">'TARGET DATA'!$A$1:$M$4506</definedName>
    <definedName name="_xlchart.v5.0" hidden="1">'Sales By State'!$E$3:$F$3</definedName>
    <definedName name="_xlchart.v5.1" hidden="1">'Sales By State'!$E$4:$F$11</definedName>
    <definedName name="_xlchart.v5.2" hidden="1">'Sales By State'!$G$3</definedName>
    <definedName name="_xlchart.v5.3" hidden="1">'Sales By State'!$G$4:$G$11</definedName>
    <definedName name="_xlchart.v5.4" hidden="1">'Sales By State'!$E$3:$F$3</definedName>
    <definedName name="_xlchart.v5.5" hidden="1">'Sales By State'!$E$4:$F$11</definedName>
    <definedName name="_xlchart.v5.6" hidden="1">'Sales By State'!$G$3</definedName>
    <definedName name="_xlchart.v5.7" hidden="1">'Sales By State'!$G$4:$G$11</definedName>
    <definedName name="Slicer_Category">#N/A</definedName>
    <definedName name="Slicer_Financial_Year">#N/A</definedName>
    <definedName name="Slicer_State">#N/A</definedName>
  </definedNames>
  <calcPr calcId="191029"/>
  <pivotCaches>
    <pivotCache cacheId="9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c r="F5" i="20"/>
  <c r="F5" i="16"/>
  <c r="F5" i="3"/>
  <c r="G4" i="2"/>
  <c r="C1172" i="1"/>
  <c r="C2110" i="1"/>
  <c r="C795" i="1"/>
  <c r="C3122" i="1"/>
  <c r="C1562" i="1"/>
  <c r="C1799" i="1"/>
  <c r="C254" i="1"/>
  <c r="C1914" i="1"/>
  <c r="C2294" i="1"/>
  <c r="C2991" i="1"/>
  <c r="C2371" i="1"/>
  <c r="C1812" i="1"/>
  <c r="C1974" i="1"/>
  <c r="C1749" i="1"/>
  <c r="C2065" i="1"/>
  <c r="C2136" i="1"/>
  <c r="C141" i="1"/>
  <c r="C1763" i="1"/>
  <c r="C1865" i="1"/>
  <c r="C1344" i="1"/>
  <c r="C1506" i="1"/>
  <c r="C907" i="1"/>
  <c r="C1058" i="1"/>
  <c r="C4188" i="1"/>
  <c r="C2982" i="1"/>
  <c r="C477" i="1"/>
  <c r="C811" i="1"/>
  <c r="C1248" i="1"/>
  <c r="C4123" i="1"/>
  <c r="C2926" i="1"/>
  <c r="C53" i="1"/>
  <c r="C287" i="1"/>
  <c r="C1756" i="1"/>
  <c r="C3718" i="1"/>
  <c r="C4483" i="1"/>
  <c r="C1845" i="1"/>
  <c r="C3693" i="1"/>
  <c r="C4323" i="1"/>
  <c r="C2656" i="1"/>
  <c r="C3002" i="1"/>
  <c r="C1936" i="1"/>
  <c r="C247" i="1"/>
  <c r="C3047" i="1"/>
  <c r="C1078" i="1"/>
  <c r="C2423" i="1"/>
  <c r="C2474" i="1"/>
  <c r="C4066" i="1"/>
  <c r="C3751" i="1"/>
  <c r="C142" i="1"/>
  <c r="C1353" i="1"/>
  <c r="C1846" i="1"/>
  <c r="C3984" i="1"/>
  <c r="C2573" i="1"/>
  <c r="C1771" i="1"/>
  <c r="C4012" i="1"/>
  <c r="C2130" i="1"/>
  <c r="C1518" i="1"/>
  <c r="C1888" i="1"/>
  <c r="C4364" i="1"/>
  <c r="C1625" i="1"/>
  <c r="C3480" i="1"/>
  <c r="C2166" i="1"/>
  <c r="C2048" i="1"/>
  <c r="C1111" i="1"/>
  <c r="C3298" i="1"/>
  <c r="C4324" i="1"/>
  <c r="C443" i="1"/>
  <c r="C42" i="1"/>
  <c r="C3392" i="1"/>
  <c r="C358" i="1"/>
  <c r="C4055" i="1"/>
  <c r="C3553" i="1"/>
  <c r="C1554" i="1"/>
  <c r="C3256" i="1"/>
  <c r="C2887" i="1"/>
  <c r="C4031" i="1"/>
  <c r="C744" i="1"/>
  <c r="C3995" i="1"/>
  <c r="C4269" i="1"/>
  <c r="C3976" i="1"/>
  <c r="C133" i="1"/>
  <c r="C2677" i="1"/>
  <c r="C1577" i="1"/>
  <c r="C945" i="1"/>
  <c r="C2733" i="1"/>
  <c r="C3670" i="1"/>
  <c r="C56" i="1"/>
  <c r="C4025" i="1"/>
  <c r="C4153" i="1"/>
  <c r="C1555" i="1"/>
  <c r="C414" i="1"/>
  <c r="C2604" i="1"/>
  <c r="C3280" i="1"/>
  <c r="C3007" i="1"/>
  <c r="C4074" i="1"/>
  <c r="C2682" i="1"/>
  <c r="C2328" i="1"/>
  <c r="C4230" i="1"/>
  <c r="C2773" i="1"/>
  <c r="C274" i="1"/>
  <c r="C2401" i="1"/>
  <c r="C2443" i="1"/>
  <c r="C3532" i="1"/>
  <c r="C1793" i="1"/>
  <c r="C1654" i="1"/>
  <c r="C4239" i="1"/>
  <c r="C2334" i="1"/>
  <c r="C374" i="1"/>
  <c r="C1944" i="1"/>
  <c r="C2704" i="1"/>
  <c r="C2381" i="1"/>
  <c r="C807" i="1"/>
  <c r="C557" i="1"/>
  <c r="C2496" i="1"/>
  <c r="C3622" i="1"/>
  <c r="C1373" i="1"/>
  <c r="C3030" i="1"/>
  <c r="C4096" i="1"/>
  <c r="C2551" i="1"/>
  <c r="C1998" i="1"/>
  <c r="C3951" i="1"/>
  <c r="C3559" i="1"/>
  <c r="C575" i="1"/>
  <c r="C2118" i="1"/>
  <c r="C4383" i="1"/>
  <c r="C1684" i="1"/>
  <c r="C663" i="1"/>
  <c r="C4105" i="1"/>
  <c r="C4499" i="1"/>
  <c r="C4040" i="1"/>
  <c r="C2223" i="1"/>
  <c r="C127" i="1"/>
  <c r="C3475" i="1"/>
  <c r="C359" i="1"/>
  <c r="C2226" i="1"/>
  <c r="C941" i="1"/>
  <c r="C143" i="1"/>
  <c r="C241" i="1"/>
  <c r="C1662" i="1"/>
  <c r="C91" i="1"/>
  <c r="C2808" i="1"/>
  <c r="C1591" i="1"/>
  <c r="C3195" i="1"/>
  <c r="C3447" i="1"/>
  <c r="C3437" i="1"/>
  <c r="C4426" i="1"/>
  <c r="C2801" i="1"/>
  <c r="C134" i="1"/>
  <c r="C3077" i="1"/>
  <c r="C738" i="1"/>
  <c r="C4135" i="1"/>
  <c r="C789" i="1"/>
  <c r="C1990" i="1"/>
  <c r="C2295" i="1"/>
  <c r="C4318" i="1"/>
  <c r="C2077" i="1"/>
  <c r="C3257" i="1"/>
  <c r="C2992" i="1"/>
  <c r="C195" i="1"/>
  <c r="C3842" i="1"/>
  <c r="C1303" i="1"/>
  <c r="C4263" i="1"/>
  <c r="C1772" i="1"/>
  <c r="C2013" i="1"/>
  <c r="C3752" i="1"/>
  <c r="C119" i="1"/>
  <c r="C192" i="1"/>
  <c r="C4402" i="1"/>
  <c r="C2475" i="1"/>
  <c r="C4470" i="1"/>
  <c r="C3404" i="1"/>
  <c r="C1173" i="1"/>
  <c r="C1272" i="1"/>
  <c r="C2734" i="1"/>
  <c r="C1605" i="1"/>
  <c r="C3183" i="1"/>
  <c r="C3003" i="1"/>
  <c r="C1476" i="1"/>
  <c r="C678" i="1"/>
  <c r="C2945" i="1"/>
  <c r="C24" i="1"/>
  <c r="C3334" i="1"/>
  <c r="C3238" i="1"/>
  <c r="C3854" i="1"/>
  <c r="C1563" i="1"/>
  <c r="C2993" i="1"/>
  <c r="C1329" i="1"/>
  <c r="C3448" i="1"/>
  <c r="C2627" i="1"/>
  <c r="C1507" i="1"/>
  <c r="C2384" i="1"/>
  <c r="C862" i="1"/>
  <c r="C99" i="1"/>
  <c r="C1411" i="1"/>
  <c r="C4136" i="1"/>
  <c r="C3228" i="1"/>
  <c r="C598" i="1"/>
  <c r="C3420" i="1"/>
  <c r="C4403" i="1"/>
  <c r="C225" i="1"/>
  <c r="C3305" i="1"/>
  <c r="C3174" i="1"/>
  <c r="C975" i="1"/>
  <c r="C4124" i="1"/>
  <c r="C3060" i="1"/>
  <c r="C710" i="1"/>
  <c r="C1675" i="1"/>
  <c r="C3281" i="1"/>
  <c r="C1345" i="1"/>
  <c r="C415" i="1"/>
  <c r="C4308" i="1"/>
  <c r="C1975" i="1"/>
  <c r="C2283" i="1"/>
  <c r="C3456" i="1"/>
  <c r="C1112" i="1"/>
  <c r="C844" i="1"/>
  <c r="C3154" i="1"/>
  <c r="C3741" i="1"/>
  <c r="C318" i="1"/>
  <c r="C3196" i="1"/>
  <c r="C1700" i="1"/>
  <c r="C512" i="1"/>
  <c r="C1606" i="1"/>
  <c r="C4429" i="1"/>
  <c r="C4247" i="1"/>
  <c r="C1945" i="1"/>
  <c r="C2141" i="1"/>
  <c r="C2920" i="1"/>
  <c r="C2994" i="1"/>
  <c r="C2385" i="1"/>
  <c r="C1535" i="1"/>
  <c r="C1915" i="1"/>
  <c r="C3684" i="1"/>
  <c r="C2429" i="1"/>
  <c r="C4319" i="1"/>
  <c r="C3666" i="1"/>
  <c r="C336" i="1"/>
  <c r="C3498" i="1"/>
  <c r="C2043" i="1"/>
  <c r="C4471" i="1"/>
  <c r="C1885" i="1"/>
  <c r="C1424" i="1"/>
  <c r="C2066" i="1"/>
  <c r="C3922" i="1"/>
  <c r="C2467" i="1"/>
  <c r="C1467" i="1"/>
  <c r="C3888" i="1"/>
  <c r="C1160" i="1"/>
  <c r="C4490" i="1"/>
  <c r="C1931" i="1"/>
  <c r="C47" i="1"/>
  <c r="C4349" i="1"/>
  <c r="C4116" i="1"/>
  <c r="C1464" i="1"/>
  <c r="C711" i="1"/>
  <c r="C1059" i="1"/>
  <c r="C2789" i="1"/>
  <c r="C436" i="1"/>
  <c r="C529" i="1"/>
  <c r="C1715" i="1"/>
  <c r="C1701" i="1"/>
  <c r="C1441" i="1"/>
  <c r="C4108" i="1"/>
  <c r="C37" i="1"/>
  <c r="C961" i="1"/>
  <c r="C1483" i="1"/>
  <c r="C2809" i="1"/>
  <c r="C2258" i="1"/>
  <c r="C3449" i="1"/>
  <c r="C1880" i="1"/>
  <c r="C3107" i="1"/>
  <c r="C382" i="1"/>
  <c r="C673" i="1"/>
  <c r="C1228" i="1"/>
  <c r="C3197" i="1"/>
  <c r="C15" i="1"/>
  <c r="C642" i="1"/>
  <c r="C3616" i="1"/>
  <c r="C481" i="1"/>
  <c r="C1787" i="1"/>
  <c r="C2582" i="1"/>
  <c r="C3923" i="1"/>
  <c r="C3726" i="1"/>
  <c r="C1825" i="1"/>
  <c r="C3048" i="1"/>
  <c r="C2267" i="1"/>
  <c r="C2503" i="1"/>
  <c r="C615" i="1"/>
  <c r="C3991" i="1"/>
  <c r="C3355" i="1"/>
  <c r="C1543" i="1"/>
  <c r="C3934" i="1"/>
  <c r="C4451" i="1"/>
  <c r="C2179" i="1"/>
  <c r="C491" i="1"/>
  <c r="C3924" i="1"/>
  <c r="C3108" i="1"/>
  <c r="C57" i="1"/>
  <c r="C2447" i="1"/>
  <c r="C4333" i="1"/>
  <c r="C690" i="1"/>
  <c r="C2963" i="1"/>
  <c r="C4091" i="1"/>
  <c r="C1403" i="1"/>
  <c r="C2217" i="1"/>
  <c r="C4500" i="1"/>
  <c r="C2735" i="1"/>
  <c r="C753" i="1"/>
  <c r="C1497" i="1"/>
  <c r="C3489" i="1"/>
  <c r="C730" i="1"/>
  <c r="C353" i="1"/>
  <c r="C3550" i="1"/>
  <c r="C2150" i="1"/>
  <c r="C4240" i="1"/>
  <c r="C1223" i="1"/>
  <c r="C451" i="1"/>
  <c r="C801" i="1"/>
  <c r="C3897" i="1"/>
  <c r="C1529" i="1"/>
  <c r="C883" i="1"/>
  <c r="C3016" i="1"/>
  <c r="C1127" i="1"/>
  <c r="C3299" i="1"/>
  <c r="C591" i="1"/>
  <c r="C621" i="1"/>
  <c r="C3260" i="1"/>
  <c r="C4026" i="1"/>
  <c r="C3306" i="1"/>
  <c r="C3810" i="1"/>
  <c r="C2054" i="1"/>
  <c r="C4444" i="1"/>
  <c r="C2857" i="1"/>
  <c r="C3824" i="1"/>
  <c r="C3764" i="1"/>
  <c r="C1374" i="1"/>
  <c r="C2307" i="1"/>
  <c r="C3771" i="1"/>
  <c r="C1186" i="1"/>
  <c r="C3155" i="1"/>
  <c r="C3805" i="1"/>
  <c r="C400" i="1"/>
  <c r="C3274" i="1"/>
  <c r="C2415" i="1"/>
  <c r="C368" i="1"/>
  <c r="C622" i="1"/>
  <c r="C1142" i="1"/>
  <c r="C3694" i="1"/>
  <c r="C2513" i="1"/>
  <c r="C3386" i="1"/>
  <c r="C2902" i="1"/>
  <c r="C437" i="1"/>
  <c r="C1833" i="1"/>
  <c r="C4109" i="1"/>
  <c r="C111" i="1"/>
  <c r="C1953" i="1"/>
  <c r="C3985" i="1"/>
  <c r="C2241" i="1"/>
  <c r="C4111" i="1"/>
  <c r="C921" i="1"/>
  <c r="C267" i="1"/>
  <c r="C4097" i="1"/>
  <c r="C3499" i="1"/>
  <c r="C4378" i="1"/>
  <c r="C392" i="1"/>
  <c r="C1346" i="1"/>
  <c r="C3284" i="1"/>
  <c r="C2774" i="1"/>
  <c r="C775" i="1"/>
  <c r="C699" i="1"/>
  <c r="C1800" i="1"/>
  <c r="C2587" i="1"/>
  <c r="C3772" i="1"/>
  <c r="C1564" i="1"/>
  <c r="C3566" i="1"/>
  <c r="C2345" i="1"/>
  <c r="C954" i="1"/>
  <c r="C1459" i="1"/>
  <c r="C2416" i="1"/>
  <c r="C2889" i="1"/>
  <c r="C2869" i="1"/>
  <c r="C739" i="1"/>
  <c r="C460" i="1"/>
  <c r="C1293" i="1"/>
  <c r="C1634" i="1"/>
  <c r="C3986" i="1"/>
  <c r="C1382" i="1"/>
  <c r="C1192" i="1"/>
  <c r="C3234" i="1"/>
  <c r="C1965" i="1"/>
  <c r="C3727" i="1"/>
  <c r="C4075" i="1"/>
  <c r="C3087" i="1"/>
  <c r="C3356" i="1"/>
  <c r="C3582" i="1"/>
  <c r="C2972" i="1"/>
  <c r="C3210" i="1"/>
  <c r="C2766" i="1"/>
  <c r="C3067" i="1"/>
  <c r="C4137" i="1"/>
  <c r="C884" i="1"/>
  <c r="C1051" i="1"/>
  <c r="C616" i="1"/>
  <c r="C2632" i="1"/>
  <c r="C3039" i="1"/>
  <c r="C4452" i="1"/>
  <c r="C3511" i="1"/>
  <c r="C2762" i="1"/>
  <c r="C2527" i="1"/>
  <c r="C1757" i="1"/>
  <c r="C1578" i="1"/>
  <c r="C3189" i="1"/>
  <c r="C3096" i="1"/>
  <c r="C3987" i="1"/>
  <c r="C4491" i="1"/>
  <c r="C4248" i="1"/>
  <c r="C2" i="1"/>
  <c r="C1866" i="1"/>
  <c r="C3481" i="1"/>
  <c r="C4081" i="1"/>
  <c r="C212" i="1"/>
  <c r="C1519" i="1"/>
  <c r="C3285" i="1"/>
  <c r="C2009" i="1"/>
  <c r="C1804" i="1"/>
  <c r="C248" i="1"/>
  <c r="C3357" i="1"/>
  <c r="C3671" i="1"/>
  <c r="C2599" i="1"/>
  <c r="C3533" i="1"/>
  <c r="C1794" i="1"/>
  <c r="C3706" i="1"/>
  <c r="C3732" i="1"/>
  <c r="C946" i="1"/>
  <c r="C1886" i="1"/>
  <c r="C3017" i="1"/>
  <c r="C983" i="1"/>
  <c r="C2830" i="1"/>
  <c r="C3168" i="1"/>
  <c r="C464" i="1"/>
  <c r="C242" i="1"/>
  <c r="C628" i="1"/>
  <c r="C2162" i="1"/>
  <c r="C393" i="1"/>
  <c r="C2946" i="1"/>
  <c r="C2103" i="1"/>
  <c r="C92" i="1"/>
  <c r="C657" i="1"/>
  <c r="C3623" i="1"/>
  <c r="C3421" i="1"/>
  <c r="C1498" i="1"/>
  <c r="C1087" i="1"/>
  <c r="C544" i="1"/>
  <c r="C3139" i="1"/>
  <c r="C1764" i="1"/>
  <c r="C2227" i="1"/>
  <c r="C2622" i="1"/>
  <c r="C83" i="1"/>
  <c r="C994" i="1"/>
  <c r="C2468" i="1"/>
  <c r="C2155" i="1"/>
  <c r="C2319" i="1"/>
  <c r="C2938" i="1"/>
  <c r="C1128" i="1"/>
  <c r="C4325" i="1"/>
  <c r="C255" i="1"/>
  <c r="C1224" i="1"/>
  <c r="C765" i="1"/>
  <c r="C2417" i="1"/>
  <c r="C2742" i="1"/>
  <c r="C962" i="1"/>
  <c r="C4017" i="1"/>
  <c r="C2224" i="1"/>
  <c r="C3542" i="1"/>
  <c r="C1316" i="1"/>
  <c r="C4195" i="1"/>
  <c r="C2055" i="1"/>
  <c r="C4060" i="1"/>
  <c r="C2793" i="1"/>
  <c r="C3156" i="1"/>
  <c r="C383" i="1"/>
  <c r="C2218" i="1"/>
  <c r="C296" i="1"/>
  <c r="C1991" i="1"/>
  <c r="C2038" i="1"/>
  <c r="C2605" i="1"/>
  <c r="C2528" i="1"/>
  <c r="C3864" i="1"/>
  <c r="C1187" i="1"/>
  <c r="C963" i="1"/>
  <c r="C3162" i="1"/>
  <c r="C1663" i="1"/>
  <c r="C3650" i="1"/>
  <c r="C4278" i="1"/>
  <c r="C545" i="1"/>
  <c r="C1861" i="1"/>
  <c r="C2539" i="1"/>
  <c r="C848" i="1"/>
  <c r="C812" i="1"/>
  <c r="C2394" i="1"/>
  <c r="C1626" i="1"/>
  <c r="C465" i="1"/>
  <c r="C311" i="1"/>
  <c r="C2320" i="1"/>
  <c r="C2955" i="1"/>
  <c r="C2939" i="1"/>
  <c r="C930" i="1"/>
  <c r="C3955" i="1"/>
  <c r="C1520" i="1"/>
  <c r="C2862" i="1"/>
  <c r="C1731" i="1"/>
  <c r="C2736" i="1"/>
  <c r="C2775" i="1"/>
  <c r="C2870" i="1"/>
  <c r="C3261" i="1"/>
  <c r="C635" i="1"/>
  <c r="C2299" i="1"/>
  <c r="C232" i="1"/>
  <c r="C67" i="1"/>
  <c r="C10" i="1"/>
  <c r="C3443" i="1"/>
  <c r="C1808" i="1"/>
  <c r="C3817" i="1"/>
  <c r="C1354" i="1"/>
  <c r="C1565" i="1"/>
  <c r="C275" i="1"/>
  <c r="C3335" i="1"/>
  <c r="C599" i="1"/>
  <c r="C3008" i="1"/>
  <c r="C2484" i="1"/>
  <c r="C3608" i="1"/>
  <c r="C3576" i="1"/>
  <c r="C93" i="1"/>
  <c r="C1357" i="1"/>
  <c r="C3043" i="1"/>
  <c r="C1134" i="1"/>
  <c r="C3806" i="1"/>
  <c r="C2710" i="1"/>
  <c r="C1826" i="1"/>
  <c r="C4018" i="1"/>
  <c r="C1579" i="1"/>
  <c r="C4379" i="1"/>
  <c r="C1397" i="1"/>
  <c r="C4249" i="1"/>
  <c r="C2402" i="1"/>
  <c r="C1765" i="1"/>
  <c r="C2486" i="1"/>
  <c r="C976" i="1"/>
  <c r="C3444" i="1"/>
  <c r="C2633" i="1"/>
  <c r="C4326" i="1"/>
  <c r="C444" i="1"/>
  <c r="C2655" i="1"/>
  <c r="C546" i="1"/>
  <c r="C3836" i="1"/>
  <c r="C2359" i="1"/>
  <c r="C2583" i="1"/>
  <c r="C3422" i="1"/>
  <c r="C2044" i="1"/>
  <c r="C3322" i="1"/>
  <c r="C28" i="1"/>
  <c r="C2424" i="1"/>
  <c r="C4189" i="1"/>
  <c r="C3911" i="1"/>
  <c r="C2552" i="1"/>
  <c r="C1676" i="1"/>
  <c r="C674" i="1"/>
  <c r="C29" i="1"/>
  <c r="C4201" i="1"/>
  <c r="C830" i="1"/>
  <c r="C4365" i="1"/>
  <c r="C200" i="1"/>
  <c r="C1758" i="1"/>
  <c r="C1243" i="1"/>
  <c r="C4327" i="1"/>
  <c r="C340" i="1"/>
  <c r="C1091" i="1"/>
  <c r="C2640" i="1"/>
  <c r="C4408" i="1"/>
  <c r="C3300" i="1"/>
  <c r="C2479" i="1"/>
  <c r="C3068" i="1"/>
  <c r="C256" i="1"/>
  <c r="C4463" i="1"/>
  <c r="C2375" i="1"/>
  <c r="C4309" i="1"/>
  <c r="C3554" i="1"/>
  <c r="C4067" i="1"/>
  <c r="C3878" i="1"/>
  <c r="C3018" i="1"/>
  <c r="C4170" i="1"/>
  <c r="C4202" i="1"/>
  <c r="C3537" i="1"/>
  <c r="C2167" i="1"/>
  <c r="C424" i="1"/>
  <c r="C2268" i="1"/>
  <c r="C2779" i="1"/>
  <c r="C1992" i="1"/>
  <c r="C3992" i="1"/>
  <c r="C576" i="1"/>
  <c r="C312" i="1"/>
  <c r="C2956" i="1"/>
  <c r="C700" i="1"/>
  <c r="C3207" i="1"/>
  <c r="C1317" i="1"/>
  <c r="C3925" i="1"/>
  <c r="C782" i="1"/>
  <c r="C1999" i="1"/>
  <c r="C1433" i="1"/>
  <c r="C4409" i="1"/>
  <c r="C3872" i="1"/>
  <c r="C2794" i="1"/>
  <c r="C354" i="1"/>
  <c r="C4310" i="1"/>
  <c r="C375" i="1"/>
  <c r="C2606" i="1"/>
  <c r="C4273" i="1"/>
  <c r="C1677" i="1"/>
  <c r="C257" i="1"/>
  <c r="C643" i="1"/>
  <c r="C2180" i="1"/>
  <c r="C2028" i="1"/>
  <c r="C3132" i="1"/>
  <c r="C1104" i="1"/>
  <c r="C2247" i="1"/>
  <c r="C2115" i="1"/>
  <c r="C1896" i="1"/>
  <c r="C2121" i="1"/>
  <c r="C128" i="1"/>
  <c r="C2553" i="1"/>
  <c r="C4241" i="1"/>
  <c r="C2715" i="1"/>
  <c r="C1904" i="1"/>
  <c r="C3873" i="1"/>
  <c r="C1946" i="1"/>
  <c r="C1566" i="1"/>
  <c r="C658" i="1"/>
  <c r="C43" i="1"/>
  <c r="C2795" i="1"/>
  <c r="C3847" i="1"/>
  <c r="C3672" i="1"/>
  <c r="C1079" i="1"/>
  <c r="C1097" i="1"/>
  <c r="C341" i="1"/>
  <c r="C1801" i="1"/>
  <c r="C521" i="1"/>
  <c r="C4472" i="1"/>
  <c r="C1788" i="1"/>
  <c r="C68" i="1"/>
  <c r="C276" i="1"/>
  <c r="C3184" i="1"/>
  <c r="C1655" i="1"/>
  <c r="C1867" i="1"/>
  <c r="C2084" i="1"/>
  <c r="C2796" i="1"/>
  <c r="C3341" i="1"/>
  <c r="C2199" i="1"/>
  <c r="C106" i="1"/>
  <c r="C2711" i="1"/>
  <c r="C3275" i="1"/>
  <c r="C3765" i="1"/>
  <c r="C2810" i="1"/>
  <c r="C582" i="1"/>
  <c r="C2248" i="1"/>
  <c r="C4484" i="1"/>
  <c r="C3609" i="1"/>
  <c r="C196" i="1"/>
  <c r="C2569" i="1"/>
  <c r="C1358" i="1"/>
  <c r="C2234" i="1"/>
  <c r="C44" i="1"/>
  <c r="C3651" i="1"/>
  <c r="C3379" i="1"/>
  <c r="C1450" i="1"/>
  <c r="C1470" i="1"/>
  <c r="C1375" i="1"/>
  <c r="C58" i="1"/>
  <c r="C3190" i="1"/>
  <c r="C3112" i="1"/>
  <c r="C2376" i="1"/>
  <c r="C3988" i="1"/>
  <c r="C1304" i="1"/>
  <c r="C2871" i="1"/>
  <c r="C1065" i="1"/>
  <c r="C947" i="1"/>
  <c r="C4445" i="1"/>
  <c r="C3920" i="1"/>
  <c r="C1827" i="1"/>
  <c r="C3996" i="1"/>
  <c r="C1218" i="1"/>
  <c r="C3019" i="1"/>
  <c r="C2020" i="1"/>
  <c r="C530" i="1"/>
  <c r="C2910" i="1"/>
  <c r="C2660" i="1"/>
  <c r="C3476" i="1"/>
  <c r="C4092" i="1"/>
  <c r="C3175" i="1"/>
  <c r="C636" i="1"/>
  <c r="C4279" i="1"/>
  <c r="C452" i="1"/>
  <c r="C2492" i="1"/>
  <c r="C4264" i="1"/>
  <c r="C2600" i="1"/>
  <c r="C3543" i="1"/>
  <c r="C2029" i="1"/>
  <c r="C2039" i="1"/>
  <c r="C3239" i="1"/>
  <c r="C3560" i="1"/>
  <c r="C492" i="1"/>
  <c r="C854" i="1"/>
  <c r="C2021" i="1"/>
  <c r="C558" i="1"/>
  <c r="C3517" i="1"/>
  <c r="C2131" i="1"/>
  <c r="C1853" i="1"/>
  <c r="C607" i="1"/>
  <c r="C3952" i="1"/>
  <c r="C3943" i="1"/>
  <c r="C2308" i="1"/>
  <c r="C3276" i="1"/>
  <c r="C4265" i="1"/>
  <c r="C836" i="1"/>
  <c r="C2634" i="1"/>
  <c r="C1521" i="1"/>
  <c r="C2091" i="1"/>
  <c r="C2763" i="1"/>
  <c r="C3788" i="1"/>
  <c r="C3240" i="1"/>
  <c r="C1009" i="1"/>
  <c r="C3893" i="1"/>
  <c r="C4019" i="1"/>
  <c r="C1969" i="1"/>
  <c r="C4449" i="1"/>
  <c r="C233" i="1"/>
  <c r="C913" i="1"/>
  <c r="C2957" i="1"/>
  <c r="C3904" i="1"/>
  <c r="C995" i="1"/>
  <c r="C2786" i="1"/>
  <c r="C892" i="1"/>
  <c r="C4098" i="1"/>
  <c r="C2537" i="1"/>
  <c r="C740" i="1"/>
  <c r="C2254" i="1"/>
  <c r="C331" i="1"/>
  <c r="C3944" i="1"/>
  <c r="C388" i="1"/>
  <c r="C3552" i="1"/>
  <c r="C2448" i="1"/>
  <c r="C644" i="1"/>
  <c r="C1976" i="1"/>
  <c r="C369" i="1"/>
  <c r="C4366" i="1"/>
  <c r="C3742" i="1"/>
  <c r="C3966" i="1"/>
  <c r="C2819" i="1"/>
  <c r="C288" i="1"/>
  <c r="C3198" i="1"/>
  <c r="C107" i="1"/>
  <c r="C4131" i="1"/>
  <c r="C4106" i="1"/>
  <c r="C3412" i="1"/>
  <c r="C2881" i="1"/>
  <c r="C996" i="1"/>
  <c r="C1689" i="1"/>
  <c r="C3743" i="1"/>
  <c r="C2529" i="1"/>
  <c r="C3825" i="1"/>
  <c r="C337" i="1"/>
  <c r="C4367" i="1"/>
  <c r="C1635" i="1"/>
  <c r="C645" i="1"/>
  <c r="C3307" i="1"/>
  <c r="C3526" i="1"/>
  <c r="C1499" i="1"/>
  <c r="C4196" i="1"/>
  <c r="C197" i="1"/>
  <c r="C513" i="1"/>
  <c r="C3" i="1"/>
  <c r="C3109" i="1"/>
  <c r="C3744" i="1"/>
  <c r="C434" i="1"/>
  <c r="C2194" i="1"/>
  <c r="C3440" i="1"/>
  <c r="C2614" i="1"/>
  <c r="C922" i="1"/>
  <c r="C2947" i="1"/>
  <c r="C855" i="1"/>
  <c r="C1412" i="1"/>
  <c r="C4203" i="1"/>
  <c r="C3855" i="1"/>
  <c r="C1970" i="1"/>
  <c r="C1847" i="1"/>
  <c r="C1052" i="1"/>
  <c r="C1818" i="1"/>
  <c r="C4171" i="1"/>
  <c r="C3080" i="1"/>
  <c r="C2444" i="1"/>
  <c r="C3088" i="1"/>
  <c r="C4328" i="1"/>
  <c r="C277" i="1"/>
  <c r="C1037" i="1"/>
  <c r="C1484" i="1"/>
  <c r="C1398" i="1"/>
  <c r="C4501" i="1"/>
  <c r="C278" i="1"/>
  <c r="C2449" i="1"/>
  <c r="C168" i="1"/>
  <c r="C4213" i="1"/>
  <c r="C679" i="1"/>
  <c r="C3956" i="1"/>
  <c r="C2601" i="1"/>
  <c r="C3719" i="1"/>
  <c r="C1434" i="1"/>
  <c r="C4138" i="1"/>
  <c r="C3518" i="1"/>
  <c r="C3140" i="1"/>
  <c r="C3544" i="1"/>
  <c r="C3286" i="1"/>
  <c r="C1413" i="1"/>
  <c r="C4339" i="1"/>
  <c r="C4393" i="1"/>
  <c r="C3673" i="1"/>
  <c r="C2096" i="1"/>
  <c r="C2175" i="1"/>
  <c r="C3157" i="1"/>
  <c r="C1889" i="1"/>
  <c r="C3248" i="1"/>
  <c r="C3545" i="1"/>
  <c r="C4427" i="1"/>
  <c r="C2487" i="1"/>
  <c r="C496" i="1"/>
  <c r="C3393" i="1"/>
  <c r="C3477" i="1"/>
  <c r="C506" i="1"/>
  <c r="C1092" i="1"/>
  <c r="C297" i="1"/>
  <c r="C776" i="1"/>
  <c r="C1053" i="1"/>
  <c r="C234" i="1"/>
  <c r="C1572" i="1"/>
  <c r="C1617" i="1"/>
  <c r="C4436" i="1"/>
  <c r="C249" i="1"/>
  <c r="C705" i="1"/>
  <c r="C1420" i="1"/>
  <c r="C482" i="1"/>
  <c r="C2648" i="1"/>
  <c r="C712" i="1"/>
  <c r="C2831" i="1"/>
  <c r="C2841" i="1"/>
  <c r="C2006" i="1"/>
  <c r="C2504" i="1"/>
  <c r="C3405" i="1"/>
  <c r="C766" i="1"/>
  <c r="C900" i="1"/>
  <c r="C3450" i="1"/>
  <c r="C914" i="1"/>
  <c r="C2983" i="1"/>
  <c r="C3583" i="1"/>
  <c r="C3605" i="1"/>
  <c r="C2164" i="1"/>
  <c r="C2122" i="1"/>
  <c r="C3258" i="1"/>
  <c r="C4162" i="1"/>
  <c r="C564" i="1"/>
  <c r="C4027" i="1"/>
  <c r="C2707" i="1"/>
  <c r="C531" i="1"/>
  <c r="C3482" i="1"/>
  <c r="C1905" i="1"/>
  <c r="C2445" i="1"/>
  <c r="C1347" i="1"/>
  <c r="C100" i="1"/>
  <c r="C3009" i="1"/>
  <c r="C258" i="1"/>
  <c r="C3141" i="1"/>
  <c r="C3712" i="1"/>
  <c r="C3745" i="1"/>
  <c r="C166" i="1"/>
  <c r="C3133" i="1"/>
  <c r="C2030" i="1"/>
  <c r="C1773" i="1"/>
  <c r="C3358" i="1"/>
  <c r="C3328" i="1"/>
  <c r="C4450" i="1"/>
  <c r="C885" i="1"/>
  <c r="C3308" i="1"/>
  <c r="C4001" i="1"/>
  <c r="C754" i="1"/>
  <c r="C1789" i="1"/>
  <c r="C2151" i="1"/>
  <c r="C1966" i="1"/>
  <c r="C2661" i="1"/>
  <c r="C1977" i="1"/>
  <c r="C4172" i="1"/>
  <c r="C3500" i="1"/>
  <c r="C565" i="1"/>
  <c r="C1550" i="1"/>
  <c r="C2309" i="1"/>
  <c r="C342" i="1"/>
  <c r="C1567" i="1"/>
  <c r="C4270" i="1"/>
  <c r="C4117" i="1"/>
  <c r="C1607" i="1"/>
  <c r="C1491" i="1"/>
  <c r="C1330" i="1"/>
  <c r="C289" i="1"/>
  <c r="C942" i="1"/>
  <c r="C438" i="1"/>
  <c r="C3848" i="1"/>
  <c r="C1641" i="1"/>
  <c r="C3336" i="1"/>
  <c r="C2842" i="1"/>
  <c r="C2811" i="1"/>
  <c r="C304" i="1"/>
  <c r="C2574" i="1"/>
  <c r="C2195" i="1"/>
  <c r="C2104" i="1"/>
  <c r="C3753" i="1"/>
  <c r="C608" i="1"/>
  <c r="C3163" i="1"/>
  <c r="C2995" i="1"/>
  <c r="C1254" i="1"/>
  <c r="C4301" i="1"/>
  <c r="C3766" i="1"/>
  <c r="C2678" i="1"/>
  <c r="C3778" i="1"/>
  <c r="C411" i="1"/>
  <c r="C347" i="1"/>
  <c r="C4020" i="1"/>
  <c r="C2645" i="1"/>
  <c r="C3287" i="1"/>
  <c r="C3561" i="1"/>
  <c r="C1030" i="1"/>
  <c r="C376" i="1"/>
  <c r="C4197" i="1"/>
  <c r="C2004" i="1"/>
  <c r="C514" i="1"/>
  <c r="C783" i="1"/>
  <c r="C156" i="1"/>
  <c r="C1331" i="1"/>
  <c r="C3512" i="1"/>
  <c r="C2575" i="1"/>
  <c r="C4041" i="1"/>
  <c r="C2111" i="1"/>
  <c r="C719" i="1"/>
  <c r="C1536" i="1"/>
  <c r="C3241" i="1"/>
  <c r="C3926" i="1"/>
  <c r="C600" i="1"/>
  <c r="C3856" i="1"/>
  <c r="C2649" i="1"/>
  <c r="C2290" i="1"/>
  <c r="C1000" i="1"/>
  <c r="C1685" i="1"/>
  <c r="C220" i="1"/>
  <c r="C3329" i="1"/>
  <c r="C250" i="1"/>
  <c r="C1193" i="1"/>
  <c r="C2683" i="1"/>
  <c r="C3309" i="1"/>
  <c r="C2163" i="1"/>
  <c r="C1854" i="1"/>
  <c r="C76" i="1"/>
  <c r="C3530" i="1"/>
  <c r="C2346" i="1"/>
  <c r="C515" i="1"/>
  <c r="C3912" i="1"/>
  <c r="C2530" i="1"/>
  <c r="C1273" i="1"/>
  <c r="C2662" i="1"/>
  <c r="C2430" i="1"/>
  <c r="C3700" i="1"/>
  <c r="C3577" i="1"/>
  <c r="C313" i="1"/>
  <c r="C4222" i="1"/>
  <c r="C1388" i="1"/>
  <c r="C1143" i="1"/>
  <c r="C2235" i="1"/>
  <c r="C4257" i="1"/>
  <c r="C1980" i="1"/>
  <c r="C4204" i="1"/>
  <c r="C2168" i="1"/>
  <c r="C767" i="1"/>
  <c r="C2570" i="1"/>
  <c r="C3610" i="1"/>
  <c r="C1508" i="1"/>
  <c r="C290" i="1"/>
  <c r="C1958" i="1"/>
  <c r="C3879" i="1"/>
  <c r="C3400" i="1"/>
  <c r="C566" i="1"/>
  <c r="C3794" i="1"/>
  <c r="C2863" i="1"/>
  <c r="C745" i="1"/>
  <c r="C3310" i="1"/>
  <c r="C2354" i="1"/>
  <c r="C2119" i="1"/>
  <c r="C186" i="1"/>
  <c r="C4368" i="1"/>
  <c r="C756" i="1"/>
  <c r="C1592" i="1"/>
  <c r="C507" i="1"/>
  <c r="C2726" i="1"/>
  <c r="C1719" i="1"/>
  <c r="C915" i="1"/>
  <c r="C235" i="1"/>
  <c r="C943" i="1"/>
  <c r="C3629" i="1"/>
  <c r="C1805" i="1"/>
  <c r="C3658" i="1"/>
  <c r="C1790" i="1"/>
  <c r="C3010" i="1"/>
  <c r="C48" i="1"/>
  <c r="C1928" i="1"/>
  <c r="C348" i="1"/>
  <c r="C1144" i="1"/>
  <c r="C3502" i="1"/>
  <c r="C601" i="1"/>
  <c r="C1066" i="1"/>
  <c r="C1001" i="1"/>
  <c r="C2269" i="1"/>
  <c r="C1642" i="1"/>
  <c r="C2347" i="1"/>
  <c r="C2882" i="1"/>
  <c r="C4280" i="1"/>
  <c r="C4" i="1"/>
  <c r="C777" i="1"/>
  <c r="C1627" i="1"/>
  <c r="C1285" i="1"/>
  <c r="C3224" i="1"/>
  <c r="C2073" i="1"/>
  <c r="C135" i="1"/>
  <c r="C2797" i="1"/>
  <c r="C4125" i="1"/>
  <c r="C2067" i="1"/>
  <c r="C1750" i="1"/>
  <c r="C1178" i="1"/>
  <c r="C2635" i="1"/>
  <c r="C1161" i="1"/>
  <c r="C2903" i="1"/>
  <c r="C213" i="1"/>
  <c r="C1906" i="1"/>
  <c r="C1841" i="1"/>
  <c r="C2641" i="1"/>
  <c r="C1819" i="1"/>
  <c r="C466" i="1"/>
  <c r="C88" i="1"/>
  <c r="C461" i="1"/>
  <c r="C169" i="1"/>
  <c r="C1766" i="1"/>
  <c r="C3880" i="1"/>
  <c r="C856" i="1"/>
  <c r="C2607" i="1"/>
  <c r="C813" i="1"/>
  <c r="C2186" i="1"/>
  <c r="C2561" i="1"/>
  <c r="C3881" i="1"/>
  <c r="C3031" i="1"/>
  <c r="C3169" i="1"/>
  <c r="C516" i="1"/>
  <c r="C2200" i="1"/>
  <c r="C991" i="1"/>
  <c r="C3538" i="1"/>
  <c r="C3350" i="1"/>
  <c r="C508" i="1"/>
  <c r="C4369" i="1"/>
  <c r="C3027" i="1"/>
  <c r="C3584" i="1"/>
  <c r="C4214" i="1"/>
  <c r="C1618" i="1"/>
  <c r="C394" i="1"/>
  <c r="C675" i="1"/>
  <c r="C3667" i="1"/>
  <c r="C4274" i="1"/>
  <c r="C201" i="1"/>
  <c r="C4417" i="1"/>
  <c r="C1249" i="1"/>
  <c r="C3857" i="1"/>
  <c r="C4028" i="1"/>
  <c r="C1305" i="1"/>
  <c r="C129" i="1"/>
  <c r="C4032" i="1"/>
  <c r="C3858" i="1"/>
  <c r="C112" i="1"/>
  <c r="C1002" i="1"/>
  <c r="C724" i="1"/>
  <c r="C2984" i="1"/>
  <c r="C1206" i="1"/>
  <c r="C314" i="1"/>
  <c r="C2948" i="1"/>
  <c r="C667" i="1"/>
  <c r="C4198" i="1"/>
  <c r="C453" i="1"/>
  <c r="C3562" i="1"/>
  <c r="C1308" i="1"/>
  <c r="C3061" i="1"/>
  <c r="C4350" i="1"/>
  <c r="C2395" i="1"/>
  <c r="C1376" i="1"/>
  <c r="C784" i="1"/>
  <c r="C534" i="1"/>
  <c r="C1834" i="1"/>
  <c r="C4205" i="1"/>
  <c r="C2007" i="1"/>
  <c r="C4360" i="1"/>
  <c r="C785" i="1"/>
  <c r="C3789" i="1"/>
  <c r="C1996" i="1"/>
  <c r="C2996" i="1"/>
  <c r="C2708" i="1"/>
  <c r="C4351" i="1"/>
  <c r="C2097" i="1"/>
  <c r="C425" i="1"/>
  <c r="C2310" i="1"/>
  <c r="C4384" i="1"/>
  <c r="C3578" i="1"/>
  <c r="C54" i="1"/>
  <c r="C384" i="1"/>
  <c r="C2497" i="1"/>
  <c r="C2431" i="1"/>
  <c r="C3807" i="1"/>
  <c r="C3720" i="1"/>
  <c r="C360" i="1"/>
  <c r="C3441" i="1"/>
  <c r="C3513" i="1"/>
  <c r="C1643" i="1"/>
  <c r="C1744" i="1"/>
  <c r="C3413" i="1"/>
  <c r="C3905" i="1"/>
  <c r="C2284" i="1"/>
  <c r="C4266" i="1"/>
  <c r="C3081" i="1"/>
  <c r="C3519" i="1"/>
  <c r="C3055" i="1"/>
  <c r="C3490" i="1"/>
  <c r="C617" i="1"/>
  <c r="C522" i="1"/>
  <c r="C3428" i="1"/>
  <c r="C3945" i="1"/>
  <c r="C916" i="1"/>
  <c r="C2927" i="1"/>
  <c r="C1778" i="1"/>
  <c r="C1784" i="1"/>
  <c r="C659" i="1"/>
  <c r="C59" i="1"/>
  <c r="C2337" i="1"/>
  <c r="C2078" i="1"/>
  <c r="C1332" i="1"/>
  <c r="C2646" i="1"/>
  <c r="C3004" i="1"/>
  <c r="C4294" i="1"/>
  <c r="C2787" i="1"/>
  <c r="C4173" i="1"/>
  <c r="C497" i="1"/>
  <c r="C1485" i="1"/>
  <c r="C3176" i="1"/>
  <c r="C1389" i="1"/>
  <c r="C552" i="1"/>
  <c r="C1366" i="1"/>
  <c r="C4311" i="1"/>
  <c r="C3865" i="1"/>
  <c r="C602" i="1"/>
  <c r="C2798" i="1"/>
  <c r="C2144" i="1"/>
  <c r="C416" i="1"/>
  <c r="C4082" i="1"/>
  <c r="C646" i="1"/>
  <c r="C901" i="1"/>
  <c r="C3215" i="1"/>
  <c r="C1194" i="1"/>
  <c r="C4404" i="1"/>
  <c r="C2608" i="1"/>
  <c r="C3445" i="1"/>
  <c r="C2364" i="1"/>
  <c r="C1656" i="1"/>
  <c r="C1779" i="1"/>
  <c r="C268" i="1"/>
  <c r="C3659" i="1"/>
  <c r="C1425" i="1"/>
  <c r="C2843" i="1"/>
  <c r="C2911" i="1"/>
  <c r="C1199" i="1"/>
  <c r="C2780" i="1"/>
  <c r="C3301" i="1"/>
  <c r="C3292" i="1"/>
  <c r="C567" i="1"/>
  <c r="C157" i="1"/>
  <c r="C3185" i="1"/>
  <c r="C3642" i="1"/>
  <c r="C2921" i="1"/>
  <c r="C77" i="1"/>
  <c r="C3429" i="1"/>
  <c r="C2068" i="1"/>
  <c r="C3746" i="1"/>
  <c r="C768" i="1"/>
  <c r="C535" i="1"/>
  <c r="C113" i="1"/>
  <c r="C3293" i="1"/>
  <c r="C1619" i="1"/>
  <c r="C4139" i="1"/>
  <c r="C3866" i="1"/>
  <c r="C3728" i="1"/>
  <c r="C1835" i="1"/>
  <c r="C949" i="1"/>
  <c r="C1509" i="1"/>
  <c r="C1727" i="1"/>
  <c r="C362" i="1"/>
  <c r="C298" i="1"/>
  <c r="C2697" i="1"/>
  <c r="C3795" i="1"/>
  <c r="C2201" i="1"/>
  <c r="C2123" i="1"/>
  <c r="C2406" i="1"/>
  <c r="C4302" i="1"/>
  <c r="C2105" i="1"/>
  <c r="C1435" i="1"/>
  <c r="C2469" i="1"/>
  <c r="C2453" i="1"/>
  <c r="C2145" i="1"/>
  <c r="C2255" i="1"/>
  <c r="C4340" i="1"/>
  <c r="C120" i="1"/>
  <c r="C149" i="1"/>
  <c r="C3211" i="1"/>
  <c r="C3767" i="1"/>
  <c r="C3191" i="1"/>
  <c r="C4334" i="1"/>
  <c r="C3468" i="1"/>
  <c r="C3707" i="1"/>
  <c r="C1277" i="1"/>
  <c r="C1767" i="1"/>
  <c r="C2922" i="1"/>
  <c r="C343" i="1"/>
  <c r="C746" i="1"/>
  <c r="C2949" i="1"/>
  <c r="C69" i="1"/>
  <c r="C3268" i="1"/>
  <c r="C4250" i="1"/>
  <c r="C3935" i="1"/>
  <c r="C2124" i="1"/>
  <c r="C1390" i="1"/>
  <c r="C1477" i="1"/>
  <c r="C3212" i="1"/>
  <c r="C2593" i="1"/>
  <c r="C1294" i="1"/>
  <c r="C2698" i="1"/>
  <c r="C3134" i="1"/>
  <c r="C1359" i="1"/>
  <c r="C2716" i="1"/>
  <c r="C4223" i="1"/>
  <c r="C4143" i="1"/>
  <c r="C3011" i="1"/>
  <c r="C3796" i="1"/>
  <c r="C3906" i="1"/>
  <c r="C786" i="1"/>
  <c r="C38" i="1"/>
  <c r="C1644" i="1"/>
  <c r="C3635" i="1"/>
  <c r="C3469" i="1"/>
  <c r="C4056" i="1"/>
  <c r="C2511" i="1"/>
  <c r="C454" i="1"/>
  <c r="C1836" i="1"/>
  <c r="C3624" i="1"/>
  <c r="C863" i="1"/>
  <c r="C291" i="1"/>
  <c r="C2498" i="1"/>
  <c r="C1738" i="1"/>
  <c r="C637" i="1"/>
  <c r="C3882" i="1"/>
  <c r="C2746" i="1"/>
  <c r="C202" i="1"/>
  <c r="C3643" i="1"/>
  <c r="C1828" i="1"/>
  <c r="C2176" i="1"/>
  <c r="C4182" i="1"/>
  <c r="C1338" i="1"/>
  <c r="C2187" i="1"/>
  <c r="C3020" i="1"/>
  <c r="C1978" i="1"/>
  <c r="C2470" i="1"/>
  <c r="C292" i="1"/>
  <c r="C1404" i="1"/>
  <c r="C167" i="1"/>
  <c r="C2285" i="1"/>
  <c r="C401" i="1"/>
  <c r="C3359" i="1"/>
  <c r="C193" i="1"/>
  <c r="C2912" i="1"/>
  <c r="C2671" i="1"/>
  <c r="C2892" i="1"/>
  <c r="C1608" i="1"/>
  <c r="C2727" i="1"/>
  <c r="C3585" i="1"/>
  <c r="C4464" i="1"/>
  <c r="C2781" i="1"/>
  <c r="C2812" i="1"/>
  <c r="C3406" i="1"/>
  <c r="C243" i="1"/>
  <c r="C3971" i="1"/>
  <c r="C2913" i="1"/>
  <c r="C1391" i="1"/>
  <c r="C2177" i="1"/>
  <c r="C1636" i="1"/>
  <c r="C150" i="1"/>
  <c r="C926" i="1"/>
  <c r="C1162" i="1"/>
  <c r="C2377" i="1"/>
  <c r="C445" i="1"/>
  <c r="C1573" i="1"/>
  <c r="C4394" i="1"/>
  <c r="C3123" i="1"/>
  <c r="C2864" i="1"/>
  <c r="C3044" i="1"/>
  <c r="C1916" i="1"/>
  <c r="C3082" i="1"/>
  <c r="C4430" i="1"/>
  <c r="C158" i="1"/>
  <c r="C1075" i="1"/>
  <c r="C2205" i="1"/>
  <c r="C25" i="1"/>
  <c r="C2699" i="1"/>
  <c r="C2338" i="1"/>
  <c r="C3470" i="1"/>
  <c r="C3097" i="1"/>
  <c r="C1145" i="1"/>
  <c r="C4314" i="1"/>
  <c r="C1117" i="1"/>
  <c r="C1745" i="1"/>
  <c r="C2458" i="1"/>
  <c r="C869" i="1"/>
  <c r="C1306" i="1"/>
  <c r="C259" i="1"/>
  <c r="C3754" i="1"/>
  <c r="C583" i="1"/>
  <c r="C4068" i="1"/>
  <c r="C1932" i="1"/>
  <c r="C2904" i="1"/>
  <c r="C3644" i="1"/>
  <c r="C4352" i="1"/>
  <c r="C136" i="1"/>
  <c r="C1876" i="1"/>
  <c r="C1510" i="1"/>
  <c r="C3337" i="1"/>
  <c r="C1708" i="1"/>
  <c r="C851" i="1"/>
  <c r="C1881" i="1"/>
  <c r="C3579" i="1"/>
  <c r="C2602" i="1"/>
  <c r="C964" i="1"/>
  <c r="C3721" i="1"/>
  <c r="C3461" i="1"/>
  <c r="C517" i="1"/>
  <c r="C2968" i="1"/>
  <c r="C3907" i="1"/>
  <c r="C1436" i="1"/>
  <c r="C1937" i="1"/>
  <c r="C1195" i="1"/>
  <c r="C3674" i="1"/>
  <c r="C2905" i="1"/>
  <c r="C187" i="1"/>
  <c r="C3374" i="1"/>
  <c r="C1076" i="1"/>
  <c r="C2813" i="1"/>
  <c r="C3216" i="1"/>
  <c r="C592" i="1"/>
  <c r="C1645" i="1"/>
  <c r="C3843" i="1"/>
  <c r="C584" i="1"/>
  <c r="C3967" i="1"/>
  <c r="C1383" i="1"/>
  <c r="C3045" i="1"/>
  <c r="C3192" i="1"/>
  <c r="C629" i="1"/>
  <c r="C1003" i="1"/>
  <c r="C2242" i="1"/>
  <c r="C4112" i="1"/>
  <c r="C2650" i="1"/>
  <c r="C4215" i="1"/>
  <c r="C864" i="1"/>
  <c r="C1113" i="1"/>
  <c r="C3177" i="1"/>
  <c r="C1360" i="1"/>
  <c r="C2098" i="1"/>
  <c r="C2820" i="1"/>
  <c r="C4453" i="1"/>
  <c r="C2137" i="1"/>
  <c r="C1250" i="1"/>
  <c r="C4390" i="1"/>
  <c r="C1255" i="1"/>
  <c r="C3365" i="1"/>
  <c r="C324" i="1"/>
  <c r="C3142" i="1"/>
  <c r="C1511" i="1"/>
  <c r="C4431" i="1"/>
  <c r="C4061" i="1"/>
  <c r="C203" i="1"/>
  <c r="C251" i="1"/>
  <c r="C349" i="1"/>
  <c r="C802" i="1"/>
  <c r="C1993" i="1"/>
  <c r="C4335" i="1"/>
  <c r="C4502" i="1"/>
  <c r="C1426" i="1"/>
  <c r="C4076" i="1"/>
  <c r="C3733" i="1"/>
  <c r="C4295" i="1"/>
  <c r="C2335" i="1"/>
  <c r="C3323" i="1"/>
  <c r="C3193" i="1"/>
  <c r="C3324" i="1"/>
  <c r="C1922" i="1"/>
  <c r="C144" i="1"/>
  <c r="C4157" i="1"/>
  <c r="C498" i="1"/>
  <c r="C3199" i="1"/>
  <c r="C3916" i="1"/>
  <c r="C159" i="1"/>
  <c r="C4093" i="1"/>
  <c r="C3946" i="1"/>
  <c r="C683" i="1"/>
  <c r="C1256" i="1"/>
  <c r="C1774" i="1"/>
  <c r="C2169" i="1"/>
  <c r="C2450" i="1"/>
  <c r="C1200" i="1"/>
  <c r="C2432" i="1"/>
  <c r="C332" i="1"/>
  <c r="C2403" i="1"/>
  <c r="C1151" i="1"/>
  <c r="C4224" i="1"/>
  <c r="C3225" i="1"/>
  <c r="C1551" i="1"/>
  <c r="C3913" i="1"/>
  <c r="C3311" i="1"/>
  <c r="C1080" i="1"/>
  <c r="C2824" i="1"/>
  <c r="C917" i="1"/>
  <c r="C2588" i="1"/>
  <c r="C623" i="1"/>
  <c r="C1751" i="1"/>
  <c r="C2950" i="1"/>
  <c r="C2212" i="1"/>
  <c r="C2069" i="1"/>
  <c r="C971" i="1"/>
  <c r="C1207" i="1"/>
  <c r="C2286" i="1"/>
  <c r="C2721" i="1"/>
  <c r="C4083" i="1"/>
  <c r="C4099" i="1"/>
  <c r="C2236" i="1"/>
  <c r="C4158" i="1"/>
  <c r="C264" i="1"/>
  <c r="C1897" i="1"/>
  <c r="C2854" i="1"/>
  <c r="C955" i="1"/>
  <c r="C4395" i="1"/>
  <c r="C4013" i="1"/>
  <c r="C1702" i="1"/>
  <c r="C1486" i="1"/>
  <c r="C1981" i="1"/>
  <c r="C1848" i="1"/>
  <c r="C1318" i="1"/>
  <c r="C1442" i="1"/>
  <c r="C151" i="1"/>
  <c r="C3330" i="1"/>
  <c r="C1118" i="1"/>
  <c r="C1512" i="1"/>
  <c r="C2099" i="1"/>
  <c r="C344" i="1"/>
  <c r="C3069" i="1"/>
  <c r="C3747" i="1"/>
  <c r="C1692" i="1"/>
  <c r="C1081" i="1"/>
  <c r="C2407" i="1"/>
  <c r="C4159" i="1"/>
  <c r="C2000" i="1"/>
  <c r="C3032" i="1"/>
  <c r="C2142" i="1"/>
  <c r="C3040" i="1"/>
  <c r="C3750" i="1"/>
  <c r="C1208" i="1"/>
  <c r="C426" i="1"/>
  <c r="C2365" i="1"/>
  <c r="C60" i="1"/>
  <c r="C2440" i="1"/>
  <c r="C2249" i="1"/>
  <c r="C1487" i="1"/>
  <c r="C3636" i="1"/>
  <c r="C3968" i="1"/>
  <c r="C2132" i="1"/>
  <c r="C2802" i="1"/>
  <c r="C3331" i="1"/>
  <c r="C1135" i="1"/>
  <c r="C3491" i="1"/>
  <c r="C114" i="1"/>
  <c r="C2969" i="1"/>
  <c r="C2832" i="1"/>
  <c r="C1882" i="1"/>
  <c r="C483" i="1"/>
  <c r="C3124" i="1"/>
  <c r="C3249" i="1"/>
  <c r="C3217" i="1"/>
  <c r="C2833" i="1"/>
  <c r="C3118" i="1"/>
  <c r="C2847" i="1"/>
  <c r="C1877" i="1"/>
  <c r="C214" i="1"/>
  <c r="C4303" i="1"/>
  <c r="C1319" i="1"/>
  <c r="C3423" i="1"/>
  <c r="C160" i="1"/>
  <c r="C2888" i="1"/>
  <c r="C1261" i="1"/>
  <c r="C577" i="1"/>
  <c r="C3826" i="1"/>
  <c r="C1238" i="1"/>
  <c r="C299" i="1"/>
  <c r="C4385" i="1"/>
  <c r="C2872" i="1"/>
  <c r="C3652" i="1"/>
  <c r="C796" i="1"/>
  <c r="C3113" i="1"/>
  <c r="C523" i="1"/>
  <c r="C1451" i="1"/>
  <c r="C603" i="1"/>
  <c r="C691" i="1"/>
  <c r="C3294" i="1"/>
  <c r="C931" i="1"/>
  <c r="C3366" i="1"/>
  <c r="C1664" i="1"/>
  <c r="C820" i="1"/>
  <c r="C2188" i="1"/>
  <c r="C1686" i="1"/>
  <c r="C19" i="1"/>
  <c r="C1067" i="1"/>
  <c r="C3567" i="1"/>
  <c r="C2684" i="1"/>
  <c r="C3430" i="1"/>
  <c r="C1098" i="1"/>
  <c r="C3555" i="1"/>
  <c r="C3894" i="1"/>
  <c r="C3527" i="1"/>
  <c r="C1522" i="1"/>
  <c r="C2031" i="1"/>
  <c r="C3713" i="1"/>
  <c r="C3164" i="1"/>
  <c r="C188" i="1"/>
  <c r="C1251" i="1"/>
  <c r="C3062" i="1"/>
  <c r="C3471" i="1"/>
  <c r="C837" i="1"/>
  <c r="C731" i="1"/>
  <c r="C1367" i="1"/>
  <c r="C1732" i="1"/>
  <c r="C2940" i="1"/>
  <c r="C668" i="1"/>
  <c r="C4126" i="1"/>
  <c r="C4296" i="1"/>
  <c r="C4183" i="1"/>
  <c r="C2293" i="1"/>
  <c r="C532" i="1"/>
  <c r="C3147" i="1"/>
  <c r="C3867" i="1"/>
  <c r="C1733" i="1"/>
  <c r="C3832" i="1"/>
  <c r="C121" i="1"/>
  <c r="C1971" i="1"/>
  <c r="C3617" i="1"/>
  <c r="C3773" i="1"/>
  <c r="C3837" i="1"/>
  <c r="C2378" i="1"/>
  <c r="C152" i="1"/>
  <c r="C2576" i="1"/>
  <c r="C857" i="1"/>
  <c r="C1421" i="1"/>
  <c r="C2931" i="1"/>
  <c r="C2958" i="1"/>
  <c r="C3110" i="1"/>
  <c r="C3997" i="1"/>
  <c r="C1333" i="1"/>
  <c r="C3936" i="1"/>
  <c r="C2767" i="1"/>
  <c r="C2540" i="1"/>
  <c r="C221" i="1"/>
  <c r="C932" i="1"/>
  <c r="C1979" i="1"/>
  <c r="C3660" i="1"/>
  <c r="C3125" i="1"/>
  <c r="C2125" i="1"/>
  <c r="C3827" i="1"/>
  <c r="C2219" i="1"/>
  <c r="C3332" i="1"/>
  <c r="C2768" i="1"/>
  <c r="C1437" i="1"/>
  <c r="C2825" i="1"/>
  <c r="C1544" i="1"/>
  <c r="C2348" i="1"/>
  <c r="C3478" i="1"/>
  <c r="C2722" i="1"/>
  <c r="C1752" i="1"/>
  <c r="C1628" i="1"/>
  <c r="C3342" i="1"/>
  <c r="C838" i="1"/>
  <c r="C524" i="1"/>
  <c r="C3762" i="1"/>
  <c r="C2014" i="1"/>
  <c r="C2480" i="1"/>
  <c r="C3630" i="1"/>
  <c r="C3811" i="1"/>
  <c r="C604" i="1"/>
  <c r="C145" i="1"/>
  <c r="C325" i="1"/>
  <c r="C1862" i="1"/>
  <c r="C3288" i="1"/>
  <c r="C1890" i="1"/>
  <c r="C4315" i="1"/>
  <c r="C1452" i="1"/>
  <c r="C4353" i="1"/>
  <c r="C2544" i="1"/>
  <c r="C713" i="1"/>
  <c r="C78" i="1"/>
  <c r="C3818" i="1"/>
  <c r="C509" i="1"/>
  <c r="C1046" i="1"/>
  <c r="C1219" i="1"/>
  <c r="C478" i="1"/>
  <c r="C1408" i="1"/>
  <c r="C1646" i="1"/>
  <c r="C725" i="1"/>
  <c r="C2594" i="1"/>
  <c r="C3701" i="1"/>
  <c r="C3812" i="1"/>
  <c r="C4225" i="1"/>
  <c r="C1278" i="1"/>
  <c r="C1959" i="1"/>
  <c r="C3668" i="1"/>
  <c r="C2433" i="1"/>
  <c r="C130" i="1"/>
  <c r="C1163" i="1"/>
  <c r="C260" i="1"/>
  <c r="C4002" i="1"/>
  <c r="C4062" i="1"/>
  <c r="C3078" i="1"/>
  <c r="C3781" i="1"/>
  <c r="C1136" i="1"/>
  <c r="C4118" i="1"/>
  <c r="C593" i="1"/>
  <c r="C2615" i="1"/>
  <c r="C3632" i="1"/>
  <c r="C1917" i="1"/>
  <c r="C4069" i="1"/>
  <c r="C3782" i="1"/>
  <c r="C1068" i="1"/>
  <c r="C3229" i="1"/>
  <c r="C137" i="1"/>
  <c r="C2928" i="1"/>
  <c r="C2085" i="1"/>
  <c r="C4437" i="1"/>
  <c r="C4251" i="1"/>
  <c r="C49" i="1"/>
  <c r="C1262" i="1"/>
  <c r="C4127" i="1"/>
  <c r="C797" i="1"/>
  <c r="C757" i="1"/>
  <c r="C2156" i="1"/>
  <c r="C1220" i="1"/>
  <c r="C3947" i="1"/>
  <c r="C3338" i="1"/>
  <c r="C4252" i="1"/>
  <c r="C933" i="1"/>
  <c r="C2493" i="1"/>
  <c r="C594" i="1"/>
  <c r="C4370" i="1"/>
  <c r="C923" i="1"/>
  <c r="C1580" i="1"/>
  <c r="C831" i="1"/>
  <c r="C3442" i="1"/>
  <c r="C2663" i="1"/>
  <c r="C769" i="1"/>
  <c r="C4465" i="1"/>
  <c r="C115" i="1"/>
  <c r="C3014" i="1"/>
  <c r="C363" i="1"/>
  <c r="C3186" i="1"/>
  <c r="C1630" i="1"/>
  <c r="C2206" i="1"/>
  <c r="C2321" i="1"/>
  <c r="C533" i="1"/>
  <c r="C4297" i="1"/>
  <c r="C122" i="1"/>
  <c r="C2932" i="1"/>
  <c r="C2814" i="1"/>
  <c r="C2300" i="1"/>
  <c r="C3367" i="1"/>
  <c r="C4466" i="1"/>
  <c r="C4107" i="1"/>
  <c r="C1334" i="1"/>
  <c r="C3126" i="1"/>
  <c r="C886" i="1"/>
  <c r="C3462" i="1"/>
  <c r="C714" i="1"/>
  <c r="C1994" i="1"/>
  <c r="C1279" i="1"/>
  <c r="C518" i="1"/>
  <c r="C3170" i="1"/>
  <c r="C1972" i="1"/>
  <c r="C4231" i="1"/>
  <c r="C1720" i="1"/>
  <c r="C1229" i="1"/>
  <c r="C3977" i="1"/>
  <c r="C2700" i="1"/>
  <c r="C4281" i="1"/>
  <c r="C3978" i="1"/>
  <c r="C3021" i="1"/>
  <c r="C1368" i="1"/>
  <c r="C3989" i="1"/>
  <c r="C2973" i="1"/>
  <c r="C1500" i="1"/>
  <c r="C4287" i="1"/>
  <c r="C2873" i="1"/>
  <c r="C2609" i="1"/>
  <c r="C3937" i="1"/>
  <c r="C1082" i="1"/>
  <c r="C1309" i="1"/>
  <c r="C2488" i="1"/>
  <c r="C790" i="1"/>
  <c r="C887" i="1"/>
  <c r="C3165" i="1"/>
  <c r="C647" i="1"/>
  <c r="C2737" i="1"/>
  <c r="C3387" i="1"/>
  <c r="C3568" i="1"/>
  <c r="C269" i="1"/>
  <c r="C2146" i="1"/>
  <c r="C3957" i="1"/>
  <c r="C417" i="1"/>
  <c r="C1709" i="1"/>
  <c r="C2743" i="1"/>
  <c r="C2933" i="1"/>
  <c r="C1938" i="1"/>
  <c r="C1152" i="1"/>
  <c r="C1753" i="1"/>
  <c r="C2170" i="1"/>
  <c r="C1414" i="1"/>
  <c r="C4275" i="1"/>
  <c r="C3556" i="1"/>
  <c r="C2049" i="1"/>
  <c r="C3114" i="1"/>
  <c r="C3948" i="1"/>
  <c r="C1264" i="1"/>
  <c r="C2554" i="1"/>
  <c r="C798" i="1"/>
  <c r="C3033" i="1"/>
  <c r="C1759" i="1"/>
  <c r="C2314" i="1"/>
  <c r="C2855" i="1"/>
  <c r="C4492" i="1"/>
  <c r="C1298" i="1"/>
  <c r="C927" i="1"/>
  <c r="C2657" i="1"/>
  <c r="C2672" i="1"/>
  <c r="C1280" i="1"/>
  <c r="C832" i="1"/>
  <c r="C462" i="1"/>
  <c r="C2379" i="1"/>
  <c r="C2964" i="1"/>
  <c r="C3414" i="1"/>
  <c r="C2826" i="1"/>
  <c r="C1265" i="1"/>
  <c r="C3859" i="1"/>
  <c r="C79" i="1"/>
  <c r="C2562" i="1"/>
  <c r="C20" i="1"/>
  <c r="C2738" i="1"/>
  <c r="C1907" i="1"/>
  <c r="C3768" i="1"/>
  <c r="C3187" i="1"/>
  <c r="C484" i="1"/>
  <c r="C2782" i="1"/>
  <c r="C3900" i="1"/>
  <c r="C4226" i="1"/>
  <c r="C467" i="1"/>
  <c r="C2106" i="1"/>
  <c r="C1179" i="1"/>
  <c r="C1947" i="1"/>
  <c r="C3908" i="1"/>
  <c r="C585" i="1"/>
  <c r="C499" i="1"/>
  <c r="C2985" i="1"/>
  <c r="C2138" i="1"/>
  <c r="C3200" i="1"/>
  <c r="C4144" i="1"/>
  <c r="C1620" i="1"/>
  <c r="C2133" i="1"/>
  <c r="C3849" i="1"/>
  <c r="C2485" i="1"/>
  <c r="C770" i="1"/>
  <c r="C385" i="1"/>
  <c r="C2389" i="1"/>
  <c r="C3972" i="1"/>
  <c r="C1415" i="1"/>
  <c r="C1114" i="1"/>
  <c r="C3250" i="1"/>
  <c r="C1960" i="1"/>
  <c r="C1523" i="1"/>
  <c r="C2610" i="1"/>
  <c r="C3938" i="1"/>
  <c r="C791" i="1"/>
  <c r="C2451" i="1"/>
  <c r="C4077" i="1"/>
  <c r="C4049" i="1"/>
  <c r="C4354" i="1"/>
  <c r="C4206" i="1"/>
  <c r="C3702" i="1"/>
  <c r="C1637" i="1"/>
  <c r="C1392" i="1"/>
  <c r="C170" i="1"/>
  <c r="C3685" i="1"/>
  <c r="C1027" i="1"/>
  <c r="C918" i="1"/>
  <c r="C500" i="1"/>
  <c r="C4371" i="1"/>
  <c r="C279" i="1"/>
  <c r="C2827" i="1"/>
  <c r="C315" i="1"/>
  <c r="C3563" i="1"/>
  <c r="C2555" i="1"/>
  <c r="C3318" i="1"/>
  <c r="C2790" i="1"/>
  <c r="C897" i="1"/>
  <c r="C2071" i="1"/>
  <c r="C2408" i="1"/>
  <c r="C2112" i="1"/>
  <c r="C2858" i="1"/>
  <c r="C4190" i="1"/>
  <c r="C692" i="1"/>
  <c r="C21" i="1"/>
  <c r="C3070" i="1"/>
  <c r="C1609" i="1"/>
  <c r="C2237" i="1"/>
  <c r="C3148" i="1"/>
  <c r="C84" i="1"/>
  <c r="C2228" i="1"/>
  <c r="C536" i="1"/>
  <c r="C215" i="1"/>
  <c r="C1137" i="1"/>
  <c r="C2589" i="1"/>
  <c r="C3965" i="1"/>
  <c r="C2747" i="1"/>
  <c r="C4345" i="1"/>
  <c r="C4207" i="1"/>
  <c r="C39" i="1"/>
  <c r="C236" i="1"/>
  <c r="C3917" i="1"/>
  <c r="C4346" i="1"/>
  <c r="C3797" i="1"/>
  <c r="C1416" i="1"/>
  <c r="C956" i="1"/>
  <c r="C1665" i="1"/>
  <c r="C1266" i="1"/>
  <c r="C3127" i="1"/>
  <c r="C1004" i="1"/>
  <c r="C2893" i="1"/>
  <c r="C153" i="1"/>
  <c r="C858" i="1"/>
  <c r="C965" i="1"/>
  <c r="C4258" i="1"/>
  <c r="C1018" i="1"/>
  <c r="C2821" i="1"/>
  <c r="C732" i="1"/>
  <c r="C1666" i="1"/>
  <c r="C4253" i="1"/>
  <c r="C2739" i="1"/>
  <c r="C2709" i="1"/>
  <c r="C2556" i="1"/>
  <c r="C1721" i="1"/>
  <c r="C370" i="1"/>
  <c r="C3472" i="1"/>
  <c r="C3218" i="1"/>
  <c r="C3927" i="1"/>
  <c r="C1949" i="1"/>
  <c r="C2001" i="1"/>
  <c r="C799" i="1"/>
  <c r="C1780" i="1"/>
  <c r="C1647" i="1"/>
  <c r="C1054" i="1"/>
  <c r="C2934" i="1"/>
  <c r="C2454" i="1"/>
  <c r="C2701" i="1"/>
  <c r="C1422" i="1"/>
  <c r="C1310" i="1"/>
  <c r="C3539" i="1"/>
  <c r="C578" i="1"/>
  <c r="C1230" i="1"/>
  <c r="C4084" i="1"/>
  <c r="C3262" i="1"/>
  <c r="C3708" i="1"/>
  <c r="C2086" i="1"/>
  <c r="C3394" i="1"/>
  <c r="C2181" i="1"/>
  <c r="C270" i="1"/>
  <c r="C4145" i="1"/>
  <c r="C3089" i="1"/>
  <c r="C935" i="1"/>
  <c r="C3090" i="1"/>
  <c r="C3277" i="1"/>
  <c r="C2538" i="1"/>
  <c r="C3343" i="1"/>
  <c r="C2178" i="1"/>
  <c r="C305" i="1"/>
  <c r="C870" i="1"/>
  <c r="C30" i="1"/>
  <c r="C1982" i="1"/>
  <c r="C3695" i="1"/>
  <c r="C2425" i="1"/>
  <c r="C3463" i="1"/>
  <c r="C1842" i="1"/>
  <c r="C1138" i="1"/>
  <c r="C1168" i="1"/>
  <c r="C1898" i="1"/>
  <c r="C1031" i="1"/>
  <c r="C3653" i="1"/>
  <c r="C839" i="1"/>
  <c r="C808" i="1"/>
  <c r="C4050" i="1"/>
  <c r="C80" i="1"/>
  <c r="C1517" i="1"/>
  <c r="C1678" i="1"/>
  <c r="C3883" i="1"/>
  <c r="C81" i="1"/>
  <c r="C1307" i="1"/>
  <c r="C3171" i="1"/>
  <c r="C4298" i="1"/>
  <c r="C893" i="1"/>
  <c r="C1813" i="1"/>
  <c r="C2126" i="1"/>
  <c r="C3675" i="1"/>
  <c r="C2623" i="1"/>
  <c r="C2418" i="1"/>
  <c r="C809" i="1"/>
  <c r="C3868" i="1"/>
  <c r="C2834" i="1"/>
  <c r="C2974" i="1"/>
  <c r="C758" i="1"/>
  <c r="C1244" i="1"/>
  <c r="C171" i="1"/>
  <c r="C924" i="1"/>
  <c r="C377" i="1"/>
  <c r="C1257" i="1"/>
  <c r="C2531" i="1"/>
  <c r="C778" i="1"/>
  <c r="C684" i="1"/>
  <c r="C1281" i="1"/>
  <c r="C693" i="1"/>
  <c r="C803" i="1"/>
  <c r="C4478" i="1"/>
  <c r="C3143" i="1"/>
  <c r="C124" i="1"/>
  <c r="C3263" i="1"/>
  <c r="C4304" i="1"/>
  <c r="C3034" i="1"/>
  <c r="C1923" i="1"/>
  <c r="C3380" i="1"/>
  <c r="C3520" i="1"/>
  <c r="C3696" i="1"/>
  <c r="C1384" i="1"/>
  <c r="C3774" i="1"/>
  <c r="C1785" i="1"/>
  <c r="C2595" i="1"/>
  <c r="C510" i="1"/>
  <c r="C4227" i="1"/>
  <c r="C3407" i="1"/>
  <c r="C2476" i="1"/>
  <c r="C2489" i="1"/>
  <c r="C2349" i="1"/>
  <c r="C2757" i="1"/>
  <c r="C4372" i="1"/>
  <c r="C3600" i="1"/>
  <c r="C2259" i="1"/>
  <c r="C3686" i="1"/>
  <c r="C89" i="1"/>
  <c r="C355" i="1"/>
  <c r="C2690" i="1"/>
  <c r="C2577" i="1"/>
  <c r="C4132" i="1"/>
  <c r="C4282" i="1"/>
  <c r="C1849" i="1"/>
  <c r="C2844" i="1"/>
  <c r="C1471" i="1"/>
  <c r="C4042" i="1"/>
  <c r="C64" i="1"/>
  <c r="C3319" i="1"/>
  <c r="C1417" i="1"/>
  <c r="C4259" i="1"/>
  <c r="C4341" i="1"/>
  <c r="C1105" i="1"/>
  <c r="C3850" i="1"/>
  <c r="C3819" i="1"/>
  <c r="C2748" i="1"/>
  <c r="C972" i="1"/>
  <c r="C3798" i="1"/>
  <c r="C3368" i="1"/>
  <c r="C1047" i="1"/>
  <c r="C2182" i="1"/>
  <c r="C1180" i="1"/>
  <c r="C3242" i="1"/>
  <c r="C2301" i="1"/>
  <c r="C2914" i="1"/>
  <c r="C1887" i="1"/>
  <c r="C2386" i="1"/>
  <c r="C2396" i="1"/>
  <c r="C1597" i="1"/>
  <c r="C378" i="1"/>
  <c r="C4438" i="1"/>
  <c r="C1472" i="1"/>
  <c r="C1032" i="1"/>
  <c r="C2518" i="1"/>
  <c r="C871" i="1"/>
  <c r="C3514" i="1"/>
  <c r="C3783" i="1"/>
  <c r="C61" i="1"/>
  <c r="C570" i="1"/>
  <c r="C1339" i="1"/>
  <c r="C2997" i="1"/>
  <c r="C2929" i="1"/>
  <c r="C3939" i="1"/>
  <c r="C364" i="1"/>
  <c r="C2296" i="1"/>
  <c r="C1598" i="1"/>
  <c r="C222" i="1"/>
  <c r="C455" i="1"/>
  <c r="C2056" i="1"/>
  <c r="C1829" i="1"/>
  <c r="C2339" i="1"/>
  <c r="C2270" i="1"/>
  <c r="C1267" i="1"/>
  <c r="C216" i="1"/>
  <c r="C2045" i="1"/>
  <c r="C3592" i="1"/>
  <c r="C3928" i="1"/>
  <c r="C4410" i="1"/>
  <c r="C3158" i="1"/>
  <c r="C2477" i="1"/>
  <c r="C2776" i="1"/>
  <c r="C4288" i="1"/>
  <c r="C2271" i="1"/>
  <c r="C94" i="1"/>
  <c r="C4140" i="1"/>
  <c r="C1716" i="1"/>
  <c r="C3201" i="1"/>
  <c r="C3703" i="1"/>
  <c r="C1868" i="1"/>
  <c r="C4411" i="1"/>
  <c r="C2758" i="1"/>
  <c r="C4208" i="1"/>
  <c r="C4336" i="1"/>
  <c r="C2986" i="1"/>
  <c r="C1282" i="1"/>
  <c r="C1873" i="1"/>
  <c r="C2196" i="1"/>
  <c r="C1739" i="1"/>
  <c r="C418" i="1"/>
  <c r="C852" i="1"/>
  <c r="C3551" i="1"/>
  <c r="C1164" i="1"/>
  <c r="C2010" i="1"/>
  <c r="C3451" i="1"/>
  <c r="C1850" i="1"/>
  <c r="C419" i="1"/>
  <c r="C125" i="1"/>
  <c r="C2545" i="1"/>
  <c r="C1693" i="1"/>
  <c r="C2906" i="1"/>
  <c r="C1746" i="1"/>
  <c r="C648" i="1"/>
  <c r="C3884" i="1"/>
  <c r="C2673" i="1"/>
  <c r="C1146" i="1"/>
  <c r="C2336" i="1"/>
  <c r="C872" i="1"/>
  <c r="C2777" i="1"/>
  <c r="C2894" i="1"/>
  <c r="C31" i="1"/>
  <c r="C3264" i="1"/>
  <c r="C2350" i="1"/>
  <c r="C2351" i="1"/>
  <c r="C1010" i="1"/>
  <c r="C1648" i="1"/>
  <c r="C944" i="1"/>
  <c r="C3071" i="1"/>
  <c r="C4373" i="1"/>
  <c r="C4146" i="1"/>
  <c r="C3128" i="1"/>
  <c r="C3049" i="1"/>
  <c r="C1694" i="1"/>
  <c r="C1174" i="1"/>
  <c r="C1055" i="1"/>
  <c r="C3083" i="1"/>
  <c r="C4254" i="1"/>
  <c r="C2040" i="1"/>
  <c r="C553" i="1"/>
  <c r="C1399" i="1"/>
  <c r="C1983" i="1"/>
  <c r="C4459" i="1"/>
  <c r="C3015" i="1"/>
  <c r="C2397" i="1"/>
  <c r="C2272" i="1"/>
  <c r="C3119" i="1"/>
  <c r="C501" i="1"/>
  <c r="C4305" i="1"/>
  <c r="C4418" i="1"/>
  <c r="C1740" i="1"/>
  <c r="C237" i="1"/>
  <c r="C1286" i="1"/>
  <c r="C2366" i="1"/>
  <c r="C814" i="1"/>
  <c r="C70" i="1"/>
  <c r="C3521" i="1"/>
  <c r="C4337" i="1"/>
  <c r="C2505" i="1"/>
  <c r="C3885" i="1"/>
  <c r="C226" i="1"/>
  <c r="C3790" i="1"/>
  <c r="C1361" i="1"/>
  <c r="C2951" i="1"/>
  <c r="C3833" i="1"/>
  <c r="C1181" i="1"/>
  <c r="C1119" i="1"/>
  <c r="C4174" i="1"/>
  <c r="C2959" i="1"/>
  <c r="C3531" i="1"/>
  <c r="C50" i="1"/>
  <c r="C3452" i="1"/>
  <c r="C16" i="1"/>
  <c r="C3102" i="1"/>
  <c r="C2471" i="1"/>
  <c r="C2113" i="1"/>
  <c r="C3654" i="1"/>
  <c r="C1568" i="1"/>
  <c r="C2759" i="1"/>
  <c r="C2987" i="1"/>
  <c r="C4085" i="1"/>
  <c r="C2799" i="1"/>
  <c r="C1768" i="1"/>
  <c r="C395" i="1"/>
  <c r="C1961" i="1"/>
  <c r="C485" i="1"/>
  <c r="C4283" i="1"/>
  <c r="C902" i="1"/>
  <c r="C4209" i="1"/>
  <c r="C4021" i="1"/>
  <c r="C1115" i="1"/>
  <c r="C502" i="1"/>
  <c r="C957" i="1"/>
  <c r="C1182" i="1"/>
  <c r="C172" i="1"/>
  <c r="C1492" i="1"/>
  <c r="C405" i="1"/>
  <c r="C973" i="1"/>
  <c r="C2459" i="1"/>
  <c r="C32" i="1"/>
  <c r="C3265" i="1"/>
  <c r="C1760" i="1"/>
  <c r="C2074" i="1"/>
  <c r="C2923" i="1"/>
  <c r="C984" i="1"/>
  <c r="C4396" i="1"/>
  <c r="C3005" i="1"/>
  <c r="C1369" i="1"/>
  <c r="C2664" i="1"/>
  <c r="C4355" i="1"/>
  <c r="C2134" i="1"/>
  <c r="C1069" i="1"/>
  <c r="C1061" i="1"/>
  <c r="C3408" i="1"/>
  <c r="C3645" i="1"/>
  <c r="C3929" i="1"/>
  <c r="C2636" i="1"/>
  <c r="C2273" i="1"/>
  <c r="C4176" i="1"/>
  <c r="C3266" i="1"/>
  <c r="C4493" i="1"/>
  <c r="C2596" i="1"/>
  <c r="C1093" i="1"/>
  <c r="C2274" i="1"/>
  <c r="C1649" i="1"/>
  <c r="C1453" i="1"/>
  <c r="C4063" i="1"/>
  <c r="C701" i="1"/>
  <c r="C3395" i="1"/>
  <c r="C2455" i="1"/>
  <c r="C3755" i="1"/>
  <c r="C1011" i="1"/>
  <c r="C2032" i="1"/>
  <c r="C3381" i="1"/>
  <c r="C2874" i="1"/>
  <c r="C3235" i="1"/>
  <c r="C2835" i="1"/>
  <c r="C840" i="1"/>
  <c r="C3569" i="1"/>
  <c r="C579" i="1"/>
  <c r="C3041" i="1"/>
  <c r="C1908" i="1"/>
  <c r="C2865" i="1"/>
  <c r="C3813" i="1"/>
  <c r="C463" i="1"/>
  <c r="C3022" i="1"/>
  <c r="C3473" i="1"/>
  <c r="C1005" i="1"/>
  <c r="C2494" i="1"/>
  <c r="C2935" i="1"/>
  <c r="C2315" i="1"/>
  <c r="C1924" i="1"/>
  <c r="C2015" i="1"/>
  <c r="C1761" i="1"/>
  <c r="C2419" i="1"/>
  <c r="C356" i="1"/>
  <c r="C2016" i="1"/>
  <c r="C3312" i="1"/>
  <c r="C1355" i="1"/>
  <c r="C1263" i="1"/>
  <c r="C2744" i="1"/>
  <c r="C4446" i="1"/>
  <c r="C547" i="1"/>
  <c r="C4460" i="1"/>
  <c r="C1891" i="1"/>
  <c r="C2213" i="1"/>
  <c r="C131" i="1"/>
  <c r="C3958" i="1"/>
  <c r="C2679" i="1"/>
  <c r="C4420" i="1"/>
  <c r="C1695" i="1"/>
  <c r="C1795" i="1"/>
  <c r="C3523" i="1"/>
  <c r="C2760" i="1"/>
  <c r="C2092" i="1"/>
  <c r="C3129" i="1"/>
  <c r="C2243" i="1"/>
  <c r="C265" i="1"/>
  <c r="C3931" i="1"/>
  <c r="C3091" i="1"/>
  <c r="C85" i="1"/>
  <c r="C86" i="1"/>
  <c r="C5" i="1"/>
  <c r="C1552" i="1"/>
  <c r="C2434" i="1"/>
  <c r="C865" i="1"/>
  <c r="C800" i="1"/>
  <c r="C1892" i="1"/>
  <c r="C3115" i="1"/>
  <c r="C4147" i="1"/>
  <c r="C3282" i="1"/>
  <c r="C3722" i="1"/>
  <c r="C3606" i="1"/>
  <c r="C3932" i="1"/>
  <c r="C1393" i="1"/>
  <c r="C204" i="1"/>
  <c r="C486" i="1"/>
  <c r="C3874" i="1"/>
  <c r="C2275" i="1"/>
  <c r="C1537" i="1"/>
  <c r="C649" i="1"/>
  <c r="C2046" i="1"/>
  <c r="C1201" i="1"/>
  <c r="C2316" i="1"/>
  <c r="C1863" i="1"/>
  <c r="C1252" i="1"/>
  <c r="C1909" i="1"/>
  <c r="C559" i="1"/>
  <c r="C571" i="1"/>
  <c r="C3687" i="1"/>
  <c r="C2490" i="1"/>
  <c r="C1918" i="1"/>
  <c r="C4014" i="1"/>
  <c r="C4177" i="1"/>
  <c r="C439" i="1"/>
  <c r="C3219" i="1"/>
  <c r="C2147" i="1"/>
  <c r="C4051" i="1"/>
  <c r="C468" i="1"/>
  <c r="C1585" i="1"/>
  <c r="C2717" i="1"/>
  <c r="C4421" i="1"/>
  <c r="C1070" i="1"/>
  <c r="C3072" i="1"/>
  <c r="C3973" i="1"/>
  <c r="C3723" i="1"/>
  <c r="C1438" i="1"/>
  <c r="C2114" i="1"/>
  <c r="C3546" i="1"/>
  <c r="C2220" i="1"/>
  <c r="C702" i="1"/>
  <c r="C3396" i="1"/>
  <c r="C1951" i="1"/>
  <c r="C3344" i="1"/>
  <c r="C4386" i="1"/>
  <c r="C2665" i="1"/>
  <c r="C1454" i="1"/>
  <c r="C4148" i="1"/>
  <c r="C300" i="1"/>
  <c r="C4467" i="1"/>
  <c r="C3974" i="1"/>
  <c r="C3607" i="1"/>
  <c r="C3593" i="1"/>
  <c r="C3756" i="1"/>
  <c r="C2465" i="1"/>
  <c r="C2778" i="1"/>
  <c r="C3457" i="1"/>
  <c r="C1202" i="1"/>
  <c r="C3724" i="1"/>
  <c r="C1012" i="1"/>
  <c r="C3364" i="1"/>
  <c r="C4356" i="1"/>
  <c r="C1169" i="1"/>
  <c r="C71" i="1"/>
  <c r="C227" i="1"/>
  <c r="C4494" i="1"/>
  <c r="C87" i="1"/>
  <c r="C1650" i="1"/>
  <c r="C2367" i="1"/>
  <c r="C1370" i="1"/>
  <c r="C456" i="1"/>
  <c r="C4033" i="1"/>
  <c r="C1274" i="1"/>
  <c r="C22" i="1"/>
  <c r="C873" i="1"/>
  <c r="C3979" i="1"/>
  <c r="C541" i="1"/>
  <c r="C3483" i="1"/>
  <c r="C605" i="1"/>
  <c r="C879" i="1"/>
  <c r="C1493" i="1"/>
  <c r="C3230" i="1"/>
  <c r="C2563" i="1"/>
  <c r="C2848" i="1"/>
  <c r="C4473" i="1"/>
  <c r="C919" i="1"/>
  <c r="C3594" i="1"/>
  <c r="C2352" i="1"/>
  <c r="C2087" i="1"/>
  <c r="C319" i="1"/>
  <c r="C1478" i="1"/>
  <c r="C1283" i="1"/>
  <c r="C252" i="1"/>
  <c r="C2924" i="1"/>
  <c r="C2472" i="1"/>
  <c r="C473" i="1"/>
  <c r="C853" i="1"/>
  <c r="C1196" i="1"/>
  <c r="C2390" i="1"/>
  <c r="C487" i="1"/>
  <c r="C759" i="1"/>
  <c r="C2571" i="1"/>
  <c r="C4232" i="1"/>
  <c r="C271" i="1"/>
  <c r="C4086" i="1"/>
  <c r="C1984" i="1"/>
  <c r="C420" i="1"/>
  <c r="C1985" i="1"/>
  <c r="C2783" i="1"/>
  <c r="C3838" i="1"/>
  <c r="C1175" i="1"/>
  <c r="C3135" i="1"/>
  <c r="C1235" i="1"/>
  <c r="C2532" i="1"/>
  <c r="C3194" i="1"/>
  <c r="C4133" i="1"/>
  <c r="C2207" i="1"/>
  <c r="C1599" i="1"/>
  <c r="C1855" i="1"/>
  <c r="C3325" i="1"/>
  <c r="C165" i="1"/>
  <c r="C412" i="1"/>
  <c r="C548" i="1"/>
  <c r="C2276" i="1"/>
  <c r="C1820" i="1"/>
  <c r="C1741" i="1"/>
  <c r="C609" i="1"/>
  <c r="C2637" i="1"/>
  <c r="C4405" i="1"/>
  <c r="C3116" i="1"/>
  <c r="C2152" i="1"/>
  <c r="C1962" i="1"/>
  <c r="C3803" i="1"/>
  <c r="C1717" i="1"/>
  <c r="C2017" i="1"/>
  <c r="C435" i="1"/>
  <c r="C1703" i="1"/>
  <c r="C469" i="1"/>
  <c r="C3633" i="1"/>
  <c r="C3492" i="1"/>
  <c r="C2915" i="1"/>
  <c r="C1494" i="1"/>
  <c r="C95" i="1"/>
  <c r="C3220" i="1"/>
  <c r="C17" i="1"/>
  <c r="C3295" i="1"/>
  <c r="C4485" i="1"/>
  <c r="C3202" i="1"/>
  <c r="C3736" i="1"/>
  <c r="C3388" i="1"/>
  <c r="C2975" i="1"/>
  <c r="C2749" i="1"/>
  <c r="C1538" i="1"/>
  <c r="C1225" i="1"/>
  <c r="C2651" i="1"/>
  <c r="C4113" i="1"/>
  <c r="C2329" i="1"/>
  <c r="C3351" i="1"/>
  <c r="C4242" i="1"/>
  <c r="C2624" i="1"/>
  <c r="C4199" i="1"/>
  <c r="C1188" i="1"/>
  <c r="C1986" i="1"/>
  <c r="C2330" i="1"/>
  <c r="C2157" i="1"/>
  <c r="C3375" i="1"/>
  <c r="C2311" i="1"/>
  <c r="C3503" i="1"/>
  <c r="C3389" i="1"/>
  <c r="C4289" i="1"/>
  <c r="C306" i="1"/>
  <c r="C1837" i="1"/>
  <c r="C2800" i="1"/>
  <c r="C1465" i="1"/>
  <c r="C40" i="1"/>
  <c r="C1239" i="1"/>
  <c r="C3570" i="1"/>
  <c r="C4284" i="1"/>
  <c r="C2611" i="1"/>
  <c r="C1139" i="1"/>
  <c r="C1443" i="1"/>
  <c r="C2409" i="1"/>
  <c r="C1348" i="1"/>
  <c r="C4100" i="1"/>
  <c r="C4479" i="1"/>
  <c r="C1742" i="1"/>
  <c r="C1710" i="1"/>
  <c r="C173" i="1"/>
  <c r="C4406" i="1"/>
  <c r="C3213" i="1"/>
  <c r="C3046" i="1"/>
  <c r="C2533" i="1"/>
  <c r="C3326" i="1"/>
  <c r="C3144" i="1"/>
  <c r="C2976" i="1"/>
  <c r="C2420" i="1"/>
  <c r="C3860" i="1"/>
  <c r="C2107" i="1"/>
  <c r="C2148" i="1"/>
  <c r="C624" i="1"/>
  <c r="C2638" i="1"/>
  <c r="C132" i="1"/>
  <c r="C1231" i="1"/>
  <c r="C2127" i="1"/>
  <c r="C2075" i="1"/>
  <c r="C1405" i="1"/>
  <c r="C903" i="1"/>
  <c r="C1071" i="1"/>
  <c r="C3159" i="1"/>
  <c r="C3969" i="1"/>
  <c r="C1385" i="1"/>
  <c r="C3808" i="1"/>
  <c r="C3595" i="1"/>
  <c r="C726" i="1"/>
  <c r="C3661" i="1"/>
  <c r="C3889" i="1"/>
  <c r="C1444" i="1"/>
  <c r="C2382" i="1"/>
  <c r="C3136" i="1"/>
  <c r="C3098" i="1"/>
  <c r="C568" i="1"/>
  <c r="C733" i="1"/>
  <c r="C1821" i="1"/>
  <c r="C3251" i="1"/>
  <c r="C3397" i="1"/>
  <c r="C2277" i="1"/>
  <c r="C301" i="1"/>
  <c r="C3050" i="1"/>
  <c r="C446" i="1"/>
  <c r="C2460" i="1"/>
  <c r="C421" i="1"/>
  <c r="C1728" i="1"/>
  <c r="C1667" i="1"/>
  <c r="C1349" i="1"/>
  <c r="C2642" i="1"/>
  <c r="C2712" i="1"/>
  <c r="C3345" i="1"/>
  <c r="C2998" i="1"/>
  <c r="C3214" i="1"/>
  <c r="C625" i="1"/>
  <c r="C676" i="1"/>
  <c r="C4374" i="1"/>
  <c r="C2495" i="1"/>
  <c r="C3714" i="1"/>
  <c r="C2050" i="1"/>
  <c r="C1593" i="1"/>
  <c r="C2398" i="1"/>
  <c r="C1289" i="1"/>
  <c r="C2340" i="1"/>
  <c r="C4461" i="1"/>
  <c r="C2426" i="1"/>
  <c r="C3834" i="1"/>
  <c r="C2139" i="1"/>
  <c r="C1072" i="1"/>
  <c r="C1236" i="1"/>
  <c r="C1048" i="1"/>
  <c r="C4057" i="1"/>
  <c r="C660" i="1"/>
  <c r="C804" i="1"/>
  <c r="C3352" i="1"/>
  <c r="C4216" i="1"/>
  <c r="C525" i="1"/>
  <c r="C3120" i="1"/>
  <c r="C2410" i="1"/>
  <c r="C1651" i="1"/>
  <c r="C3709" i="1"/>
  <c r="C904" i="1"/>
  <c r="C1427" i="1"/>
  <c r="C2584" i="1"/>
  <c r="C3839" i="1"/>
  <c r="C280" i="1"/>
  <c r="C3369" i="1"/>
  <c r="C1556" i="1"/>
  <c r="C205" i="1"/>
  <c r="C3431" i="1"/>
  <c r="C3056" i="1"/>
  <c r="C2197" i="1"/>
  <c r="C1340" i="1"/>
  <c r="C2628" i="1"/>
  <c r="C3269" i="1"/>
  <c r="C703" i="1"/>
  <c r="C396" i="1"/>
  <c r="C1781" i="1"/>
  <c r="C1232" i="1"/>
  <c r="C821" i="1"/>
  <c r="C2171" i="1"/>
  <c r="C3103" i="1"/>
  <c r="C62" i="1"/>
  <c r="C3370" i="1"/>
  <c r="C1586" i="1"/>
  <c r="C2278" i="1"/>
  <c r="C706" i="1"/>
  <c r="C2057" i="1"/>
  <c r="C1696" i="1"/>
  <c r="C1056" i="1"/>
  <c r="C3432" i="1"/>
  <c r="C3458" i="1"/>
  <c r="C4271" i="1"/>
  <c r="C3012" i="1"/>
  <c r="C4163" i="1"/>
  <c r="C1240" i="1"/>
  <c r="C4439" i="1"/>
  <c r="C1362" i="1"/>
  <c r="C537" i="1"/>
  <c r="C1445" i="1"/>
  <c r="C1513" i="1"/>
  <c r="C3980" i="1"/>
  <c r="C859" i="1"/>
  <c r="C2022" i="1"/>
  <c r="C3799" i="1"/>
  <c r="C389" i="1"/>
  <c r="C2750" i="1"/>
  <c r="C3099" i="1"/>
  <c r="C1106" i="1"/>
  <c r="C2965" i="1"/>
  <c r="C3278" i="1"/>
  <c r="C238" i="1"/>
  <c r="C1468" i="1"/>
  <c r="C1802" i="1"/>
  <c r="C3092" i="1"/>
  <c r="C1320" i="1"/>
  <c r="C4217" i="1"/>
  <c r="C2999" i="1"/>
  <c r="C2368" i="1"/>
  <c r="C4397" i="1"/>
  <c r="C1394" i="1"/>
  <c r="C1088" i="1"/>
  <c r="C3851" i="1"/>
  <c r="C2578" i="1"/>
  <c r="C2116" i="1"/>
  <c r="C1722" i="1"/>
  <c r="C1321" i="1"/>
  <c r="C2172" i="1"/>
  <c r="C1094" i="1"/>
  <c r="C630" i="1"/>
  <c r="C3382" i="1"/>
  <c r="C3886" i="1"/>
  <c r="C4119" i="1"/>
  <c r="C606" i="1"/>
  <c r="C3145" i="1"/>
  <c r="C2643" i="1"/>
  <c r="C1189" i="1"/>
  <c r="C2875" i="1"/>
  <c r="C1545" i="1"/>
  <c r="C4407" i="1"/>
  <c r="C1929" i="1"/>
  <c r="C4184" i="1"/>
  <c r="C3909" i="1"/>
  <c r="C51" i="1"/>
  <c r="C1049" i="1"/>
  <c r="C2856" i="1"/>
  <c r="C908" i="1"/>
  <c r="C154" i="1"/>
  <c r="C4380" i="1"/>
  <c r="C3035" i="1"/>
  <c r="C1747" i="1"/>
  <c r="C3493" i="1"/>
  <c r="C845" i="1"/>
  <c r="C4070" i="1"/>
  <c r="C2639" i="1"/>
  <c r="C1226" i="1"/>
  <c r="C554" i="1"/>
  <c r="C1600" i="1"/>
  <c r="C3023" i="1"/>
  <c r="C3901" i="1"/>
  <c r="C3953" i="1"/>
  <c r="C3178" i="1"/>
  <c r="C1258" i="1"/>
  <c r="C4412" i="1"/>
  <c r="C4495" i="1"/>
  <c r="C3800" i="1"/>
  <c r="C2728" i="1"/>
  <c r="C2828" i="1"/>
  <c r="C1883" i="1"/>
  <c r="C934" i="1"/>
  <c r="C4087" i="1"/>
  <c r="C549" i="1"/>
  <c r="C4003" i="1"/>
  <c r="C888" i="1"/>
  <c r="C3383" i="1"/>
  <c r="C4503" i="1"/>
  <c r="C833" i="1"/>
  <c r="C3384" i="1"/>
  <c r="C1587" i="1"/>
  <c r="C1341" i="1"/>
  <c r="C1581" i="1"/>
  <c r="C4504" i="1"/>
  <c r="C3679" i="1"/>
  <c r="C116" i="1"/>
  <c r="C834" i="1"/>
  <c r="C1439" i="1"/>
  <c r="C2202" i="1"/>
  <c r="C909" i="1"/>
  <c r="C1033" i="1"/>
  <c r="C905" i="1"/>
  <c r="C3376" i="1"/>
  <c r="C4422" i="1"/>
  <c r="C4496" i="1"/>
  <c r="C1796" i="1"/>
  <c r="C650" i="1"/>
  <c r="C3820" i="1"/>
  <c r="C1455" i="1"/>
  <c r="C2791" i="1"/>
  <c r="C2088" i="1"/>
  <c r="C1356" i="1"/>
  <c r="C4043" i="1"/>
  <c r="C1083" i="1"/>
  <c r="C1107" i="1"/>
  <c r="C1874" i="1"/>
  <c r="C3504" i="1"/>
  <c r="C760" i="1"/>
  <c r="C747" i="1"/>
  <c r="C874" i="1"/>
  <c r="C4432" i="1"/>
  <c r="C470" i="1"/>
  <c r="C1400" i="1"/>
  <c r="C4101" i="1"/>
  <c r="C2718" i="1"/>
  <c r="C3179" i="1"/>
  <c r="C3137" i="1"/>
  <c r="C427" i="1"/>
  <c r="C281" i="1"/>
  <c r="C4004" i="1"/>
  <c r="C4361" i="1"/>
  <c r="C1183" i="1"/>
  <c r="C3618" i="1"/>
  <c r="C542" i="1"/>
  <c r="C428" i="1"/>
  <c r="C1363" i="1"/>
  <c r="C2058" i="1"/>
  <c r="C4447" i="1"/>
  <c r="C2534" i="1"/>
  <c r="C1488" i="1"/>
  <c r="C2421" i="1"/>
  <c r="C2229" i="1"/>
  <c r="C3959" i="1"/>
  <c r="C2312" i="1"/>
  <c r="C2691" i="1"/>
  <c r="C1638" i="1"/>
  <c r="C1227" i="1"/>
  <c r="C429" i="1"/>
  <c r="C1203" i="1"/>
  <c r="C3057" i="1"/>
  <c r="C2647" i="1"/>
  <c r="C11" i="1"/>
  <c r="C4034" i="1"/>
  <c r="C3821" i="1"/>
  <c r="C3737" i="1"/>
  <c r="C1899" i="1"/>
  <c r="C3769" i="1"/>
  <c r="C727" i="1"/>
  <c r="C1723" i="1"/>
  <c r="C2033" i="1"/>
  <c r="C4320" i="1"/>
  <c r="C2849" i="1"/>
  <c r="C3270" i="1"/>
  <c r="C1939" i="1"/>
  <c r="C3586" i="1"/>
  <c r="C4218" i="1"/>
  <c r="C4329" i="1"/>
  <c r="C1697" i="1"/>
  <c r="C1809" i="1"/>
  <c r="C3890" i="1"/>
  <c r="C977" i="1"/>
  <c r="C2072" i="1"/>
  <c r="C1335" i="1"/>
  <c r="C1038" i="1"/>
  <c r="C1401" i="1"/>
  <c r="C3104" i="1"/>
  <c r="C4423" i="1"/>
  <c r="C2230" i="1"/>
  <c r="C2916" i="1"/>
  <c r="C365" i="1"/>
  <c r="C3918" i="1"/>
  <c r="C1574" i="1"/>
  <c r="C2751" i="1"/>
  <c r="C4008" i="1"/>
  <c r="C123" i="1"/>
  <c r="C1900" i="1"/>
  <c r="C1406" i="1"/>
  <c r="C1838" i="1"/>
  <c r="C430" i="1"/>
  <c r="C4035" i="1"/>
  <c r="C4191" i="1"/>
  <c r="C406" i="1"/>
  <c r="C4094" i="1"/>
  <c r="C4114" i="1"/>
  <c r="C2461" i="1"/>
  <c r="C2128" i="1"/>
  <c r="C1466" i="1"/>
  <c r="C1460" i="1"/>
  <c r="C2391" i="1"/>
  <c r="C1782" i="1"/>
  <c r="C2399" i="1"/>
  <c r="C2302" i="1"/>
  <c r="C3505" i="1"/>
  <c r="C2977" i="1"/>
  <c r="C52" i="1"/>
  <c r="C1371" i="1"/>
  <c r="C2895" i="1"/>
  <c r="C2005" i="1"/>
  <c r="C2041" i="1"/>
  <c r="C3371" i="1"/>
  <c r="C2355" i="1"/>
  <c r="C519" i="1"/>
  <c r="C1184" i="1"/>
  <c r="C2616" i="1"/>
  <c r="C33" i="1"/>
  <c r="C4330" i="1"/>
  <c r="C2612" i="1"/>
  <c r="C1501" i="1"/>
  <c r="C2590" i="1"/>
  <c r="C2723" i="1"/>
  <c r="C2769" i="1"/>
  <c r="C2404" i="1"/>
  <c r="C2100" i="1"/>
  <c r="C3729" i="1"/>
  <c r="C1456" i="1"/>
  <c r="C1299" i="1"/>
  <c r="C1457" i="1"/>
  <c r="C3564" i="1"/>
  <c r="C2784" i="1"/>
  <c r="C3801" i="1"/>
  <c r="C2462" i="1"/>
  <c r="C2435" i="1"/>
  <c r="C1372" i="1"/>
  <c r="C4128" i="1"/>
  <c r="C2644" i="1"/>
  <c r="C3954" i="1"/>
  <c r="C1940" i="1"/>
  <c r="C1170" i="1"/>
  <c r="C1089" i="1"/>
  <c r="C2815" i="1"/>
  <c r="C1588" i="1"/>
  <c r="C3028" i="1"/>
  <c r="C2499" i="1"/>
  <c r="C1342" i="1"/>
  <c r="C3415" i="1"/>
  <c r="C155" i="1"/>
  <c r="C1402" i="1"/>
  <c r="C2876" i="1"/>
  <c r="C2652" i="1"/>
  <c r="C1153" i="1"/>
  <c r="C2108" i="1"/>
  <c r="C1925" i="1"/>
  <c r="C1724" i="1"/>
  <c r="C1268" i="1"/>
  <c r="C2557" i="1"/>
  <c r="C3372" i="1"/>
  <c r="C2705" i="1"/>
  <c r="C2023" i="1"/>
  <c r="C1973" i="1"/>
  <c r="C1553" i="1"/>
  <c r="C1019" i="1"/>
  <c r="C2158" i="1"/>
  <c r="C503" i="1"/>
  <c r="C2238" i="1"/>
  <c r="C1311" i="1"/>
  <c r="C2436" i="1"/>
  <c r="C2427" i="1"/>
  <c r="C771" i="1"/>
  <c r="C2256" i="1"/>
  <c r="C3360" i="1"/>
  <c r="C3770" i="1"/>
  <c r="C1668" i="1"/>
  <c r="C3377" i="1"/>
  <c r="C2500" i="1"/>
  <c r="C1987" i="1"/>
  <c r="C4134" i="1"/>
  <c r="C4413" i="1"/>
  <c r="C2287" i="1"/>
  <c r="C787" i="1"/>
  <c r="C2011" i="1"/>
  <c r="C2752" i="1"/>
  <c r="C1428" i="1"/>
  <c r="C1594" i="1"/>
  <c r="C1479" i="1"/>
  <c r="C1621" i="1"/>
  <c r="C3571" i="1"/>
  <c r="C3580" i="1"/>
  <c r="C45" i="1"/>
  <c r="C4440" i="1"/>
  <c r="C2183" i="1"/>
  <c r="C1295" i="1"/>
  <c r="C1582" i="1"/>
  <c r="C1712" i="1"/>
  <c r="C4185" i="1"/>
  <c r="C3243" i="1"/>
  <c r="C4036" i="1"/>
  <c r="C2729" i="1"/>
  <c r="C2564" i="1"/>
  <c r="C1988" i="1"/>
  <c r="C3919" i="1"/>
  <c r="C3333" i="1"/>
  <c r="C2231" i="1"/>
  <c r="C866" i="1"/>
  <c r="C402" i="1"/>
  <c r="C910" i="1"/>
  <c r="C4015" i="1"/>
  <c r="C3875" i="1"/>
  <c r="C3676" i="1"/>
  <c r="C457" i="1"/>
  <c r="C2685" i="1"/>
  <c r="C2059" i="1"/>
  <c r="C761" i="1"/>
  <c r="C2002" i="1"/>
  <c r="C1429" i="1"/>
  <c r="C3398" i="1"/>
  <c r="C4480" i="1"/>
  <c r="C3327" i="1"/>
  <c r="C867" i="1"/>
  <c r="C4342" i="1"/>
  <c r="C911" i="1"/>
  <c r="C3601" i="1"/>
  <c r="C4290" i="1"/>
  <c r="C101" i="1"/>
  <c r="C1495" i="1"/>
  <c r="C3822" i="1"/>
  <c r="C3869" i="1"/>
  <c r="C2546" i="1"/>
  <c r="C4299" i="1"/>
  <c r="C4219" i="1"/>
  <c r="C3416" i="1"/>
  <c r="C985" i="1"/>
  <c r="C4178" i="1"/>
  <c r="C2803" i="1"/>
  <c r="C206" i="1"/>
  <c r="C3361" i="1"/>
  <c r="C2680" i="1"/>
  <c r="C2101" i="1"/>
  <c r="C1502" i="1"/>
  <c r="C4357" i="1"/>
  <c r="C3459" i="1"/>
  <c r="C2149" i="1"/>
  <c r="C569" i="1"/>
  <c r="C4306" i="1"/>
  <c r="C2541" i="1"/>
  <c r="C2658" i="1"/>
  <c r="C1028" i="1"/>
  <c r="C734" i="1"/>
  <c r="C1530" i="1"/>
  <c r="C3637" i="1"/>
  <c r="C316" i="1"/>
  <c r="C3784" i="1"/>
  <c r="C4267" i="1"/>
  <c r="C1622" i="1"/>
  <c r="C4037" i="1"/>
  <c r="C1948" i="1"/>
  <c r="C2279" i="1"/>
  <c r="C2260" i="1"/>
  <c r="C595" i="1"/>
  <c r="C397" i="1"/>
  <c r="C586" i="1"/>
  <c r="C762" i="1"/>
  <c r="C3346" i="1"/>
  <c r="C3697" i="1"/>
  <c r="C2446" i="1"/>
  <c r="C2547" i="1"/>
  <c r="C2519" i="1"/>
  <c r="C822" i="1"/>
  <c r="C161" i="1"/>
  <c r="C3775" i="1"/>
  <c r="C986" i="1"/>
  <c r="C2702" i="1"/>
  <c r="C1869" i="1"/>
  <c r="C1910" i="1"/>
  <c r="C2024" i="1"/>
  <c r="C875" i="1"/>
  <c r="C2804" i="1"/>
  <c r="C4448" i="1"/>
  <c r="C3494" i="1"/>
  <c r="C3203" i="1"/>
  <c r="C4285" i="1"/>
  <c r="C2829" i="1"/>
  <c r="C763" i="1"/>
  <c r="C4276" i="1"/>
  <c r="C1290" i="1"/>
  <c r="C1185" i="1"/>
  <c r="C1013" i="1"/>
  <c r="C72" i="1"/>
  <c r="C3534" i="1"/>
  <c r="C741" i="1"/>
  <c r="C228" i="1"/>
  <c r="C1233" i="1"/>
  <c r="C1489" i="1"/>
  <c r="C2018" i="1"/>
  <c r="C338" i="1"/>
  <c r="C126" i="1"/>
  <c r="C661" i="1"/>
  <c r="C4343" i="1"/>
  <c r="C431" i="1"/>
  <c r="C966" i="1"/>
  <c r="C3631" i="1"/>
  <c r="C1446" i="1"/>
  <c r="C2173" i="1"/>
  <c r="C950" i="1"/>
  <c r="C720" i="1"/>
  <c r="C4441" i="1"/>
  <c r="C1870" i="1"/>
  <c r="C3535" i="1"/>
  <c r="C3602" i="1"/>
  <c r="C504" i="1"/>
  <c r="C3861" i="1"/>
  <c r="C117" i="1"/>
  <c r="C2184" i="1"/>
  <c r="C3347" i="1"/>
  <c r="C2034" i="1"/>
  <c r="C3267" i="1"/>
  <c r="C3524" i="1"/>
  <c r="C2322" i="1"/>
  <c r="C320" i="1"/>
  <c r="C189" i="1"/>
  <c r="C948" i="1"/>
  <c r="C3611" i="1"/>
  <c r="C1458" i="1"/>
  <c r="C1954" i="1"/>
  <c r="C2331" i="1"/>
  <c r="C2558" i="1"/>
  <c r="C1725" i="1"/>
  <c r="C651" i="1"/>
  <c r="C1039" i="1"/>
  <c r="C3828" i="1"/>
  <c r="C2877" i="1"/>
  <c r="C4210" i="1"/>
  <c r="C4064" i="1"/>
  <c r="C1312" i="1"/>
  <c r="C1893" i="1"/>
  <c r="C3540" i="1"/>
  <c r="C3362" i="1"/>
  <c r="C4347" i="1"/>
  <c r="C572" i="1"/>
  <c r="C3073" i="1"/>
  <c r="C4331" i="1"/>
  <c r="C3757" i="1"/>
  <c r="C34" i="1"/>
  <c r="C526" i="1"/>
  <c r="C3870" i="1"/>
  <c r="C967" i="1"/>
  <c r="C715" i="1"/>
  <c r="C307" i="1"/>
  <c r="C987" i="1"/>
  <c r="C3785" i="1"/>
  <c r="C2356" i="1"/>
  <c r="C174" i="1"/>
  <c r="C906" i="1"/>
  <c r="C2514" i="1"/>
  <c r="C2317" i="1"/>
  <c r="C1601" i="1"/>
  <c r="C1221" i="1"/>
  <c r="C716" i="1"/>
  <c r="C3399" i="1"/>
  <c r="C4078" i="1"/>
  <c r="C3149" i="1"/>
  <c r="C4486" i="1"/>
  <c r="C175" i="1"/>
  <c r="C207" i="1"/>
  <c r="C4079" i="1"/>
  <c r="C928" i="1"/>
  <c r="C1814" i="1"/>
  <c r="C2261" i="1"/>
  <c r="C694" i="1"/>
  <c r="C2035" i="1"/>
  <c r="C1856" i="1"/>
  <c r="C4428" i="1"/>
  <c r="C2603" i="1"/>
  <c r="C2686" i="1"/>
  <c r="C555" i="1"/>
  <c r="C610" i="1"/>
  <c r="C1300" i="1"/>
  <c r="C1129" i="1"/>
  <c r="C2764" i="1"/>
  <c r="C3246" i="1"/>
  <c r="C2405" i="1"/>
  <c r="C3814" i="1"/>
  <c r="C3715" i="1"/>
  <c r="C755" i="1"/>
  <c r="C3063" i="1"/>
  <c r="C3680" i="1"/>
  <c r="C3625" i="1"/>
  <c r="C2520" i="1"/>
  <c r="C41" i="1"/>
  <c r="C162" i="1"/>
  <c r="C1941" i="1"/>
  <c r="C1657" i="1"/>
  <c r="C894" i="1"/>
  <c r="C1658" i="1"/>
  <c r="C3424" i="1"/>
  <c r="C488" i="1"/>
  <c r="C489" i="1"/>
  <c r="C1269" i="1"/>
  <c r="C3348" i="1"/>
  <c r="C2978" i="1"/>
  <c r="C2753" i="1"/>
  <c r="C1209" i="1"/>
  <c r="C1270" i="1"/>
  <c r="C403" i="1"/>
  <c r="C3646" i="1"/>
  <c r="C1377" i="1"/>
  <c r="C958" i="1"/>
  <c r="C3638" i="1"/>
  <c r="C707" i="1"/>
  <c r="C1099" i="1"/>
  <c r="C4175" i="1"/>
  <c r="C282" i="1"/>
  <c r="C3208" i="1"/>
  <c r="C138" i="1"/>
  <c r="C2153" i="1"/>
  <c r="C2740" i="1"/>
  <c r="C4102" i="1"/>
  <c r="C4192" i="1"/>
  <c r="C3990" i="1"/>
  <c r="C1034" i="1"/>
  <c r="C2535" i="1"/>
  <c r="C1524" i="1"/>
  <c r="C379" i="1"/>
  <c r="C3130" i="1"/>
  <c r="C3409" i="1"/>
  <c r="C4424" i="1"/>
  <c r="C4016" i="1"/>
  <c r="C2079" i="1"/>
  <c r="C2761" i="1"/>
  <c r="C3933" i="1"/>
  <c r="C1546" i="1"/>
  <c r="C1447" i="1"/>
  <c r="C1154" i="1"/>
  <c r="C860" i="1"/>
  <c r="C3166" i="1"/>
  <c r="C618" i="1"/>
  <c r="C3981" i="1"/>
  <c r="C3079" i="1"/>
  <c r="C1589" i="1"/>
  <c r="C2357" i="1"/>
  <c r="C2559" i="1"/>
  <c r="C3949" i="1"/>
  <c r="C2666" i="1"/>
  <c r="C2463" i="1"/>
  <c r="C2617" i="1"/>
  <c r="C1147" i="1"/>
  <c r="C2785" i="1"/>
  <c r="C735" i="1"/>
  <c r="C350" i="1"/>
  <c r="C823" i="1"/>
  <c r="C1942" i="1"/>
  <c r="C3495" i="1"/>
  <c r="C550" i="1"/>
  <c r="C3289" i="1"/>
  <c r="C1057" i="1"/>
  <c r="C35" i="1"/>
  <c r="C1602" i="1"/>
  <c r="C3662" i="1"/>
  <c r="C3960" i="1"/>
  <c r="C432" i="1"/>
  <c r="C4398" i="1"/>
  <c r="C2250" i="1"/>
  <c r="C2478" i="1"/>
  <c r="C1210" i="1"/>
  <c r="C1287" i="1"/>
  <c r="C2866" i="1"/>
  <c r="C728" i="1"/>
  <c r="C208" i="1"/>
  <c r="C4058" i="1"/>
  <c r="C631" i="1"/>
  <c r="C2960" i="1"/>
  <c r="C846" i="1"/>
  <c r="C3105" i="1"/>
  <c r="C1480" i="1"/>
  <c r="C163" i="1"/>
  <c r="C3474" i="1"/>
  <c r="C326" i="1"/>
  <c r="C1386" i="1"/>
  <c r="C2506" i="1"/>
  <c r="C3117" i="1"/>
  <c r="C2036" i="1"/>
  <c r="C3961" i="1"/>
  <c r="C2070" i="1"/>
  <c r="C4141" i="1"/>
  <c r="C1035" i="1"/>
  <c r="C824" i="1"/>
  <c r="C357" i="1"/>
  <c r="C3252" i="1"/>
  <c r="C1469" i="1"/>
  <c r="C12" i="1"/>
  <c r="C3302" i="1"/>
  <c r="C1006" i="1"/>
  <c r="C1687" i="1"/>
  <c r="C792" i="1"/>
  <c r="C493" i="1"/>
  <c r="C669" i="1"/>
  <c r="C1514" i="1"/>
  <c r="C1967" i="1"/>
  <c r="C1490" i="1"/>
  <c r="C1830" i="1"/>
  <c r="C1575" i="1"/>
  <c r="C3647" i="1"/>
  <c r="C1014" i="1"/>
  <c r="C3815" i="1"/>
  <c r="C2896" i="1"/>
  <c r="C4009" i="1"/>
  <c r="C361" i="1"/>
  <c r="C272" i="1"/>
  <c r="C217" i="1"/>
  <c r="C2360" i="1"/>
  <c r="C1878" i="1"/>
  <c r="C1911" i="1"/>
  <c r="C422" i="1"/>
  <c r="C447" i="1"/>
  <c r="C3547" i="1"/>
  <c r="C2473" i="1"/>
  <c r="C1084" i="1"/>
  <c r="C3496" i="1"/>
  <c r="C1775" i="1"/>
  <c r="C880" i="1"/>
  <c r="C1815" i="1"/>
  <c r="C912" i="1"/>
  <c r="C63" i="1"/>
  <c r="C2836" i="1"/>
  <c r="C2878" i="1"/>
  <c r="C4243" i="1"/>
  <c r="C3844" i="1"/>
  <c r="C4362" i="1"/>
  <c r="C4487" i="1"/>
  <c r="C4088" i="1"/>
  <c r="C13" i="1"/>
  <c r="C2341" i="1"/>
  <c r="C3506" i="1"/>
  <c r="C1108" i="1"/>
  <c r="C4454" i="1"/>
  <c r="C3484" i="1"/>
  <c r="C2441" i="1"/>
  <c r="C4474" i="1"/>
  <c r="C3507" i="1"/>
  <c r="C3626" i="1"/>
  <c r="C1831" i="1"/>
  <c r="C974" i="1"/>
  <c r="C1952" i="1"/>
  <c r="C1148" i="1"/>
  <c r="C3950" i="1"/>
  <c r="C2565" i="1"/>
  <c r="C4505" i="1"/>
  <c r="C1237" i="1"/>
  <c r="C2515" i="1"/>
  <c r="C4044" i="1"/>
  <c r="C3446" i="1"/>
  <c r="C1776" i="1"/>
  <c r="C1473" i="1"/>
  <c r="C283" i="1"/>
  <c r="C664" i="1"/>
  <c r="C2936" i="1"/>
  <c r="C1288" i="1"/>
  <c r="C345" i="1"/>
  <c r="C4038" i="1"/>
  <c r="C2979" i="1"/>
  <c r="C346" i="1"/>
  <c r="C4149" i="1"/>
  <c r="C4244" i="1"/>
  <c r="C4260" i="1"/>
  <c r="C209" i="1"/>
  <c r="C2051" i="1"/>
  <c r="C1211" i="1"/>
  <c r="C779" i="1"/>
  <c r="C308" i="1"/>
  <c r="C4497" i="1"/>
  <c r="C1933" i="1"/>
  <c r="C2456" i="1"/>
  <c r="C685" i="1"/>
  <c r="C4065" i="1"/>
  <c r="C1120" i="1"/>
  <c r="C3271" i="1"/>
  <c r="C244" i="1"/>
  <c r="C1783" i="1"/>
  <c r="C2980" i="1"/>
  <c r="C1176" i="1"/>
  <c r="C2917" i="1"/>
  <c r="C2579" i="1"/>
  <c r="C3536" i="1"/>
  <c r="C2411" i="1"/>
  <c r="C889" i="1"/>
  <c r="C580" i="1"/>
  <c r="C2952" i="1"/>
  <c r="C3962" i="1"/>
  <c r="C978" i="1"/>
  <c r="C146" i="1"/>
  <c r="C1713" i="1"/>
  <c r="C14" i="1"/>
  <c r="C3453" i="1"/>
  <c r="C876" i="1"/>
  <c r="C4433" i="1"/>
  <c r="C218" i="1"/>
  <c r="C881" i="1"/>
  <c r="C239" i="1"/>
  <c r="C3244" i="1"/>
  <c r="C413" i="1"/>
  <c r="C4488" i="1"/>
  <c r="C4080" i="1"/>
  <c r="C968" i="1"/>
  <c r="C2303" i="1"/>
  <c r="C3051" i="1"/>
  <c r="C1623" i="1"/>
  <c r="C1121" i="1"/>
  <c r="C4228" i="1"/>
  <c r="C3454" i="1"/>
  <c r="C2159" i="1"/>
  <c r="C4160" i="1"/>
  <c r="C748" i="1"/>
  <c r="C3231" i="1"/>
  <c r="C736" i="1"/>
  <c r="C2080" i="1"/>
  <c r="C2117" i="1"/>
  <c r="C4321" i="1"/>
  <c r="C749" i="1"/>
  <c r="C2560" i="1"/>
  <c r="C2232" i="1"/>
  <c r="C3876" i="1"/>
  <c r="C3390" i="1"/>
  <c r="C2765" i="1"/>
  <c r="C2392" i="1"/>
  <c r="C1547" i="1"/>
  <c r="C4150" i="1"/>
  <c r="C1423" i="1"/>
  <c r="C1704" i="1"/>
  <c r="C3895" i="1"/>
  <c r="C4307" i="1"/>
  <c r="C3433" i="1"/>
  <c r="C4434" i="1"/>
  <c r="C2412" i="1"/>
  <c r="C1934" i="1"/>
  <c r="C3548" i="1"/>
  <c r="C1062" i="1"/>
  <c r="C2304" i="1"/>
  <c r="C2160" i="1"/>
  <c r="C1204" i="1"/>
  <c r="C527" i="1"/>
  <c r="C1015" i="1"/>
  <c r="C1130" i="1"/>
  <c r="C494" i="1"/>
  <c r="C1531" i="1"/>
  <c r="C619" i="1"/>
  <c r="C2251" i="1"/>
  <c r="C969" i="1"/>
  <c r="C1122" i="1"/>
  <c r="C805" i="1"/>
  <c r="C1040" i="1"/>
  <c r="C2305" i="1"/>
  <c r="C423" i="1"/>
  <c r="C1919" i="1"/>
  <c r="C2618" i="1"/>
  <c r="C6" i="1"/>
  <c r="C1857" i="1"/>
  <c r="C1832" i="1"/>
  <c r="C3823" i="1"/>
  <c r="C750" i="1"/>
  <c r="C1791" i="1"/>
  <c r="C1894" i="1"/>
  <c r="C1679" i="1"/>
  <c r="C841" i="1"/>
  <c r="C1109" i="1"/>
  <c r="C2019" i="1"/>
  <c r="C2507" i="1"/>
  <c r="C2052" i="1"/>
  <c r="C4358" i="1"/>
  <c r="C970" i="1"/>
  <c r="C611" i="1"/>
  <c r="C3930" i="1"/>
  <c r="C1041" i="1"/>
  <c r="C877" i="1"/>
  <c r="C3716" i="1"/>
  <c r="C3748" i="1"/>
  <c r="C825" i="1"/>
  <c r="C1212" i="1"/>
  <c r="C2667" i="1"/>
  <c r="C240" i="1"/>
  <c r="C3565" i="1"/>
  <c r="C1718" i="1"/>
  <c r="C479" i="1"/>
  <c r="C842" i="1"/>
  <c r="C3464" i="1"/>
  <c r="C2930" i="1"/>
  <c r="C1177" i="1"/>
  <c r="C3898" i="1"/>
  <c r="C670" i="1"/>
  <c r="C4462" i="1"/>
  <c r="C2925" i="1"/>
  <c r="C3180" i="1"/>
  <c r="C3677" i="1"/>
  <c r="C560" i="1"/>
  <c r="C686" i="1"/>
  <c r="C4387" i="1"/>
  <c r="C1063" i="1"/>
  <c r="C2280" i="1"/>
  <c r="C2076" i="1"/>
  <c r="C366" i="1"/>
  <c r="C3982" i="1"/>
  <c r="C764" i="1"/>
  <c r="C929" i="1"/>
  <c r="C2297" i="1"/>
  <c r="C951" i="1"/>
  <c r="C2668" i="1"/>
  <c r="C4475" i="1"/>
  <c r="C245" i="1"/>
  <c r="C3681" i="1"/>
  <c r="C309" i="1"/>
  <c r="C2393" i="1"/>
  <c r="C2037" i="1"/>
  <c r="C2692" i="1"/>
  <c r="C3809" i="1"/>
  <c r="C1171" i="1"/>
  <c r="C4005" i="1"/>
  <c r="C3296" i="1"/>
  <c r="C1271" i="1"/>
  <c r="C665" i="1"/>
  <c r="C671" i="1"/>
  <c r="C2879" i="1"/>
  <c r="C4245" i="1"/>
  <c r="C2053" i="1"/>
  <c r="C626" i="1"/>
  <c r="C4233" i="1"/>
  <c r="C988" i="1"/>
  <c r="C3363" i="1"/>
  <c r="C2508" i="1"/>
  <c r="C3845" i="1"/>
  <c r="C1418" i="1"/>
  <c r="C952" i="1"/>
  <c r="C1688" i="1"/>
  <c r="C3688" i="1"/>
  <c r="C3485" i="1"/>
  <c r="C4010" i="1"/>
  <c r="C3042" i="1"/>
  <c r="C4476" i="1"/>
  <c r="C1935" i="1"/>
  <c r="C1378" i="1"/>
  <c r="C2585" i="1"/>
  <c r="C1253" i="1"/>
  <c r="C261" i="1"/>
  <c r="C1448" i="1"/>
  <c r="C4234" i="1"/>
  <c r="C190" i="1"/>
  <c r="C3877" i="1"/>
  <c r="C3138" i="1"/>
  <c r="C3253" i="1"/>
  <c r="C2501" i="1"/>
  <c r="C898" i="1"/>
  <c r="C1603" i="1"/>
  <c r="C1729" i="1"/>
  <c r="C351" i="1"/>
  <c r="C3779" i="1"/>
  <c r="C302" i="1"/>
  <c r="C1822" i="1"/>
  <c r="C3313" i="1"/>
  <c r="C2332" i="1"/>
  <c r="C2093" i="1"/>
  <c r="C1419" i="1"/>
  <c r="C3425" i="1"/>
  <c r="C1350" i="1"/>
  <c r="C1020" i="1"/>
  <c r="C1839" i="1"/>
  <c r="C2566" i="1"/>
  <c r="C1705" i="1"/>
  <c r="C2681" i="1"/>
  <c r="C3940" i="1"/>
  <c r="C4052" i="1"/>
  <c r="C3776" i="1"/>
  <c r="C90" i="1"/>
  <c r="C2509" i="1"/>
  <c r="C398" i="1"/>
  <c r="C587" i="1"/>
  <c r="C1165" i="1"/>
  <c r="C2941" i="1"/>
  <c r="C3891" i="1"/>
  <c r="C687" i="1"/>
  <c r="C936" i="1"/>
  <c r="C3998" i="1"/>
  <c r="C1612" i="1"/>
  <c r="C4246" i="1"/>
  <c r="C2542" i="1"/>
  <c r="C293" i="1"/>
  <c r="C2281" i="1"/>
  <c r="C2323" i="1"/>
  <c r="C1430" i="1"/>
  <c r="C2353" i="1"/>
  <c r="C1407" i="1"/>
  <c r="C1680" i="1"/>
  <c r="C1583" i="1"/>
  <c r="C3232" i="1"/>
  <c r="C1610" i="1"/>
  <c r="C1810" i="1"/>
  <c r="C2437" i="1"/>
  <c r="C440" i="1"/>
  <c r="C352" i="1"/>
  <c r="C2629" i="1"/>
  <c r="C2174" i="1"/>
  <c r="C3852" i="1"/>
  <c r="C2816" i="1"/>
  <c r="C2428" i="1"/>
  <c r="C2060" i="1"/>
  <c r="C3314" i="1"/>
  <c r="C223" i="1"/>
  <c r="C441" i="1"/>
  <c r="C1021" i="1"/>
  <c r="C4477" i="1"/>
  <c r="C3791" i="1"/>
  <c r="C2966" i="1"/>
  <c r="C1726" i="1"/>
  <c r="C1613" i="1"/>
  <c r="C1245" i="1"/>
  <c r="C1690" i="1"/>
  <c r="C4391" i="1"/>
  <c r="C2805" i="1"/>
  <c r="C1754" i="1"/>
  <c r="C1100" i="1"/>
  <c r="C695" i="1"/>
  <c r="C4022" i="1"/>
  <c r="C1301" i="1"/>
  <c r="C1197" i="1"/>
  <c r="C4071" i="1"/>
  <c r="C3204" i="1"/>
  <c r="C2516" i="1"/>
  <c r="C1351" i="1"/>
  <c r="C3921" i="1"/>
  <c r="C3401" i="1"/>
  <c r="C2189" i="1"/>
  <c r="C1323" i="1"/>
  <c r="C1548" i="1"/>
  <c r="C1920" i="1"/>
  <c r="C2244" i="1"/>
  <c r="C1336" i="1"/>
  <c r="C198" i="1"/>
  <c r="C1652" i="1"/>
  <c r="C371" i="1"/>
  <c r="C1101" i="1"/>
  <c r="C55" i="1"/>
  <c r="C1930" i="1"/>
  <c r="C4286" i="1"/>
  <c r="C788" i="1"/>
  <c r="C1730" i="1"/>
  <c r="C1246" i="1"/>
  <c r="C3245" i="1"/>
  <c r="C3434" i="1"/>
  <c r="C1275" i="1"/>
  <c r="C4455" i="1"/>
  <c r="C3619" i="1"/>
  <c r="C2837" i="1"/>
  <c r="C632" i="1"/>
  <c r="C2372" i="1"/>
  <c r="C1714" i="1"/>
  <c r="C997" i="1"/>
  <c r="C1379" i="1"/>
  <c r="C1840" i="1"/>
  <c r="C2214" i="1"/>
  <c r="C3627" i="1"/>
  <c r="C2967" i="1"/>
  <c r="C407" i="1"/>
  <c r="C3417" i="1"/>
  <c r="C2953" i="1"/>
  <c r="C742" i="1"/>
  <c r="C2225" i="1"/>
  <c r="C1614" i="1"/>
  <c r="C2653" i="1"/>
  <c r="C321" i="1"/>
  <c r="C2970" i="1"/>
  <c r="C4375" i="1"/>
  <c r="C1503" i="1"/>
  <c r="C2387" i="1"/>
  <c r="C284" i="1"/>
  <c r="C4161" i="1"/>
  <c r="C743" i="1"/>
  <c r="C937" i="1"/>
  <c r="C3095" i="1"/>
  <c r="C1706" i="1"/>
  <c r="C4129" i="1"/>
  <c r="C4322" i="1"/>
  <c r="C448" i="1"/>
  <c r="C408" i="1"/>
  <c r="C4045" i="1"/>
  <c r="C3596" i="1"/>
  <c r="C4072" i="1"/>
  <c r="C3100" i="1"/>
  <c r="C102" i="1"/>
  <c r="C3999" i="1"/>
  <c r="C3829" i="1"/>
  <c r="C2859" i="1"/>
  <c r="C638" i="1"/>
  <c r="C662" i="1"/>
  <c r="C2897" i="1"/>
  <c r="C1190" i="1"/>
  <c r="C1073" i="1"/>
  <c r="C4399" i="1"/>
  <c r="C3704" i="1"/>
  <c r="C4200" i="1"/>
  <c r="C3349" i="1"/>
  <c r="C1504" i="1"/>
  <c r="C1734" i="1"/>
  <c r="C2619" i="1"/>
  <c r="C3581" i="1"/>
  <c r="C1481" i="1"/>
  <c r="C1343" i="1"/>
  <c r="C3013" i="1"/>
  <c r="C1474" i="1"/>
  <c r="C176" i="1"/>
  <c r="C3689" i="1"/>
  <c r="C2770" i="1"/>
  <c r="C704" i="1"/>
  <c r="C327" i="1"/>
  <c r="C1525" i="1"/>
  <c r="C1653" i="1"/>
  <c r="C2971" i="1"/>
  <c r="C938" i="1"/>
  <c r="C3725" i="1"/>
  <c r="C3690" i="1"/>
  <c r="C627" i="1"/>
  <c r="C2464" i="1"/>
  <c r="C3963" i="1"/>
  <c r="C2850" i="1"/>
  <c r="C2907" i="1"/>
  <c r="C3279" i="1"/>
  <c r="C3655" i="1"/>
  <c r="C1042" i="1"/>
  <c r="C890" i="1"/>
  <c r="C3006" i="1"/>
  <c r="C2239" i="1"/>
  <c r="C1595" i="1"/>
  <c r="C2165" i="1"/>
  <c r="C4029" i="1"/>
  <c r="C895" i="1"/>
  <c r="C2890" i="1"/>
  <c r="C2413" i="1"/>
  <c r="C4179" i="1"/>
  <c r="C3391" i="1"/>
  <c r="C2687" i="1"/>
  <c r="C1631" i="1"/>
  <c r="C7" i="1"/>
  <c r="C1155" i="1"/>
  <c r="C3515" i="1"/>
  <c r="C1482" i="1"/>
  <c r="C688" i="1"/>
  <c r="C1871" i="1"/>
  <c r="C474" i="1"/>
  <c r="C920" i="1"/>
  <c r="C717" i="1"/>
  <c r="C3804" i="1"/>
  <c r="C1557" i="1"/>
  <c r="C2521" i="1"/>
  <c r="C3738" i="1"/>
  <c r="C2942" i="1"/>
  <c r="C4142" i="1"/>
  <c r="C1324" i="1"/>
  <c r="C2908" i="1"/>
  <c r="C2845" i="1"/>
  <c r="C139" i="1"/>
  <c r="C372" i="1"/>
  <c r="C3074" i="1"/>
  <c r="C3892" i="1"/>
  <c r="C2457" i="1"/>
  <c r="C1872" i="1"/>
  <c r="C1387" i="1"/>
  <c r="C1156" i="1"/>
  <c r="C4073" i="1"/>
  <c r="C2203" i="1"/>
  <c r="C3373" i="1"/>
  <c r="C4006" i="1"/>
  <c r="C1569" i="1"/>
  <c r="C3896" i="1"/>
  <c r="C3121" i="1"/>
  <c r="C4506" i="1"/>
  <c r="C1532" i="1"/>
  <c r="C2669" i="1"/>
  <c r="C3465" i="1"/>
  <c r="C1926" i="1"/>
  <c r="C1095" i="1"/>
  <c r="C4220" i="1"/>
  <c r="C1036" i="1"/>
  <c r="C1050" i="1"/>
  <c r="C3146" i="1"/>
  <c r="C2591" i="1"/>
  <c r="C3150" i="1"/>
  <c r="C1698" i="1"/>
  <c r="C1901" i="1"/>
  <c r="C3024" i="1"/>
  <c r="C2674" i="1"/>
  <c r="C2943" i="1"/>
  <c r="C471" i="1"/>
  <c r="C285" i="1"/>
  <c r="C333" i="1"/>
  <c r="C1322" i="1"/>
  <c r="C1963" i="1"/>
  <c r="C3780" i="1"/>
  <c r="C386" i="1"/>
  <c r="C4359" i="1"/>
  <c r="C2008" i="1"/>
  <c r="C3612" i="1"/>
  <c r="C3029" i="1"/>
  <c r="C3460" i="1"/>
  <c r="C2081" i="1"/>
  <c r="C3438" i="1"/>
  <c r="C815" i="1"/>
  <c r="C1797" i="1"/>
  <c r="C998" i="1"/>
  <c r="C1955" i="1"/>
  <c r="C2988" i="1"/>
  <c r="C633" i="1"/>
  <c r="C3970" i="1"/>
  <c r="C1997" i="1"/>
  <c r="C2989" i="1"/>
  <c r="C1364" i="1"/>
  <c r="C511" i="1"/>
  <c r="C3052" i="1"/>
  <c r="C118" i="1"/>
  <c r="C4363" i="1"/>
  <c r="C273" i="1"/>
  <c r="C3975" i="1"/>
  <c r="C573" i="1"/>
  <c r="C2961" i="1"/>
  <c r="C3528" i="1"/>
  <c r="C3385" i="1"/>
  <c r="C2102" i="1"/>
  <c r="C3315" i="1"/>
  <c r="C4277" i="1"/>
  <c r="C2252" i="1"/>
  <c r="C3678" i="1"/>
  <c r="C3486" i="1"/>
  <c r="C3272" i="1"/>
  <c r="C2522" i="1"/>
  <c r="C1131" i="1"/>
  <c r="C2713" i="1"/>
  <c r="C3316" i="1"/>
  <c r="C3064" i="1"/>
  <c r="C3439" i="1"/>
  <c r="C3862" i="1"/>
  <c r="C177" i="1"/>
  <c r="C1956" i="1"/>
  <c r="C849" i="1"/>
  <c r="C1526" i="1"/>
  <c r="C1806" i="1"/>
  <c r="C3402" i="1"/>
  <c r="C178" i="1"/>
  <c r="C3639" i="1"/>
  <c r="C3320" i="1"/>
  <c r="C4261" i="1"/>
  <c r="C1157" i="1"/>
  <c r="C2898" i="1"/>
  <c r="C2510" i="1"/>
  <c r="C1222" i="1"/>
  <c r="C2190" i="1"/>
  <c r="C380" i="1"/>
  <c r="C2400" i="1"/>
  <c r="C2693" i="1"/>
  <c r="C2523" i="1"/>
  <c r="C3151" i="1"/>
  <c r="C229" i="1"/>
  <c r="C210" i="1"/>
  <c r="C3853" i="1"/>
  <c r="C639" i="1"/>
  <c r="C3065" i="1"/>
  <c r="C992" i="1"/>
  <c r="C2719" i="1"/>
  <c r="C4291" i="1"/>
  <c r="C899" i="1"/>
  <c r="C4489" i="1"/>
  <c r="C1515" i="1"/>
  <c r="C2215" i="1"/>
  <c r="C1691" i="1"/>
  <c r="C2548" i="1"/>
  <c r="C1639" i="1"/>
  <c r="C1516" i="1"/>
  <c r="C2745" i="1"/>
  <c r="C2549" i="1"/>
  <c r="C2694" i="1"/>
  <c r="C2846" i="1"/>
  <c r="C1325" i="1"/>
  <c r="C3205" i="1"/>
  <c r="C4348" i="1"/>
  <c r="C3172" i="1"/>
  <c r="C953" i="1"/>
  <c r="C3058" i="1"/>
  <c r="C3840" i="1"/>
  <c r="C1302" i="1"/>
  <c r="C1326" i="1"/>
  <c r="C1769" i="1"/>
  <c r="C3717" i="1"/>
  <c r="C4332" i="1"/>
  <c r="C708" i="1"/>
  <c r="C3167" i="1"/>
  <c r="C179" i="1"/>
  <c r="C73" i="1"/>
  <c r="C1629" i="1"/>
  <c r="C2613" i="1"/>
  <c r="C878" i="1"/>
  <c r="C816" i="1"/>
  <c r="C3786" i="1"/>
  <c r="C3036" i="1"/>
  <c r="C3321" i="1"/>
  <c r="C1584" i="1"/>
  <c r="C2012" i="1"/>
  <c r="C3093" i="1"/>
  <c r="C1995" i="1"/>
  <c r="C4007" i="1"/>
  <c r="C751" i="1"/>
  <c r="C96" i="1"/>
  <c r="C1096" i="1"/>
  <c r="C2089" i="1"/>
  <c r="C1074" i="1"/>
  <c r="C826" i="1"/>
  <c r="C696" i="1"/>
  <c r="C4312" i="1"/>
  <c r="C3572" i="1"/>
  <c r="C2675" i="1"/>
  <c r="C2620" i="1"/>
  <c r="C729" i="1"/>
  <c r="C2240" i="1"/>
  <c r="C3303" i="1"/>
  <c r="C1123" i="1"/>
  <c r="C1022" i="1"/>
  <c r="C1461" i="1"/>
  <c r="C3648" i="1"/>
  <c r="C322" i="1"/>
  <c r="C1615" i="1"/>
  <c r="C2524" i="1"/>
  <c r="C3730" i="1"/>
  <c r="C3304" i="1"/>
  <c r="C3902" i="1"/>
  <c r="C1213" i="1"/>
  <c r="C2838" i="1"/>
  <c r="C310" i="1"/>
  <c r="C3236" i="1"/>
  <c r="C3698" i="1"/>
  <c r="C2654" i="1"/>
  <c r="C8" i="1"/>
  <c r="C1276" i="1"/>
  <c r="C74" i="1"/>
  <c r="C3699" i="1"/>
  <c r="C3084" i="1"/>
  <c r="C390" i="1"/>
  <c r="C323" i="1"/>
  <c r="C3410" i="1"/>
  <c r="C2883" i="1"/>
  <c r="C103" i="1"/>
  <c r="C2318" i="1"/>
  <c r="C3403" i="1"/>
  <c r="C4115" i="1"/>
  <c r="C4193" i="1"/>
  <c r="C449" i="1"/>
  <c r="C3418" i="1"/>
  <c r="C3206" i="1"/>
  <c r="C3613" i="1"/>
  <c r="C2262" i="1"/>
  <c r="C2884" i="1"/>
  <c r="C1029" i="1"/>
  <c r="C2981" i="1"/>
  <c r="C2954" i="1"/>
  <c r="C2438" i="1"/>
  <c r="C3871" i="1"/>
  <c r="C3411" i="1"/>
  <c r="C3053" i="1"/>
  <c r="C1964" i="1"/>
  <c r="C2788" i="1"/>
  <c r="C772" i="1"/>
  <c r="C2204" i="1"/>
  <c r="C981" i="1"/>
  <c r="C1395" i="1"/>
  <c r="C1327" i="1"/>
  <c r="C3339" i="1"/>
  <c r="C4180" i="1"/>
  <c r="C2135" i="1"/>
  <c r="C1085" i="1"/>
  <c r="C2094" i="1"/>
  <c r="C328" i="1"/>
  <c r="C2306" i="1"/>
  <c r="C3614" i="1"/>
  <c r="C652" i="1"/>
  <c r="C3221" i="1"/>
  <c r="C3640" i="1"/>
  <c r="C1140" i="1"/>
  <c r="C1895" i="1"/>
  <c r="C1786" i="1"/>
  <c r="C1671" i="1"/>
  <c r="C989" i="1"/>
  <c r="C3290" i="1"/>
  <c r="C2061" i="1"/>
  <c r="C2442" i="1"/>
  <c r="C843" i="1"/>
  <c r="C793" i="1"/>
  <c r="C458" i="1"/>
  <c r="C1672" i="1"/>
  <c r="C4229" i="1"/>
  <c r="C2817" i="1"/>
  <c r="C3663" i="1"/>
  <c r="C2659" i="1"/>
  <c r="C1191" i="1"/>
  <c r="C1770" i="1"/>
  <c r="C3691" i="1"/>
  <c r="C4186" i="1"/>
  <c r="C409" i="1"/>
  <c r="C1205" i="1"/>
  <c r="C721" i="1"/>
  <c r="C653" i="1"/>
  <c r="C180" i="1"/>
  <c r="C672" i="1"/>
  <c r="C2263" i="1"/>
  <c r="C472" i="1"/>
  <c r="C1755" i="1"/>
  <c r="C1843" i="1"/>
  <c r="C1023" i="1"/>
  <c r="C2536" i="1"/>
  <c r="C1241" i="1"/>
  <c r="C1124" i="1"/>
  <c r="C2688" i="1"/>
  <c r="C2198" i="1"/>
  <c r="C4053" i="1"/>
  <c r="C2730" i="1"/>
  <c r="C108" i="1"/>
  <c r="C847" i="1"/>
  <c r="C2724" i="1"/>
  <c r="C2918" i="1"/>
  <c r="C65" i="1"/>
  <c r="C1558" i="1"/>
  <c r="C3188" i="1"/>
  <c r="C2090" i="1"/>
  <c r="C9" i="1"/>
  <c r="C990" i="1"/>
  <c r="C1902" i="1"/>
  <c r="C3226" i="1"/>
  <c r="C3059" i="1"/>
  <c r="C4498" i="1"/>
  <c r="C286" i="1"/>
  <c r="C4130" i="1"/>
  <c r="C3000" i="1"/>
  <c r="C4164" i="1"/>
  <c r="C3273" i="1"/>
  <c r="C1539" i="1"/>
  <c r="C2630" i="1"/>
  <c r="C1043" i="1"/>
  <c r="C4046" i="1"/>
  <c r="C4054" i="1"/>
  <c r="C561" i="1"/>
  <c r="C2839" i="1"/>
  <c r="C1214" i="1"/>
  <c r="C2725" i="1"/>
  <c r="C2324" i="1"/>
  <c r="C3758" i="1"/>
  <c r="C2517" i="1"/>
  <c r="C164" i="1"/>
  <c r="C2221" i="1"/>
  <c r="C3914" i="1"/>
  <c r="C1816" i="1"/>
  <c r="C4120" i="1"/>
  <c r="C891" i="1"/>
  <c r="C2288" i="1"/>
  <c r="C1673" i="1"/>
  <c r="C3620" i="1"/>
  <c r="C1132" i="1"/>
  <c r="C1149" i="1"/>
  <c r="C4442" i="1"/>
  <c r="C2860" i="1"/>
  <c r="C3656" i="1"/>
  <c r="C1735" i="1"/>
  <c r="C3621" i="1"/>
  <c r="C817" i="1"/>
  <c r="C4103" i="1"/>
  <c r="C3597" i="1"/>
  <c r="C556" i="1"/>
  <c r="C1823" i="1"/>
  <c r="C3899" i="1"/>
  <c r="C654" i="1"/>
  <c r="C2342" i="1"/>
  <c r="C181" i="1"/>
  <c r="C868" i="1"/>
  <c r="C4443" i="1"/>
  <c r="C147" i="1"/>
  <c r="C1681" i="1"/>
  <c r="C1851" i="1"/>
  <c r="C4110" i="1"/>
  <c r="C1365" i="1"/>
  <c r="C1927" i="1"/>
  <c r="C722" i="1"/>
  <c r="C505" i="1"/>
  <c r="C2222" i="1"/>
  <c r="C1242" i="1"/>
  <c r="C3283" i="1"/>
  <c r="C2373" i="1"/>
  <c r="C3209" i="1"/>
  <c r="C2216" i="1"/>
  <c r="C2388" i="1"/>
  <c r="C3237" i="1"/>
  <c r="C459" i="1"/>
  <c r="C2208" i="1"/>
  <c r="C2380" i="1"/>
  <c r="C528" i="1"/>
  <c r="C2452" i="1"/>
  <c r="C1858" i="1"/>
  <c r="C2414" i="1"/>
  <c r="C3353" i="1"/>
  <c r="C1380" i="1"/>
  <c r="C4456" i="1"/>
  <c r="C2792" i="1"/>
  <c r="C1912" i="1"/>
  <c r="C588" i="1"/>
  <c r="C827" i="1"/>
  <c r="C2289" i="1"/>
  <c r="C939" i="1"/>
  <c r="C3830" i="1"/>
  <c r="C1817" i="1"/>
  <c r="C1824" i="1"/>
  <c r="C3435" i="1"/>
  <c r="C3887" i="1"/>
  <c r="C806" i="1"/>
  <c r="C2042" i="1"/>
  <c r="C959" i="1"/>
  <c r="C562" i="1"/>
  <c r="C3173" i="1"/>
  <c r="C2298" i="1"/>
  <c r="C2597" i="1"/>
  <c r="C655" i="1"/>
  <c r="C4211" i="1"/>
  <c r="C1296" i="1"/>
  <c r="C551" i="1"/>
  <c r="C26" i="1"/>
  <c r="C2082" i="1"/>
  <c r="C2025" i="1"/>
  <c r="C3247" i="1"/>
  <c r="C3603" i="1"/>
  <c r="C3573" i="1"/>
  <c r="C3419" i="1"/>
  <c r="C2720" i="1"/>
  <c r="C1125" i="1"/>
  <c r="C1669" i="1"/>
  <c r="C334" i="1"/>
  <c r="C3152" i="1"/>
  <c r="C3749" i="1"/>
  <c r="C1291" i="1"/>
  <c r="C4392" i="1"/>
  <c r="C1570" i="1"/>
  <c r="C182" i="1"/>
  <c r="C4316" i="1"/>
  <c r="C4151" i="1"/>
  <c r="C75" i="1"/>
  <c r="C3254" i="1"/>
  <c r="C1950" i="1"/>
  <c r="C697" i="1"/>
  <c r="C3983" i="1"/>
  <c r="C4317" i="1"/>
  <c r="C3354" i="1"/>
  <c r="C1611" i="1"/>
  <c r="C2867" i="1"/>
  <c r="C520" i="1"/>
  <c r="C4168" i="1"/>
  <c r="C4344" i="1"/>
  <c r="C317" i="1"/>
  <c r="C4165" i="1"/>
  <c r="C3426" i="1"/>
  <c r="C4400" i="1"/>
  <c r="C2209" i="1"/>
  <c r="C2422" i="1"/>
  <c r="C183" i="1"/>
  <c r="C1396" i="1"/>
  <c r="C3487" i="1"/>
  <c r="C4154" i="1"/>
  <c r="C3001" i="1"/>
  <c r="C3291" i="1"/>
  <c r="C2369" i="1"/>
  <c r="C3759" i="1"/>
  <c r="C2210" i="1"/>
  <c r="C148" i="1"/>
  <c r="C1803" i="1"/>
  <c r="C3641" i="1"/>
  <c r="C2567" i="1"/>
  <c r="C1864" i="1"/>
  <c r="C3054" i="1"/>
  <c r="C2264" i="1"/>
  <c r="C3692" i="1"/>
  <c r="C3549" i="1"/>
  <c r="C1133" i="1"/>
  <c r="C3085" i="1"/>
  <c r="C1875" i="1"/>
  <c r="C1743" i="1"/>
  <c r="C4255" i="1"/>
  <c r="C3787" i="1"/>
  <c r="C1852" i="1"/>
  <c r="C4414" i="1"/>
  <c r="C1313" i="1"/>
  <c r="C3710" i="1"/>
  <c r="C3802" i="1"/>
  <c r="C3488" i="1"/>
  <c r="C339" i="1"/>
  <c r="C4212" i="1"/>
  <c r="C2586" i="1"/>
  <c r="C993" i="1"/>
  <c r="C925" i="1"/>
  <c r="C1110" i="1"/>
  <c r="C2806" i="1"/>
  <c r="C3075" i="1"/>
  <c r="C4388" i="1"/>
  <c r="C1064" i="1"/>
  <c r="C2374" i="1"/>
  <c r="C2944" i="1"/>
  <c r="C1431" i="1"/>
  <c r="C66" i="1"/>
  <c r="C2333" i="1"/>
  <c r="C1736" i="1"/>
  <c r="C680" i="1"/>
  <c r="C882" i="1"/>
  <c r="C1682" i="1"/>
  <c r="C3497" i="1"/>
  <c r="C4221" i="1"/>
  <c r="C666" i="1"/>
  <c r="C109" i="1"/>
  <c r="C2481" i="1"/>
  <c r="C656" i="1"/>
  <c r="C1659" i="1"/>
  <c r="C1859" i="1"/>
  <c r="C581" i="1"/>
  <c r="C2899" i="1"/>
  <c r="C1440" i="1"/>
  <c r="C1328" i="1"/>
  <c r="C224" i="1"/>
  <c r="C4169" i="1"/>
  <c r="C4481" i="1"/>
  <c r="C2062" i="1"/>
  <c r="C3255" i="1"/>
  <c r="C1016" i="1"/>
  <c r="C3516" i="1"/>
  <c r="C596" i="1"/>
  <c r="C2731" i="1"/>
  <c r="C1292" i="1"/>
  <c r="C1590" i="1"/>
  <c r="C495" i="1"/>
  <c r="C3711" i="1"/>
  <c r="C1462" i="1"/>
  <c r="C253" i="1"/>
  <c r="C2265" i="1"/>
  <c r="C1314" i="1"/>
  <c r="C3086" i="1"/>
  <c r="C4121" i="1"/>
  <c r="C2253" i="1"/>
  <c r="C3739" i="1"/>
  <c r="C104" i="1"/>
  <c r="C2880" i="1"/>
  <c r="C2325" i="1"/>
  <c r="C543" i="1"/>
  <c r="C381" i="1"/>
  <c r="C2525" i="1"/>
  <c r="C2439" i="1"/>
  <c r="C2266" i="1"/>
  <c r="C780" i="1"/>
  <c r="C294" i="1"/>
  <c r="C1711" i="1"/>
  <c r="C262" i="1"/>
  <c r="C1116" i="1"/>
  <c r="C3792" i="1"/>
  <c r="C191" i="1"/>
  <c r="C82" i="1"/>
  <c r="C2909" i="1"/>
  <c r="C3993" i="1"/>
  <c r="C1215" i="1"/>
  <c r="C589" i="1"/>
  <c r="C677" i="1"/>
  <c r="C3455" i="1"/>
  <c r="C2063" i="1"/>
  <c r="C2885" i="1"/>
  <c r="C3181" i="1"/>
  <c r="C490" i="1"/>
  <c r="C3101" i="1"/>
  <c r="C367" i="1"/>
  <c r="C2120" i="1"/>
  <c r="C3587" i="1"/>
  <c r="C3522" i="1"/>
  <c r="C3994" i="1"/>
  <c r="C4122" i="1"/>
  <c r="C2572" i="1"/>
  <c r="C2191" i="1"/>
  <c r="C2706" i="1"/>
  <c r="C3131" i="1"/>
  <c r="C2840" i="1"/>
  <c r="C2598" i="1"/>
  <c r="C2233" i="1"/>
  <c r="C2714" i="1"/>
  <c r="C1737" i="1"/>
  <c r="C709" i="1"/>
  <c r="C1616" i="1"/>
  <c r="C2064" i="1"/>
  <c r="C612" i="1"/>
  <c r="C3903" i="1"/>
  <c r="C3153" i="1"/>
  <c r="C219" i="1"/>
  <c r="C2822" i="1"/>
  <c r="C391" i="1"/>
  <c r="C1337" i="1"/>
  <c r="C1247" i="1"/>
  <c r="C3233" i="1"/>
  <c r="C1674" i="1"/>
  <c r="C2326" i="1"/>
  <c r="C4039" i="1"/>
  <c r="C3910" i="1"/>
  <c r="C2502" i="1"/>
  <c r="C723" i="1"/>
  <c r="C1505" i="1"/>
  <c r="C828" i="1"/>
  <c r="C620" i="1"/>
  <c r="C2026" i="1"/>
  <c r="C2625" i="1"/>
  <c r="C4482" i="1"/>
  <c r="C4187" i="1"/>
  <c r="C1640" i="1"/>
  <c r="C2626" i="1"/>
  <c r="C1903" i="1"/>
  <c r="C2771" i="1"/>
  <c r="C2361" i="1"/>
  <c r="C4272" i="1"/>
  <c r="C1166" i="1"/>
  <c r="C1792" i="1"/>
  <c r="C2754" i="1"/>
  <c r="C4292" i="1"/>
  <c r="C4389" i="1"/>
  <c r="C335" i="1"/>
  <c r="C773" i="1"/>
  <c r="C1596" i="1"/>
  <c r="C2245" i="1"/>
  <c r="C2482" i="1"/>
  <c r="C1699" i="1"/>
  <c r="C1141" i="1"/>
  <c r="C2383" i="1"/>
  <c r="C2211" i="1"/>
  <c r="C2161" i="1"/>
  <c r="C1167" i="1"/>
  <c r="C2129" i="1"/>
  <c r="C1989" i="1"/>
  <c r="C3831" i="1"/>
  <c r="C3037" i="1"/>
  <c r="C574" i="1"/>
  <c r="C2343" i="1"/>
  <c r="C450" i="1"/>
  <c r="C2095" i="1"/>
  <c r="C4152" i="1"/>
  <c r="C1879" i="1"/>
  <c r="C3025" i="1"/>
  <c r="C2851" i="1"/>
  <c r="C2900" i="1"/>
  <c r="C2526" i="1"/>
  <c r="C97" i="1"/>
  <c r="C2891" i="1"/>
  <c r="C2003" i="1"/>
  <c r="C3682" i="1"/>
  <c r="C2990" i="1"/>
  <c r="C373" i="1"/>
  <c r="C3628" i="1"/>
  <c r="C1533" i="1"/>
  <c r="C4419" i="1"/>
  <c r="C3777" i="1"/>
  <c r="C4293" i="1"/>
  <c r="C4166" i="1"/>
  <c r="C2818" i="1"/>
  <c r="C3066" i="1"/>
  <c r="C1913" i="1"/>
  <c r="C4095" i="1"/>
  <c r="C781" i="1"/>
  <c r="C2670" i="1"/>
  <c r="C3863" i="1"/>
  <c r="C3664" i="1"/>
  <c r="C1604" i="1"/>
  <c r="C3297" i="1"/>
  <c r="C2543" i="1"/>
  <c r="C794" i="1"/>
  <c r="C3182" i="1"/>
  <c r="C1432" i="1"/>
  <c r="C640" i="1"/>
  <c r="C266" i="1"/>
  <c r="C3598" i="1"/>
  <c r="C2592" i="1"/>
  <c r="C2550" i="1"/>
  <c r="C810" i="1"/>
  <c r="C2083" i="1"/>
  <c r="C829" i="1"/>
  <c r="C3793" i="1"/>
  <c r="C2962" i="1"/>
  <c r="C861" i="1"/>
  <c r="C4089" i="1"/>
  <c r="C2901" i="1"/>
  <c r="C3340" i="1"/>
  <c r="C230" i="1"/>
  <c r="C538" i="1"/>
  <c r="C2937" i="1"/>
  <c r="C4300" i="1"/>
  <c r="C2027" i="1"/>
  <c r="C2327" i="1"/>
  <c r="C2291" i="1"/>
  <c r="C737" i="1"/>
  <c r="C3529" i="1"/>
  <c r="C539" i="1"/>
  <c r="C4155" i="1"/>
  <c r="C979" i="1"/>
  <c r="C4256" i="1"/>
  <c r="C2689" i="1"/>
  <c r="C3466" i="1"/>
  <c r="C818" i="1"/>
  <c r="C3574" i="1"/>
  <c r="C1683" i="1"/>
  <c r="C1559" i="1"/>
  <c r="C4376" i="1"/>
  <c r="C3731" i="1"/>
  <c r="C194" i="1"/>
  <c r="C3026" i="1"/>
  <c r="C1216" i="1"/>
  <c r="C410" i="1"/>
  <c r="C3760" i="1"/>
  <c r="C1632" i="1"/>
  <c r="C3427" i="1"/>
  <c r="C3835" i="1"/>
  <c r="C4457" i="1"/>
  <c r="C404" i="1"/>
  <c r="C982" i="1"/>
  <c r="C980" i="1"/>
  <c r="C1660" i="1"/>
  <c r="C3436" i="1"/>
  <c r="C2580" i="1"/>
  <c r="C4047" i="1"/>
  <c r="C3227" i="1"/>
  <c r="C2676" i="1"/>
  <c r="C4167" i="1"/>
  <c r="C2861" i="1"/>
  <c r="C1297" i="1"/>
  <c r="C1633" i="1"/>
  <c r="C480" i="1"/>
  <c r="C2362" i="1"/>
  <c r="C2772" i="1"/>
  <c r="C1807" i="1"/>
  <c r="C4023" i="1"/>
  <c r="C2732" i="1"/>
  <c r="C3669" i="1"/>
  <c r="C1007" i="1"/>
  <c r="C475" i="1"/>
  <c r="C1943" i="1"/>
  <c r="C3317" i="1"/>
  <c r="C4381" i="1"/>
  <c r="C2631" i="1"/>
  <c r="C2703" i="1"/>
  <c r="C4181" i="1"/>
  <c r="C1534" i="1"/>
  <c r="C2358" i="1"/>
  <c r="C3588" i="1"/>
  <c r="C1571" i="1"/>
  <c r="C3106" i="1"/>
  <c r="C1158" i="1"/>
  <c r="C295" i="1"/>
  <c r="C2581" i="1"/>
  <c r="C1259" i="1"/>
  <c r="C2370" i="1"/>
  <c r="C2344" i="1"/>
  <c r="C1044" i="1"/>
  <c r="C4415" i="1"/>
  <c r="C2919" i="1"/>
  <c r="C3589" i="1"/>
  <c r="C1463" i="1"/>
  <c r="C2154" i="1"/>
  <c r="C2257" i="1"/>
  <c r="C850" i="1"/>
  <c r="C3575" i="1"/>
  <c r="C2807" i="1"/>
  <c r="C140" i="1"/>
  <c r="C1707" i="1"/>
  <c r="C2192" i="1"/>
  <c r="C1540" i="1"/>
  <c r="C2363" i="1"/>
  <c r="C387" i="1"/>
  <c r="C4268" i="1"/>
  <c r="C1008" i="1"/>
  <c r="C4425" i="1"/>
  <c r="C442" i="1"/>
  <c r="C641" i="1"/>
  <c r="C4313" i="1"/>
  <c r="C4435" i="1"/>
  <c r="C1549" i="1"/>
  <c r="C1102" i="1"/>
  <c r="C2886" i="1"/>
  <c r="C1352" i="1"/>
  <c r="C3634" i="1"/>
  <c r="C563" i="1"/>
  <c r="C4468" i="1"/>
  <c r="C1670" i="1"/>
  <c r="C2568" i="1"/>
  <c r="C3111" i="1"/>
  <c r="C2852" i="1"/>
  <c r="C1811" i="1"/>
  <c r="C2313" i="1"/>
  <c r="C303" i="1"/>
  <c r="C590" i="1"/>
  <c r="C1527" i="1"/>
  <c r="C3508" i="1"/>
  <c r="C2466" i="1"/>
  <c r="C2823" i="1"/>
  <c r="C3590" i="1"/>
  <c r="C1409" i="1"/>
  <c r="C23" i="1"/>
  <c r="C4377" i="1"/>
  <c r="C36" i="1"/>
  <c r="C597" i="1"/>
  <c r="C4194" i="1"/>
  <c r="C1496" i="1"/>
  <c r="C2512" i="1"/>
  <c r="C263" i="1"/>
  <c r="C3734" i="1"/>
  <c r="C1150" i="1"/>
  <c r="C2143" i="1"/>
  <c r="C1576" i="1"/>
  <c r="C399" i="1"/>
  <c r="C4382" i="1"/>
  <c r="C1017" i="1"/>
  <c r="C3657" i="1"/>
  <c r="C1475" i="1"/>
  <c r="C681" i="1"/>
  <c r="C1198" i="1"/>
  <c r="C774" i="1"/>
  <c r="C682" i="1"/>
  <c r="C1024" i="1"/>
  <c r="C2109" i="1"/>
  <c r="C540" i="1"/>
  <c r="C3076" i="1"/>
  <c r="C329" i="1"/>
  <c r="C184" i="1"/>
  <c r="C4235" i="1"/>
  <c r="C2755" i="1"/>
  <c r="C3222" i="1"/>
  <c r="C4236" i="1"/>
  <c r="C1077" i="1"/>
  <c r="C1798" i="1"/>
  <c r="C4416" i="1"/>
  <c r="C1449" i="1"/>
  <c r="C2695" i="1"/>
  <c r="C4401" i="1"/>
  <c r="C3964" i="1"/>
  <c r="C1624" i="1"/>
  <c r="C4011" i="1"/>
  <c r="C3846" i="1"/>
  <c r="C3501" i="1"/>
  <c r="C1090" i="1"/>
  <c r="C752" i="1"/>
  <c r="C613" i="1"/>
  <c r="C3604" i="1"/>
  <c r="C4048" i="1"/>
  <c r="C698" i="1"/>
  <c r="C4469" i="1"/>
  <c r="C3761" i="1"/>
  <c r="C3525" i="1"/>
  <c r="C1560" i="1"/>
  <c r="C3735" i="1"/>
  <c r="C3615" i="1"/>
  <c r="C3941" i="1"/>
  <c r="C4458" i="1"/>
  <c r="C1126" i="1"/>
  <c r="C1025" i="1"/>
  <c r="C3541" i="1"/>
  <c r="C1921" i="1"/>
  <c r="C3509" i="1"/>
  <c r="C4024" i="1"/>
  <c r="C4262" i="1"/>
  <c r="C3705" i="1"/>
  <c r="C46" i="1"/>
  <c r="C1748" i="1"/>
  <c r="C3942" i="1"/>
  <c r="C1159" i="1"/>
  <c r="C4090" i="1"/>
  <c r="C3094" i="1"/>
  <c r="C2047" i="1"/>
  <c r="C3223" i="1"/>
  <c r="C476" i="1"/>
  <c r="C1026" i="1"/>
  <c r="C1777" i="1"/>
  <c r="C1234" i="1"/>
  <c r="C2621" i="1"/>
  <c r="C2741" i="1"/>
  <c r="C1045" i="1"/>
  <c r="C3378" i="1"/>
  <c r="C105" i="1"/>
  <c r="C1410" i="1"/>
  <c r="C2246" i="1"/>
  <c r="C2868" i="1"/>
  <c r="C330" i="1"/>
  <c r="C634" i="1"/>
  <c r="C1561" i="1"/>
  <c r="C3649" i="1"/>
  <c r="C3479" i="1"/>
  <c r="C3259" i="1"/>
  <c r="C246" i="1"/>
  <c r="C211" i="1"/>
  <c r="C999" i="1"/>
  <c r="C689" i="1"/>
  <c r="C2292" i="1"/>
  <c r="C1103" i="1"/>
  <c r="C2491" i="1"/>
  <c r="C2696" i="1"/>
  <c r="C3683" i="1"/>
  <c r="C1284" i="1"/>
  <c r="C4059" i="1"/>
  <c r="C98" i="1"/>
  <c r="C1957" i="1"/>
  <c r="C819" i="1"/>
  <c r="C1541" i="1"/>
  <c r="C231" i="1"/>
  <c r="C1762" i="1"/>
  <c r="C1528" i="1"/>
  <c r="C1968" i="1"/>
  <c r="C1381" i="1"/>
  <c r="C3467" i="1"/>
  <c r="C3816" i="1"/>
  <c r="C1884" i="1"/>
  <c r="C940" i="1"/>
  <c r="C1542" i="1"/>
  <c r="C1217" i="1"/>
  <c r="C3763" i="1"/>
  <c r="C1860" i="1"/>
  <c r="C3841" i="1"/>
  <c r="C4104" i="1"/>
  <c r="C3665" i="1"/>
  <c r="C896" i="1"/>
  <c r="C27" i="1"/>
  <c r="C2853" i="1"/>
  <c r="C4338" i="1"/>
  <c r="C3591" i="1"/>
  <c r="C2483" i="1"/>
  <c r="C185" i="1"/>
  <c r="C1844" i="1"/>
  <c r="C2193" i="1"/>
  <c r="C1060" i="1"/>
  <c r="C3557" i="1"/>
  <c r="C960" i="1"/>
  <c r="C433" i="1"/>
  <c r="C2282" i="1"/>
  <c r="C4030" i="1"/>
  <c r="C4156" i="1"/>
  <c r="C3160" i="1"/>
  <c r="C4237" i="1"/>
  <c r="C3038" i="1"/>
  <c r="C110" i="1"/>
  <c r="C3915" i="1"/>
  <c r="C4238" i="1"/>
  <c r="C1661" i="1"/>
  <c r="C4000" i="1"/>
  <c r="C18" i="1"/>
  <c r="C1315" i="1"/>
  <c r="C718" i="1"/>
  <c r="C2756" i="1"/>
  <c r="C3161" i="1"/>
  <c r="C1086" i="1"/>
  <c r="C2140" i="1"/>
  <c r="C2185" i="1"/>
  <c r="C835" i="1"/>
  <c r="C3740" i="1"/>
  <c r="C3510" i="1"/>
  <c r="C1260" i="1"/>
  <c r="C3599" i="1"/>
  <c r="C3558" i="1"/>
  <c r="C614" i="1"/>
  <c r="C199" i="1"/>
  <c r="B1172" i="1" l="1"/>
  <c r="B2110" i="1"/>
  <c r="B795" i="1"/>
  <c r="B3122" i="1"/>
  <c r="B1562" i="1"/>
  <c r="B1799" i="1"/>
  <c r="B254" i="1"/>
  <c r="B1914" i="1"/>
  <c r="B2294" i="1"/>
  <c r="B2991" i="1"/>
  <c r="B2371" i="1"/>
  <c r="B1812" i="1"/>
  <c r="B1974" i="1"/>
  <c r="B1749" i="1"/>
  <c r="B2065" i="1"/>
  <c r="B2136" i="1"/>
  <c r="B141" i="1"/>
  <c r="B1763" i="1"/>
  <c r="B1865" i="1"/>
  <c r="B1344" i="1"/>
  <c r="B1506" i="1"/>
  <c r="B907" i="1"/>
  <c r="B1058" i="1"/>
  <c r="B2982" i="1"/>
  <c r="B477" i="1"/>
  <c r="B811" i="1"/>
  <c r="B1248" i="1"/>
  <c r="B2926" i="1"/>
  <c r="B53" i="1"/>
  <c r="B287" i="1"/>
  <c r="B1756" i="1"/>
  <c r="B1845" i="1"/>
  <c r="B2656" i="1"/>
  <c r="B3002" i="1"/>
  <c r="B1936" i="1"/>
  <c r="B247" i="1"/>
  <c r="B3047" i="1"/>
  <c r="B1078" i="1"/>
  <c r="B2423" i="1"/>
  <c r="B2474" i="1"/>
  <c r="B142" i="1"/>
  <c r="B1353" i="1"/>
  <c r="B1846" i="1"/>
  <c r="B2573" i="1"/>
  <c r="B1771" i="1"/>
  <c r="B2130" i="1"/>
  <c r="B1518" i="1"/>
  <c r="B1888" i="1"/>
  <c r="B1625" i="1"/>
  <c r="B2166" i="1"/>
  <c r="B2048" i="1"/>
  <c r="B1111" i="1"/>
  <c r="B3298" i="1"/>
  <c r="B443" i="1"/>
  <c r="B42" i="1"/>
  <c r="B358" i="1"/>
  <c r="B1554" i="1"/>
  <c r="B3256" i="1"/>
  <c r="B2887" i="1"/>
  <c r="B744" i="1"/>
  <c r="B133" i="1"/>
  <c r="B2677" i="1"/>
  <c r="B1577" i="1"/>
  <c r="B945" i="1"/>
  <c r="B2733" i="1"/>
  <c r="B56" i="1"/>
  <c r="B1555" i="1"/>
  <c r="B414" i="1"/>
  <c r="B2604" i="1"/>
  <c r="B3280" i="1"/>
  <c r="B3007" i="1"/>
  <c r="B2682" i="1"/>
  <c r="B2328" i="1"/>
  <c r="B2773" i="1"/>
  <c r="B274" i="1"/>
  <c r="B2401" i="1"/>
  <c r="B2443" i="1"/>
  <c r="B1793" i="1"/>
  <c r="B1654" i="1"/>
  <c r="B2334" i="1"/>
  <c r="B374" i="1"/>
  <c r="B1944" i="1"/>
  <c r="B2704" i="1"/>
  <c r="B2381" i="1"/>
  <c r="B807" i="1"/>
  <c r="B557" i="1"/>
  <c r="B2496" i="1"/>
  <c r="B1373" i="1"/>
  <c r="B3030" i="1"/>
  <c r="B2551" i="1"/>
  <c r="B1998" i="1"/>
  <c r="B575" i="1"/>
  <c r="B2118" i="1"/>
  <c r="B1684" i="1"/>
  <c r="B663" i="1"/>
  <c r="B2223" i="1"/>
  <c r="B127" i="1"/>
  <c r="B359" i="1"/>
  <c r="B2226" i="1"/>
  <c r="B941" i="1"/>
  <c r="B143" i="1"/>
  <c r="B241" i="1"/>
  <c r="B1662" i="1"/>
  <c r="B91" i="1"/>
  <c r="B2808" i="1"/>
  <c r="B1591" i="1"/>
  <c r="B3195" i="1"/>
  <c r="B2801" i="1"/>
  <c r="B134" i="1"/>
  <c r="B3077" i="1"/>
  <c r="B738" i="1"/>
  <c r="B789" i="1"/>
  <c r="B1990" i="1"/>
  <c r="B2295" i="1"/>
  <c r="B2077" i="1"/>
  <c r="B3257" i="1"/>
  <c r="B2992" i="1"/>
  <c r="B195" i="1"/>
  <c r="B1303" i="1"/>
  <c r="B1772" i="1"/>
  <c r="B2013" i="1"/>
  <c r="B119" i="1"/>
  <c r="B192" i="1"/>
  <c r="B2475" i="1"/>
  <c r="B1173" i="1"/>
  <c r="B1272" i="1"/>
  <c r="B2734" i="1"/>
  <c r="B1605" i="1"/>
  <c r="B3183" i="1"/>
  <c r="B3003" i="1"/>
  <c r="B1476" i="1"/>
  <c r="B678" i="1"/>
  <c r="B2945" i="1"/>
  <c r="B24" i="1"/>
  <c r="B3334" i="1"/>
  <c r="B3238" i="1"/>
  <c r="B1563" i="1"/>
  <c r="B2993" i="1"/>
  <c r="B1329" i="1"/>
  <c r="B2627" i="1"/>
  <c r="B1507" i="1"/>
  <c r="B2384" i="1"/>
  <c r="B862" i="1"/>
  <c r="B99" i="1"/>
  <c r="B1411" i="1"/>
  <c r="B3228" i="1"/>
  <c r="B598" i="1"/>
  <c r="B225" i="1"/>
  <c r="B3305" i="1"/>
  <c r="B3174" i="1"/>
  <c r="B975" i="1"/>
  <c r="B3060" i="1"/>
  <c r="B710" i="1"/>
  <c r="B1675" i="1"/>
  <c r="B3281" i="1"/>
  <c r="B1345" i="1"/>
  <c r="B415" i="1"/>
  <c r="B1975" i="1"/>
  <c r="B2283" i="1"/>
  <c r="B1112" i="1"/>
  <c r="B844" i="1"/>
  <c r="B3154" i="1"/>
  <c r="B318" i="1"/>
  <c r="B3196" i="1"/>
  <c r="B1700" i="1"/>
  <c r="B512" i="1"/>
  <c r="B1606" i="1"/>
  <c r="B1945" i="1"/>
  <c r="B2141" i="1"/>
  <c r="B2920" i="1"/>
  <c r="B2994" i="1"/>
  <c r="B2385" i="1"/>
  <c r="B1535" i="1"/>
  <c r="B1915" i="1"/>
  <c r="B2429" i="1"/>
  <c r="B336" i="1"/>
  <c r="B2043" i="1"/>
  <c r="B1885" i="1"/>
  <c r="B1424" i="1"/>
  <c r="B2066" i="1"/>
  <c r="B2467" i="1"/>
  <c r="B1467" i="1"/>
  <c r="B1160" i="1"/>
  <c r="B1931" i="1"/>
  <c r="B47" i="1"/>
  <c r="B1464" i="1"/>
  <c r="B711" i="1"/>
  <c r="B1059" i="1"/>
  <c r="B2789" i="1"/>
  <c r="B436" i="1"/>
  <c r="B529" i="1"/>
  <c r="B1715" i="1"/>
  <c r="B1701" i="1"/>
  <c r="B1441" i="1"/>
  <c r="B37" i="1"/>
  <c r="B961" i="1"/>
  <c r="B1483" i="1"/>
  <c r="B2809" i="1"/>
  <c r="B2258" i="1"/>
  <c r="B1880" i="1"/>
  <c r="B3107" i="1"/>
  <c r="B382" i="1"/>
  <c r="B673" i="1"/>
  <c r="B1228" i="1"/>
  <c r="B3197" i="1"/>
  <c r="B15" i="1"/>
  <c r="B642" i="1"/>
  <c r="B481" i="1"/>
  <c r="B1787" i="1"/>
  <c r="B2582" i="1"/>
  <c r="B1825" i="1"/>
  <c r="B3048" i="1"/>
  <c r="B2267" i="1"/>
  <c r="B2503" i="1"/>
  <c r="B615" i="1"/>
  <c r="B3355" i="1"/>
  <c r="B1543" i="1"/>
  <c r="B2179" i="1"/>
  <c r="B491" i="1"/>
  <c r="B3108" i="1"/>
  <c r="B57" i="1"/>
  <c r="B2447" i="1"/>
  <c r="B690" i="1"/>
  <c r="B2963" i="1"/>
  <c r="B1403" i="1"/>
  <c r="B2217" i="1"/>
  <c r="B2735" i="1"/>
  <c r="B753" i="1"/>
  <c r="B1497" i="1"/>
  <c r="B730" i="1"/>
  <c r="B353" i="1"/>
  <c r="B2150" i="1"/>
  <c r="B1223" i="1"/>
  <c r="B451" i="1"/>
  <c r="B801" i="1"/>
  <c r="B1529" i="1"/>
  <c r="B883" i="1"/>
  <c r="B3016" i="1"/>
  <c r="B1127" i="1"/>
  <c r="B3299" i="1"/>
  <c r="B591" i="1"/>
  <c r="B621" i="1"/>
  <c r="B3260" i="1"/>
  <c r="B3306" i="1"/>
  <c r="B2054" i="1"/>
  <c r="B2857" i="1"/>
  <c r="B1374" i="1"/>
  <c r="B2307" i="1"/>
  <c r="B1186" i="1"/>
  <c r="B3155" i="1"/>
  <c r="B400" i="1"/>
  <c r="B3274" i="1"/>
  <c r="B2415" i="1"/>
  <c r="B368" i="1"/>
  <c r="B622" i="1"/>
  <c r="B1142" i="1"/>
  <c r="B2513" i="1"/>
  <c r="B2902" i="1"/>
  <c r="B437" i="1"/>
  <c r="B1833" i="1"/>
  <c r="B111" i="1"/>
  <c r="B1953" i="1"/>
  <c r="B2241" i="1"/>
  <c r="B921" i="1"/>
  <c r="B267" i="1"/>
  <c r="B392" i="1"/>
  <c r="B1346" i="1"/>
  <c r="B3284" i="1"/>
  <c r="B2774" i="1"/>
  <c r="B775" i="1"/>
  <c r="B699" i="1"/>
  <c r="B1800" i="1"/>
  <c r="B2587" i="1"/>
  <c r="B1564" i="1"/>
  <c r="B2345" i="1"/>
  <c r="B954" i="1"/>
  <c r="B1459" i="1"/>
  <c r="B2416" i="1"/>
  <c r="B2889" i="1"/>
  <c r="B2869" i="1"/>
  <c r="B739" i="1"/>
  <c r="B460" i="1"/>
  <c r="B1293" i="1"/>
  <c r="B1634" i="1"/>
  <c r="B1382" i="1"/>
  <c r="B1192" i="1"/>
  <c r="B3234" i="1"/>
  <c r="B1965" i="1"/>
  <c r="B3087" i="1"/>
  <c r="B3356" i="1"/>
  <c r="B2972" i="1"/>
  <c r="B3210" i="1"/>
  <c r="B2766" i="1"/>
  <c r="B3067" i="1"/>
  <c r="B884" i="1"/>
  <c r="B1051" i="1"/>
  <c r="B616" i="1"/>
  <c r="B2632" i="1"/>
  <c r="B3039" i="1"/>
  <c r="B2762" i="1"/>
  <c r="B2527" i="1"/>
  <c r="B1757" i="1"/>
  <c r="B1578" i="1"/>
  <c r="B3189" i="1"/>
  <c r="B3096" i="1"/>
  <c r="B2" i="1"/>
  <c r="B1866" i="1"/>
  <c r="B212" i="1"/>
  <c r="B1519" i="1"/>
  <c r="B3285" i="1"/>
  <c r="B2009" i="1"/>
  <c r="B1804" i="1"/>
  <c r="B248" i="1"/>
  <c r="B3357" i="1"/>
  <c r="B2599" i="1"/>
  <c r="B1794" i="1"/>
  <c r="B946" i="1"/>
  <c r="B1886" i="1"/>
  <c r="B3017" i="1"/>
  <c r="B983" i="1"/>
  <c r="B2830" i="1"/>
  <c r="B3168" i="1"/>
  <c r="B464" i="1"/>
  <c r="B242" i="1"/>
  <c r="B628" i="1"/>
  <c r="B2162" i="1"/>
  <c r="B393" i="1"/>
  <c r="B2946" i="1"/>
  <c r="B2103" i="1"/>
  <c r="B92" i="1"/>
  <c r="B657" i="1"/>
  <c r="B1498" i="1"/>
  <c r="B1087" i="1"/>
  <c r="B544" i="1"/>
  <c r="B3139" i="1"/>
  <c r="B1764" i="1"/>
  <c r="B2227" i="1"/>
  <c r="B2622" i="1"/>
  <c r="B83" i="1"/>
  <c r="B994" i="1"/>
  <c r="B2468" i="1"/>
  <c r="B2155" i="1"/>
  <c r="B2319" i="1"/>
  <c r="B2938" i="1"/>
  <c r="B1128" i="1"/>
  <c r="B255" i="1"/>
  <c r="B1224" i="1"/>
  <c r="B765" i="1"/>
  <c r="B2417" i="1"/>
  <c r="B2742" i="1"/>
  <c r="B962" i="1"/>
  <c r="B2224" i="1"/>
  <c r="B1316" i="1"/>
  <c r="B2055" i="1"/>
  <c r="B2793" i="1"/>
  <c r="B3156" i="1"/>
  <c r="B383" i="1"/>
  <c r="B2218" i="1"/>
  <c r="B296" i="1"/>
  <c r="B1991" i="1"/>
  <c r="B2038" i="1"/>
  <c r="B2605" i="1"/>
  <c r="B2528" i="1"/>
  <c r="B1187" i="1"/>
  <c r="B963" i="1"/>
  <c r="B3162" i="1"/>
  <c r="B1663" i="1"/>
  <c r="B545" i="1"/>
  <c r="B1861" i="1"/>
  <c r="B2539" i="1"/>
  <c r="B848" i="1"/>
  <c r="B812" i="1"/>
  <c r="B2394" i="1"/>
  <c r="B1626" i="1"/>
  <c r="B465" i="1"/>
  <c r="B311" i="1"/>
  <c r="B2320" i="1"/>
  <c r="B2955" i="1"/>
  <c r="B2939" i="1"/>
  <c r="B930" i="1"/>
  <c r="B1520" i="1"/>
  <c r="B2862" i="1"/>
  <c r="B1731" i="1"/>
  <c r="B2736" i="1"/>
  <c r="B2775" i="1"/>
  <c r="B2870" i="1"/>
  <c r="B3261" i="1"/>
  <c r="B635" i="1"/>
  <c r="B2299" i="1"/>
  <c r="B232" i="1"/>
  <c r="B67" i="1"/>
  <c r="B10" i="1"/>
  <c r="B1808" i="1"/>
  <c r="B1354" i="1"/>
  <c r="B1565" i="1"/>
  <c r="B275" i="1"/>
  <c r="B3335" i="1"/>
  <c r="B599" i="1"/>
  <c r="B3008" i="1"/>
  <c r="B2484" i="1"/>
  <c r="B93" i="1"/>
  <c r="B1357" i="1"/>
  <c r="B3043" i="1"/>
  <c r="B1134" i="1"/>
  <c r="B2710" i="1"/>
  <c r="B1826" i="1"/>
  <c r="B1579" i="1"/>
  <c r="B1397" i="1"/>
  <c r="B2402" i="1"/>
  <c r="B1765" i="1"/>
  <c r="B2486" i="1"/>
  <c r="B976" i="1"/>
  <c r="B2633" i="1"/>
  <c r="B444" i="1"/>
  <c r="B2655" i="1"/>
  <c r="B546" i="1"/>
  <c r="B2359" i="1"/>
  <c r="B2583" i="1"/>
  <c r="B2044" i="1"/>
  <c r="B3322" i="1"/>
  <c r="B28" i="1"/>
  <c r="B2424" i="1"/>
  <c r="B2552" i="1"/>
  <c r="B1676" i="1"/>
  <c r="B674" i="1"/>
  <c r="B29" i="1"/>
  <c r="B830" i="1"/>
  <c r="B200" i="1"/>
  <c r="B1758" i="1"/>
  <c r="B1243" i="1"/>
  <c r="B340" i="1"/>
  <c r="B1091" i="1"/>
  <c r="B2640" i="1"/>
  <c r="B3300" i="1"/>
  <c r="B2479" i="1"/>
  <c r="B3068" i="1"/>
  <c r="B256" i="1"/>
  <c r="B2375" i="1"/>
  <c r="B3018" i="1"/>
  <c r="B2167" i="1"/>
  <c r="B424" i="1"/>
  <c r="B2268" i="1"/>
  <c r="B2779" i="1"/>
  <c r="B1992" i="1"/>
  <c r="B576" i="1"/>
  <c r="B312" i="1"/>
  <c r="B2956" i="1"/>
  <c r="B700" i="1"/>
  <c r="B3207" i="1"/>
  <c r="B1317" i="1"/>
  <c r="B782" i="1"/>
  <c r="B1999" i="1"/>
  <c r="B1433" i="1"/>
  <c r="B2794" i="1"/>
  <c r="B354" i="1"/>
  <c r="B375" i="1"/>
  <c r="B2606" i="1"/>
  <c r="B1677" i="1"/>
  <c r="B257" i="1"/>
  <c r="B643" i="1"/>
  <c r="B2180" i="1"/>
  <c r="B2028" i="1"/>
  <c r="B3132" i="1"/>
  <c r="B1104" i="1"/>
  <c r="B2247" i="1"/>
  <c r="B2115" i="1"/>
  <c r="B1896" i="1"/>
  <c r="B2121" i="1"/>
  <c r="B128" i="1"/>
  <c r="B2553" i="1"/>
  <c r="B2715" i="1"/>
  <c r="B1904" i="1"/>
  <c r="B1946" i="1"/>
  <c r="B1566" i="1"/>
  <c r="B658" i="1"/>
  <c r="B43" i="1"/>
  <c r="B2795" i="1"/>
  <c r="B1079" i="1"/>
  <c r="B1097" i="1"/>
  <c r="B341" i="1"/>
  <c r="B1801" i="1"/>
  <c r="B521" i="1"/>
  <c r="B1788" i="1"/>
  <c r="B68" i="1"/>
  <c r="B276" i="1"/>
  <c r="B3184" i="1"/>
  <c r="B1655" i="1"/>
  <c r="B1867" i="1"/>
  <c r="B2084" i="1"/>
  <c r="B2796" i="1"/>
  <c r="B3341" i="1"/>
  <c r="B2199" i="1"/>
  <c r="B106" i="1"/>
  <c r="B2711" i="1"/>
  <c r="B3275" i="1"/>
  <c r="B2810" i="1"/>
  <c r="B582" i="1"/>
  <c r="B2248" i="1"/>
  <c r="B196" i="1"/>
  <c r="B2569" i="1"/>
  <c r="B1358" i="1"/>
  <c r="B2234" i="1"/>
  <c r="B44" i="1"/>
  <c r="B1450" i="1"/>
  <c r="B1470" i="1"/>
  <c r="B1375" i="1"/>
  <c r="B58" i="1"/>
  <c r="B3190" i="1"/>
  <c r="B3112" i="1"/>
  <c r="B2376" i="1"/>
  <c r="B1304" i="1"/>
  <c r="B2871" i="1"/>
  <c r="B1065" i="1"/>
  <c r="B947" i="1"/>
  <c r="B1827" i="1"/>
  <c r="B1218" i="1"/>
  <c r="B3019" i="1"/>
  <c r="B2020" i="1"/>
  <c r="B530" i="1"/>
  <c r="B2910" i="1"/>
  <c r="B2660" i="1"/>
  <c r="B3175" i="1"/>
  <c r="B636" i="1"/>
  <c r="B452" i="1"/>
  <c r="B2492" i="1"/>
  <c r="B2600" i="1"/>
  <c r="B2029" i="1"/>
  <c r="B2039" i="1"/>
  <c r="B3239" i="1"/>
  <c r="B492" i="1"/>
  <c r="B854" i="1"/>
  <c r="B2021" i="1"/>
  <c r="B558" i="1"/>
  <c r="B2131" i="1"/>
  <c r="B1853" i="1"/>
  <c r="B607" i="1"/>
  <c r="B2308" i="1"/>
  <c r="B3276" i="1"/>
  <c r="B836" i="1"/>
  <c r="B2634" i="1"/>
  <c r="B1521" i="1"/>
  <c r="B2091" i="1"/>
  <c r="B2763" i="1"/>
  <c r="B3240" i="1"/>
  <c r="B1009" i="1"/>
  <c r="B1969" i="1"/>
  <c r="B233" i="1"/>
  <c r="B913" i="1"/>
  <c r="B2957" i="1"/>
  <c r="B995" i="1"/>
  <c r="B2786" i="1"/>
  <c r="B892" i="1"/>
  <c r="B2537" i="1"/>
  <c r="B740" i="1"/>
  <c r="B2254" i="1"/>
  <c r="B331" i="1"/>
  <c r="B388" i="1"/>
  <c r="B2448" i="1"/>
  <c r="B644" i="1"/>
  <c r="B1976" i="1"/>
  <c r="B369" i="1"/>
  <c r="B2819" i="1"/>
  <c r="B288" i="1"/>
  <c r="B3198" i="1"/>
  <c r="B107" i="1"/>
  <c r="B2881" i="1"/>
  <c r="B996" i="1"/>
  <c r="B1689" i="1"/>
  <c r="B2529" i="1"/>
  <c r="B337" i="1"/>
  <c r="B1635" i="1"/>
  <c r="B645" i="1"/>
  <c r="B3307" i="1"/>
  <c r="B1499" i="1"/>
  <c r="B197" i="1"/>
  <c r="B513" i="1"/>
  <c r="B3" i="1"/>
  <c r="B3109" i="1"/>
  <c r="B434" i="1"/>
  <c r="B2194" i="1"/>
  <c r="B2614" i="1"/>
  <c r="B922" i="1"/>
  <c r="B2947" i="1"/>
  <c r="B855" i="1"/>
  <c r="B1412" i="1"/>
  <c r="B1970" i="1"/>
  <c r="B1847" i="1"/>
  <c r="B1052" i="1"/>
  <c r="B1818" i="1"/>
  <c r="B3080" i="1"/>
  <c r="B2444" i="1"/>
  <c r="B3088" i="1"/>
  <c r="B277" i="1"/>
  <c r="B1037" i="1"/>
  <c r="B1484" i="1"/>
  <c r="B1398" i="1"/>
  <c r="B278" i="1"/>
  <c r="B2449" i="1"/>
  <c r="B168" i="1"/>
  <c r="B679" i="1"/>
  <c r="B2601" i="1"/>
  <c r="B1434" i="1"/>
  <c r="B3140" i="1"/>
  <c r="B3286" i="1"/>
  <c r="B1413" i="1"/>
  <c r="B2096" i="1"/>
  <c r="B2175" i="1"/>
  <c r="B3157" i="1"/>
  <c r="B1889" i="1"/>
  <c r="B3248" i="1"/>
  <c r="B2487" i="1"/>
  <c r="B496" i="1"/>
  <c r="B506" i="1"/>
  <c r="B1092" i="1"/>
  <c r="B297" i="1"/>
  <c r="B776" i="1"/>
  <c r="B1053" i="1"/>
  <c r="B234" i="1"/>
  <c r="B1572" i="1"/>
  <c r="B1617" i="1"/>
  <c r="B249" i="1"/>
  <c r="B705" i="1"/>
  <c r="B1420" i="1"/>
  <c r="B482" i="1"/>
  <c r="B2648" i="1"/>
  <c r="B712" i="1"/>
  <c r="B2831" i="1"/>
  <c r="B2841" i="1"/>
  <c r="B2006" i="1"/>
  <c r="B2504" i="1"/>
  <c r="B766" i="1"/>
  <c r="B900" i="1"/>
  <c r="B914" i="1"/>
  <c r="B2983" i="1"/>
  <c r="B2164" i="1"/>
  <c r="B2122" i="1"/>
  <c r="B3258" i="1"/>
  <c r="B564" i="1"/>
  <c r="B2707" i="1"/>
  <c r="B531" i="1"/>
  <c r="B1905" i="1"/>
  <c r="B2445" i="1"/>
  <c r="B1347" i="1"/>
  <c r="B100" i="1"/>
  <c r="B3009" i="1"/>
  <c r="B258" i="1"/>
  <c r="B3141" i="1"/>
  <c r="B166" i="1"/>
  <c r="B3133" i="1"/>
  <c r="B2030" i="1"/>
  <c r="B1773" i="1"/>
  <c r="B3358" i="1"/>
  <c r="B3328" i="1"/>
  <c r="B885" i="1"/>
  <c r="B3308" i="1"/>
  <c r="B754" i="1"/>
  <c r="B1789" i="1"/>
  <c r="B2151" i="1"/>
  <c r="B1966" i="1"/>
  <c r="B2661" i="1"/>
  <c r="B1977" i="1"/>
  <c r="B565" i="1"/>
  <c r="B1550" i="1"/>
  <c r="B2309" i="1"/>
  <c r="B342" i="1"/>
  <c r="B1567" i="1"/>
  <c r="B1607" i="1"/>
  <c r="B1491" i="1"/>
  <c r="B1330" i="1"/>
  <c r="B289" i="1"/>
  <c r="B942" i="1"/>
  <c r="B438" i="1"/>
  <c r="B1641" i="1"/>
  <c r="B3336" i="1"/>
  <c r="B2842" i="1"/>
  <c r="B2811" i="1"/>
  <c r="B304" i="1"/>
  <c r="B2574" i="1"/>
  <c r="B2195" i="1"/>
  <c r="B2104" i="1"/>
  <c r="B608" i="1"/>
  <c r="B3163" i="1"/>
  <c r="B2995" i="1"/>
  <c r="B1254" i="1"/>
  <c r="B2678" i="1"/>
  <c r="B411" i="1"/>
  <c r="B347" i="1"/>
  <c r="B2645" i="1"/>
  <c r="B3287" i="1"/>
  <c r="B1030" i="1"/>
  <c r="B376" i="1"/>
  <c r="B2004" i="1"/>
  <c r="B514" i="1"/>
  <c r="B783" i="1"/>
  <c r="B156" i="1"/>
  <c r="B1331" i="1"/>
  <c r="B2575" i="1"/>
  <c r="B2111" i="1"/>
  <c r="B719" i="1"/>
  <c r="B1536" i="1"/>
  <c r="B3241" i="1"/>
  <c r="B600" i="1"/>
  <c r="B2649" i="1"/>
  <c r="B2290" i="1"/>
  <c r="B1000" i="1"/>
  <c r="B1685" i="1"/>
  <c r="B220" i="1"/>
  <c r="B3329" i="1"/>
  <c r="B250" i="1"/>
  <c r="B1193" i="1"/>
  <c r="B2683" i="1"/>
  <c r="B3309" i="1"/>
  <c r="B2163" i="1"/>
  <c r="B1854" i="1"/>
  <c r="B76" i="1"/>
  <c r="B2346" i="1"/>
  <c r="B515" i="1"/>
  <c r="B2530" i="1"/>
  <c r="B1273" i="1"/>
  <c r="B2662" i="1"/>
  <c r="B2430" i="1"/>
  <c r="B313" i="1"/>
  <c r="B1388" i="1"/>
  <c r="B1143" i="1"/>
  <c r="B2235" i="1"/>
  <c r="B1980" i="1"/>
  <c r="B2168" i="1"/>
  <c r="B767" i="1"/>
  <c r="B2570" i="1"/>
  <c r="B1508" i="1"/>
  <c r="B290" i="1"/>
  <c r="B1958" i="1"/>
  <c r="B566" i="1"/>
  <c r="B2863" i="1"/>
  <c r="B745" i="1"/>
  <c r="B3310" i="1"/>
  <c r="B2354" i="1"/>
  <c r="B2119" i="1"/>
  <c r="B186" i="1"/>
  <c r="B756" i="1"/>
  <c r="B1592" i="1"/>
  <c r="B507" i="1"/>
  <c r="B2726" i="1"/>
  <c r="B1719" i="1"/>
  <c r="B915" i="1"/>
  <c r="B235" i="1"/>
  <c r="B943" i="1"/>
  <c r="B1805" i="1"/>
  <c r="B1790" i="1"/>
  <c r="B3010" i="1"/>
  <c r="B48" i="1"/>
  <c r="B1928" i="1"/>
  <c r="B348" i="1"/>
  <c r="B1144" i="1"/>
  <c r="B601" i="1"/>
  <c r="B1066" i="1"/>
  <c r="B1001" i="1"/>
  <c r="B2269" i="1"/>
  <c r="B1642" i="1"/>
  <c r="B2347" i="1"/>
  <c r="B2882" i="1"/>
  <c r="B4" i="1"/>
  <c r="B777" i="1"/>
  <c r="B1627" i="1"/>
  <c r="B1285" i="1"/>
  <c r="B3224" i="1"/>
  <c r="B2073" i="1"/>
  <c r="B135" i="1"/>
  <c r="B2797" i="1"/>
  <c r="B2067" i="1"/>
  <c r="B1750" i="1"/>
  <c r="B1178" i="1"/>
  <c r="B2635" i="1"/>
  <c r="B1161" i="1"/>
  <c r="B2903" i="1"/>
  <c r="B213" i="1"/>
  <c r="B1906" i="1"/>
  <c r="B1841" i="1"/>
  <c r="B2641" i="1"/>
  <c r="B1819" i="1"/>
  <c r="B466" i="1"/>
  <c r="B88" i="1"/>
  <c r="B461" i="1"/>
  <c r="B169" i="1"/>
  <c r="B1766" i="1"/>
  <c r="B856" i="1"/>
  <c r="B2607" i="1"/>
  <c r="B813" i="1"/>
  <c r="B2186" i="1"/>
  <c r="B2561" i="1"/>
  <c r="B3031" i="1"/>
  <c r="B3169" i="1"/>
  <c r="B516" i="1"/>
  <c r="B2200" i="1"/>
  <c r="B991" i="1"/>
  <c r="B3350" i="1"/>
  <c r="B508" i="1"/>
  <c r="B3027" i="1"/>
  <c r="B1618" i="1"/>
  <c r="B394" i="1"/>
  <c r="B675" i="1"/>
  <c r="B201" i="1"/>
  <c r="B1249" i="1"/>
  <c r="B1305" i="1"/>
  <c r="B129" i="1"/>
  <c r="B112" i="1"/>
  <c r="B1002" i="1"/>
  <c r="B724" i="1"/>
  <c r="B2984" i="1"/>
  <c r="B1206" i="1"/>
  <c r="B314" i="1"/>
  <c r="B2948" i="1"/>
  <c r="B667" i="1"/>
  <c r="B453" i="1"/>
  <c r="B1308" i="1"/>
  <c r="B3061" i="1"/>
  <c r="B2395" i="1"/>
  <c r="B1376" i="1"/>
  <c r="B784" i="1"/>
  <c r="B534" i="1"/>
  <c r="B1834" i="1"/>
  <c r="B2007" i="1"/>
  <c r="B785" i="1"/>
  <c r="B1996" i="1"/>
  <c r="B2996" i="1"/>
  <c r="B2708" i="1"/>
  <c r="B2097" i="1"/>
  <c r="B425" i="1"/>
  <c r="B2310" i="1"/>
  <c r="B54" i="1"/>
  <c r="B384" i="1"/>
  <c r="B2497" i="1"/>
  <c r="B2431" i="1"/>
  <c r="B360" i="1"/>
  <c r="B1643" i="1"/>
  <c r="B1744" i="1"/>
  <c r="B2284" i="1"/>
  <c r="B3081" i="1"/>
  <c r="B3055" i="1"/>
  <c r="B617" i="1"/>
  <c r="B522" i="1"/>
  <c r="B916" i="1"/>
  <c r="B2927" i="1"/>
  <c r="B1778" i="1"/>
  <c r="B1784" i="1"/>
  <c r="B659" i="1"/>
  <c r="B59" i="1"/>
  <c r="B2337" i="1"/>
  <c r="B2078" i="1"/>
  <c r="B1332" i="1"/>
  <c r="B2646" i="1"/>
  <c r="B3004" i="1"/>
  <c r="B2787" i="1"/>
  <c r="B497" i="1"/>
  <c r="B1485" i="1"/>
  <c r="B3176" i="1"/>
  <c r="B1389" i="1"/>
  <c r="B552" i="1"/>
  <c r="B1366" i="1"/>
  <c r="B602" i="1"/>
  <c r="B2798" i="1"/>
  <c r="B2144" i="1"/>
  <c r="B416" i="1"/>
  <c r="B646" i="1"/>
  <c r="B901" i="1"/>
  <c r="B3215" i="1"/>
  <c r="B1194" i="1"/>
  <c r="B2608" i="1"/>
  <c r="B2364" i="1"/>
  <c r="B1656" i="1"/>
  <c r="B1779" i="1"/>
  <c r="B268" i="1"/>
  <c r="B1425" i="1"/>
  <c r="B2843" i="1"/>
  <c r="B2911" i="1"/>
  <c r="B1199" i="1"/>
  <c r="B2780" i="1"/>
  <c r="B3301" i="1"/>
  <c r="B3292" i="1"/>
  <c r="B567" i="1"/>
  <c r="B157" i="1"/>
  <c r="B3185" i="1"/>
  <c r="B2921" i="1"/>
  <c r="B77" i="1"/>
  <c r="B2068" i="1"/>
  <c r="B768" i="1"/>
  <c r="B535" i="1"/>
  <c r="B113" i="1"/>
  <c r="B3293" i="1"/>
  <c r="B1619" i="1"/>
  <c r="B1835" i="1"/>
  <c r="B949" i="1"/>
  <c r="B1509" i="1"/>
  <c r="B1727" i="1"/>
  <c r="B362" i="1"/>
  <c r="B298" i="1"/>
  <c r="B2697" i="1"/>
  <c r="B2201" i="1"/>
  <c r="B2123" i="1"/>
  <c r="B2406" i="1"/>
  <c r="B2105" i="1"/>
  <c r="B1435" i="1"/>
  <c r="B2469" i="1"/>
  <c r="B2453" i="1"/>
  <c r="B2145" i="1"/>
  <c r="B2255" i="1"/>
  <c r="B120" i="1"/>
  <c r="B149" i="1"/>
  <c r="B3211" i="1"/>
  <c r="B3191" i="1"/>
  <c r="B1277" i="1"/>
  <c r="B1767" i="1"/>
  <c r="B2922" i="1"/>
  <c r="B343" i="1"/>
  <c r="B746" i="1"/>
  <c r="B2949" i="1"/>
  <c r="B69" i="1"/>
  <c r="B3268" i="1"/>
  <c r="B2124" i="1"/>
  <c r="B1390" i="1"/>
  <c r="B1477" i="1"/>
  <c r="B3212" i="1"/>
  <c r="B2593" i="1"/>
  <c r="B1294" i="1"/>
  <c r="B2698" i="1"/>
  <c r="B3134" i="1"/>
  <c r="B1359" i="1"/>
  <c r="B2716" i="1"/>
  <c r="B3011" i="1"/>
  <c r="B786" i="1"/>
  <c r="B38" i="1"/>
  <c r="B1644" i="1"/>
  <c r="B2511" i="1"/>
  <c r="B454" i="1"/>
  <c r="B1836" i="1"/>
  <c r="B863" i="1"/>
  <c r="B291" i="1"/>
  <c r="B2498" i="1"/>
  <c r="B1738" i="1"/>
  <c r="B637" i="1"/>
  <c r="B2746" i="1"/>
  <c r="B202" i="1"/>
  <c r="B1828" i="1"/>
  <c r="B2176" i="1"/>
  <c r="B1338" i="1"/>
  <c r="B2187" i="1"/>
  <c r="B3020" i="1"/>
  <c r="B1978" i="1"/>
  <c r="B2470" i="1"/>
  <c r="B292" i="1"/>
  <c r="B1404" i="1"/>
  <c r="B167" i="1"/>
  <c r="B2285" i="1"/>
  <c r="B401" i="1"/>
  <c r="B3359" i="1"/>
  <c r="B193" i="1"/>
  <c r="B2912" i="1"/>
  <c r="B2671" i="1"/>
  <c r="B2892" i="1"/>
  <c r="B1608" i="1"/>
  <c r="B2727" i="1"/>
  <c r="B2781" i="1"/>
  <c r="B2812" i="1"/>
  <c r="B243" i="1"/>
  <c r="B2913" i="1"/>
  <c r="B1391" i="1"/>
  <c r="B2177" i="1"/>
  <c r="B1636" i="1"/>
  <c r="B150" i="1"/>
  <c r="B926" i="1"/>
  <c r="B1162" i="1"/>
  <c r="B2377" i="1"/>
  <c r="B445" i="1"/>
  <c r="B1573" i="1"/>
  <c r="B3123" i="1"/>
  <c r="B2864" i="1"/>
  <c r="B3044" i="1"/>
  <c r="B1916" i="1"/>
  <c r="B3082" i="1"/>
  <c r="B158" i="1"/>
  <c r="B1075" i="1"/>
  <c r="B2205" i="1"/>
  <c r="B25" i="1"/>
  <c r="B2699" i="1"/>
  <c r="B2338" i="1"/>
  <c r="B3097" i="1"/>
  <c r="B1145" i="1"/>
  <c r="B1117" i="1"/>
  <c r="B1745" i="1"/>
  <c r="B2458" i="1"/>
  <c r="B869" i="1"/>
  <c r="B1306" i="1"/>
  <c r="B259" i="1"/>
  <c r="B583" i="1"/>
  <c r="B1932" i="1"/>
  <c r="B2904" i="1"/>
  <c r="B136" i="1"/>
  <c r="B1876" i="1"/>
  <c r="B1510" i="1"/>
  <c r="B3337" i="1"/>
  <c r="B1708" i="1"/>
  <c r="B851" i="1"/>
  <c r="B1881" i="1"/>
  <c r="B2602" i="1"/>
  <c r="B964" i="1"/>
  <c r="B517" i="1"/>
  <c r="B2968" i="1"/>
  <c r="B1436" i="1"/>
  <c r="B1937" i="1"/>
  <c r="B1195" i="1"/>
  <c r="B2905" i="1"/>
  <c r="B187" i="1"/>
  <c r="B1076" i="1"/>
  <c r="B2813" i="1"/>
  <c r="B3216" i="1"/>
  <c r="B592" i="1"/>
  <c r="B1645" i="1"/>
  <c r="B584" i="1"/>
  <c r="B1383" i="1"/>
  <c r="B3045" i="1"/>
  <c r="B3192" i="1"/>
  <c r="B629" i="1"/>
  <c r="B1003" i="1"/>
  <c r="B2242" i="1"/>
  <c r="B2650" i="1"/>
  <c r="B864" i="1"/>
  <c r="B1113" i="1"/>
  <c r="B3177" i="1"/>
  <c r="B1360" i="1"/>
  <c r="B2098" i="1"/>
  <c r="B2820" i="1"/>
  <c r="B2137" i="1"/>
  <c r="B1250" i="1"/>
  <c r="B1255" i="1"/>
  <c r="B324" i="1"/>
  <c r="B3142" i="1"/>
  <c r="B1511" i="1"/>
  <c r="B203" i="1"/>
  <c r="B251" i="1"/>
  <c r="B349" i="1"/>
  <c r="B802" i="1"/>
  <c r="B1993" i="1"/>
  <c r="B1426" i="1"/>
  <c r="B2335" i="1"/>
  <c r="B3323" i="1"/>
  <c r="B3193" i="1"/>
  <c r="B3324" i="1"/>
  <c r="B1922" i="1"/>
  <c r="B144" i="1"/>
  <c r="B498" i="1"/>
  <c r="B3199" i="1"/>
  <c r="B159" i="1"/>
  <c r="B683" i="1"/>
  <c r="B1256" i="1"/>
  <c r="B1774" i="1"/>
  <c r="B2169" i="1"/>
  <c r="B2450" i="1"/>
  <c r="B1200" i="1"/>
  <c r="B2432" i="1"/>
  <c r="B332" i="1"/>
  <c r="B2403" i="1"/>
  <c r="B1151" i="1"/>
  <c r="B3225" i="1"/>
  <c r="B1551" i="1"/>
  <c r="B3311" i="1"/>
  <c r="B1080" i="1"/>
  <c r="B2824" i="1"/>
  <c r="B917" i="1"/>
  <c r="B2588" i="1"/>
  <c r="B623" i="1"/>
  <c r="B1751" i="1"/>
  <c r="B2950" i="1"/>
  <c r="B2212" i="1"/>
  <c r="B2069" i="1"/>
  <c r="B971" i="1"/>
  <c r="B1207" i="1"/>
  <c r="B2286" i="1"/>
  <c r="B2721" i="1"/>
  <c r="B2236" i="1"/>
  <c r="B264" i="1"/>
  <c r="B1897" i="1"/>
  <c r="B2854" i="1"/>
  <c r="B955" i="1"/>
  <c r="B1702" i="1"/>
  <c r="B1486" i="1"/>
  <c r="B1981" i="1"/>
  <c r="B1848" i="1"/>
  <c r="B1318" i="1"/>
  <c r="B1442" i="1"/>
  <c r="B151" i="1"/>
  <c r="B3330" i="1"/>
  <c r="B1118" i="1"/>
  <c r="B1512" i="1"/>
  <c r="B2099" i="1"/>
  <c r="B344" i="1"/>
  <c r="B3069" i="1"/>
  <c r="B1692" i="1"/>
  <c r="B1081" i="1"/>
  <c r="B2407" i="1"/>
  <c r="B2000" i="1"/>
  <c r="B3032" i="1"/>
  <c r="B2142" i="1"/>
  <c r="B3040" i="1"/>
  <c r="B1208" i="1"/>
  <c r="B426" i="1"/>
  <c r="B2365" i="1"/>
  <c r="B60" i="1"/>
  <c r="B2440" i="1"/>
  <c r="B2249" i="1"/>
  <c r="B1487" i="1"/>
  <c r="B2132" i="1"/>
  <c r="B2802" i="1"/>
  <c r="B3331" i="1"/>
  <c r="B1135" i="1"/>
  <c r="B114" i="1"/>
  <c r="B2969" i="1"/>
  <c r="B2832" i="1"/>
  <c r="B1882" i="1"/>
  <c r="B483" i="1"/>
  <c r="B3124" i="1"/>
  <c r="B3249" i="1"/>
  <c r="B3217" i="1"/>
  <c r="B2833" i="1"/>
  <c r="B3118" i="1"/>
  <c r="B2847" i="1"/>
  <c r="B1877" i="1"/>
  <c r="B214" i="1"/>
  <c r="B1319" i="1"/>
  <c r="B160" i="1"/>
  <c r="B2888" i="1"/>
  <c r="B1261" i="1"/>
  <c r="B577" i="1"/>
  <c r="B1238" i="1"/>
  <c r="B299" i="1"/>
  <c r="B2872" i="1"/>
  <c r="B796" i="1"/>
  <c r="B3113" i="1"/>
  <c r="B523" i="1"/>
  <c r="B1451" i="1"/>
  <c r="B603" i="1"/>
  <c r="B691" i="1"/>
  <c r="B3294" i="1"/>
  <c r="B931" i="1"/>
  <c r="B1664" i="1"/>
  <c r="B820" i="1"/>
  <c r="B2188" i="1"/>
  <c r="B1686" i="1"/>
  <c r="B19" i="1"/>
  <c r="B1067" i="1"/>
  <c r="B2684" i="1"/>
  <c r="B1098" i="1"/>
  <c r="B1522" i="1"/>
  <c r="B2031" i="1"/>
  <c r="B3164" i="1"/>
  <c r="B188" i="1"/>
  <c r="B1251" i="1"/>
  <c r="B3062" i="1"/>
  <c r="B837" i="1"/>
  <c r="B731" i="1"/>
  <c r="B1367" i="1"/>
  <c r="B1732" i="1"/>
  <c r="B2940" i="1"/>
  <c r="B668" i="1"/>
  <c r="B2293" i="1"/>
  <c r="B532" i="1"/>
  <c r="B3147" i="1"/>
  <c r="B1733" i="1"/>
  <c r="B121" i="1"/>
  <c r="B1971" i="1"/>
  <c r="B2378" i="1"/>
  <c r="B152" i="1"/>
  <c r="B2576" i="1"/>
  <c r="B857" i="1"/>
  <c r="B1421" i="1"/>
  <c r="B2931" i="1"/>
  <c r="B2958" i="1"/>
  <c r="B3110" i="1"/>
  <c r="B1333" i="1"/>
  <c r="B2767" i="1"/>
  <c r="B2540" i="1"/>
  <c r="B221" i="1"/>
  <c r="B932" i="1"/>
  <c r="B1979" i="1"/>
  <c r="B3125" i="1"/>
  <c r="B2125" i="1"/>
  <c r="B2219" i="1"/>
  <c r="B3332" i="1"/>
  <c r="B2768" i="1"/>
  <c r="B1437" i="1"/>
  <c r="B2825" i="1"/>
  <c r="B1544" i="1"/>
  <c r="B2348" i="1"/>
  <c r="B2722" i="1"/>
  <c r="B1752" i="1"/>
  <c r="B1628" i="1"/>
  <c r="B3342" i="1"/>
  <c r="B838" i="1"/>
  <c r="B524" i="1"/>
  <c r="B2014" i="1"/>
  <c r="B2480" i="1"/>
  <c r="B604" i="1"/>
  <c r="B145" i="1"/>
  <c r="B325" i="1"/>
  <c r="B1862" i="1"/>
  <c r="B3288" i="1"/>
  <c r="B1890" i="1"/>
  <c r="B1452" i="1"/>
  <c r="B2544" i="1"/>
  <c r="B713" i="1"/>
  <c r="B78" i="1"/>
  <c r="B509" i="1"/>
  <c r="B1046" i="1"/>
  <c r="B1219" i="1"/>
  <c r="B478" i="1"/>
  <c r="B1408" i="1"/>
  <c r="B1646" i="1"/>
  <c r="B725" i="1"/>
  <c r="B2594" i="1"/>
  <c r="B1278" i="1"/>
  <c r="B1959" i="1"/>
  <c r="B2433" i="1"/>
  <c r="B130" i="1"/>
  <c r="B1163" i="1"/>
  <c r="B260" i="1"/>
  <c r="B3078" i="1"/>
  <c r="B1136" i="1"/>
  <c r="B593" i="1"/>
  <c r="B2615" i="1"/>
  <c r="B1917" i="1"/>
  <c r="B1068" i="1"/>
  <c r="B3229" i="1"/>
  <c r="B137" i="1"/>
  <c r="B2928" i="1"/>
  <c r="B2085" i="1"/>
  <c r="B49" i="1"/>
  <c r="B1262" i="1"/>
  <c r="B797" i="1"/>
  <c r="B757" i="1"/>
  <c r="B2156" i="1"/>
  <c r="B1220" i="1"/>
  <c r="B3338" i="1"/>
  <c r="B933" i="1"/>
  <c r="B2493" i="1"/>
  <c r="B594" i="1"/>
  <c r="B923" i="1"/>
  <c r="B1580" i="1"/>
  <c r="B831" i="1"/>
  <c r="B2663" i="1"/>
  <c r="B769" i="1"/>
  <c r="B115" i="1"/>
  <c r="B3014" i="1"/>
  <c r="B363" i="1"/>
  <c r="B3186" i="1"/>
  <c r="B1630" i="1"/>
  <c r="B2206" i="1"/>
  <c r="B2321" i="1"/>
  <c r="B533" i="1"/>
  <c r="B122" i="1"/>
  <c r="B2932" i="1"/>
  <c r="B2814" i="1"/>
  <c r="B2300" i="1"/>
  <c r="B1334" i="1"/>
  <c r="B3126" i="1"/>
  <c r="B886" i="1"/>
  <c r="B714" i="1"/>
  <c r="B1994" i="1"/>
  <c r="B1279" i="1"/>
  <c r="B518" i="1"/>
  <c r="B3170" i="1"/>
  <c r="B1972" i="1"/>
  <c r="B1720" i="1"/>
  <c r="B1229" i="1"/>
  <c r="B2700" i="1"/>
  <c r="B3021" i="1"/>
  <c r="B1368" i="1"/>
  <c r="B2973" i="1"/>
  <c r="B1500" i="1"/>
  <c r="B2873" i="1"/>
  <c r="B2609" i="1"/>
  <c r="B1082" i="1"/>
  <c r="B1309" i="1"/>
  <c r="B2488" i="1"/>
  <c r="B790" i="1"/>
  <c r="B887" i="1"/>
  <c r="B3165" i="1"/>
  <c r="B647" i="1"/>
  <c r="B2737" i="1"/>
  <c r="B269" i="1"/>
  <c r="B2146" i="1"/>
  <c r="B417" i="1"/>
  <c r="B1709" i="1"/>
  <c r="B2743" i="1"/>
  <c r="B2933" i="1"/>
  <c r="B1938" i="1"/>
  <c r="B1152" i="1"/>
  <c r="B1753" i="1"/>
  <c r="B2170" i="1"/>
  <c r="B1414" i="1"/>
  <c r="B2049" i="1"/>
  <c r="B3114" i="1"/>
  <c r="B1264" i="1"/>
  <c r="B2554" i="1"/>
  <c r="B798" i="1"/>
  <c r="B3033" i="1"/>
  <c r="B1759" i="1"/>
  <c r="B2314" i="1"/>
  <c r="B2855" i="1"/>
  <c r="B1298" i="1"/>
  <c r="B927" i="1"/>
  <c r="B2657" i="1"/>
  <c r="B2672" i="1"/>
  <c r="B1280" i="1"/>
  <c r="B832" i="1"/>
  <c r="B462" i="1"/>
  <c r="B2379" i="1"/>
  <c r="B2964" i="1"/>
  <c r="B2826" i="1"/>
  <c r="B1265" i="1"/>
  <c r="B79" i="1"/>
  <c r="B2562" i="1"/>
  <c r="B20" i="1"/>
  <c r="B2738" i="1"/>
  <c r="B1907" i="1"/>
  <c r="B3187" i="1"/>
  <c r="B484" i="1"/>
  <c r="B2782" i="1"/>
  <c r="B467" i="1"/>
  <c r="B2106" i="1"/>
  <c r="B1179" i="1"/>
  <c r="B1947" i="1"/>
  <c r="B585" i="1"/>
  <c r="B499" i="1"/>
  <c r="B2985" i="1"/>
  <c r="B2138" i="1"/>
  <c r="B3200" i="1"/>
  <c r="B1620" i="1"/>
  <c r="B2133" i="1"/>
  <c r="B2485" i="1"/>
  <c r="B770" i="1"/>
  <c r="B385" i="1"/>
  <c r="B2389" i="1"/>
  <c r="B1415" i="1"/>
  <c r="B1114" i="1"/>
  <c r="B3250" i="1"/>
  <c r="B1960" i="1"/>
  <c r="B1523" i="1"/>
  <c r="B2610" i="1"/>
  <c r="B791" i="1"/>
  <c r="B2451" i="1"/>
  <c r="B1637" i="1"/>
  <c r="B1392" i="1"/>
  <c r="B170" i="1"/>
  <c r="B1027" i="1"/>
  <c r="B918" i="1"/>
  <c r="B500" i="1"/>
  <c r="B279" i="1"/>
  <c r="B2827" i="1"/>
  <c r="B315" i="1"/>
  <c r="B2555" i="1"/>
  <c r="B3318" i="1"/>
  <c r="B2790" i="1"/>
  <c r="B897" i="1"/>
  <c r="B2071" i="1"/>
  <c r="B2408" i="1"/>
  <c r="B2112" i="1"/>
  <c r="B2858" i="1"/>
  <c r="B692" i="1"/>
  <c r="B21" i="1"/>
  <c r="B3070" i="1"/>
  <c r="B1609" i="1"/>
  <c r="B2237" i="1"/>
  <c r="B3148" i="1"/>
  <c r="B84" i="1"/>
  <c r="B2228" i="1"/>
  <c r="B536" i="1"/>
  <c r="B215" i="1"/>
  <c r="B1137" i="1"/>
  <c r="B2589" i="1"/>
  <c r="B2747" i="1"/>
  <c r="B39" i="1"/>
  <c r="B236" i="1"/>
  <c r="B1416" i="1"/>
  <c r="B956" i="1"/>
  <c r="B1665" i="1"/>
  <c r="B1266" i="1"/>
  <c r="B3127" i="1"/>
  <c r="B1004" i="1"/>
  <c r="B2893" i="1"/>
  <c r="B153" i="1"/>
  <c r="B858" i="1"/>
  <c r="B965" i="1"/>
  <c r="B1018" i="1"/>
  <c r="B2821" i="1"/>
  <c r="B732" i="1"/>
  <c r="B1666" i="1"/>
  <c r="B2739" i="1"/>
  <c r="B2709" i="1"/>
  <c r="B2556" i="1"/>
  <c r="B1721" i="1"/>
  <c r="B370" i="1"/>
  <c r="B3218" i="1"/>
  <c r="B1949" i="1"/>
  <c r="B2001" i="1"/>
  <c r="B799" i="1"/>
  <c r="B1780" i="1"/>
  <c r="B1647" i="1"/>
  <c r="B1054" i="1"/>
  <c r="B2934" i="1"/>
  <c r="B2454" i="1"/>
  <c r="B2701" i="1"/>
  <c r="B1422" i="1"/>
  <c r="B1310" i="1"/>
  <c r="B578" i="1"/>
  <c r="B1230" i="1"/>
  <c r="B3262" i="1"/>
  <c r="B2086" i="1"/>
  <c r="B2181" i="1"/>
  <c r="B270" i="1"/>
  <c r="B3089" i="1"/>
  <c r="B935" i="1"/>
  <c r="B3090" i="1"/>
  <c r="B3277" i="1"/>
  <c r="B2538" i="1"/>
  <c r="B3343" i="1"/>
  <c r="B2178" i="1"/>
  <c r="B305" i="1"/>
  <c r="B870" i="1"/>
  <c r="B30" i="1"/>
  <c r="B1982" i="1"/>
  <c r="B2425" i="1"/>
  <c r="B1842" i="1"/>
  <c r="B1138" i="1"/>
  <c r="B1168" i="1"/>
  <c r="B1898" i="1"/>
  <c r="B1031" i="1"/>
  <c r="B839" i="1"/>
  <c r="B808" i="1"/>
  <c r="B80" i="1"/>
  <c r="B1517" i="1"/>
  <c r="B1678" i="1"/>
  <c r="B81" i="1"/>
  <c r="B1307" i="1"/>
  <c r="B3171" i="1"/>
  <c r="B893" i="1"/>
  <c r="B1813" i="1"/>
  <c r="B2126" i="1"/>
  <c r="B2623" i="1"/>
  <c r="B2418" i="1"/>
  <c r="B809" i="1"/>
  <c r="B2834" i="1"/>
  <c r="B2974" i="1"/>
  <c r="B758" i="1"/>
  <c r="B1244" i="1"/>
  <c r="B171" i="1"/>
  <c r="B924" i="1"/>
  <c r="B377" i="1"/>
  <c r="B1257" i="1"/>
  <c r="B2531" i="1"/>
  <c r="B778" i="1"/>
  <c r="B684" i="1"/>
  <c r="B1281" i="1"/>
  <c r="B693" i="1"/>
  <c r="B803" i="1"/>
  <c r="B3143" i="1"/>
  <c r="B124" i="1"/>
  <c r="B3263" i="1"/>
  <c r="B3034" i="1"/>
  <c r="B1923" i="1"/>
  <c r="B1384" i="1"/>
  <c r="B1785" i="1"/>
  <c r="B2595" i="1"/>
  <c r="B510" i="1"/>
  <c r="B2476" i="1"/>
  <c r="B2489" i="1"/>
  <c r="B2349" i="1"/>
  <c r="B2757" i="1"/>
  <c r="B2259" i="1"/>
  <c r="B89" i="1"/>
  <c r="B355" i="1"/>
  <c r="B2690" i="1"/>
  <c r="B2577" i="1"/>
  <c r="B1849" i="1"/>
  <c r="B2844" i="1"/>
  <c r="B1471" i="1"/>
  <c r="B64" i="1"/>
  <c r="B3319" i="1"/>
  <c r="B1417" i="1"/>
  <c r="B1105" i="1"/>
  <c r="B2748" i="1"/>
  <c r="B972" i="1"/>
  <c r="B1047" i="1"/>
  <c r="B2182" i="1"/>
  <c r="B1180" i="1"/>
  <c r="B3242" i="1"/>
  <c r="B2301" i="1"/>
  <c r="B2914" i="1"/>
  <c r="B1887" i="1"/>
  <c r="B2386" i="1"/>
  <c r="B2396" i="1"/>
  <c r="B1597" i="1"/>
  <c r="B378" i="1"/>
  <c r="B1472" i="1"/>
  <c r="B1032" i="1"/>
  <c r="B2518" i="1"/>
  <c r="B871" i="1"/>
  <c r="B61" i="1"/>
  <c r="B570" i="1"/>
  <c r="B1339" i="1"/>
  <c r="B2997" i="1"/>
  <c r="B2929" i="1"/>
  <c r="B364" i="1"/>
  <c r="B2296" i="1"/>
  <c r="B1598" i="1"/>
  <c r="B222" i="1"/>
  <c r="B455" i="1"/>
  <c r="B2056" i="1"/>
  <c r="B1829" i="1"/>
  <c r="B2339" i="1"/>
  <c r="B2270" i="1"/>
  <c r="B1267" i="1"/>
  <c r="B216" i="1"/>
  <c r="B2045" i="1"/>
  <c r="B3158" i="1"/>
  <c r="B2477" i="1"/>
  <c r="B2776" i="1"/>
  <c r="B2271" i="1"/>
  <c r="B94" i="1"/>
  <c r="B1716" i="1"/>
  <c r="B3201" i="1"/>
  <c r="B1868" i="1"/>
  <c r="B2758" i="1"/>
  <c r="B2986" i="1"/>
  <c r="B1282" i="1"/>
  <c r="B1873" i="1"/>
  <c r="B2196" i="1"/>
  <c r="B1739" i="1"/>
  <c r="B418" i="1"/>
  <c r="B852" i="1"/>
  <c r="B1164" i="1"/>
  <c r="B2010" i="1"/>
  <c r="B1850" i="1"/>
  <c r="B419" i="1"/>
  <c r="B125" i="1"/>
  <c r="B2545" i="1"/>
  <c r="B1693" i="1"/>
  <c r="B2906" i="1"/>
  <c r="B1746" i="1"/>
  <c r="B648" i="1"/>
  <c r="B2673" i="1"/>
  <c r="B1146" i="1"/>
  <c r="B2336" i="1"/>
  <c r="B872" i="1"/>
  <c r="B2777" i="1"/>
  <c r="B2894" i="1"/>
  <c r="B31" i="1"/>
  <c r="B3264" i="1"/>
  <c r="B2350" i="1"/>
  <c r="B2351" i="1"/>
  <c r="B1010" i="1"/>
  <c r="B1648" i="1"/>
  <c r="B944" i="1"/>
  <c r="B3071" i="1"/>
  <c r="B3128" i="1"/>
  <c r="B3049" i="1"/>
  <c r="B1694" i="1"/>
  <c r="B1174" i="1"/>
  <c r="B1055" i="1"/>
  <c r="B3083" i="1"/>
  <c r="B2040" i="1"/>
  <c r="B553" i="1"/>
  <c r="B1399" i="1"/>
  <c r="B1983" i="1"/>
  <c r="B3015" i="1"/>
  <c r="B2397" i="1"/>
  <c r="B2272" i="1"/>
  <c r="B3119" i="1"/>
  <c r="B501" i="1"/>
  <c r="B1740" i="1"/>
  <c r="B237" i="1"/>
  <c r="B1286" i="1"/>
  <c r="B2366" i="1"/>
  <c r="B814" i="1"/>
  <c r="B70" i="1"/>
  <c r="B2505" i="1"/>
  <c r="B226" i="1"/>
  <c r="B1361" i="1"/>
  <c r="B2951" i="1"/>
  <c r="B1181" i="1"/>
  <c r="B1119" i="1"/>
  <c r="B2959" i="1"/>
  <c r="B50" i="1"/>
  <c r="B16" i="1"/>
  <c r="B3102" i="1"/>
  <c r="B2471" i="1"/>
  <c r="B2113" i="1"/>
  <c r="B1568" i="1"/>
  <c r="B2759" i="1"/>
  <c r="B2987" i="1"/>
  <c r="B2799" i="1"/>
  <c r="B1768" i="1"/>
  <c r="B395" i="1"/>
  <c r="B1961" i="1"/>
  <c r="B485" i="1"/>
  <c r="B902" i="1"/>
  <c r="B1115" i="1"/>
  <c r="B502" i="1"/>
  <c r="B957" i="1"/>
  <c r="B1182" i="1"/>
  <c r="B172" i="1"/>
  <c r="B1492" i="1"/>
  <c r="B405" i="1"/>
  <c r="B973" i="1"/>
  <c r="B2459" i="1"/>
  <c r="B32" i="1"/>
  <c r="B3265" i="1"/>
  <c r="B1760" i="1"/>
  <c r="B2074" i="1"/>
  <c r="B2923" i="1"/>
  <c r="B984" i="1"/>
  <c r="B3005" i="1"/>
  <c r="B1369" i="1"/>
  <c r="B2664" i="1"/>
  <c r="B2134" i="1"/>
  <c r="B1069" i="1"/>
  <c r="B1061" i="1"/>
  <c r="B2636" i="1"/>
  <c r="B2273" i="1"/>
  <c r="B3266" i="1"/>
  <c r="B2596" i="1"/>
  <c r="B1093" i="1"/>
  <c r="B2274" i="1"/>
  <c r="B1649" i="1"/>
  <c r="B1453" i="1"/>
  <c r="B701" i="1"/>
  <c r="B2455" i="1"/>
  <c r="B1011" i="1"/>
  <c r="B2032" i="1"/>
  <c r="B2874" i="1"/>
  <c r="B3235" i="1"/>
  <c r="B2835" i="1"/>
  <c r="B840" i="1"/>
  <c r="B579" i="1"/>
  <c r="B3041" i="1"/>
  <c r="B1908" i="1"/>
  <c r="B2865" i="1"/>
  <c r="B463" i="1"/>
  <c r="B3022" i="1"/>
  <c r="B1005" i="1"/>
  <c r="B2494" i="1"/>
  <c r="B2935" i="1"/>
  <c r="B2315" i="1"/>
  <c r="B1924" i="1"/>
  <c r="B2015" i="1"/>
  <c r="B1761" i="1"/>
  <c r="B2419" i="1"/>
  <c r="B356" i="1"/>
  <c r="B2016" i="1"/>
  <c r="B3312" i="1"/>
  <c r="B1355" i="1"/>
  <c r="B1263" i="1"/>
  <c r="B2744" i="1"/>
  <c r="B547" i="1"/>
  <c r="B1891" i="1"/>
  <c r="B2213" i="1"/>
  <c r="B131" i="1"/>
  <c r="B2679" i="1"/>
  <c r="B1695" i="1"/>
  <c r="B1795" i="1"/>
  <c r="B2760" i="1"/>
  <c r="B2092" i="1"/>
  <c r="B3129" i="1"/>
  <c r="B2243" i="1"/>
  <c r="B265" i="1"/>
  <c r="B3091" i="1"/>
  <c r="B85" i="1"/>
  <c r="B86" i="1"/>
  <c r="B5" i="1"/>
  <c r="B1552" i="1"/>
  <c r="B2434" i="1"/>
  <c r="B865" i="1"/>
  <c r="B800" i="1"/>
  <c r="B1892" i="1"/>
  <c r="B3115" i="1"/>
  <c r="B3282" i="1"/>
  <c r="B1393" i="1"/>
  <c r="B204" i="1"/>
  <c r="B486" i="1"/>
  <c r="B2275" i="1"/>
  <c r="B1537" i="1"/>
  <c r="B649" i="1"/>
  <c r="B2046" i="1"/>
  <c r="B1201" i="1"/>
  <c r="B2316" i="1"/>
  <c r="B1863" i="1"/>
  <c r="B1252" i="1"/>
  <c r="B1909" i="1"/>
  <c r="B559" i="1"/>
  <c r="B571" i="1"/>
  <c r="B2490" i="1"/>
  <c r="B1918" i="1"/>
  <c r="B439" i="1"/>
  <c r="B3219" i="1"/>
  <c r="B2147" i="1"/>
  <c r="B468" i="1"/>
  <c r="B1585" i="1"/>
  <c r="B2717" i="1"/>
  <c r="B1070" i="1"/>
  <c r="B3072" i="1"/>
  <c r="B1438" i="1"/>
  <c r="B2114" i="1"/>
  <c r="B2220" i="1"/>
  <c r="B702" i="1"/>
  <c r="B1951" i="1"/>
  <c r="B3344" i="1"/>
  <c r="B2665" i="1"/>
  <c r="B1454" i="1"/>
  <c r="B300" i="1"/>
  <c r="B2465" i="1"/>
  <c r="B2778" i="1"/>
  <c r="B1202" i="1"/>
  <c r="B1012" i="1"/>
  <c r="B3364" i="1"/>
  <c r="B1169" i="1"/>
  <c r="B71" i="1"/>
  <c r="B227" i="1"/>
  <c r="B87" i="1"/>
  <c r="B1650" i="1"/>
  <c r="B2367" i="1"/>
  <c r="B1370" i="1"/>
  <c r="B456" i="1"/>
  <c r="B1274" i="1"/>
  <c r="B22" i="1"/>
  <c r="B873" i="1"/>
  <c r="B541" i="1"/>
  <c r="B605" i="1"/>
  <c r="B879" i="1"/>
  <c r="B1493" i="1"/>
  <c r="B3230" i="1"/>
  <c r="B2563" i="1"/>
  <c r="B2848" i="1"/>
  <c r="B919" i="1"/>
  <c r="B2352" i="1"/>
  <c r="B2087" i="1"/>
  <c r="B319" i="1"/>
  <c r="B1478" i="1"/>
  <c r="B1283" i="1"/>
  <c r="B252" i="1"/>
  <c r="B2924" i="1"/>
  <c r="B2472" i="1"/>
  <c r="B473" i="1"/>
  <c r="B853" i="1"/>
  <c r="B1196" i="1"/>
  <c r="B2390" i="1"/>
  <c r="B487" i="1"/>
  <c r="B759" i="1"/>
  <c r="B2571" i="1"/>
  <c r="B271" i="1"/>
  <c r="B1984" i="1"/>
  <c r="B420" i="1"/>
  <c r="B1985" i="1"/>
  <c r="B2783" i="1"/>
  <c r="B1175" i="1"/>
  <c r="B3135" i="1"/>
  <c r="B1235" i="1"/>
  <c r="B2532" i="1"/>
  <c r="B3194" i="1"/>
  <c r="B2207" i="1"/>
  <c r="B1599" i="1"/>
  <c r="B1855" i="1"/>
  <c r="B3325" i="1"/>
  <c r="B165" i="1"/>
  <c r="B412" i="1"/>
  <c r="B548" i="1"/>
  <c r="B2276" i="1"/>
  <c r="B1820" i="1"/>
  <c r="B1741" i="1"/>
  <c r="B609" i="1"/>
  <c r="B2637" i="1"/>
  <c r="B3116" i="1"/>
  <c r="B2152" i="1"/>
  <c r="B1962" i="1"/>
  <c r="B1717" i="1"/>
  <c r="B2017" i="1"/>
  <c r="B435" i="1"/>
  <c r="B1703" i="1"/>
  <c r="B469" i="1"/>
  <c r="B2915" i="1"/>
  <c r="B1494" i="1"/>
  <c r="B95" i="1"/>
  <c r="B3220" i="1"/>
  <c r="B17" i="1"/>
  <c r="B3295" i="1"/>
  <c r="B3202" i="1"/>
  <c r="B2975" i="1"/>
  <c r="B2749" i="1"/>
  <c r="B1538" i="1"/>
  <c r="B1225" i="1"/>
  <c r="B2651" i="1"/>
  <c r="B2329" i="1"/>
  <c r="B3351" i="1"/>
  <c r="B2624" i="1"/>
  <c r="B1188" i="1"/>
  <c r="B1986" i="1"/>
  <c r="B2330" i="1"/>
  <c r="B2157" i="1"/>
  <c r="B2311" i="1"/>
  <c r="B306" i="1"/>
  <c r="B1837" i="1"/>
  <c r="B2800" i="1"/>
  <c r="B1465" i="1"/>
  <c r="B40" i="1"/>
  <c r="B1239" i="1"/>
  <c r="B2611" i="1"/>
  <c r="B1139" i="1"/>
  <c r="B1443" i="1"/>
  <c r="B2409" i="1"/>
  <c r="B1348" i="1"/>
  <c r="B1742" i="1"/>
  <c r="B1710" i="1"/>
  <c r="B173" i="1"/>
  <c r="B3213" i="1"/>
  <c r="B3046" i="1"/>
  <c r="B2533" i="1"/>
  <c r="B3326" i="1"/>
  <c r="B3144" i="1"/>
  <c r="B2976" i="1"/>
  <c r="B2420" i="1"/>
  <c r="B2107" i="1"/>
  <c r="B2148" i="1"/>
  <c r="B624" i="1"/>
  <c r="B2638" i="1"/>
  <c r="B132" i="1"/>
  <c r="B1231" i="1"/>
  <c r="B2127" i="1"/>
  <c r="B2075" i="1"/>
  <c r="B1405" i="1"/>
  <c r="B903" i="1"/>
  <c r="B1071" i="1"/>
  <c r="B3159" i="1"/>
  <c r="B1385" i="1"/>
  <c r="B726" i="1"/>
  <c r="B1444" i="1"/>
  <c r="B2382" i="1"/>
  <c r="B3136" i="1"/>
  <c r="B3098" i="1"/>
  <c r="B568" i="1"/>
  <c r="B733" i="1"/>
  <c r="B1821" i="1"/>
  <c r="B3251" i="1"/>
  <c r="B2277" i="1"/>
  <c r="B301" i="1"/>
  <c r="B3050" i="1"/>
  <c r="B446" i="1"/>
  <c r="B2460" i="1"/>
  <c r="B421" i="1"/>
  <c r="B1728" i="1"/>
  <c r="B1667" i="1"/>
  <c r="B1349" i="1"/>
  <c r="B2642" i="1"/>
  <c r="B2712" i="1"/>
  <c r="B3345" i="1"/>
  <c r="B2998" i="1"/>
  <c r="B3214" i="1"/>
  <c r="B625" i="1"/>
  <c r="B676" i="1"/>
  <c r="B2495" i="1"/>
  <c r="B2050" i="1"/>
  <c r="B1593" i="1"/>
  <c r="B2398" i="1"/>
  <c r="B1289" i="1"/>
  <c r="B2340" i="1"/>
  <c r="B2426" i="1"/>
  <c r="B2139" i="1"/>
  <c r="B1072" i="1"/>
  <c r="B1236" i="1"/>
  <c r="B1048" i="1"/>
  <c r="B660" i="1"/>
  <c r="B804" i="1"/>
  <c r="B3352" i="1"/>
  <c r="B525" i="1"/>
  <c r="B3120" i="1"/>
  <c r="B2410" i="1"/>
  <c r="B1651" i="1"/>
  <c r="B904" i="1"/>
  <c r="B1427" i="1"/>
  <c r="B2584" i="1"/>
  <c r="B280" i="1"/>
  <c r="B1556" i="1"/>
  <c r="B205" i="1"/>
  <c r="B3056" i="1"/>
  <c r="B2197" i="1"/>
  <c r="B1340" i="1"/>
  <c r="B2628" i="1"/>
  <c r="B3269" i="1"/>
  <c r="B703" i="1"/>
  <c r="B396" i="1"/>
  <c r="B1781" i="1"/>
  <c r="B1232" i="1"/>
  <c r="B821" i="1"/>
  <c r="B2171" i="1"/>
  <c r="B3103" i="1"/>
  <c r="B62" i="1"/>
  <c r="B1586" i="1"/>
  <c r="B2278" i="1"/>
  <c r="B706" i="1"/>
  <c r="B2057" i="1"/>
  <c r="B1696" i="1"/>
  <c r="B1056" i="1"/>
  <c r="B3012" i="1"/>
  <c r="B1240" i="1"/>
  <c r="B1362" i="1"/>
  <c r="B537" i="1"/>
  <c r="B1445" i="1"/>
  <c r="B1513" i="1"/>
  <c r="B859" i="1"/>
  <c r="B2022" i="1"/>
  <c r="B389" i="1"/>
  <c r="B2750" i="1"/>
  <c r="B3099" i="1"/>
  <c r="B1106" i="1"/>
  <c r="B2965" i="1"/>
  <c r="B3278" i="1"/>
  <c r="B238" i="1"/>
  <c r="B1468" i="1"/>
  <c r="B1802" i="1"/>
  <c r="B3092" i="1"/>
  <c r="B1320" i="1"/>
  <c r="B2999" i="1"/>
  <c r="B2368" i="1"/>
  <c r="B1394" i="1"/>
  <c r="B1088" i="1"/>
  <c r="B2578" i="1"/>
  <c r="B2116" i="1"/>
  <c r="B1722" i="1"/>
  <c r="B1321" i="1"/>
  <c r="B2172" i="1"/>
  <c r="B1094" i="1"/>
  <c r="B630" i="1"/>
  <c r="B606" i="1"/>
  <c r="B3145" i="1"/>
  <c r="B2643" i="1"/>
  <c r="B1189" i="1"/>
  <c r="B2875" i="1"/>
  <c r="B1545" i="1"/>
  <c r="B1929" i="1"/>
  <c r="B51" i="1"/>
  <c r="B1049" i="1"/>
  <c r="B2856" i="1"/>
  <c r="B908" i="1"/>
  <c r="B154" i="1"/>
  <c r="B3035" i="1"/>
  <c r="B1747" i="1"/>
  <c r="B845" i="1"/>
  <c r="B2639" i="1"/>
  <c r="B1226" i="1"/>
  <c r="B554" i="1"/>
  <c r="B1600" i="1"/>
  <c r="B3023" i="1"/>
  <c r="B3178" i="1"/>
  <c r="B1258" i="1"/>
  <c r="B2728" i="1"/>
  <c r="B2828" i="1"/>
  <c r="B1883" i="1"/>
  <c r="B934" i="1"/>
  <c r="B549" i="1"/>
  <c r="B888" i="1"/>
  <c r="B833" i="1"/>
  <c r="B1587" i="1"/>
  <c r="B1341" i="1"/>
  <c r="B1581" i="1"/>
  <c r="B116" i="1"/>
  <c r="B834" i="1"/>
  <c r="B1439" i="1"/>
  <c r="B2202" i="1"/>
  <c r="B909" i="1"/>
  <c r="B1033" i="1"/>
  <c r="B905" i="1"/>
  <c r="B1796" i="1"/>
  <c r="B650" i="1"/>
  <c r="B1455" i="1"/>
  <c r="B2791" i="1"/>
  <c r="B2088" i="1"/>
  <c r="B1356" i="1"/>
  <c r="B1083" i="1"/>
  <c r="B1107" i="1"/>
  <c r="B1874" i="1"/>
  <c r="B760" i="1"/>
  <c r="B747" i="1"/>
  <c r="B874" i="1"/>
  <c r="B470" i="1"/>
  <c r="B1400" i="1"/>
  <c r="B2718" i="1"/>
  <c r="B3179" i="1"/>
  <c r="B3137" i="1"/>
  <c r="B427" i="1"/>
  <c r="B281" i="1"/>
  <c r="B1183" i="1"/>
  <c r="B542" i="1"/>
  <c r="B428" i="1"/>
  <c r="B1363" i="1"/>
  <c r="B2058" i="1"/>
  <c r="B2534" i="1"/>
  <c r="B1488" i="1"/>
  <c r="B2421" i="1"/>
  <c r="B2229" i="1"/>
  <c r="B2312" i="1"/>
  <c r="B2691" i="1"/>
  <c r="B1638" i="1"/>
  <c r="B1227" i="1"/>
  <c r="B429" i="1"/>
  <c r="B1203" i="1"/>
  <c r="B3057" i="1"/>
  <c r="B2647" i="1"/>
  <c r="B11" i="1"/>
  <c r="B1899" i="1"/>
  <c r="B727" i="1"/>
  <c r="B1723" i="1"/>
  <c r="B2033" i="1"/>
  <c r="B2849" i="1"/>
  <c r="B3270" i="1"/>
  <c r="B1939" i="1"/>
  <c r="B1697" i="1"/>
  <c r="B1809" i="1"/>
  <c r="B977" i="1"/>
  <c r="B2072" i="1"/>
  <c r="B1335" i="1"/>
  <c r="B1038" i="1"/>
  <c r="B1401" i="1"/>
  <c r="B3104" i="1"/>
  <c r="B2230" i="1"/>
  <c r="B2916" i="1"/>
  <c r="B365" i="1"/>
  <c r="B1574" i="1"/>
  <c r="B2751" i="1"/>
  <c r="B123" i="1"/>
  <c r="B1900" i="1"/>
  <c r="B1406" i="1"/>
  <c r="B1838" i="1"/>
  <c r="B430" i="1"/>
  <c r="B406" i="1"/>
  <c r="B2461" i="1"/>
  <c r="B2128" i="1"/>
  <c r="B1466" i="1"/>
  <c r="B1460" i="1"/>
  <c r="B2391" i="1"/>
  <c r="B1782" i="1"/>
  <c r="B2399" i="1"/>
  <c r="B2302" i="1"/>
  <c r="B2977" i="1"/>
  <c r="B52" i="1"/>
  <c r="B1371" i="1"/>
  <c r="B2895" i="1"/>
  <c r="B2005" i="1"/>
  <c r="B2041" i="1"/>
  <c r="B2355" i="1"/>
  <c r="B519" i="1"/>
  <c r="B1184" i="1"/>
  <c r="B2616" i="1"/>
  <c r="B33" i="1"/>
  <c r="B2612" i="1"/>
  <c r="B1501" i="1"/>
  <c r="B2590" i="1"/>
  <c r="B2723" i="1"/>
  <c r="B2769" i="1"/>
  <c r="B2404" i="1"/>
  <c r="B2100" i="1"/>
  <c r="B1456" i="1"/>
  <c r="B1299" i="1"/>
  <c r="B1457" i="1"/>
  <c r="B2784" i="1"/>
  <c r="B2462" i="1"/>
  <c r="B2435" i="1"/>
  <c r="B1372" i="1"/>
  <c r="B2644" i="1"/>
  <c r="B1940" i="1"/>
  <c r="B1170" i="1"/>
  <c r="B1089" i="1"/>
  <c r="B2815" i="1"/>
  <c r="B1588" i="1"/>
  <c r="B3028" i="1"/>
  <c r="B2499" i="1"/>
  <c r="B1342" i="1"/>
  <c r="B155" i="1"/>
  <c r="B1402" i="1"/>
  <c r="B2876" i="1"/>
  <c r="B2652" i="1"/>
  <c r="B1153" i="1"/>
  <c r="B2108" i="1"/>
  <c r="B1925" i="1"/>
  <c r="B1724" i="1"/>
  <c r="B1268" i="1"/>
  <c r="B2557" i="1"/>
  <c r="B2705" i="1"/>
  <c r="B2023" i="1"/>
  <c r="B1973" i="1"/>
  <c r="B1553" i="1"/>
  <c r="B1019" i="1"/>
  <c r="B2158" i="1"/>
  <c r="B503" i="1"/>
  <c r="B2238" i="1"/>
  <c r="B1311" i="1"/>
  <c r="B2436" i="1"/>
  <c r="B2427" i="1"/>
  <c r="B771" i="1"/>
  <c r="B2256" i="1"/>
  <c r="B3360" i="1"/>
  <c r="B1668" i="1"/>
  <c r="B2500" i="1"/>
  <c r="B1987" i="1"/>
  <c r="B2287" i="1"/>
  <c r="B787" i="1"/>
  <c r="B2011" i="1"/>
  <c r="B2752" i="1"/>
  <c r="B1428" i="1"/>
  <c r="B1594" i="1"/>
  <c r="B1479" i="1"/>
  <c r="B1621" i="1"/>
  <c r="B45" i="1"/>
  <c r="B2183" i="1"/>
  <c r="B1295" i="1"/>
  <c r="B1582" i="1"/>
  <c r="B1712" i="1"/>
  <c r="B3243" i="1"/>
  <c r="B2729" i="1"/>
  <c r="B2564" i="1"/>
  <c r="B1988" i="1"/>
  <c r="B3333" i="1"/>
  <c r="B2231" i="1"/>
  <c r="B866" i="1"/>
  <c r="B402" i="1"/>
  <c r="B910" i="1"/>
  <c r="B457" i="1"/>
  <c r="B2685" i="1"/>
  <c r="B2059" i="1"/>
  <c r="B761" i="1"/>
  <c r="B2002" i="1"/>
  <c r="B1429" i="1"/>
  <c r="B3327" i="1"/>
  <c r="B867" i="1"/>
  <c r="B911" i="1"/>
  <c r="B101" i="1"/>
  <c r="B1495" i="1"/>
  <c r="B2546" i="1"/>
  <c r="B985" i="1"/>
  <c r="B2803" i="1"/>
  <c r="B206" i="1"/>
  <c r="B3361" i="1"/>
  <c r="B2680" i="1"/>
  <c r="B2101" i="1"/>
  <c r="B1502" i="1"/>
  <c r="B2149" i="1"/>
  <c r="B569" i="1"/>
  <c r="B2541" i="1"/>
  <c r="B2658" i="1"/>
  <c r="B1028" i="1"/>
  <c r="B734" i="1"/>
  <c r="B1530" i="1"/>
  <c r="B316" i="1"/>
  <c r="B1622" i="1"/>
  <c r="B1948" i="1"/>
  <c r="B2279" i="1"/>
  <c r="B2260" i="1"/>
  <c r="B595" i="1"/>
  <c r="B397" i="1"/>
  <c r="B586" i="1"/>
  <c r="B762" i="1"/>
  <c r="B3346" i="1"/>
  <c r="B2446" i="1"/>
  <c r="B2547" i="1"/>
  <c r="B2519" i="1"/>
  <c r="B822" i="1"/>
  <c r="B161" i="1"/>
  <c r="B986" i="1"/>
  <c r="B2702" i="1"/>
  <c r="B1869" i="1"/>
  <c r="B1910" i="1"/>
  <c r="B2024" i="1"/>
  <c r="B875" i="1"/>
  <c r="B2804" i="1"/>
  <c r="B3203" i="1"/>
  <c r="B2829" i="1"/>
  <c r="B763" i="1"/>
  <c r="B1290" i="1"/>
  <c r="B1185" i="1"/>
  <c r="B1013" i="1"/>
  <c r="B72" i="1"/>
  <c r="B741" i="1"/>
  <c r="B228" i="1"/>
  <c r="B1233" i="1"/>
  <c r="B1489" i="1"/>
  <c r="B2018" i="1"/>
  <c r="B338" i="1"/>
  <c r="B126" i="1"/>
  <c r="B661" i="1"/>
  <c r="B431" i="1"/>
  <c r="B966" i="1"/>
  <c r="B1446" i="1"/>
  <c r="B2173" i="1"/>
  <c r="B950" i="1"/>
  <c r="B720" i="1"/>
  <c r="B1870" i="1"/>
  <c r="B504" i="1"/>
  <c r="B117" i="1"/>
  <c r="B2184" i="1"/>
  <c r="B3347" i="1"/>
  <c r="B2034" i="1"/>
  <c r="B3267" i="1"/>
  <c r="B2322" i="1"/>
  <c r="B320" i="1"/>
  <c r="B189" i="1"/>
  <c r="B948" i="1"/>
  <c r="B1458" i="1"/>
  <c r="B1954" i="1"/>
  <c r="B2331" i="1"/>
  <c r="B2558" i="1"/>
  <c r="B1725" i="1"/>
  <c r="B651" i="1"/>
  <c r="B1039" i="1"/>
  <c r="B2877" i="1"/>
  <c r="B1312" i="1"/>
  <c r="B1893" i="1"/>
  <c r="B3362" i="1"/>
  <c r="B572" i="1"/>
  <c r="B3073" i="1"/>
  <c r="B34" i="1"/>
  <c r="B526" i="1"/>
  <c r="B967" i="1"/>
  <c r="B715" i="1"/>
  <c r="B307" i="1"/>
  <c r="B987" i="1"/>
  <c r="B2356" i="1"/>
  <c r="B174" i="1"/>
  <c r="B906" i="1"/>
  <c r="B2514" i="1"/>
  <c r="B2317" i="1"/>
  <c r="B1601" i="1"/>
  <c r="B1221" i="1"/>
  <c r="B716" i="1"/>
  <c r="B3149" i="1"/>
  <c r="B175" i="1"/>
  <c r="B207" i="1"/>
  <c r="B928" i="1"/>
  <c r="B1814" i="1"/>
  <c r="B2261" i="1"/>
  <c r="B694" i="1"/>
  <c r="B2035" i="1"/>
  <c r="B1856" i="1"/>
  <c r="B2603" i="1"/>
  <c r="B2686" i="1"/>
  <c r="B555" i="1"/>
  <c r="B610" i="1"/>
  <c r="B1300" i="1"/>
  <c r="B1129" i="1"/>
  <c r="B2764" i="1"/>
  <c r="B3246" i="1"/>
  <c r="B2405" i="1"/>
  <c r="B755" i="1"/>
  <c r="B3063" i="1"/>
  <c r="B2520" i="1"/>
  <c r="B41" i="1"/>
  <c r="B162" i="1"/>
  <c r="B1941" i="1"/>
  <c r="B1657" i="1"/>
  <c r="B894" i="1"/>
  <c r="B1658" i="1"/>
  <c r="B488" i="1"/>
  <c r="B489" i="1"/>
  <c r="B1269" i="1"/>
  <c r="B3348" i="1"/>
  <c r="B2978" i="1"/>
  <c r="B2753" i="1"/>
  <c r="B1209" i="1"/>
  <c r="B1270" i="1"/>
  <c r="B403" i="1"/>
  <c r="B1377" i="1"/>
  <c r="B958" i="1"/>
  <c r="B707" i="1"/>
  <c r="B1099" i="1"/>
  <c r="B282" i="1"/>
  <c r="B3208" i="1"/>
  <c r="B138" i="1"/>
  <c r="B2153" i="1"/>
  <c r="B2740" i="1"/>
  <c r="B1034" i="1"/>
  <c r="B2535" i="1"/>
  <c r="B1524" i="1"/>
  <c r="B379" i="1"/>
  <c r="B3130" i="1"/>
  <c r="B2079" i="1"/>
  <c r="B2761" i="1"/>
  <c r="B1546" i="1"/>
  <c r="B1447" i="1"/>
  <c r="B1154" i="1"/>
  <c r="B860" i="1"/>
  <c r="B3166" i="1"/>
  <c r="B618" i="1"/>
  <c r="B3079" i="1"/>
  <c r="B1589" i="1"/>
  <c r="B2357" i="1"/>
  <c r="B2559" i="1"/>
  <c r="B2666" i="1"/>
  <c r="B2463" i="1"/>
  <c r="B2617" i="1"/>
  <c r="B1147" i="1"/>
  <c r="B2785" i="1"/>
  <c r="B735" i="1"/>
  <c r="B350" i="1"/>
  <c r="B823" i="1"/>
  <c r="B1942" i="1"/>
  <c r="B550" i="1"/>
  <c r="B3289" i="1"/>
  <c r="B1057" i="1"/>
  <c r="B35" i="1"/>
  <c r="B1602" i="1"/>
  <c r="B432" i="1"/>
  <c r="B2250" i="1"/>
  <c r="B2478" i="1"/>
  <c r="B1210" i="1"/>
  <c r="B1287" i="1"/>
  <c r="B2866" i="1"/>
  <c r="B728" i="1"/>
  <c r="B208" i="1"/>
  <c r="B631" i="1"/>
  <c r="B2960" i="1"/>
  <c r="B846" i="1"/>
  <c r="B3105" i="1"/>
  <c r="B1480" i="1"/>
  <c r="B163" i="1"/>
  <c r="B326" i="1"/>
  <c r="B1386" i="1"/>
  <c r="B2506" i="1"/>
  <c r="B3117" i="1"/>
  <c r="B2036" i="1"/>
  <c r="B2070" i="1"/>
  <c r="B1035" i="1"/>
  <c r="B824" i="1"/>
  <c r="B357" i="1"/>
  <c r="B3252" i="1"/>
  <c r="B1469" i="1"/>
  <c r="B12" i="1"/>
  <c r="B3302" i="1"/>
  <c r="B1006" i="1"/>
  <c r="B1687" i="1"/>
  <c r="B792" i="1"/>
  <c r="B493" i="1"/>
  <c r="B669" i="1"/>
  <c r="B1514" i="1"/>
  <c r="B1967" i="1"/>
  <c r="B1490" i="1"/>
  <c r="B1830" i="1"/>
  <c r="B1575" i="1"/>
  <c r="B1014" i="1"/>
  <c r="B2896" i="1"/>
  <c r="B361" i="1"/>
  <c r="B272" i="1"/>
  <c r="B217" i="1"/>
  <c r="B2360" i="1"/>
  <c r="B1878" i="1"/>
  <c r="B1911" i="1"/>
  <c r="B422" i="1"/>
  <c r="B447" i="1"/>
  <c r="B2473" i="1"/>
  <c r="B1084" i="1"/>
  <c r="B1775" i="1"/>
  <c r="B880" i="1"/>
  <c r="B1815" i="1"/>
  <c r="B912" i="1"/>
  <c r="B63" i="1"/>
  <c r="B2836" i="1"/>
  <c r="B2878" i="1"/>
  <c r="B13" i="1"/>
  <c r="B2341" i="1"/>
  <c r="B1108" i="1"/>
  <c r="B2441" i="1"/>
  <c r="B1831" i="1"/>
  <c r="B974" i="1"/>
  <c r="B1952" i="1"/>
  <c r="B1148" i="1"/>
  <c r="B2565" i="1"/>
  <c r="B1237" i="1"/>
  <c r="B2515" i="1"/>
  <c r="B1776" i="1"/>
  <c r="B1473" i="1"/>
  <c r="B283" i="1"/>
  <c r="B664" i="1"/>
  <c r="B2936" i="1"/>
  <c r="B1288" i="1"/>
  <c r="B345" i="1"/>
  <c r="B2979" i="1"/>
  <c r="B346" i="1"/>
  <c r="B209" i="1"/>
  <c r="B2051" i="1"/>
  <c r="B1211" i="1"/>
  <c r="B779" i="1"/>
  <c r="B308" i="1"/>
  <c r="B1933" i="1"/>
  <c r="B2456" i="1"/>
  <c r="B685" i="1"/>
  <c r="B1120" i="1"/>
  <c r="B3271" i="1"/>
  <c r="B244" i="1"/>
  <c r="B1783" i="1"/>
  <c r="B2980" i="1"/>
  <c r="B1176" i="1"/>
  <c r="B2917" i="1"/>
  <c r="B2579" i="1"/>
  <c r="B2411" i="1"/>
  <c r="B889" i="1"/>
  <c r="B580" i="1"/>
  <c r="B2952" i="1"/>
  <c r="B978" i="1"/>
  <c r="B146" i="1"/>
  <c r="B1713" i="1"/>
  <c r="B14" i="1"/>
  <c r="B876" i="1"/>
  <c r="B218" i="1"/>
  <c r="B881" i="1"/>
  <c r="B239" i="1"/>
  <c r="B3244" i="1"/>
  <c r="B413" i="1"/>
  <c r="B968" i="1"/>
  <c r="B2303" i="1"/>
  <c r="B3051" i="1"/>
  <c r="B1623" i="1"/>
  <c r="B1121" i="1"/>
  <c r="B2159" i="1"/>
  <c r="B748" i="1"/>
  <c r="B3231" i="1"/>
  <c r="B736" i="1"/>
  <c r="B2080" i="1"/>
  <c r="B2117" i="1"/>
  <c r="B749" i="1"/>
  <c r="B2560" i="1"/>
  <c r="B2232" i="1"/>
  <c r="B2765" i="1"/>
  <c r="B2392" i="1"/>
  <c r="B1547" i="1"/>
  <c r="B1423" i="1"/>
  <c r="B1704" i="1"/>
  <c r="B2412" i="1"/>
  <c r="B1934" i="1"/>
  <c r="B1062" i="1"/>
  <c r="B2304" i="1"/>
  <c r="B2160" i="1"/>
  <c r="B1204" i="1"/>
  <c r="B527" i="1"/>
  <c r="B1015" i="1"/>
  <c r="B1130" i="1"/>
  <c r="B494" i="1"/>
  <c r="B1531" i="1"/>
  <c r="B619" i="1"/>
  <c r="B2251" i="1"/>
  <c r="B969" i="1"/>
  <c r="B1122" i="1"/>
  <c r="B805" i="1"/>
  <c r="B1040" i="1"/>
  <c r="B2305" i="1"/>
  <c r="B423" i="1"/>
  <c r="B1919" i="1"/>
  <c r="B2618" i="1"/>
  <c r="B6" i="1"/>
  <c r="B1857" i="1"/>
  <c r="B1832" i="1"/>
  <c r="B750" i="1"/>
  <c r="B1791" i="1"/>
  <c r="B1894" i="1"/>
  <c r="B1679" i="1"/>
  <c r="B841" i="1"/>
  <c r="B1109" i="1"/>
  <c r="B2019" i="1"/>
  <c r="B2507" i="1"/>
  <c r="B2052" i="1"/>
  <c r="B970" i="1"/>
  <c r="B611" i="1"/>
  <c r="B1041" i="1"/>
  <c r="B877" i="1"/>
  <c r="B825" i="1"/>
  <c r="B1212" i="1"/>
  <c r="B2667" i="1"/>
  <c r="B240" i="1"/>
  <c r="B1718" i="1"/>
  <c r="B479" i="1"/>
  <c r="B842" i="1"/>
  <c r="B2930" i="1"/>
  <c r="B1177" i="1"/>
  <c r="B670" i="1"/>
  <c r="B2925" i="1"/>
  <c r="B3180" i="1"/>
  <c r="B560" i="1"/>
  <c r="B686" i="1"/>
  <c r="B1063" i="1"/>
  <c r="B2280" i="1"/>
  <c r="B2076" i="1"/>
  <c r="B366" i="1"/>
  <c r="B764" i="1"/>
  <c r="B929" i="1"/>
  <c r="B2297" i="1"/>
  <c r="B951" i="1"/>
  <c r="B2668" i="1"/>
  <c r="B245" i="1"/>
  <c r="B309" i="1"/>
  <c r="B2393" i="1"/>
  <c r="B2037" i="1"/>
  <c r="B2692" i="1"/>
  <c r="B1171" i="1"/>
  <c r="B3296" i="1"/>
  <c r="B1271" i="1"/>
  <c r="B665" i="1"/>
  <c r="B671" i="1"/>
  <c r="B2879" i="1"/>
  <c r="B2053" i="1"/>
  <c r="B626" i="1"/>
  <c r="B988" i="1"/>
  <c r="B3363" i="1"/>
  <c r="B2508" i="1"/>
  <c r="B1418" i="1"/>
  <c r="B952" i="1"/>
  <c r="B1688" i="1"/>
  <c r="B3042" i="1"/>
  <c r="B1935" i="1"/>
  <c r="B1378" i="1"/>
  <c r="B2585" i="1"/>
  <c r="B1253" i="1"/>
  <c r="B261" i="1"/>
  <c r="B1448" i="1"/>
  <c r="B190" i="1"/>
  <c r="B3138" i="1"/>
  <c r="B3253" i="1"/>
  <c r="B2501" i="1"/>
  <c r="B898" i="1"/>
  <c r="B1603" i="1"/>
  <c r="B1729" i="1"/>
  <c r="B351" i="1"/>
  <c r="B302" i="1"/>
  <c r="B1822" i="1"/>
  <c r="B3313" i="1"/>
  <c r="B2332" i="1"/>
  <c r="B2093" i="1"/>
  <c r="B1419" i="1"/>
  <c r="B1350" i="1"/>
  <c r="B1020" i="1"/>
  <c r="B1839" i="1"/>
  <c r="B2566" i="1"/>
  <c r="B1705" i="1"/>
  <c r="B2681" i="1"/>
  <c r="B90" i="1"/>
  <c r="B2509" i="1"/>
  <c r="B398" i="1"/>
  <c r="B587" i="1"/>
  <c r="B1165" i="1"/>
  <c r="B2941" i="1"/>
  <c r="B687" i="1"/>
  <c r="B936" i="1"/>
  <c r="B1612" i="1"/>
  <c r="B2542" i="1"/>
  <c r="B293" i="1"/>
  <c r="B2281" i="1"/>
  <c r="B2323" i="1"/>
  <c r="B1430" i="1"/>
  <c r="B2353" i="1"/>
  <c r="B1407" i="1"/>
  <c r="B1680" i="1"/>
  <c r="B1583" i="1"/>
  <c r="B3232" i="1"/>
  <c r="B1610" i="1"/>
  <c r="B1810" i="1"/>
  <c r="B2437" i="1"/>
  <c r="B440" i="1"/>
  <c r="B352" i="1"/>
  <c r="B2629" i="1"/>
  <c r="B2174" i="1"/>
  <c r="B2816" i="1"/>
  <c r="B2428" i="1"/>
  <c r="B2060" i="1"/>
  <c r="B3314" i="1"/>
  <c r="B223" i="1"/>
  <c r="B441" i="1"/>
  <c r="B1021" i="1"/>
  <c r="B2966" i="1"/>
  <c r="B1726" i="1"/>
  <c r="B1613" i="1"/>
  <c r="B1245" i="1"/>
  <c r="B1690" i="1"/>
  <c r="B2805" i="1"/>
  <c r="B1754" i="1"/>
  <c r="B1100" i="1"/>
  <c r="B695" i="1"/>
  <c r="B1301" i="1"/>
  <c r="B1197" i="1"/>
  <c r="B3204" i="1"/>
  <c r="B2516" i="1"/>
  <c r="B1351" i="1"/>
  <c r="B2189" i="1"/>
  <c r="B1323" i="1"/>
  <c r="B1548" i="1"/>
  <c r="B1920" i="1"/>
  <c r="B2244" i="1"/>
  <c r="B1336" i="1"/>
  <c r="B198" i="1"/>
  <c r="B1652" i="1"/>
  <c r="B371" i="1"/>
  <c r="B1101" i="1"/>
  <c r="B55" i="1"/>
  <c r="B1930" i="1"/>
  <c r="B788" i="1"/>
  <c r="B1730" i="1"/>
  <c r="B1246" i="1"/>
  <c r="B3245" i="1"/>
  <c r="B1275" i="1"/>
  <c r="B2837" i="1"/>
  <c r="B632" i="1"/>
  <c r="B2372" i="1"/>
  <c r="B1714" i="1"/>
  <c r="B997" i="1"/>
  <c r="B1379" i="1"/>
  <c r="B1840" i="1"/>
  <c r="B2214" i="1"/>
  <c r="B2967" i="1"/>
  <c r="B407" i="1"/>
  <c r="B2953" i="1"/>
  <c r="B742" i="1"/>
  <c r="B2225" i="1"/>
  <c r="B1614" i="1"/>
  <c r="B2653" i="1"/>
  <c r="B321" i="1"/>
  <c r="B2970" i="1"/>
  <c r="B1503" i="1"/>
  <c r="B2387" i="1"/>
  <c r="B284" i="1"/>
  <c r="B743" i="1"/>
  <c r="B937" i="1"/>
  <c r="B3095" i="1"/>
  <c r="B1706" i="1"/>
  <c r="B448" i="1"/>
  <c r="B408" i="1"/>
  <c r="B3100" i="1"/>
  <c r="B102" i="1"/>
  <c r="B2859" i="1"/>
  <c r="B638" i="1"/>
  <c r="B662" i="1"/>
  <c r="B2897" i="1"/>
  <c r="B1190" i="1"/>
  <c r="B1073" i="1"/>
  <c r="B3349" i="1"/>
  <c r="B1504" i="1"/>
  <c r="B1734" i="1"/>
  <c r="B2619" i="1"/>
  <c r="B1481" i="1"/>
  <c r="B1343" i="1"/>
  <c r="B3013" i="1"/>
  <c r="B1474" i="1"/>
  <c r="B176" i="1"/>
  <c r="B2770" i="1"/>
  <c r="B704" i="1"/>
  <c r="B327" i="1"/>
  <c r="B1525" i="1"/>
  <c r="B1653" i="1"/>
  <c r="B2971" i="1"/>
  <c r="B938" i="1"/>
  <c r="B627" i="1"/>
  <c r="B2464" i="1"/>
  <c r="B2850" i="1"/>
  <c r="B2907" i="1"/>
  <c r="B3279" i="1"/>
  <c r="B1042" i="1"/>
  <c r="B890" i="1"/>
  <c r="B3006" i="1"/>
  <c r="B2239" i="1"/>
  <c r="B1595" i="1"/>
  <c r="B2165" i="1"/>
  <c r="B895" i="1"/>
  <c r="B2890" i="1"/>
  <c r="B2413" i="1"/>
  <c r="B2687" i="1"/>
  <c r="B1631" i="1"/>
  <c r="B7" i="1"/>
  <c r="B1155" i="1"/>
  <c r="B1482" i="1"/>
  <c r="B688" i="1"/>
  <c r="B1871" i="1"/>
  <c r="B474" i="1"/>
  <c r="B920" i="1"/>
  <c r="B717" i="1"/>
  <c r="B1557" i="1"/>
  <c r="B2521" i="1"/>
  <c r="B2942" i="1"/>
  <c r="B1324" i="1"/>
  <c r="B2908" i="1"/>
  <c r="B2845" i="1"/>
  <c r="B139" i="1"/>
  <c r="B372" i="1"/>
  <c r="B3074" i="1"/>
  <c r="B2457" i="1"/>
  <c r="B1872" i="1"/>
  <c r="B1387" i="1"/>
  <c r="B1156" i="1"/>
  <c r="B2203" i="1"/>
  <c r="B1569" i="1"/>
  <c r="B3121" i="1"/>
  <c r="B1532" i="1"/>
  <c r="B2669" i="1"/>
  <c r="B1926" i="1"/>
  <c r="B1095" i="1"/>
  <c r="B1036" i="1"/>
  <c r="B1050" i="1"/>
  <c r="B3146" i="1"/>
  <c r="B2591" i="1"/>
  <c r="B3150" i="1"/>
  <c r="B1698" i="1"/>
  <c r="B1901" i="1"/>
  <c r="B3024" i="1"/>
  <c r="B2674" i="1"/>
  <c r="B2943" i="1"/>
  <c r="B471" i="1"/>
  <c r="B285" i="1"/>
  <c r="B333" i="1"/>
  <c r="B1322" i="1"/>
  <c r="B1963" i="1"/>
  <c r="B386" i="1"/>
  <c r="B2008" i="1"/>
  <c r="B3029" i="1"/>
  <c r="B2081" i="1"/>
  <c r="B815" i="1"/>
  <c r="B1797" i="1"/>
  <c r="B998" i="1"/>
  <c r="B1955" i="1"/>
  <c r="B2988" i="1"/>
  <c r="B633" i="1"/>
  <c r="B1997" i="1"/>
  <c r="B2989" i="1"/>
  <c r="B1364" i="1"/>
  <c r="B511" i="1"/>
  <c r="B3052" i="1"/>
  <c r="B118" i="1"/>
  <c r="B273" i="1"/>
  <c r="B573" i="1"/>
  <c r="B2961" i="1"/>
  <c r="B2102" i="1"/>
  <c r="B3315" i="1"/>
  <c r="B2252" i="1"/>
  <c r="B3272" i="1"/>
  <c r="B2522" i="1"/>
  <c r="B1131" i="1"/>
  <c r="B2713" i="1"/>
  <c r="B3316" i="1"/>
  <c r="B3064" i="1"/>
  <c r="B177" i="1"/>
  <c r="B1956" i="1"/>
  <c r="B849" i="1"/>
  <c r="B1526" i="1"/>
  <c r="B1806" i="1"/>
  <c r="B178" i="1"/>
  <c r="B3320" i="1"/>
  <c r="B1157" i="1"/>
  <c r="B2898" i="1"/>
  <c r="B2510" i="1"/>
  <c r="B1222" i="1"/>
  <c r="B2190" i="1"/>
  <c r="B380" i="1"/>
  <c r="B2400" i="1"/>
  <c r="B2693" i="1"/>
  <c r="B2523" i="1"/>
  <c r="B3151" i="1"/>
  <c r="B229" i="1"/>
  <c r="B210" i="1"/>
  <c r="B639" i="1"/>
  <c r="B3065" i="1"/>
  <c r="B992" i="1"/>
  <c r="B2719" i="1"/>
  <c r="B899" i="1"/>
  <c r="B1515" i="1"/>
  <c r="B2215" i="1"/>
  <c r="B1691" i="1"/>
  <c r="B2548" i="1"/>
  <c r="B1639" i="1"/>
  <c r="B1516" i="1"/>
  <c r="B2745" i="1"/>
  <c r="B2549" i="1"/>
  <c r="B2694" i="1"/>
  <c r="B2846" i="1"/>
  <c r="B1325" i="1"/>
  <c r="B3205" i="1"/>
  <c r="B3172" i="1"/>
  <c r="B953" i="1"/>
  <c r="B3058" i="1"/>
  <c r="B1302" i="1"/>
  <c r="B1326" i="1"/>
  <c r="B1769" i="1"/>
  <c r="B708" i="1"/>
  <c r="B3167" i="1"/>
  <c r="B179" i="1"/>
  <c r="B73" i="1"/>
  <c r="B1629" i="1"/>
  <c r="B2613" i="1"/>
  <c r="B878" i="1"/>
  <c r="B816" i="1"/>
  <c r="B3036" i="1"/>
  <c r="B3321" i="1"/>
  <c r="B1584" i="1"/>
  <c r="B2012" i="1"/>
  <c r="B3093" i="1"/>
  <c r="B1995" i="1"/>
  <c r="B751" i="1"/>
  <c r="B96" i="1"/>
  <c r="B1096" i="1"/>
  <c r="B2089" i="1"/>
  <c r="B1074" i="1"/>
  <c r="B826" i="1"/>
  <c r="B696" i="1"/>
  <c r="B2675" i="1"/>
  <c r="B2620" i="1"/>
  <c r="B729" i="1"/>
  <c r="B2240" i="1"/>
  <c r="B3303" i="1"/>
  <c r="B1123" i="1"/>
  <c r="B1022" i="1"/>
  <c r="B1461" i="1"/>
  <c r="B322" i="1"/>
  <c r="B1615" i="1"/>
  <c r="B2524" i="1"/>
  <c r="B3304" i="1"/>
  <c r="B1213" i="1"/>
  <c r="B2838" i="1"/>
  <c r="B310" i="1"/>
  <c r="B3236" i="1"/>
  <c r="B2654" i="1"/>
  <c r="B8" i="1"/>
  <c r="B1276" i="1"/>
  <c r="B74" i="1"/>
  <c r="B3084" i="1"/>
  <c r="B390" i="1"/>
  <c r="B323" i="1"/>
  <c r="B2883" i="1"/>
  <c r="B103" i="1"/>
  <c r="B2318" i="1"/>
  <c r="B449" i="1"/>
  <c r="B3206" i="1"/>
  <c r="B2262" i="1"/>
  <c r="B2884" i="1"/>
  <c r="B1029" i="1"/>
  <c r="B2981" i="1"/>
  <c r="B2954" i="1"/>
  <c r="B2438" i="1"/>
  <c r="B3053" i="1"/>
  <c r="B1964" i="1"/>
  <c r="B2788" i="1"/>
  <c r="B772" i="1"/>
  <c r="B2204" i="1"/>
  <c r="B981" i="1"/>
  <c r="B1395" i="1"/>
  <c r="B1327" i="1"/>
  <c r="B3339" i="1"/>
  <c r="B2135" i="1"/>
  <c r="B1085" i="1"/>
  <c r="B2094" i="1"/>
  <c r="B328" i="1"/>
  <c r="B2306" i="1"/>
  <c r="B652" i="1"/>
  <c r="B3221" i="1"/>
  <c r="B1140" i="1"/>
  <c r="B1895" i="1"/>
  <c r="B1786" i="1"/>
  <c r="B1671" i="1"/>
  <c r="B989" i="1"/>
  <c r="B3290" i="1"/>
  <c r="B2061" i="1"/>
  <c r="B2442" i="1"/>
  <c r="B843" i="1"/>
  <c r="B793" i="1"/>
  <c r="B458" i="1"/>
  <c r="B1672" i="1"/>
  <c r="B2817" i="1"/>
  <c r="B2659" i="1"/>
  <c r="B1191" i="1"/>
  <c r="B1770" i="1"/>
  <c r="B409" i="1"/>
  <c r="B1205" i="1"/>
  <c r="B721" i="1"/>
  <c r="B653" i="1"/>
  <c r="B180" i="1"/>
  <c r="B672" i="1"/>
  <c r="B2263" i="1"/>
  <c r="B472" i="1"/>
  <c r="B1755" i="1"/>
  <c r="B1843" i="1"/>
  <c r="B1023" i="1"/>
  <c r="B2536" i="1"/>
  <c r="B1241" i="1"/>
  <c r="B1124" i="1"/>
  <c r="B2688" i="1"/>
  <c r="B2198" i="1"/>
  <c r="B2730" i="1"/>
  <c r="B108" i="1"/>
  <c r="B847" i="1"/>
  <c r="B2724" i="1"/>
  <c r="B2918" i="1"/>
  <c r="B65" i="1"/>
  <c r="B1558" i="1"/>
  <c r="B3188" i="1"/>
  <c r="B2090" i="1"/>
  <c r="B9" i="1"/>
  <c r="B990" i="1"/>
  <c r="B1902" i="1"/>
  <c r="B3226" i="1"/>
  <c r="B3059" i="1"/>
  <c r="B286" i="1"/>
  <c r="B3000" i="1"/>
  <c r="B3273" i="1"/>
  <c r="B1539" i="1"/>
  <c r="B2630" i="1"/>
  <c r="B1043" i="1"/>
  <c r="B561" i="1"/>
  <c r="B2839" i="1"/>
  <c r="B1214" i="1"/>
  <c r="B2725" i="1"/>
  <c r="B2324" i="1"/>
  <c r="B2517" i="1"/>
  <c r="B164" i="1"/>
  <c r="B2221" i="1"/>
  <c r="B1816" i="1"/>
  <c r="B891" i="1"/>
  <c r="B2288" i="1"/>
  <c r="B1673" i="1"/>
  <c r="B1132" i="1"/>
  <c r="B1149" i="1"/>
  <c r="B2860" i="1"/>
  <c r="B1735" i="1"/>
  <c r="B817" i="1"/>
  <c r="B556" i="1"/>
  <c r="B1823" i="1"/>
  <c r="B654" i="1"/>
  <c r="B2342" i="1"/>
  <c r="B181" i="1"/>
  <c r="B868" i="1"/>
  <c r="B147" i="1"/>
  <c r="B1681" i="1"/>
  <c r="B1851" i="1"/>
  <c r="B1365" i="1"/>
  <c r="B1927" i="1"/>
  <c r="B722" i="1"/>
  <c r="B505" i="1"/>
  <c r="B2222" i="1"/>
  <c r="B1242" i="1"/>
  <c r="B3283" i="1"/>
  <c r="B2373" i="1"/>
  <c r="B3209" i="1"/>
  <c r="B2216" i="1"/>
  <c r="B2388" i="1"/>
  <c r="B3237" i="1"/>
  <c r="B459" i="1"/>
  <c r="B2208" i="1"/>
  <c r="B2380" i="1"/>
  <c r="B528" i="1"/>
  <c r="B2452" i="1"/>
  <c r="B1858" i="1"/>
  <c r="B2414" i="1"/>
  <c r="B3353" i="1"/>
  <c r="B1380" i="1"/>
  <c r="B2792" i="1"/>
  <c r="B1912" i="1"/>
  <c r="B588" i="1"/>
  <c r="B827" i="1"/>
  <c r="B2289" i="1"/>
  <c r="B939" i="1"/>
  <c r="B1817" i="1"/>
  <c r="B1824" i="1"/>
  <c r="B806" i="1"/>
  <c r="B2042" i="1"/>
  <c r="B959" i="1"/>
  <c r="B562" i="1"/>
  <c r="B3173" i="1"/>
  <c r="B2298" i="1"/>
  <c r="B2597" i="1"/>
  <c r="B655" i="1"/>
  <c r="B1296" i="1"/>
  <c r="B551" i="1"/>
  <c r="B26" i="1"/>
  <c r="B2082" i="1"/>
  <c r="B2025" i="1"/>
  <c r="B3247" i="1"/>
  <c r="B2720" i="1"/>
  <c r="B1125" i="1"/>
  <c r="B1669" i="1"/>
  <c r="B334" i="1"/>
  <c r="B3152" i="1"/>
  <c r="B1291" i="1"/>
  <c r="B1570" i="1"/>
  <c r="B182" i="1"/>
  <c r="B75" i="1"/>
  <c r="B3254" i="1"/>
  <c r="B1950" i="1"/>
  <c r="B697" i="1"/>
  <c r="B3354" i="1"/>
  <c r="B1611" i="1"/>
  <c r="B2867" i="1"/>
  <c r="B520" i="1"/>
  <c r="B317" i="1"/>
  <c r="B2209" i="1"/>
  <c r="B2422" i="1"/>
  <c r="B183" i="1"/>
  <c r="B1396" i="1"/>
  <c r="B3001" i="1"/>
  <c r="B3291" i="1"/>
  <c r="B2369" i="1"/>
  <c r="B2210" i="1"/>
  <c r="B148" i="1"/>
  <c r="B1803" i="1"/>
  <c r="B2567" i="1"/>
  <c r="B1864" i="1"/>
  <c r="B3054" i="1"/>
  <c r="B2264" i="1"/>
  <c r="B1133" i="1"/>
  <c r="B3085" i="1"/>
  <c r="B1875" i="1"/>
  <c r="B1743" i="1"/>
  <c r="B1852" i="1"/>
  <c r="B1313" i="1"/>
  <c r="B339" i="1"/>
  <c r="B2586" i="1"/>
  <c r="B993" i="1"/>
  <c r="B925" i="1"/>
  <c r="B1110" i="1"/>
  <c r="B2806" i="1"/>
  <c r="B3075" i="1"/>
  <c r="B1064" i="1"/>
  <c r="B2374" i="1"/>
  <c r="B2944" i="1"/>
  <c r="B1431" i="1"/>
  <c r="B66" i="1"/>
  <c r="B2333" i="1"/>
  <c r="B1736" i="1"/>
  <c r="B680" i="1"/>
  <c r="B882" i="1"/>
  <c r="B1682" i="1"/>
  <c r="B666" i="1"/>
  <c r="B109" i="1"/>
  <c r="B2481" i="1"/>
  <c r="B656" i="1"/>
  <c r="B1659" i="1"/>
  <c r="B1859" i="1"/>
  <c r="B581" i="1"/>
  <c r="B2899" i="1"/>
  <c r="B1440" i="1"/>
  <c r="B1328" i="1"/>
  <c r="B224" i="1"/>
  <c r="B2062" i="1"/>
  <c r="B3255" i="1"/>
  <c r="B1016" i="1"/>
  <c r="B596" i="1"/>
  <c r="B2731" i="1"/>
  <c r="B1292" i="1"/>
  <c r="B1590" i="1"/>
  <c r="B495" i="1"/>
  <c r="B1462" i="1"/>
  <c r="B253" i="1"/>
  <c r="B2265" i="1"/>
  <c r="B1314" i="1"/>
  <c r="B3086" i="1"/>
  <c r="B2253" i="1"/>
  <c r="B104" i="1"/>
  <c r="B2880" i="1"/>
  <c r="B2325" i="1"/>
  <c r="B543" i="1"/>
  <c r="B381" i="1"/>
  <c r="B2525" i="1"/>
  <c r="B2439" i="1"/>
  <c r="B2266" i="1"/>
  <c r="B780" i="1"/>
  <c r="B294" i="1"/>
  <c r="B1711" i="1"/>
  <c r="B262" i="1"/>
  <c r="B1116" i="1"/>
  <c r="B191" i="1"/>
  <c r="B82" i="1"/>
  <c r="B2909" i="1"/>
  <c r="B1215" i="1"/>
  <c r="B589" i="1"/>
  <c r="B677" i="1"/>
  <c r="B2063" i="1"/>
  <c r="B2885" i="1"/>
  <c r="B3181" i="1"/>
  <c r="B490" i="1"/>
  <c r="B3101" i="1"/>
  <c r="B367" i="1"/>
  <c r="B2120" i="1"/>
  <c r="B2572" i="1"/>
  <c r="B2191" i="1"/>
  <c r="B2706" i="1"/>
  <c r="B3131" i="1"/>
  <c r="B2840" i="1"/>
  <c r="B2598" i="1"/>
  <c r="B2233" i="1"/>
  <c r="B2714" i="1"/>
  <c r="B1737" i="1"/>
  <c r="B709" i="1"/>
  <c r="B1616" i="1"/>
  <c r="B2064" i="1"/>
  <c r="B612" i="1"/>
  <c r="B3153" i="1"/>
  <c r="B219" i="1"/>
  <c r="B2822" i="1"/>
  <c r="B391" i="1"/>
  <c r="B1337" i="1"/>
  <c r="B1247" i="1"/>
  <c r="B3233" i="1"/>
  <c r="B1674" i="1"/>
  <c r="B2326" i="1"/>
  <c r="B2502" i="1"/>
  <c r="B723" i="1"/>
  <c r="B1505" i="1"/>
  <c r="B828" i="1"/>
  <c r="B620" i="1"/>
  <c r="B2026" i="1"/>
  <c r="B2625" i="1"/>
  <c r="B1640" i="1"/>
  <c r="B2626" i="1"/>
  <c r="B1903" i="1"/>
  <c r="B2771" i="1"/>
  <c r="B2361" i="1"/>
  <c r="B1166" i="1"/>
  <c r="B1792" i="1"/>
  <c r="B2754" i="1"/>
  <c r="B335" i="1"/>
  <c r="B773" i="1"/>
  <c r="B1596" i="1"/>
  <c r="B2245" i="1"/>
  <c r="B2482" i="1"/>
  <c r="B1699" i="1"/>
  <c r="B1141" i="1"/>
  <c r="B2383" i="1"/>
  <c r="B2211" i="1"/>
  <c r="B2161" i="1"/>
  <c r="B1167" i="1"/>
  <c r="B2129" i="1"/>
  <c r="B1989" i="1"/>
  <c r="B3037" i="1"/>
  <c r="B574" i="1"/>
  <c r="B2343" i="1"/>
  <c r="B450" i="1"/>
  <c r="B2095" i="1"/>
  <c r="B1879" i="1"/>
  <c r="B3025" i="1"/>
  <c r="B2851" i="1"/>
  <c r="B2900" i="1"/>
  <c r="B2526" i="1"/>
  <c r="B97" i="1"/>
  <c r="B2891" i="1"/>
  <c r="B2003" i="1"/>
  <c r="B2990" i="1"/>
  <c r="B373" i="1"/>
  <c r="B1533" i="1"/>
  <c r="B2818" i="1"/>
  <c r="B3066" i="1"/>
  <c r="B1913" i="1"/>
  <c r="B781" i="1"/>
  <c r="B2670" i="1"/>
  <c r="B1604" i="1"/>
  <c r="B3297" i="1"/>
  <c r="B2543" i="1"/>
  <c r="B794" i="1"/>
  <c r="B3182" i="1"/>
  <c r="B1432" i="1"/>
  <c r="B640" i="1"/>
  <c r="B266" i="1"/>
  <c r="B2592" i="1"/>
  <c r="B2550" i="1"/>
  <c r="B810" i="1"/>
  <c r="B2083" i="1"/>
  <c r="B829" i="1"/>
  <c r="B2962" i="1"/>
  <c r="B861" i="1"/>
  <c r="B2901" i="1"/>
  <c r="B3340" i="1"/>
  <c r="B230" i="1"/>
  <c r="B538" i="1"/>
  <c r="B2937" i="1"/>
  <c r="B2027" i="1"/>
  <c r="B2327" i="1"/>
  <c r="B2291" i="1"/>
  <c r="B737" i="1"/>
  <c r="B539" i="1"/>
  <c r="B979" i="1"/>
  <c r="B2689" i="1"/>
  <c r="B818" i="1"/>
  <c r="B1683" i="1"/>
  <c r="B1559" i="1"/>
  <c r="B194" i="1"/>
  <c r="B3026" i="1"/>
  <c r="B1216" i="1"/>
  <c r="B410" i="1"/>
  <c r="B1632" i="1"/>
  <c r="B404" i="1"/>
  <c r="B982" i="1"/>
  <c r="B980" i="1"/>
  <c r="B1660" i="1"/>
  <c r="B2580" i="1"/>
  <c r="B3227" i="1"/>
  <c r="B2676" i="1"/>
  <c r="B2861" i="1"/>
  <c r="B1297" i="1"/>
  <c r="B1633" i="1"/>
  <c r="B480" i="1"/>
  <c r="B2362" i="1"/>
  <c r="B2772" i="1"/>
  <c r="B1807" i="1"/>
  <c r="B2732" i="1"/>
  <c r="B1007" i="1"/>
  <c r="B475" i="1"/>
  <c r="B1943" i="1"/>
  <c r="B3317" i="1"/>
  <c r="B2631" i="1"/>
  <c r="B2703" i="1"/>
  <c r="B1534" i="1"/>
  <c r="B2358" i="1"/>
  <c r="B1571" i="1"/>
  <c r="B3106" i="1"/>
  <c r="B1158" i="1"/>
  <c r="B295" i="1"/>
  <c r="B2581" i="1"/>
  <c r="B1259" i="1"/>
  <c r="B2370" i="1"/>
  <c r="B2344" i="1"/>
  <c r="B1044" i="1"/>
  <c r="B2919" i="1"/>
  <c r="B1463" i="1"/>
  <c r="B2154" i="1"/>
  <c r="B2257" i="1"/>
  <c r="B850" i="1"/>
  <c r="B2807" i="1"/>
  <c r="B140" i="1"/>
  <c r="B1707" i="1"/>
  <c r="B2192" i="1"/>
  <c r="B1540" i="1"/>
  <c r="B2363" i="1"/>
  <c r="B387" i="1"/>
  <c r="B1008" i="1"/>
  <c r="B442" i="1"/>
  <c r="B641" i="1"/>
  <c r="B1549" i="1"/>
  <c r="B1102" i="1"/>
  <c r="B2886" i="1"/>
  <c r="B1352" i="1"/>
  <c r="B563" i="1"/>
  <c r="B1670" i="1"/>
  <c r="B2568" i="1"/>
  <c r="B3111" i="1"/>
  <c r="B2852" i="1"/>
  <c r="B1811" i="1"/>
  <c r="B2313" i="1"/>
  <c r="B303" i="1"/>
  <c r="B590" i="1"/>
  <c r="B1527" i="1"/>
  <c r="B2466" i="1"/>
  <c r="B2823" i="1"/>
  <c r="B1409" i="1"/>
  <c r="B23" i="1"/>
  <c r="B36" i="1"/>
  <c r="B597" i="1"/>
  <c r="B1496" i="1"/>
  <c r="B2512" i="1"/>
  <c r="B263" i="1"/>
  <c r="B1150" i="1"/>
  <c r="B2143" i="1"/>
  <c r="B1576" i="1"/>
  <c r="B399" i="1"/>
  <c r="B1017" i="1"/>
  <c r="B1475" i="1"/>
  <c r="B681" i="1"/>
  <c r="B1198" i="1"/>
  <c r="B774" i="1"/>
  <c r="B682" i="1"/>
  <c r="B1024" i="1"/>
  <c r="B2109" i="1"/>
  <c r="B540" i="1"/>
  <c r="B3076" i="1"/>
  <c r="B329" i="1"/>
  <c r="B184" i="1"/>
  <c r="B2755" i="1"/>
  <c r="B3222" i="1"/>
  <c r="B1077" i="1"/>
  <c r="B1798" i="1"/>
  <c r="B1449" i="1"/>
  <c r="B2695" i="1"/>
  <c r="B1624" i="1"/>
  <c r="B1090" i="1"/>
  <c r="B752" i="1"/>
  <c r="B613" i="1"/>
  <c r="B698" i="1"/>
  <c r="B1560" i="1"/>
  <c r="B1126" i="1"/>
  <c r="B1025" i="1"/>
  <c r="B1921" i="1"/>
  <c r="B46" i="1"/>
  <c r="B1748" i="1"/>
  <c r="B1159" i="1"/>
  <c r="B3094" i="1"/>
  <c r="B2047" i="1"/>
  <c r="B3223" i="1"/>
  <c r="B476" i="1"/>
  <c r="B1026" i="1"/>
  <c r="B1777" i="1"/>
  <c r="B1234" i="1"/>
  <c r="B2621" i="1"/>
  <c r="B2741" i="1"/>
  <c r="B1045" i="1"/>
  <c r="B105" i="1"/>
  <c r="B1410" i="1"/>
  <c r="B2246" i="1"/>
  <c r="B2868" i="1"/>
  <c r="B330" i="1"/>
  <c r="B634" i="1"/>
  <c r="B1561" i="1"/>
  <c r="B3259" i="1"/>
  <c r="B246" i="1"/>
  <c r="B211" i="1"/>
  <c r="B999" i="1"/>
  <c r="B689" i="1"/>
  <c r="B2292" i="1"/>
  <c r="B1103" i="1"/>
  <c r="B2491" i="1"/>
  <c r="B2696" i="1"/>
  <c r="B1284" i="1"/>
  <c r="B98" i="1"/>
  <c r="B1957" i="1"/>
  <c r="B819" i="1"/>
  <c r="B1541" i="1"/>
  <c r="B231" i="1"/>
  <c r="B1762" i="1"/>
  <c r="B1528" i="1"/>
  <c r="B1968" i="1"/>
  <c r="B1381" i="1"/>
  <c r="B1884" i="1"/>
  <c r="B940" i="1"/>
  <c r="B1542" i="1"/>
  <c r="B1217" i="1"/>
  <c r="B1860" i="1"/>
  <c r="B896" i="1"/>
  <c r="B27" i="1"/>
  <c r="B2853" i="1"/>
  <c r="B2483" i="1"/>
  <c r="B185" i="1"/>
  <c r="B1844" i="1"/>
  <c r="B2193" i="1"/>
  <c r="B1060" i="1"/>
  <c r="B960" i="1"/>
  <c r="B433" i="1"/>
  <c r="B2282" i="1"/>
  <c r="B3160" i="1"/>
  <c r="B3038" i="1"/>
  <c r="B110" i="1"/>
  <c r="B1661" i="1"/>
  <c r="B18" i="1"/>
  <c r="B1315" i="1"/>
  <c r="B718" i="1"/>
  <c r="B2756" i="1"/>
  <c r="B3161" i="1"/>
  <c r="B1086" i="1"/>
  <c r="B2140" i="1"/>
  <c r="B2185" i="1"/>
  <c r="B835" i="1"/>
  <c r="B1260" i="1"/>
  <c r="B614" i="1"/>
  <c r="B199" i="1"/>
  <c r="F1172" i="1" l="1"/>
  <c r="F2110" i="1"/>
  <c r="F795" i="1"/>
  <c r="F3122" i="1"/>
  <c r="F1562" i="1"/>
  <c r="F1799" i="1"/>
  <c r="F254" i="1"/>
  <c r="F1914" i="1"/>
  <c r="F2294" i="1"/>
  <c r="F2991" i="1"/>
  <c r="F2371" i="1"/>
  <c r="F1812" i="1"/>
  <c r="F1974" i="1"/>
  <c r="F1749" i="1"/>
  <c r="F2065" i="1"/>
  <c r="F2136" i="1"/>
  <c r="F141" i="1"/>
  <c r="F1763" i="1"/>
  <c r="F1865" i="1"/>
  <c r="F1344" i="1"/>
  <c r="F1506" i="1"/>
  <c r="F907" i="1"/>
  <c r="F1058" i="1"/>
  <c r="F4188" i="1"/>
  <c r="F2982" i="1"/>
  <c r="F477" i="1"/>
  <c r="F811" i="1"/>
  <c r="F1248" i="1"/>
  <c r="F4123" i="1"/>
  <c r="F2926" i="1"/>
  <c r="F53" i="1"/>
  <c r="F287" i="1"/>
  <c r="F1756" i="1"/>
  <c r="F3718" i="1"/>
  <c r="F4483" i="1"/>
  <c r="F1845" i="1"/>
  <c r="F3693" i="1"/>
  <c r="F4323" i="1"/>
  <c r="F2656" i="1"/>
  <c r="F3002" i="1"/>
  <c r="F1936" i="1"/>
  <c r="F247" i="1"/>
  <c r="F3047" i="1"/>
  <c r="F1078" i="1"/>
  <c r="F2423" i="1"/>
  <c r="F2474" i="1"/>
  <c r="F4066" i="1"/>
  <c r="F3751" i="1"/>
  <c r="F142" i="1"/>
  <c r="F1353" i="1"/>
  <c r="F1846" i="1"/>
  <c r="F3984" i="1"/>
  <c r="F2573" i="1"/>
  <c r="F1771" i="1"/>
  <c r="F4012" i="1"/>
  <c r="F2130" i="1"/>
  <c r="F1518" i="1"/>
  <c r="F1888" i="1"/>
  <c r="F4364" i="1"/>
  <c r="F1625" i="1"/>
  <c r="F3480" i="1"/>
  <c r="F2166" i="1"/>
  <c r="F2048" i="1"/>
  <c r="F1111" i="1"/>
  <c r="F3298" i="1"/>
  <c r="F4324" i="1"/>
  <c r="F443" i="1"/>
  <c r="F42" i="1"/>
  <c r="F3392" i="1"/>
  <c r="F358" i="1"/>
  <c r="F4055" i="1"/>
  <c r="F3553" i="1"/>
  <c r="F1554" i="1"/>
  <c r="F3256" i="1"/>
  <c r="F2887" i="1"/>
  <c r="F4031" i="1"/>
  <c r="F744" i="1"/>
  <c r="F3995" i="1"/>
  <c r="F4269" i="1"/>
  <c r="F3976" i="1"/>
  <c r="F133" i="1"/>
  <c r="F2677" i="1"/>
  <c r="F1577" i="1"/>
  <c r="F945" i="1"/>
  <c r="F2733" i="1"/>
  <c r="F3670" i="1"/>
  <c r="F56" i="1"/>
  <c r="F4025" i="1"/>
  <c r="F4153" i="1"/>
  <c r="F1555" i="1"/>
  <c r="F414" i="1"/>
  <c r="F2604" i="1"/>
  <c r="F3280" i="1"/>
  <c r="F3007" i="1"/>
  <c r="F4074" i="1"/>
  <c r="F2682" i="1"/>
  <c r="F2328" i="1"/>
  <c r="F4230" i="1"/>
  <c r="F2773" i="1"/>
  <c r="F274" i="1"/>
  <c r="F2401" i="1"/>
  <c r="F2443" i="1"/>
  <c r="F3532" i="1"/>
  <c r="F1793" i="1"/>
  <c r="F1654" i="1"/>
  <c r="F4239" i="1"/>
  <c r="F2334" i="1"/>
  <c r="F374" i="1"/>
  <c r="F1944" i="1"/>
  <c r="F2704" i="1"/>
  <c r="F2381" i="1"/>
  <c r="F807" i="1"/>
  <c r="F557" i="1"/>
  <c r="F2496" i="1"/>
  <c r="F3622" i="1"/>
  <c r="F1373" i="1"/>
  <c r="F3030" i="1"/>
  <c r="F4096" i="1"/>
  <c r="F2551" i="1"/>
  <c r="F1998" i="1"/>
  <c r="F3951" i="1"/>
  <c r="F3559" i="1"/>
  <c r="F575" i="1"/>
  <c r="F2118" i="1"/>
  <c r="F4383" i="1"/>
  <c r="F1684" i="1"/>
  <c r="F663" i="1"/>
  <c r="F4105" i="1"/>
  <c r="F4499" i="1"/>
  <c r="F4040" i="1"/>
  <c r="F2223" i="1"/>
  <c r="F127" i="1"/>
  <c r="F3475" i="1"/>
  <c r="F359" i="1"/>
  <c r="F2226" i="1"/>
  <c r="F941" i="1"/>
  <c r="F143" i="1"/>
  <c r="F241" i="1"/>
  <c r="F1662" i="1"/>
  <c r="F91" i="1"/>
  <c r="F2808" i="1"/>
  <c r="F1591" i="1"/>
  <c r="F3195" i="1"/>
  <c r="F3447" i="1"/>
  <c r="F3437" i="1"/>
  <c r="F4426" i="1"/>
  <c r="F2801" i="1"/>
  <c r="F134" i="1"/>
  <c r="F3077" i="1"/>
  <c r="F738" i="1"/>
  <c r="F4135" i="1"/>
  <c r="F789" i="1"/>
  <c r="F1990" i="1"/>
  <c r="F2295" i="1"/>
  <c r="F4318" i="1"/>
  <c r="F2077" i="1"/>
  <c r="F3257" i="1"/>
  <c r="F2992" i="1"/>
  <c r="F195" i="1"/>
  <c r="F3842" i="1"/>
  <c r="F1303" i="1"/>
  <c r="F4263" i="1"/>
  <c r="F1772" i="1"/>
  <c r="F2013" i="1"/>
  <c r="F3752" i="1"/>
  <c r="F119" i="1"/>
  <c r="F192" i="1"/>
  <c r="F4402" i="1"/>
  <c r="F2475" i="1"/>
  <c r="F4470" i="1"/>
  <c r="F3404" i="1"/>
  <c r="F1173" i="1"/>
  <c r="F1272" i="1"/>
  <c r="F2734" i="1"/>
  <c r="F1605" i="1"/>
  <c r="F3183" i="1"/>
  <c r="F3003" i="1"/>
  <c r="F1476" i="1"/>
  <c r="F678" i="1"/>
  <c r="F2945" i="1"/>
  <c r="F24" i="1"/>
  <c r="F3334" i="1"/>
  <c r="F3238" i="1"/>
  <c r="F3854" i="1"/>
  <c r="F1563" i="1"/>
  <c r="F2993" i="1"/>
  <c r="F1329" i="1"/>
  <c r="F3448" i="1"/>
  <c r="F2627" i="1"/>
  <c r="F1507" i="1"/>
  <c r="F2384" i="1"/>
  <c r="F862" i="1"/>
  <c r="F99" i="1"/>
  <c r="F1411" i="1"/>
  <c r="F4136" i="1"/>
  <c r="F3228" i="1"/>
  <c r="F598" i="1"/>
  <c r="F3420" i="1"/>
  <c r="F4403" i="1"/>
  <c r="F225" i="1"/>
  <c r="F3305" i="1"/>
  <c r="F3174" i="1"/>
  <c r="F975" i="1"/>
  <c r="F4124" i="1"/>
  <c r="F3060" i="1"/>
  <c r="F710" i="1"/>
  <c r="F1675" i="1"/>
  <c r="F3281" i="1"/>
  <c r="F1345" i="1"/>
  <c r="F415" i="1"/>
  <c r="F4308" i="1"/>
  <c r="F1975" i="1"/>
  <c r="F2283" i="1"/>
  <c r="F3456" i="1"/>
  <c r="F1112" i="1"/>
  <c r="F844" i="1"/>
  <c r="F3154" i="1"/>
  <c r="F3741" i="1"/>
  <c r="F318" i="1"/>
  <c r="F3196" i="1"/>
  <c r="F1700" i="1"/>
  <c r="F512" i="1"/>
  <c r="F1606" i="1"/>
  <c r="F4429" i="1"/>
  <c r="F4247" i="1"/>
  <c r="F1945" i="1"/>
  <c r="F2141" i="1"/>
  <c r="F2920" i="1"/>
  <c r="F2994" i="1"/>
  <c r="F2385" i="1"/>
  <c r="F1535" i="1"/>
  <c r="F1915" i="1"/>
  <c r="F3684" i="1"/>
  <c r="F2429" i="1"/>
  <c r="F4319" i="1"/>
  <c r="F3666" i="1"/>
  <c r="F336" i="1"/>
  <c r="F3498" i="1"/>
  <c r="F2043" i="1"/>
  <c r="F4471" i="1"/>
  <c r="F1885" i="1"/>
  <c r="F1424" i="1"/>
  <c r="F2066" i="1"/>
  <c r="F3922" i="1"/>
  <c r="F2467" i="1"/>
  <c r="F1467" i="1"/>
  <c r="F3888" i="1"/>
  <c r="F1160" i="1"/>
  <c r="F4490" i="1"/>
  <c r="F1931" i="1"/>
  <c r="F47" i="1"/>
  <c r="F4349" i="1"/>
  <c r="F4116" i="1"/>
  <c r="F1464" i="1"/>
  <c r="F711" i="1"/>
  <c r="F1059" i="1"/>
  <c r="F2789" i="1"/>
  <c r="F436" i="1"/>
  <c r="F529" i="1"/>
  <c r="F1715" i="1"/>
  <c r="F1701" i="1"/>
  <c r="F1441" i="1"/>
  <c r="F4108" i="1"/>
  <c r="F37" i="1"/>
  <c r="F961" i="1"/>
  <c r="F1483" i="1"/>
  <c r="F2809" i="1"/>
  <c r="F2258" i="1"/>
  <c r="F3449" i="1"/>
  <c r="F1880" i="1"/>
  <c r="F3107" i="1"/>
  <c r="F382" i="1"/>
  <c r="F673" i="1"/>
  <c r="F1228" i="1"/>
  <c r="F3197" i="1"/>
  <c r="F15" i="1"/>
  <c r="F642" i="1"/>
  <c r="F3616" i="1"/>
  <c r="F481" i="1"/>
  <c r="F1787" i="1"/>
  <c r="F2582" i="1"/>
  <c r="F3923" i="1"/>
  <c r="F3726" i="1"/>
  <c r="F1825" i="1"/>
  <c r="F3048" i="1"/>
  <c r="F2267" i="1"/>
  <c r="F2503" i="1"/>
  <c r="F615" i="1"/>
  <c r="F3991" i="1"/>
  <c r="F3355" i="1"/>
  <c r="F1543" i="1"/>
  <c r="F3934" i="1"/>
  <c r="F4451" i="1"/>
  <c r="F2179" i="1"/>
  <c r="F491" i="1"/>
  <c r="F3924" i="1"/>
  <c r="F3108" i="1"/>
  <c r="F57" i="1"/>
  <c r="F2447" i="1"/>
  <c r="F4333" i="1"/>
  <c r="F690" i="1"/>
  <c r="F2963" i="1"/>
  <c r="F4091" i="1"/>
  <c r="F1403" i="1"/>
  <c r="F2217" i="1"/>
  <c r="F4500" i="1"/>
  <c r="F2735" i="1"/>
  <c r="F753" i="1"/>
  <c r="F1497" i="1"/>
  <c r="F3489" i="1"/>
  <c r="F730" i="1"/>
  <c r="F353" i="1"/>
  <c r="F3550" i="1"/>
  <c r="F2150" i="1"/>
  <c r="F4240" i="1"/>
  <c r="F1223" i="1"/>
  <c r="F451" i="1"/>
  <c r="F801" i="1"/>
  <c r="F3897" i="1"/>
  <c r="F1529" i="1"/>
  <c r="F883" i="1"/>
  <c r="F3016" i="1"/>
  <c r="F1127" i="1"/>
  <c r="F3299" i="1"/>
  <c r="F591" i="1"/>
  <c r="F621" i="1"/>
  <c r="F3260" i="1"/>
  <c r="F4026" i="1"/>
  <c r="F3306" i="1"/>
  <c r="F3810" i="1"/>
  <c r="F2054" i="1"/>
  <c r="F4444" i="1"/>
  <c r="F2857" i="1"/>
  <c r="F3824" i="1"/>
  <c r="F3764" i="1"/>
  <c r="F1374" i="1"/>
  <c r="F2307" i="1"/>
  <c r="F3771" i="1"/>
  <c r="F1186" i="1"/>
  <c r="F3155" i="1"/>
  <c r="F3805" i="1"/>
  <c r="F400" i="1"/>
  <c r="F3274" i="1"/>
  <c r="F2415" i="1"/>
  <c r="F368" i="1"/>
  <c r="F622" i="1"/>
  <c r="F1142" i="1"/>
  <c r="F3694" i="1"/>
  <c r="F2513" i="1"/>
  <c r="F3386" i="1"/>
  <c r="F2902" i="1"/>
  <c r="F437" i="1"/>
  <c r="F1833" i="1"/>
  <c r="F4109" i="1"/>
  <c r="F111" i="1"/>
  <c r="F1953" i="1"/>
  <c r="F3985" i="1"/>
  <c r="F2241" i="1"/>
  <c r="F4111" i="1"/>
  <c r="F921" i="1"/>
  <c r="F267" i="1"/>
  <c r="F4097" i="1"/>
  <c r="F3499" i="1"/>
  <c r="F4378" i="1"/>
  <c r="F392" i="1"/>
  <c r="F1346" i="1"/>
  <c r="F3284" i="1"/>
  <c r="F2774" i="1"/>
  <c r="F775" i="1"/>
  <c r="F699" i="1"/>
  <c r="F1800" i="1"/>
  <c r="F2587" i="1"/>
  <c r="F3772" i="1"/>
  <c r="F1564" i="1"/>
  <c r="F3566" i="1"/>
  <c r="F2345" i="1"/>
  <c r="F954" i="1"/>
  <c r="F1459" i="1"/>
  <c r="F2416" i="1"/>
  <c r="F2889" i="1"/>
  <c r="F2869" i="1"/>
  <c r="F739" i="1"/>
  <c r="F460" i="1"/>
  <c r="F1293" i="1"/>
  <c r="F1634" i="1"/>
  <c r="F3986" i="1"/>
  <c r="F1382" i="1"/>
  <c r="F1192" i="1"/>
  <c r="F3234" i="1"/>
  <c r="F1965" i="1"/>
  <c r="F3727" i="1"/>
  <c r="F4075" i="1"/>
  <c r="F3087" i="1"/>
  <c r="F3356" i="1"/>
  <c r="F3582" i="1"/>
  <c r="F2972" i="1"/>
  <c r="F3210" i="1"/>
  <c r="F2766" i="1"/>
  <c r="F3067" i="1"/>
  <c r="F4137" i="1"/>
  <c r="F884" i="1"/>
  <c r="F1051" i="1"/>
  <c r="F616" i="1"/>
  <c r="F2632" i="1"/>
  <c r="F3039" i="1"/>
  <c r="F4452" i="1"/>
  <c r="F3511" i="1"/>
  <c r="F2762" i="1"/>
  <c r="F2527" i="1"/>
  <c r="F1757" i="1"/>
  <c r="F1578" i="1"/>
  <c r="F3189" i="1"/>
  <c r="F3096" i="1"/>
  <c r="F3987" i="1"/>
  <c r="F4491" i="1"/>
  <c r="F4248" i="1"/>
  <c r="F2" i="1"/>
  <c r="F1866" i="1"/>
  <c r="F3481" i="1"/>
  <c r="F4081" i="1"/>
  <c r="F212" i="1"/>
  <c r="F1519" i="1"/>
  <c r="F3285" i="1"/>
  <c r="F2009" i="1"/>
  <c r="F1804" i="1"/>
  <c r="F248" i="1"/>
  <c r="F3357" i="1"/>
  <c r="F3671" i="1"/>
  <c r="F2599" i="1"/>
  <c r="F3533" i="1"/>
  <c r="F1794" i="1"/>
  <c r="F3706" i="1"/>
  <c r="F3732" i="1"/>
  <c r="F946" i="1"/>
  <c r="F1886" i="1"/>
  <c r="F3017" i="1"/>
  <c r="F983" i="1"/>
  <c r="F2830" i="1"/>
  <c r="F3168" i="1"/>
  <c r="F464" i="1"/>
  <c r="F242" i="1"/>
  <c r="F628" i="1"/>
  <c r="F2162" i="1"/>
  <c r="F393" i="1"/>
  <c r="F2946" i="1"/>
  <c r="F2103" i="1"/>
  <c r="F92" i="1"/>
  <c r="F657" i="1"/>
  <c r="F3623" i="1"/>
  <c r="F3421" i="1"/>
  <c r="F1498" i="1"/>
  <c r="F1087" i="1"/>
  <c r="F544" i="1"/>
  <c r="F3139" i="1"/>
  <c r="F1764" i="1"/>
  <c r="F2227" i="1"/>
  <c r="F2622" i="1"/>
  <c r="F83" i="1"/>
  <c r="F994" i="1"/>
  <c r="F2468" i="1"/>
  <c r="F2155" i="1"/>
  <c r="F2319" i="1"/>
  <c r="F2938" i="1"/>
  <c r="F1128" i="1"/>
  <c r="F4325" i="1"/>
  <c r="F255" i="1"/>
  <c r="F1224" i="1"/>
  <c r="F765" i="1"/>
  <c r="F2417" i="1"/>
  <c r="F2742" i="1"/>
  <c r="F962" i="1"/>
  <c r="F4017" i="1"/>
  <c r="F2224" i="1"/>
  <c r="F3542" i="1"/>
  <c r="F1316" i="1"/>
  <c r="F4195" i="1"/>
  <c r="F2055" i="1"/>
  <c r="F4060" i="1"/>
  <c r="F2793" i="1"/>
  <c r="F3156" i="1"/>
  <c r="F383" i="1"/>
  <c r="F2218" i="1"/>
  <c r="F296" i="1"/>
  <c r="F1991" i="1"/>
  <c r="F2038" i="1"/>
  <c r="F2605" i="1"/>
  <c r="F2528" i="1"/>
  <c r="F3864" i="1"/>
  <c r="F1187" i="1"/>
  <c r="F963" i="1"/>
  <c r="F3162" i="1"/>
  <c r="F1663" i="1"/>
  <c r="F3650" i="1"/>
  <c r="F4278" i="1"/>
  <c r="F545" i="1"/>
  <c r="F1861" i="1"/>
  <c r="F2539" i="1"/>
  <c r="F848" i="1"/>
  <c r="F812" i="1"/>
  <c r="F2394" i="1"/>
  <c r="F1626" i="1"/>
  <c r="F465" i="1"/>
  <c r="F311" i="1"/>
  <c r="F2320" i="1"/>
  <c r="F2955" i="1"/>
  <c r="F2939" i="1"/>
  <c r="F930" i="1"/>
  <c r="F3955" i="1"/>
  <c r="F1520" i="1"/>
  <c r="F2862" i="1"/>
  <c r="F1731" i="1"/>
  <c r="F2736" i="1"/>
  <c r="F2775" i="1"/>
  <c r="F2870" i="1"/>
  <c r="F3261" i="1"/>
  <c r="F635" i="1"/>
  <c r="F2299" i="1"/>
  <c r="F232" i="1"/>
  <c r="F67" i="1"/>
  <c r="F10" i="1"/>
  <c r="F3443" i="1"/>
  <c r="F1808" i="1"/>
  <c r="F3817" i="1"/>
  <c r="F1354" i="1"/>
  <c r="F1565" i="1"/>
  <c r="F275" i="1"/>
  <c r="F3335" i="1"/>
  <c r="F599" i="1"/>
  <c r="F3008" i="1"/>
  <c r="F2484" i="1"/>
  <c r="F3608" i="1"/>
  <c r="F3576" i="1"/>
  <c r="F93" i="1"/>
  <c r="F1357" i="1"/>
  <c r="F3043" i="1"/>
  <c r="F1134" i="1"/>
  <c r="F3806" i="1"/>
  <c r="F2710" i="1"/>
  <c r="F1826" i="1"/>
  <c r="F4018" i="1"/>
  <c r="F1579" i="1"/>
  <c r="F4379" i="1"/>
  <c r="F1397" i="1"/>
  <c r="F4249" i="1"/>
  <c r="F2402" i="1"/>
  <c r="F1765" i="1"/>
  <c r="F2486" i="1"/>
  <c r="F976" i="1"/>
  <c r="F3444" i="1"/>
  <c r="F2633" i="1"/>
  <c r="F4326" i="1"/>
  <c r="F444" i="1"/>
  <c r="F2655" i="1"/>
  <c r="F546" i="1"/>
  <c r="F3836" i="1"/>
  <c r="F2359" i="1"/>
  <c r="F2583" i="1"/>
  <c r="F3422" i="1"/>
  <c r="F2044" i="1"/>
  <c r="F3322" i="1"/>
  <c r="F28" i="1"/>
  <c r="F2424" i="1"/>
  <c r="F4189" i="1"/>
  <c r="F3911" i="1"/>
  <c r="F2552" i="1"/>
  <c r="F1676" i="1"/>
  <c r="F674" i="1"/>
  <c r="F29" i="1"/>
  <c r="F4201" i="1"/>
  <c r="F830" i="1"/>
  <c r="F4365" i="1"/>
  <c r="F200" i="1"/>
  <c r="F1758" i="1"/>
  <c r="F1243" i="1"/>
  <c r="F4327" i="1"/>
  <c r="F340" i="1"/>
  <c r="F1091" i="1"/>
  <c r="F2640" i="1"/>
  <c r="F4408" i="1"/>
  <c r="F3300" i="1"/>
  <c r="F2479" i="1"/>
  <c r="F3068" i="1"/>
  <c r="F256" i="1"/>
  <c r="F4463" i="1"/>
  <c r="F2375" i="1"/>
  <c r="F4309" i="1"/>
  <c r="F3554" i="1"/>
  <c r="F4067" i="1"/>
  <c r="F3878" i="1"/>
  <c r="F3018" i="1"/>
  <c r="F4170" i="1"/>
  <c r="F4202" i="1"/>
  <c r="F3537" i="1"/>
  <c r="F2167" i="1"/>
  <c r="F424" i="1"/>
  <c r="F2268" i="1"/>
  <c r="F2779" i="1"/>
  <c r="F1992" i="1"/>
  <c r="F3992" i="1"/>
  <c r="F576" i="1"/>
  <c r="F312" i="1"/>
  <c r="F2956" i="1"/>
  <c r="F700" i="1"/>
  <c r="F3207" i="1"/>
  <c r="F1317" i="1"/>
  <c r="F3925" i="1"/>
  <c r="F782" i="1"/>
  <c r="F1999" i="1"/>
  <c r="F1433" i="1"/>
  <c r="F4409" i="1"/>
  <c r="F3872" i="1"/>
  <c r="F2794" i="1"/>
  <c r="F354" i="1"/>
  <c r="F4310" i="1"/>
  <c r="F375" i="1"/>
  <c r="F2606" i="1"/>
  <c r="F4273" i="1"/>
  <c r="F1677" i="1"/>
  <c r="F257" i="1"/>
  <c r="F643" i="1"/>
  <c r="F2180" i="1"/>
  <c r="F2028" i="1"/>
  <c r="F3132" i="1"/>
  <c r="F1104" i="1"/>
  <c r="F2247" i="1"/>
  <c r="F2115" i="1"/>
  <c r="F1896" i="1"/>
  <c r="F2121" i="1"/>
  <c r="F128" i="1"/>
  <c r="F2553" i="1"/>
  <c r="F4241" i="1"/>
  <c r="F2715" i="1"/>
  <c r="F1904" i="1"/>
  <c r="F3873" i="1"/>
  <c r="F1946" i="1"/>
  <c r="F1566" i="1"/>
  <c r="F658" i="1"/>
  <c r="F43" i="1"/>
  <c r="F2795" i="1"/>
  <c r="F3847" i="1"/>
  <c r="F3672" i="1"/>
  <c r="F1079" i="1"/>
  <c r="F1097" i="1"/>
  <c r="F341" i="1"/>
  <c r="F1801" i="1"/>
  <c r="F521" i="1"/>
  <c r="F4472" i="1"/>
  <c r="F1788" i="1"/>
  <c r="F68" i="1"/>
  <c r="F276" i="1"/>
  <c r="F3184" i="1"/>
  <c r="F1655" i="1"/>
  <c r="F1867" i="1"/>
  <c r="F2084" i="1"/>
  <c r="F2796" i="1"/>
  <c r="F3341" i="1"/>
  <c r="F2199" i="1"/>
  <c r="F106" i="1"/>
  <c r="F2711" i="1"/>
  <c r="F3275" i="1"/>
  <c r="F3765" i="1"/>
  <c r="F2810" i="1"/>
  <c r="F582" i="1"/>
  <c r="F2248" i="1"/>
  <c r="F4484" i="1"/>
  <c r="F3609" i="1"/>
  <c r="F196" i="1"/>
  <c r="F2569" i="1"/>
  <c r="F1358" i="1"/>
  <c r="F2234" i="1"/>
  <c r="F44" i="1"/>
  <c r="F3651" i="1"/>
  <c r="F3379" i="1"/>
  <c r="F1450" i="1"/>
  <c r="F1470" i="1"/>
  <c r="F1375" i="1"/>
  <c r="F58" i="1"/>
  <c r="F3190" i="1"/>
  <c r="F3112" i="1"/>
  <c r="F2376" i="1"/>
  <c r="F3988" i="1"/>
  <c r="F1304" i="1"/>
  <c r="F2871" i="1"/>
  <c r="F1065" i="1"/>
  <c r="F947" i="1"/>
  <c r="F4445" i="1"/>
  <c r="F3920" i="1"/>
  <c r="F1827" i="1"/>
  <c r="F3996" i="1"/>
  <c r="F1218" i="1"/>
  <c r="F3019" i="1"/>
  <c r="F2020" i="1"/>
  <c r="F530" i="1"/>
  <c r="F2910" i="1"/>
  <c r="F2660" i="1"/>
  <c r="F3476" i="1"/>
  <c r="F4092" i="1"/>
  <c r="F3175" i="1"/>
  <c r="F636" i="1"/>
  <c r="F4279" i="1"/>
  <c r="F452" i="1"/>
  <c r="F2492" i="1"/>
  <c r="F4264" i="1"/>
  <c r="F2600" i="1"/>
  <c r="F3543" i="1"/>
  <c r="F2029" i="1"/>
  <c r="F2039" i="1"/>
  <c r="F3239" i="1"/>
  <c r="F3560" i="1"/>
  <c r="F492" i="1"/>
  <c r="F854" i="1"/>
  <c r="F2021" i="1"/>
  <c r="F558" i="1"/>
  <c r="F3517" i="1"/>
  <c r="F2131" i="1"/>
  <c r="F1853" i="1"/>
  <c r="F607" i="1"/>
  <c r="F3952" i="1"/>
  <c r="F3943" i="1"/>
  <c r="F2308" i="1"/>
  <c r="F3276" i="1"/>
  <c r="F4265" i="1"/>
  <c r="F836" i="1"/>
  <c r="F2634" i="1"/>
  <c r="F1521" i="1"/>
  <c r="F2091" i="1"/>
  <c r="F2763" i="1"/>
  <c r="F3788" i="1"/>
  <c r="F3240" i="1"/>
  <c r="F1009" i="1"/>
  <c r="F3893" i="1"/>
  <c r="F4019" i="1"/>
  <c r="F1969" i="1"/>
  <c r="F4449" i="1"/>
  <c r="F233" i="1"/>
  <c r="F913" i="1"/>
  <c r="F2957" i="1"/>
  <c r="F3904" i="1"/>
  <c r="F995" i="1"/>
  <c r="F2786" i="1"/>
  <c r="F892" i="1"/>
  <c r="F4098" i="1"/>
  <c r="F2537" i="1"/>
  <c r="F740" i="1"/>
  <c r="F2254" i="1"/>
  <c r="F331" i="1"/>
  <c r="F3944" i="1"/>
  <c r="F388" i="1"/>
  <c r="F3552" i="1"/>
  <c r="F2448" i="1"/>
  <c r="F644" i="1"/>
  <c r="F1976" i="1"/>
  <c r="F369" i="1"/>
  <c r="F4366" i="1"/>
  <c r="F3742" i="1"/>
  <c r="F3966" i="1"/>
  <c r="F2819" i="1"/>
  <c r="F288" i="1"/>
  <c r="F3198" i="1"/>
  <c r="F107" i="1"/>
  <c r="F4131" i="1"/>
  <c r="F4106" i="1"/>
  <c r="F3412" i="1"/>
  <c r="F2881" i="1"/>
  <c r="F996" i="1"/>
  <c r="F1689" i="1"/>
  <c r="F3743" i="1"/>
  <c r="F2529" i="1"/>
  <c r="F3825" i="1"/>
  <c r="F337" i="1"/>
  <c r="F4367" i="1"/>
  <c r="F1635" i="1"/>
  <c r="F645" i="1"/>
  <c r="F3307" i="1"/>
  <c r="F3526" i="1"/>
  <c r="F1499" i="1"/>
  <c r="F4196" i="1"/>
  <c r="F197" i="1"/>
  <c r="F513" i="1"/>
  <c r="F3" i="1"/>
  <c r="F3109" i="1"/>
  <c r="F3744" i="1"/>
  <c r="F434" i="1"/>
  <c r="F2194" i="1"/>
  <c r="F3440" i="1"/>
  <c r="F2614" i="1"/>
  <c r="F922" i="1"/>
  <c r="F2947" i="1"/>
  <c r="F855" i="1"/>
  <c r="F1412" i="1"/>
  <c r="F4203" i="1"/>
  <c r="F3855" i="1"/>
  <c r="F1970" i="1"/>
  <c r="F1847" i="1"/>
  <c r="F1052" i="1"/>
  <c r="F1818" i="1"/>
  <c r="F4171" i="1"/>
  <c r="F3080" i="1"/>
  <c r="F2444" i="1"/>
  <c r="F3088" i="1"/>
  <c r="F4328" i="1"/>
  <c r="F277" i="1"/>
  <c r="F1037" i="1"/>
  <c r="F1484" i="1"/>
  <c r="F1398" i="1"/>
  <c r="F4501" i="1"/>
  <c r="F278" i="1"/>
  <c r="F2449" i="1"/>
  <c r="F168" i="1"/>
  <c r="F4213" i="1"/>
  <c r="F679" i="1"/>
  <c r="F3956" i="1"/>
  <c r="F2601" i="1"/>
  <c r="F3719" i="1"/>
  <c r="F1434" i="1"/>
  <c r="F4138" i="1"/>
  <c r="F3518" i="1"/>
  <c r="F3140" i="1"/>
  <c r="F3544" i="1"/>
  <c r="F3286" i="1"/>
  <c r="F1413" i="1"/>
  <c r="F4339" i="1"/>
  <c r="F4393" i="1"/>
  <c r="F3673" i="1"/>
  <c r="F2096" i="1"/>
  <c r="F2175" i="1"/>
  <c r="F3157" i="1"/>
  <c r="F1889" i="1"/>
  <c r="F3248" i="1"/>
  <c r="F3545" i="1"/>
  <c r="F4427" i="1"/>
  <c r="F2487" i="1"/>
  <c r="F496" i="1"/>
  <c r="F3393" i="1"/>
  <c r="F3477" i="1"/>
  <c r="F506" i="1"/>
  <c r="F1092" i="1"/>
  <c r="F297" i="1"/>
  <c r="F776" i="1"/>
  <c r="F1053" i="1"/>
  <c r="F234" i="1"/>
  <c r="F1572" i="1"/>
  <c r="F1617" i="1"/>
  <c r="F4436" i="1"/>
  <c r="F249" i="1"/>
  <c r="F705" i="1"/>
  <c r="F1420" i="1"/>
  <c r="F482" i="1"/>
  <c r="F2648" i="1"/>
  <c r="F712" i="1"/>
  <c r="F2831" i="1"/>
  <c r="F2841" i="1"/>
  <c r="F2006" i="1"/>
  <c r="F2504" i="1"/>
  <c r="F3405" i="1"/>
  <c r="F766" i="1"/>
  <c r="F900" i="1"/>
  <c r="F3450" i="1"/>
  <c r="F914" i="1"/>
  <c r="F2983" i="1"/>
  <c r="F3583" i="1"/>
  <c r="F3605" i="1"/>
  <c r="F2164" i="1"/>
  <c r="F2122" i="1"/>
  <c r="F3258" i="1"/>
  <c r="F4162" i="1"/>
  <c r="F564" i="1"/>
  <c r="F4027" i="1"/>
  <c r="F2707" i="1"/>
  <c r="F531" i="1"/>
  <c r="F3482" i="1"/>
  <c r="F1905" i="1"/>
  <c r="F2445" i="1"/>
  <c r="F1347" i="1"/>
  <c r="F100" i="1"/>
  <c r="F3009" i="1"/>
  <c r="F258" i="1"/>
  <c r="F3141" i="1"/>
  <c r="F3712" i="1"/>
  <c r="F3745" i="1"/>
  <c r="F166" i="1"/>
  <c r="F3133" i="1"/>
  <c r="F2030" i="1"/>
  <c r="F1773" i="1"/>
  <c r="F3358" i="1"/>
  <c r="F3328" i="1"/>
  <c r="F4450" i="1"/>
  <c r="F885" i="1"/>
  <c r="F3308" i="1"/>
  <c r="F4001" i="1"/>
  <c r="F754" i="1"/>
  <c r="F1789" i="1"/>
  <c r="F2151" i="1"/>
  <c r="F1966" i="1"/>
  <c r="F2661" i="1"/>
  <c r="F1977" i="1"/>
  <c r="F4172" i="1"/>
  <c r="F3500" i="1"/>
  <c r="F565" i="1"/>
  <c r="F1550" i="1"/>
  <c r="F2309" i="1"/>
  <c r="F342" i="1"/>
  <c r="F1567" i="1"/>
  <c r="F4270" i="1"/>
  <c r="F4117" i="1"/>
  <c r="F1607" i="1"/>
  <c r="F1491" i="1"/>
  <c r="F1330" i="1"/>
  <c r="F289" i="1"/>
  <c r="F942" i="1"/>
  <c r="F438" i="1"/>
  <c r="F3848" i="1"/>
  <c r="F1641" i="1"/>
  <c r="F3336" i="1"/>
  <c r="F2842" i="1"/>
  <c r="F2811" i="1"/>
  <c r="F304" i="1"/>
  <c r="F2574" i="1"/>
  <c r="F2195" i="1"/>
  <c r="F2104" i="1"/>
  <c r="F3753" i="1"/>
  <c r="F608" i="1"/>
  <c r="F3163" i="1"/>
  <c r="F2995" i="1"/>
  <c r="F1254" i="1"/>
  <c r="F4301" i="1"/>
  <c r="F3766" i="1"/>
  <c r="F2678" i="1"/>
  <c r="F3778" i="1"/>
  <c r="F411" i="1"/>
  <c r="F347" i="1"/>
  <c r="F4020" i="1"/>
  <c r="F2645" i="1"/>
  <c r="F3287" i="1"/>
  <c r="F3561" i="1"/>
  <c r="F1030" i="1"/>
  <c r="F376" i="1"/>
  <c r="F4197" i="1"/>
  <c r="F2004" i="1"/>
  <c r="F514" i="1"/>
  <c r="F783" i="1"/>
  <c r="F156" i="1"/>
  <c r="F1331" i="1"/>
  <c r="F3512" i="1"/>
  <c r="F2575" i="1"/>
  <c r="F4041" i="1"/>
  <c r="F2111" i="1"/>
  <c r="F719" i="1"/>
  <c r="F1536" i="1"/>
  <c r="F3241" i="1"/>
  <c r="F3926" i="1"/>
  <c r="F600" i="1"/>
  <c r="F3856" i="1"/>
  <c r="F2649" i="1"/>
  <c r="F2290" i="1"/>
  <c r="F1000" i="1"/>
  <c r="F1685" i="1"/>
  <c r="F220" i="1"/>
  <c r="F3329" i="1"/>
  <c r="F250" i="1"/>
  <c r="F1193" i="1"/>
  <c r="F2683" i="1"/>
  <c r="F3309" i="1"/>
  <c r="F2163" i="1"/>
  <c r="F1854" i="1"/>
  <c r="F76" i="1"/>
  <c r="F3530" i="1"/>
  <c r="F2346" i="1"/>
  <c r="F515" i="1"/>
  <c r="F3912" i="1"/>
  <c r="F2530" i="1"/>
  <c r="F1273" i="1"/>
  <c r="F2662" i="1"/>
  <c r="F2430" i="1"/>
  <c r="F3700" i="1"/>
  <c r="F3577" i="1"/>
  <c r="F313" i="1"/>
  <c r="F4222" i="1"/>
  <c r="F1388" i="1"/>
  <c r="F1143" i="1"/>
  <c r="F2235" i="1"/>
  <c r="F4257" i="1"/>
  <c r="F1980" i="1"/>
  <c r="F4204" i="1"/>
  <c r="F2168" i="1"/>
  <c r="F767" i="1"/>
  <c r="F2570" i="1"/>
  <c r="F3610" i="1"/>
  <c r="F1508" i="1"/>
  <c r="F290" i="1"/>
  <c r="F1958" i="1"/>
  <c r="F3879" i="1"/>
  <c r="F3400" i="1"/>
  <c r="F566" i="1"/>
  <c r="F3794" i="1"/>
  <c r="F2863" i="1"/>
  <c r="F745" i="1"/>
  <c r="F3310" i="1"/>
  <c r="F2354" i="1"/>
  <c r="F2119" i="1"/>
  <c r="F186" i="1"/>
  <c r="F4368" i="1"/>
  <c r="F756" i="1"/>
  <c r="F1592" i="1"/>
  <c r="F507" i="1"/>
  <c r="F2726" i="1"/>
  <c r="F1719" i="1"/>
  <c r="F915" i="1"/>
  <c r="F235" i="1"/>
  <c r="F943" i="1"/>
  <c r="F3629" i="1"/>
  <c r="F1805" i="1"/>
  <c r="F3658" i="1"/>
  <c r="F1790" i="1"/>
  <c r="F3010" i="1"/>
  <c r="F48" i="1"/>
  <c r="F1928" i="1"/>
  <c r="F348" i="1"/>
  <c r="F1144" i="1"/>
  <c r="F3502" i="1"/>
  <c r="F601" i="1"/>
  <c r="F1066" i="1"/>
  <c r="F1001" i="1"/>
  <c r="F2269" i="1"/>
  <c r="F1642" i="1"/>
  <c r="F2347" i="1"/>
  <c r="F2882" i="1"/>
  <c r="F4280" i="1"/>
  <c r="F4" i="1"/>
  <c r="F777" i="1"/>
  <c r="F1627" i="1"/>
  <c r="F1285" i="1"/>
  <c r="F3224" i="1"/>
  <c r="F2073" i="1"/>
  <c r="F135" i="1"/>
  <c r="F2797" i="1"/>
  <c r="F4125" i="1"/>
  <c r="F2067" i="1"/>
  <c r="F1750" i="1"/>
  <c r="F1178" i="1"/>
  <c r="F2635" i="1"/>
  <c r="F1161" i="1"/>
  <c r="F2903" i="1"/>
  <c r="F213" i="1"/>
  <c r="F1906" i="1"/>
  <c r="F1841" i="1"/>
  <c r="F2641" i="1"/>
  <c r="F1819" i="1"/>
  <c r="F466" i="1"/>
  <c r="F88" i="1"/>
  <c r="F461" i="1"/>
  <c r="F169" i="1"/>
  <c r="F1766" i="1"/>
  <c r="F3880" i="1"/>
  <c r="F856" i="1"/>
  <c r="F2607" i="1"/>
  <c r="F813" i="1"/>
  <c r="F2186" i="1"/>
  <c r="F2561" i="1"/>
  <c r="F3881" i="1"/>
  <c r="F3031" i="1"/>
  <c r="F3169" i="1"/>
  <c r="F516" i="1"/>
  <c r="F2200" i="1"/>
  <c r="F991" i="1"/>
  <c r="F3538" i="1"/>
  <c r="F3350" i="1"/>
  <c r="F508" i="1"/>
  <c r="F4369" i="1"/>
  <c r="F3027" i="1"/>
  <c r="F3584" i="1"/>
  <c r="F4214" i="1"/>
  <c r="F1618" i="1"/>
  <c r="F394" i="1"/>
  <c r="F675" i="1"/>
  <c r="F3667" i="1"/>
  <c r="F4274" i="1"/>
  <c r="F201" i="1"/>
  <c r="F4417" i="1"/>
  <c r="F1249" i="1"/>
  <c r="F3857" i="1"/>
  <c r="F4028" i="1"/>
  <c r="F1305" i="1"/>
  <c r="F129" i="1"/>
  <c r="F4032" i="1"/>
  <c r="F3858" i="1"/>
  <c r="F112" i="1"/>
  <c r="F1002" i="1"/>
  <c r="F724" i="1"/>
  <c r="F2984" i="1"/>
  <c r="F1206" i="1"/>
  <c r="F314" i="1"/>
  <c r="F2948" i="1"/>
  <c r="F667" i="1"/>
  <c r="F4198" i="1"/>
  <c r="F453" i="1"/>
  <c r="F3562" i="1"/>
  <c r="F1308" i="1"/>
  <c r="F3061" i="1"/>
  <c r="F4350" i="1"/>
  <c r="F2395" i="1"/>
  <c r="F1376" i="1"/>
  <c r="F784" i="1"/>
  <c r="F534" i="1"/>
  <c r="F1834" i="1"/>
  <c r="F4205" i="1"/>
  <c r="F2007" i="1"/>
  <c r="F4360" i="1"/>
  <c r="F785" i="1"/>
  <c r="F3789" i="1"/>
  <c r="F1996" i="1"/>
  <c r="F2996" i="1"/>
  <c r="F2708" i="1"/>
  <c r="F4351" i="1"/>
  <c r="F2097" i="1"/>
  <c r="F425" i="1"/>
  <c r="F2310" i="1"/>
  <c r="F4384" i="1"/>
  <c r="F3578" i="1"/>
  <c r="F54" i="1"/>
  <c r="F384" i="1"/>
  <c r="F2497" i="1"/>
  <c r="F2431" i="1"/>
  <c r="F3807" i="1"/>
  <c r="F3720" i="1"/>
  <c r="F360" i="1"/>
  <c r="F3441" i="1"/>
  <c r="F3513" i="1"/>
  <c r="F1643" i="1"/>
  <c r="F1744" i="1"/>
  <c r="F3413" i="1"/>
  <c r="F3905" i="1"/>
  <c r="F2284" i="1"/>
  <c r="F4266" i="1"/>
  <c r="F3081" i="1"/>
  <c r="F3519" i="1"/>
  <c r="F3055" i="1"/>
  <c r="F3490" i="1"/>
  <c r="F617" i="1"/>
  <c r="F522" i="1"/>
  <c r="F3428" i="1"/>
  <c r="F3945" i="1"/>
  <c r="F916" i="1"/>
  <c r="F2927" i="1"/>
  <c r="F1778" i="1"/>
  <c r="F1784" i="1"/>
  <c r="F659" i="1"/>
  <c r="F59" i="1"/>
  <c r="F2337" i="1"/>
  <c r="F2078" i="1"/>
  <c r="F1332" i="1"/>
  <c r="F2646" i="1"/>
  <c r="F3004" i="1"/>
  <c r="F4294" i="1"/>
  <c r="F2787" i="1"/>
  <c r="F4173" i="1"/>
  <c r="F497" i="1"/>
  <c r="F1485" i="1"/>
  <c r="F3176" i="1"/>
  <c r="F1389" i="1"/>
  <c r="F552" i="1"/>
  <c r="F1366" i="1"/>
  <c r="F4311" i="1"/>
  <c r="F3865" i="1"/>
  <c r="F602" i="1"/>
  <c r="F2798" i="1"/>
  <c r="F2144" i="1"/>
  <c r="F416" i="1"/>
  <c r="F4082" i="1"/>
  <c r="F646" i="1"/>
  <c r="F901" i="1"/>
  <c r="F3215" i="1"/>
  <c r="F1194" i="1"/>
  <c r="F4404" i="1"/>
  <c r="F2608" i="1"/>
  <c r="F3445" i="1"/>
  <c r="F2364" i="1"/>
  <c r="F1656" i="1"/>
  <c r="F1779" i="1"/>
  <c r="F268" i="1"/>
  <c r="F3659" i="1"/>
  <c r="F1425" i="1"/>
  <c r="F2843" i="1"/>
  <c r="F2911" i="1"/>
  <c r="F1199" i="1"/>
  <c r="F2780" i="1"/>
  <c r="F3301" i="1"/>
  <c r="F3292" i="1"/>
  <c r="F567" i="1"/>
  <c r="F157" i="1"/>
  <c r="F3185" i="1"/>
  <c r="F3642" i="1"/>
  <c r="F2921" i="1"/>
  <c r="F77" i="1"/>
  <c r="F3429" i="1"/>
  <c r="F2068" i="1"/>
  <c r="F3746" i="1"/>
  <c r="F768" i="1"/>
  <c r="F535" i="1"/>
  <c r="F113" i="1"/>
  <c r="F3293" i="1"/>
  <c r="F1619" i="1"/>
  <c r="F4139" i="1"/>
  <c r="F3866" i="1"/>
  <c r="F3728" i="1"/>
  <c r="F1835" i="1"/>
  <c r="F949" i="1"/>
  <c r="F1509" i="1"/>
  <c r="F1727" i="1"/>
  <c r="F362" i="1"/>
  <c r="F298" i="1"/>
  <c r="F2697" i="1"/>
  <c r="F3795" i="1"/>
  <c r="F2201" i="1"/>
  <c r="F2123" i="1"/>
  <c r="F2406" i="1"/>
  <c r="F4302" i="1"/>
  <c r="F2105" i="1"/>
  <c r="F1435" i="1"/>
  <c r="F2469" i="1"/>
  <c r="F2453" i="1"/>
  <c r="F2145" i="1"/>
  <c r="F2255" i="1"/>
  <c r="F4340" i="1"/>
  <c r="F120" i="1"/>
  <c r="F149" i="1"/>
  <c r="F3211" i="1"/>
  <c r="F3767" i="1"/>
  <c r="F3191" i="1"/>
  <c r="F4334" i="1"/>
  <c r="F3468" i="1"/>
  <c r="F3707" i="1"/>
  <c r="F1277" i="1"/>
  <c r="F1767" i="1"/>
  <c r="F2922" i="1"/>
  <c r="F343" i="1"/>
  <c r="F746" i="1"/>
  <c r="F2949" i="1"/>
  <c r="F69" i="1"/>
  <c r="F3268" i="1"/>
  <c r="F4250" i="1"/>
  <c r="F3935" i="1"/>
  <c r="F2124" i="1"/>
  <c r="F1390" i="1"/>
  <c r="F1477" i="1"/>
  <c r="F3212" i="1"/>
  <c r="F2593" i="1"/>
  <c r="F1294" i="1"/>
  <c r="F2698" i="1"/>
  <c r="F3134" i="1"/>
  <c r="F1359" i="1"/>
  <c r="F2716" i="1"/>
  <c r="F4223" i="1"/>
  <c r="F4143" i="1"/>
  <c r="F3011" i="1"/>
  <c r="F3796" i="1"/>
  <c r="F3906" i="1"/>
  <c r="F786" i="1"/>
  <c r="F38" i="1"/>
  <c r="F1644" i="1"/>
  <c r="F3635" i="1"/>
  <c r="F3469" i="1"/>
  <c r="F4056" i="1"/>
  <c r="F2511" i="1"/>
  <c r="F454" i="1"/>
  <c r="F1836" i="1"/>
  <c r="F3624" i="1"/>
  <c r="F863" i="1"/>
  <c r="F291" i="1"/>
  <c r="F2498" i="1"/>
  <c r="F1738" i="1"/>
  <c r="F637" i="1"/>
  <c r="F3882" i="1"/>
  <c r="F2746" i="1"/>
  <c r="F202" i="1"/>
  <c r="F3643" i="1"/>
  <c r="F1828" i="1"/>
  <c r="F2176" i="1"/>
  <c r="F4182" i="1"/>
  <c r="F1338" i="1"/>
  <c r="F2187" i="1"/>
  <c r="F3020" i="1"/>
  <c r="F1978" i="1"/>
  <c r="F2470" i="1"/>
  <c r="F292" i="1"/>
  <c r="F1404" i="1"/>
  <c r="F167" i="1"/>
  <c r="F2285" i="1"/>
  <c r="F401" i="1"/>
  <c r="F3359" i="1"/>
  <c r="F193" i="1"/>
  <c r="F2912" i="1"/>
  <c r="F2671" i="1"/>
  <c r="F2892" i="1"/>
  <c r="F1608" i="1"/>
  <c r="F2727" i="1"/>
  <c r="F3585" i="1"/>
  <c r="F4464" i="1"/>
  <c r="F2781" i="1"/>
  <c r="F2812" i="1"/>
  <c r="F3406" i="1"/>
  <c r="F243" i="1"/>
  <c r="F3971" i="1"/>
  <c r="F2913" i="1"/>
  <c r="F1391" i="1"/>
  <c r="F2177" i="1"/>
  <c r="F1636" i="1"/>
  <c r="F150" i="1"/>
  <c r="F926" i="1"/>
  <c r="F1162" i="1"/>
  <c r="F2377" i="1"/>
  <c r="F445" i="1"/>
  <c r="F1573" i="1"/>
  <c r="F4394" i="1"/>
  <c r="F3123" i="1"/>
  <c r="F2864" i="1"/>
  <c r="F3044" i="1"/>
  <c r="F1916" i="1"/>
  <c r="F3082" i="1"/>
  <c r="F4430" i="1"/>
  <c r="F158" i="1"/>
  <c r="F1075" i="1"/>
  <c r="F2205" i="1"/>
  <c r="F25" i="1"/>
  <c r="F2699" i="1"/>
  <c r="F2338" i="1"/>
  <c r="F3470" i="1"/>
  <c r="F3097" i="1"/>
  <c r="F1145" i="1"/>
  <c r="F4314" i="1"/>
  <c r="F1117" i="1"/>
  <c r="F1745" i="1"/>
  <c r="F2458" i="1"/>
  <c r="F869" i="1"/>
  <c r="F1306" i="1"/>
  <c r="F259" i="1"/>
  <c r="F3754" i="1"/>
  <c r="F583" i="1"/>
  <c r="F4068" i="1"/>
  <c r="F1932" i="1"/>
  <c r="F2904" i="1"/>
  <c r="F3644" i="1"/>
  <c r="F4352" i="1"/>
  <c r="F136" i="1"/>
  <c r="F1876" i="1"/>
  <c r="F1510" i="1"/>
  <c r="F3337" i="1"/>
  <c r="F1708" i="1"/>
  <c r="F851" i="1"/>
  <c r="F1881" i="1"/>
  <c r="F3579" i="1"/>
  <c r="F2602" i="1"/>
  <c r="F964" i="1"/>
  <c r="F3721" i="1"/>
  <c r="F3461" i="1"/>
  <c r="F517" i="1"/>
  <c r="F2968" i="1"/>
  <c r="F3907" i="1"/>
  <c r="F1436" i="1"/>
  <c r="F1937" i="1"/>
  <c r="F1195" i="1"/>
  <c r="F3674" i="1"/>
  <c r="F2905" i="1"/>
  <c r="F187" i="1"/>
  <c r="F3374" i="1"/>
  <c r="F1076" i="1"/>
  <c r="F2813" i="1"/>
  <c r="F3216" i="1"/>
  <c r="F592" i="1"/>
  <c r="F1645" i="1"/>
  <c r="F3843" i="1"/>
  <c r="F584" i="1"/>
  <c r="F3967" i="1"/>
  <c r="F1383" i="1"/>
  <c r="F3045" i="1"/>
  <c r="F3192" i="1"/>
  <c r="F629" i="1"/>
  <c r="F1003" i="1"/>
  <c r="F2242" i="1"/>
  <c r="F4112" i="1"/>
  <c r="F2650" i="1"/>
  <c r="F4215" i="1"/>
  <c r="F864" i="1"/>
  <c r="F1113" i="1"/>
  <c r="F3177" i="1"/>
  <c r="F1360" i="1"/>
  <c r="F2098" i="1"/>
  <c r="F2820" i="1"/>
  <c r="F4453" i="1"/>
  <c r="F2137" i="1"/>
  <c r="F1250" i="1"/>
  <c r="F4390" i="1"/>
  <c r="F1255" i="1"/>
  <c r="F3365" i="1"/>
  <c r="F324" i="1"/>
  <c r="F3142" i="1"/>
  <c r="F1511" i="1"/>
  <c r="F4431" i="1"/>
  <c r="F4061" i="1"/>
  <c r="F203" i="1"/>
  <c r="F251" i="1"/>
  <c r="F349" i="1"/>
  <c r="F802" i="1"/>
  <c r="F1993" i="1"/>
  <c r="F4335" i="1"/>
  <c r="F4502" i="1"/>
  <c r="F1426" i="1"/>
  <c r="F4076" i="1"/>
  <c r="F3733" i="1"/>
  <c r="F4295" i="1"/>
  <c r="F2335" i="1"/>
  <c r="F3323" i="1"/>
  <c r="F3193" i="1"/>
  <c r="F3324" i="1"/>
  <c r="F1922" i="1"/>
  <c r="F144" i="1"/>
  <c r="F4157" i="1"/>
  <c r="F498" i="1"/>
  <c r="F3199" i="1"/>
  <c r="F3916" i="1"/>
  <c r="F159" i="1"/>
  <c r="F4093" i="1"/>
  <c r="F3946" i="1"/>
  <c r="F683" i="1"/>
  <c r="F1256" i="1"/>
  <c r="F1774" i="1"/>
  <c r="F2169" i="1"/>
  <c r="F2450" i="1"/>
  <c r="F1200" i="1"/>
  <c r="F2432" i="1"/>
  <c r="F332" i="1"/>
  <c r="F2403" i="1"/>
  <c r="F1151" i="1"/>
  <c r="F4224" i="1"/>
  <c r="F3225" i="1"/>
  <c r="F1551" i="1"/>
  <c r="F3913" i="1"/>
  <c r="F3311" i="1"/>
  <c r="F1080" i="1"/>
  <c r="F2824" i="1"/>
  <c r="F917" i="1"/>
  <c r="F2588" i="1"/>
  <c r="F623" i="1"/>
  <c r="F1751" i="1"/>
  <c r="F2950" i="1"/>
  <c r="F2212" i="1"/>
  <c r="F2069" i="1"/>
  <c r="F971" i="1"/>
  <c r="F1207" i="1"/>
  <c r="F2286" i="1"/>
  <c r="F2721" i="1"/>
  <c r="F4083" i="1"/>
  <c r="F4099" i="1"/>
  <c r="F2236" i="1"/>
  <c r="F4158" i="1"/>
  <c r="F264" i="1"/>
  <c r="F1897" i="1"/>
  <c r="F2854" i="1"/>
  <c r="F955" i="1"/>
  <c r="F4395" i="1"/>
  <c r="F4013" i="1"/>
  <c r="F1702" i="1"/>
  <c r="F1486" i="1"/>
  <c r="F1981" i="1"/>
  <c r="F1848" i="1"/>
  <c r="F1318" i="1"/>
  <c r="F1442" i="1"/>
  <c r="F151" i="1"/>
  <c r="F3330" i="1"/>
  <c r="F1118" i="1"/>
  <c r="F1512" i="1"/>
  <c r="F2099" i="1"/>
  <c r="F344" i="1"/>
  <c r="F3069" i="1"/>
  <c r="F3747" i="1"/>
  <c r="F1692" i="1"/>
  <c r="F1081" i="1"/>
  <c r="F2407" i="1"/>
  <c r="F4159" i="1"/>
  <c r="F2000" i="1"/>
  <c r="F3032" i="1"/>
  <c r="F2142" i="1"/>
  <c r="F3040" i="1"/>
  <c r="F3750" i="1"/>
  <c r="F1208" i="1"/>
  <c r="F426" i="1"/>
  <c r="F2365" i="1"/>
  <c r="F60" i="1"/>
  <c r="F2440" i="1"/>
  <c r="F2249" i="1"/>
  <c r="F1487" i="1"/>
  <c r="F3636" i="1"/>
  <c r="F3968" i="1"/>
  <c r="F2132" i="1"/>
  <c r="F2802" i="1"/>
  <c r="F3331" i="1"/>
  <c r="F1135" i="1"/>
  <c r="F3491" i="1"/>
  <c r="F114" i="1"/>
  <c r="F2969" i="1"/>
  <c r="F2832" i="1"/>
  <c r="F1882" i="1"/>
  <c r="F483" i="1"/>
  <c r="F3124" i="1"/>
  <c r="F3249" i="1"/>
  <c r="F3217" i="1"/>
  <c r="F2833" i="1"/>
  <c r="F3118" i="1"/>
  <c r="F2847" i="1"/>
  <c r="F1877" i="1"/>
  <c r="F214" i="1"/>
  <c r="F4303" i="1"/>
  <c r="F1319" i="1"/>
  <c r="F3423" i="1"/>
  <c r="F160" i="1"/>
  <c r="F2888" i="1"/>
  <c r="F1261" i="1"/>
  <c r="F577" i="1"/>
  <c r="F3826" i="1"/>
  <c r="F1238" i="1"/>
  <c r="F299" i="1"/>
  <c r="F4385" i="1"/>
  <c r="F2872" i="1"/>
  <c r="F3652" i="1"/>
  <c r="F796" i="1"/>
  <c r="F3113" i="1"/>
  <c r="F523" i="1"/>
  <c r="F1451" i="1"/>
  <c r="F603" i="1"/>
  <c r="F691" i="1"/>
  <c r="F3294" i="1"/>
  <c r="F931" i="1"/>
  <c r="F3366" i="1"/>
  <c r="F1664" i="1"/>
  <c r="F820" i="1"/>
  <c r="F2188" i="1"/>
  <c r="F1686" i="1"/>
  <c r="F19" i="1"/>
  <c r="F1067" i="1"/>
  <c r="F3567" i="1"/>
  <c r="F2684" i="1"/>
  <c r="F3430" i="1"/>
  <c r="F1098" i="1"/>
  <c r="F3555" i="1"/>
  <c r="F3894" i="1"/>
  <c r="F3527" i="1"/>
  <c r="F1522" i="1"/>
  <c r="F2031" i="1"/>
  <c r="F3713" i="1"/>
  <c r="F3164" i="1"/>
  <c r="F188" i="1"/>
  <c r="F1251" i="1"/>
  <c r="F3062" i="1"/>
  <c r="F3471" i="1"/>
  <c r="F837" i="1"/>
  <c r="F731" i="1"/>
  <c r="F1367" i="1"/>
  <c r="F1732" i="1"/>
  <c r="F2940" i="1"/>
  <c r="F668" i="1"/>
  <c r="F4126" i="1"/>
  <c r="F4296" i="1"/>
  <c r="F4183" i="1"/>
  <c r="F2293" i="1"/>
  <c r="F532" i="1"/>
  <c r="F3147" i="1"/>
  <c r="F3867" i="1"/>
  <c r="F1733" i="1"/>
  <c r="F3832" i="1"/>
  <c r="F121" i="1"/>
  <c r="F1971" i="1"/>
  <c r="F3617" i="1"/>
  <c r="F3773" i="1"/>
  <c r="F3837" i="1"/>
  <c r="F2378" i="1"/>
  <c r="F152" i="1"/>
  <c r="F2576" i="1"/>
  <c r="F857" i="1"/>
  <c r="F1421" i="1"/>
  <c r="F2931" i="1"/>
  <c r="F2958" i="1"/>
  <c r="F3110" i="1"/>
  <c r="F3997" i="1"/>
  <c r="F1333" i="1"/>
  <c r="F3936" i="1"/>
  <c r="F2767" i="1"/>
  <c r="F2540" i="1"/>
  <c r="F221" i="1"/>
  <c r="F932" i="1"/>
  <c r="F1979" i="1"/>
  <c r="F3660" i="1"/>
  <c r="F3125" i="1"/>
  <c r="F2125" i="1"/>
  <c r="F3827" i="1"/>
  <c r="F2219" i="1"/>
  <c r="F3332" i="1"/>
  <c r="F2768" i="1"/>
  <c r="F1437" i="1"/>
  <c r="F2825" i="1"/>
  <c r="F1544" i="1"/>
  <c r="F2348" i="1"/>
  <c r="F3478" i="1"/>
  <c r="F2722" i="1"/>
  <c r="F1752" i="1"/>
  <c r="F1628" i="1"/>
  <c r="F3342" i="1"/>
  <c r="F838" i="1"/>
  <c r="F524" i="1"/>
  <c r="F3762" i="1"/>
  <c r="F2014" i="1"/>
  <c r="F2480" i="1"/>
  <c r="F3630" i="1"/>
  <c r="F3811" i="1"/>
  <c r="F604" i="1"/>
  <c r="F145" i="1"/>
  <c r="F325" i="1"/>
  <c r="F1862" i="1"/>
  <c r="F3288" i="1"/>
  <c r="F1890" i="1"/>
  <c r="F4315" i="1"/>
  <c r="F1452" i="1"/>
  <c r="F4353" i="1"/>
  <c r="F2544" i="1"/>
  <c r="F713" i="1"/>
  <c r="F78" i="1"/>
  <c r="F3818" i="1"/>
  <c r="F509" i="1"/>
  <c r="F1046" i="1"/>
  <c r="F1219" i="1"/>
  <c r="F478" i="1"/>
  <c r="F1408" i="1"/>
  <c r="F1646" i="1"/>
  <c r="F725" i="1"/>
  <c r="F2594" i="1"/>
  <c r="F3701" i="1"/>
  <c r="F3812" i="1"/>
  <c r="F4225" i="1"/>
  <c r="F1278" i="1"/>
  <c r="F1959" i="1"/>
  <c r="F3668" i="1"/>
  <c r="F2433" i="1"/>
  <c r="F130" i="1"/>
  <c r="F1163" i="1"/>
  <c r="F260" i="1"/>
  <c r="F4002" i="1"/>
  <c r="F4062" i="1"/>
  <c r="F3078" i="1"/>
  <c r="F3781" i="1"/>
  <c r="F1136" i="1"/>
  <c r="F4118" i="1"/>
  <c r="F593" i="1"/>
  <c r="F2615" i="1"/>
  <c r="F3632" i="1"/>
  <c r="F1917" i="1"/>
  <c r="F4069" i="1"/>
  <c r="F3782" i="1"/>
  <c r="F1068" i="1"/>
  <c r="F3229" i="1"/>
  <c r="F137" i="1"/>
  <c r="F2928" i="1"/>
  <c r="F2085" i="1"/>
  <c r="F4437" i="1"/>
  <c r="F4251" i="1"/>
  <c r="F49" i="1"/>
  <c r="F1262" i="1"/>
  <c r="F4127" i="1"/>
  <c r="F797" i="1"/>
  <c r="F757" i="1"/>
  <c r="F2156" i="1"/>
  <c r="F1220" i="1"/>
  <c r="F3947" i="1"/>
  <c r="F3338" i="1"/>
  <c r="F4252" i="1"/>
  <c r="F933" i="1"/>
  <c r="F2493" i="1"/>
  <c r="F594" i="1"/>
  <c r="F4370" i="1"/>
  <c r="F923" i="1"/>
  <c r="F1580" i="1"/>
  <c r="F831" i="1"/>
  <c r="F3442" i="1"/>
  <c r="F2663" i="1"/>
  <c r="F769" i="1"/>
  <c r="F4465" i="1"/>
  <c r="F115" i="1"/>
  <c r="F3014" i="1"/>
  <c r="F363" i="1"/>
  <c r="F3186" i="1"/>
  <c r="F1630" i="1"/>
  <c r="F2206" i="1"/>
  <c r="F2321" i="1"/>
  <c r="F533" i="1"/>
  <c r="F4297" i="1"/>
  <c r="F122" i="1"/>
  <c r="F2932" i="1"/>
  <c r="F2814" i="1"/>
  <c r="F2300" i="1"/>
  <c r="F3367" i="1"/>
  <c r="F4466" i="1"/>
  <c r="F4107" i="1"/>
  <c r="F1334" i="1"/>
  <c r="F3126" i="1"/>
  <c r="F886" i="1"/>
  <c r="F3462" i="1"/>
  <c r="F714" i="1"/>
  <c r="F1994" i="1"/>
  <c r="F1279" i="1"/>
  <c r="F518" i="1"/>
  <c r="F3170" i="1"/>
  <c r="F1972" i="1"/>
  <c r="F4231" i="1"/>
  <c r="F1720" i="1"/>
  <c r="F1229" i="1"/>
  <c r="F3977" i="1"/>
  <c r="F2700" i="1"/>
  <c r="F4281" i="1"/>
  <c r="F3978" i="1"/>
  <c r="F3021" i="1"/>
  <c r="F1368" i="1"/>
  <c r="F3989" i="1"/>
  <c r="F2973" i="1"/>
  <c r="F1500" i="1"/>
  <c r="F4287" i="1"/>
  <c r="F2873" i="1"/>
  <c r="F2609" i="1"/>
  <c r="F3937" i="1"/>
  <c r="F1082" i="1"/>
  <c r="F1309" i="1"/>
  <c r="F2488" i="1"/>
  <c r="F790" i="1"/>
  <c r="F887" i="1"/>
  <c r="F3165" i="1"/>
  <c r="F647" i="1"/>
  <c r="F2737" i="1"/>
  <c r="F3387" i="1"/>
  <c r="F3568" i="1"/>
  <c r="F269" i="1"/>
  <c r="F2146" i="1"/>
  <c r="F3957" i="1"/>
  <c r="F417" i="1"/>
  <c r="F1709" i="1"/>
  <c r="F2743" i="1"/>
  <c r="F2933" i="1"/>
  <c r="F1938" i="1"/>
  <c r="F1152" i="1"/>
  <c r="F1753" i="1"/>
  <c r="F2170" i="1"/>
  <c r="F1414" i="1"/>
  <c r="F4275" i="1"/>
  <c r="F3556" i="1"/>
  <c r="F2049" i="1"/>
  <c r="F3114" i="1"/>
  <c r="F3948" i="1"/>
  <c r="F1264" i="1"/>
  <c r="F2554" i="1"/>
  <c r="F798" i="1"/>
  <c r="F3033" i="1"/>
  <c r="F1759" i="1"/>
  <c r="F2314" i="1"/>
  <c r="F2855" i="1"/>
  <c r="F4492" i="1"/>
  <c r="F1298" i="1"/>
  <c r="F927" i="1"/>
  <c r="F2657" i="1"/>
  <c r="F2672" i="1"/>
  <c r="F1280" i="1"/>
  <c r="F832" i="1"/>
  <c r="F462" i="1"/>
  <c r="F2379" i="1"/>
  <c r="F2964" i="1"/>
  <c r="F3414" i="1"/>
  <c r="F2826" i="1"/>
  <c r="F1265" i="1"/>
  <c r="F3859" i="1"/>
  <c r="F79" i="1"/>
  <c r="F2562" i="1"/>
  <c r="F20" i="1"/>
  <c r="F2738" i="1"/>
  <c r="F1907" i="1"/>
  <c r="F3768" i="1"/>
  <c r="F3187" i="1"/>
  <c r="F484" i="1"/>
  <c r="F2782" i="1"/>
  <c r="F3900" i="1"/>
  <c r="F4226" i="1"/>
  <c r="F467" i="1"/>
  <c r="F2106" i="1"/>
  <c r="F1179" i="1"/>
  <c r="F1947" i="1"/>
  <c r="F3908" i="1"/>
  <c r="F585" i="1"/>
  <c r="F499" i="1"/>
  <c r="F2985" i="1"/>
  <c r="F2138" i="1"/>
  <c r="F3200" i="1"/>
  <c r="F4144" i="1"/>
  <c r="F1620" i="1"/>
  <c r="F2133" i="1"/>
  <c r="F3849" i="1"/>
  <c r="F2485" i="1"/>
  <c r="F770" i="1"/>
  <c r="F385" i="1"/>
  <c r="F2389" i="1"/>
  <c r="F3972" i="1"/>
  <c r="F1415" i="1"/>
  <c r="F1114" i="1"/>
  <c r="F3250" i="1"/>
  <c r="F1960" i="1"/>
  <c r="F1523" i="1"/>
  <c r="F2610" i="1"/>
  <c r="F3938" i="1"/>
  <c r="F791" i="1"/>
  <c r="F2451" i="1"/>
  <c r="F4077" i="1"/>
  <c r="F4049" i="1"/>
  <c r="F4354" i="1"/>
  <c r="F4206" i="1"/>
  <c r="F3702" i="1"/>
  <c r="F1637" i="1"/>
  <c r="F1392" i="1"/>
  <c r="F170" i="1"/>
  <c r="F3685" i="1"/>
  <c r="F1027" i="1"/>
  <c r="F918" i="1"/>
  <c r="F500" i="1"/>
  <c r="F4371" i="1"/>
  <c r="F279" i="1"/>
  <c r="F2827" i="1"/>
  <c r="F315" i="1"/>
  <c r="F3563" i="1"/>
  <c r="F2555" i="1"/>
  <c r="F3318" i="1"/>
  <c r="F2790" i="1"/>
  <c r="F897" i="1"/>
  <c r="F2071" i="1"/>
  <c r="F2408" i="1"/>
  <c r="F2112" i="1"/>
  <c r="F2858" i="1"/>
  <c r="F4190" i="1"/>
  <c r="F692" i="1"/>
  <c r="F21" i="1"/>
  <c r="F3070" i="1"/>
  <c r="F1609" i="1"/>
  <c r="F2237" i="1"/>
  <c r="F3148" i="1"/>
  <c r="F84" i="1"/>
  <c r="F2228" i="1"/>
  <c r="F536" i="1"/>
  <c r="F215" i="1"/>
  <c r="F1137" i="1"/>
  <c r="F2589" i="1"/>
  <c r="F3965" i="1"/>
  <c r="F2747" i="1"/>
  <c r="F4345" i="1"/>
  <c r="F4207" i="1"/>
  <c r="F39" i="1"/>
  <c r="F236" i="1"/>
  <c r="F3917" i="1"/>
  <c r="F4346" i="1"/>
  <c r="F3797" i="1"/>
  <c r="F1416" i="1"/>
  <c r="F956" i="1"/>
  <c r="F1665" i="1"/>
  <c r="F1266" i="1"/>
  <c r="F3127" i="1"/>
  <c r="F1004" i="1"/>
  <c r="F2893" i="1"/>
  <c r="F153" i="1"/>
  <c r="F858" i="1"/>
  <c r="F965" i="1"/>
  <c r="F4258" i="1"/>
  <c r="F1018" i="1"/>
  <c r="F2821" i="1"/>
  <c r="F732" i="1"/>
  <c r="F1666" i="1"/>
  <c r="F4253" i="1"/>
  <c r="F2739" i="1"/>
  <c r="F2709" i="1"/>
  <c r="F2556" i="1"/>
  <c r="F1721" i="1"/>
  <c r="F370" i="1"/>
  <c r="F3472" i="1"/>
  <c r="F3218" i="1"/>
  <c r="F3927" i="1"/>
  <c r="F1949" i="1"/>
  <c r="F2001" i="1"/>
  <c r="F799" i="1"/>
  <c r="F1780" i="1"/>
  <c r="F1647" i="1"/>
  <c r="F1054" i="1"/>
  <c r="F2934" i="1"/>
  <c r="F2454" i="1"/>
  <c r="F2701" i="1"/>
  <c r="F1422" i="1"/>
  <c r="F1310" i="1"/>
  <c r="F3539" i="1"/>
  <c r="F578" i="1"/>
  <c r="F1230" i="1"/>
  <c r="F4084" i="1"/>
  <c r="F3262" i="1"/>
  <c r="F3708" i="1"/>
  <c r="F2086" i="1"/>
  <c r="F3394" i="1"/>
  <c r="F2181" i="1"/>
  <c r="F270" i="1"/>
  <c r="F4145" i="1"/>
  <c r="F3089" i="1"/>
  <c r="F935" i="1"/>
  <c r="F3090" i="1"/>
  <c r="F3277" i="1"/>
  <c r="F2538" i="1"/>
  <c r="F3343" i="1"/>
  <c r="F2178" i="1"/>
  <c r="F305" i="1"/>
  <c r="F870" i="1"/>
  <c r="F30" i="1"/>
  <c r="F1982" i="1"/>
  <c r="F3695" i="1"/>
  <c r="F2425" i="1"/>
  <c r="F3463" i="1"/>
  <c r="F1842" i="1"/>
  <c r="F1138" i="1"/>
  <c r="F1168" i="1"/>
  <c r="F1898" i="1"/>
  <c r="F1031" i="1"/>
  <c r="F3653" i="1"/>
  <c r="F839" i="1"/>
  <c r="F808" i="1"/>
  <c r="F4050" i="1"/>
  <c r="F80" i="1"/>
  <c r="F1517" i="1"/>
  <c r="F1678" i="1"/>
  <c r="F3883" i="1"/>
  <c r="F81" i="1"/>
  <c r="F1307" i="1"/>
  <c r="F3171" i="1"/>
  <c r="F4298" i="1"/>
  <c r="F893" i="1"/>
  <c r="F1813" i="1"/>
  <c r="F2126" i="1"/>
  <c r="F3675" i="1"/>
  <c r="F2623" i="1"/>
  <c r="F2418" i="1"/>
  <c r="F809" i="1"/>
  <c r="F3868" i="1"/>
  <c r="F2834" i="1"/>
  <c r="F2974" i="1"/>
  <c r="F758" i="1"/>
  <c r="F1244" i="1"/>
  <c r="F171" i="1"/>
  <c r="F924" i="1"/>
  <c r="F377" i="1"/>
  <c r="F1257" i="1"/>
  <c r="F2531" i="1"/>
  <c r="F778" i="1"/>
  <c r="F684" i="1"/>
  <c r="F1281" i="1"/>
  <c r="F693" i="1"/>
  <c r="F803" i="1"/>
  <c r="F4478" i="1"/>
  <c r="F3143" i="1"/>
  <c r="F124" i="1"/>
  <c r="F3263" i="1"/>
  <c r="F4304" i="1"/>
  <c r="F3034" i="1"/>
  <c r="F1923" i="1"/>
  <c r="F3380" i="1"/>
  <c r="F3520" i="1"/>
  <c r="F3696" i="1"/>
  <c r="F1384" i="1"/>
  <c r="F3774" i="1"/>
  <c r="F1785" i="1"/>
  <c r="F2595" i="1"/>
  <c r="F510" i="1"/>
  <c r="F4227" i="1"/>
  <c r="F3407" i="1"/>
  <c r="F2476" i="1"/>
  <c r="F2489" i="1"/>
  <c r="F2349" i="1"/>
  <c r="F2757" i="1"/>
  <c r="F4372" i="1"/>
  <c r="F3600" i="1"/>
  <c r="F2259" i="1"/>
  <c r="F3686" i="1"/>
  <c r="F89" i="1"/>
  <c r="F355" i="1"/>
  <c r="F2690" i="1"/>
  <c r="F2577" i="1"/>
  <c r="F4132" i="1"/>
  <c r="F4282" i="1"/>
  <c r="F1849" i="1"/>
  <c r="F2844" i="1"/>
  <c r="F1471" i="1"/>
  <c r="F4042" i="1"/>
  <c r="F64" i="1"/>
  <c r="F3319" i="1"/>
  <c r="F1417" i="1"/>
  <c r="F4259" i="1"/>
  <c r="F4341" i="1"/>
  <c r="F1105" i="1"/>
  <c r="F3850" i="1"/>
  <c r="F3819" i="1"/>
  <c r="F2748" i="1"/>
  <c r="F972" i="1"/>
  <c r="F3798" i="1"/>
  <c r="F3368" i="1"/>
  <c r="F1047" i="1"/>
  <c r="F2182" i="1"/>
  <c r="F1180" i="1"/>
  <c r="F3242" i="1"/>
  <c r="F2301" i="1"/>
  <c r="F2914" i="1"/>
  <c r="F1887" i="1"/>
  <c r="F2386" i="1"/>
  <c r="F2396" i="1"/>
  <c r="F1597" i="1"/>
  <c r="F378" i="1"/>
  <c r="F4438" i="1"/>
  <c r="F1472" i="1"/>
  <c r="F1032" i="1"/>
  <c r="F2518" i="1"/>
  <c r="F871" i="1"/>
  <c r="F3514" i="1"/>
  <c r="F3783" i="1"/>
  <c r="F61" i="1"/>
  <c r="F570" i="1"/>
  <c r="F1339" i="1"/>
  <c r="F2997" i="1"/>
  <c r="F2929" i="1"/>
  <c r="F3939" i="1"/>
  <c r="F364" i="1"/>
  <c r="F2296" i="1"/>
  <c r="F1598" i="1"/>
  <c r="F222" i="1"/>
  <c r="F455" i="1"/>
  <c r="F2056" i="1"/>
  <c r="F1829" i="1"/>
  <c r="F2339" i="1"/>
  <c r="F2270" i="1"/>
  <c r="F1267" i="1"/>
  <c r="F216" i="1"/>
  <c r="F2045" i="1"/>
  <c r="F3592" i="1"/>
  <c r="F3928" i="1"/>
  <c r="F4410" i="1"/>
  <c r="F3158" i="1"/>
  <c r="F2477" i="1"/>
  <c r="F2776" i="1"/>
  <c r="F4288" i="1"/>
  <c r="F2271" i="1"/>
  <c r="F94" i="1"/>
  <c r="F4140" i="1"/>
  <c r="F1716" i="1"/>
  <c r="F3201" i="1"/>
  <c r="F3703" i="1"/>
  <c r="F1868" i="1"/>
  <c r="F4411" i="1"/>
  <c r="F2758" i="1"/>
  <c r="F4208" i="1"/>
  <c r="F4336" i="1"/>
  <c r="F2986" i="1"/>
  <c r="F1282" i="1"/>
  <c r="F1873" i="1"/>
  <c r="F2196" i="1"/>
  <c r="F1739" i="1"/>
  <c r="F418" i="1"/>
  <c r="F852" i="1"/>
  <c r="F3551" i="1"/>
  <c r="F1164" i="1"/>
  <c r="F2010" i="1"/>
  <c r="F3451" i="1"/>
  <c r="F1850" i="1"/>
  <c r="F419" i="1"/>
  <c r="F125" i="1"/>
  <c r="F2545" i="1"/>
  <c r="F1693" i="1"/>
  <c r="F2906" i="1"/>
  <c r="F1746" i="1"/>
  <c r="F648" i="1"/>
  <c r="F3884" i="1"/>
  <c r="F2673" i="1"/>
  <c r="F1146" i="1"/>
  <c r="F2336" i="1"/>
  <c r="F872" i="1"/>
  <c r="F2777" i="1"/>
  <c r="F2894" i="1"/>
  <c r="F31" i="1"/>
  <c r="F3264" i="1"/>
  <c r="F2350" i="1"/>
  <c r="F2351" i="1"/>
  <c r="F1010" i="1"/>
  <c r="F1648" i="1"/>
  <c r="F944" i="1"/>
  <c r="F3071" i="1"/>
  <c r="F4373" i="1"/>
  <c r="F4146" i="1"/>
  <c r="F3128" i="1"/>
  <c r="F3049" i="1"/>
  <c r="F1694" i="1"/>
  <c r="F1174" i="1"/>
  <c r="F1055" i="1"/>
  <c r="F3083" i="1"/>
  <c r="F4254" i="1"/>
  <c r="F2040" i="1"/>
  <c r="F553" i="1"/>
  <c r="F1399" i="1"/>
  <c r="F1983" i="1"/>
  <c r="F4459" i="1"/>
  <c r="F3015" i="1"/>
  <c r="F2397" i="1"/>
  <c r="F2272" i="1"/>
  <c r="F3119" i="1"/>
  <c r="F501" i="1"/>
  <c r="F4305" i="1"/>
  <c r="F4418" i="1"/>
  <c r="F1740" i="1"/>
  <c r="F237" i="1"/>
  <c r="F1286" i="1"/>
  <c r="F2366" i="1"/>
  <c r="F814" i="1"/>
  <c r="F70" i="1"/>
  <c r="F3521" i="1"/>
  <c r="F4337" i="1"/>
  <c r="F2505" i="1"/>
  <c r="F3885" i="1"/>
  <c r="F226" i="1"/>
  <c r="F3790" i="1"/>
  <c r="F1361" i="1"/>
  <c r="F2951" i="1"/>
  <c r="F3833" i="1"/>
  <c r="F1181" i="1"/>
  <c r="F1119" i="1"/>
  <c r="F4174" i="1"/>
  <c r="F2959" i="1"/>
  <c r="F3531" i="1"/>
  <c r="F50" i="1"/>
  <c r="F3452" i="1"/>
  <c r="F16" i="1"/>
  <c r="F3102" i="1"/>
  <c r="F2471" i="1"/>
  <c r="F2113" i="1"/>
  <c r="F3654" i="1"/>
  <c r="F1568" i="1"/>
  <c r="F2759" i="1"/>
  <c r="F2987" i="1"/>
  <c r="F4085" i="1"/>
  <c r="F2799" i="1"/>
  <c r="F1768" i="1"/>
  <c r="F395" i="1"/>
  <c r="F1961" i="1"/>
  <c r="F485" i="1"/>
  <c r="F4283" i="1"/>
  <c r="F902" i="1"/>
  <c r="F4209" i="1"/>
  <c r="F4021" i="1"/>
  <c r="F1115" i="1"/>
  <c r="F502" i="1"/>
  <c r="F957" i="1"/>
  <c r="F1182" i="1"/>
  <c r="F172" i="1"/>
  <c r="F1492" i="1"/>
  <c r="F405" i="1"/>
  <c r="F973" i="1"/>
  <c r="F2459" i="1"/>
  <c r="F32" i="1"/>
  <c r="F3265" i="1"/>
  <c r="F1760" i="1"/>
  <c r="F2074" i="1"/>
  <c r="F2923" i="1"/>
  <c r="F984" i="1"/>
  <c r="F4396" i="1"/>
  <c r="F3005" i="1"/>
  <c r="F1369" i="1"/>
  <c r="F2664" i="1"/>
  <c r="F4355" i="1"/>
  <c r="F2134" i="1"/>
  <c r="F1069" i="1"/>
  <c r="F1061" i="1"/>
  <c r="F3408" i="1"/>
  <c r="F3645" i="1"/>
  <c r="F3929" i="1"/>
  <c r="F2636" i="1"/>
  <c r="F2273" i="1"/>
  <c r="F4176" i="1"/>
  <c r="F3266" i="1"/>
  <c r="F4493" i="1"/>
  <c r="F2596" i="1"/>
  <c r="F1093" i="1"/>
  <c r="F2274" i="1"/>
  <c r="F1649" i="1"/>
  <c r="F1453" i="1"/>
  <c r="F4063" i="1"/>
  <c r="F701" i="1"/>
  <c r="F3395" i="1"/>
  <c r="F2455" i="1"/>
  <c r="F3755" i="1"/>
  <c r="F1011" i="1"/>
  <c r="F2032" i="1"/>
  <c r="F3381" i="1"/>
  <c r="F2874" i="1"/>
  <c r="F3235" i="1"/>
  <c r="F2835" i="1"/>
  <c r="F840" i="1"/>
  <c r="F3569" i="1"/>
  <c r="F579" i="1"/>
  <c r="F3041" i="1"/>
  <c r="F1908" i="1"/>
  <c r="F2865" i="1"/>
  <c r="F3813" i="1"/>
  <c r="F463" i="1"/>
  <c r="F3022" i="1"/>
  <c r="F3473" i="1"/>
  <c r="F1005" i="1"/>
  <c r="F2494" i="1"/>
  <c r="F2935" i="1"/>
  <c r="F2315" i="1"/>
  <c r="F1924" i="1"/>
  <c r="F2015" i="1"/>
  <c r="F1761" i="1"/>
  <c r="F2419" i="1"/>
  <c r="F356" i="1"/>
  <c r="F2016" i="1"/>
  <c r="F3312" i="1"/>
  <c r="F1355" i="1"/>
  <c r="F1263" i="1"/>
  <c r="F2744" i="1"/>
  <c r="F4446" i="1"/>
  <c r="F547" i="1"/>
  <c r="F4460" i="1"/>
  <c r="F1891" i="1"/>
  <c r="F2213" i="1"/>
  <c r="F131" i="1"/>
  <c r="F3958" i="1"/>
  <c r="F2679" i="1"/>
  <c r="F4420" i="1"/>
  <c r="F1695" i="1"/>
  <c r="F1795" i="1"/>
  <c r="F3523" i="1"/>
  <c r="F2760" i="1"/>
  <c r="F2092" i="1"/>
  <c r="F3129" i="1"/>
  <c r="F2243" i="1"/>
  <c r="F265" i="1"/>
  <c r="F3931" i="1"/>
  <c r="F3091" i="1"/>
  <c r="F85" i="1"/>
  <c r="F86" i="1"/>
  <c r="F5" i="1"/>
  <c r="F1552" i="1"/>
  <c r="F2434" i="1"/>
  <c r="F865" i="1"/>
  <c r="F800" i="1"/>
  <c r="F1892" i="1"/>
  <c r="F3115" i="1"/>
  <c r="F4147" i="1"/>
  <c r="F3282" i="1"/>
  <c r="F3722" i="1"/>
  <c r="F3606" i="1"/>
  <c r="F3932" i="1"/>
  <c r="F1393" i="1"/>
  <c r="F204" i="1"/>
  <c r="F486" i="1"/>
  <c r="F3874" i="1"/>
  <c r="F2275" i="1"/>
  <c r="F1537" i="1"/>
  <c r="F649" i="1"/>
  <c r="F2046" i="1"/>
  <c r="F1201" i="1"/>
  <c r="F2316" i="1"/>
  <c r="F1863" i="1"/>
  <c r="F1252" i="1"/>
  <c r="F1909" i="1"/>
  <c r="F559" i="1"/>
  <c r="F571" i="1"/>
  <c r="F3687" i="1"/>
  <c r="F2490" i="1"/>
  <c r="F1918" i="1"/>
  <c r="F4014" i="1"/>
  <c r="F4177" i="1"/>
  <c r="F439" i="1"/>
  <c r="F3219" i="1"/>
  <c r="F2147" i="1"/>
  <c r="F4051" i="1"/>
  <c r="F468" i="1"/>
  <c r="F1585" i="1"/>
  <c r="F2717" i="1"/>
  <c r="F4421" i="1"/>
  <c r="F1070" i="1"/>
  <c r="F3072" i="1"/>
  <c r="F3973" i="1"/>
  <c r="F3723" i="1"/>
  <c r="F1438" i="1"/>
  <c r="F2114" i="1"/>
  <c r="F3546" i="1"/>
  <c r="F2220" i="1"/>
  <c r="F702" i="1"/>
  <c r="F3396" i="1"/>
  <c r="F1951" i="1"/>
  <c r="F3344" i="1"/>
  <c r="F4386" i="1"/>
  <c r="F2665" i="1"/>
  <c r="F1454" i="1"/>
  <c r="F4148" i="1"/>
  <c r="F300" i="1"/>
  <c r="F4467" i="1"/>
  <c r="F3974" i="1"/>
  <c r="F3607" i="1"/>
  <c r="F3593" i="1"/>
  <c r="F3756" i="1"/>
  <c r="F2465" i="1"/>
  <c r="F2778" i="1"/>
  <c r="F3457" i="1"/>
  <c r="F1202" i="1"/>
  <c r="F3724" i="1"/>
  <c r="F1012" i="1"/>
  <c r="F3364" i="1"/>
  <c r="F4356" i="1"/>
  <c r="F1169" i="1"/>
  <c r="F71" i="1"/>
  <c r="F227" i="1"/>
  <c r="F4494" i="1"/>
  <c r="F87" i="1"/>
  <c r="F1650" i="1"/>
  <c r="F2367" i="1"/>
  <c r="F1370" i="1"/>
  <c r="F456" i="1"/>
  <c r="F4033" i="1"/>
  <c r="F1274" i="1"/>
  <c r="F22" i="1"/>
  <c r="F873" i="1"/>
  <c r="F3979" i="1"/>
  <c r="F541" i="1"/>
  <c r="F3483" i="1"/>
  <c r="F605" i="1"/>
  <c r="F879" i="1"/>
  <c r="F1493" i="1"/>
  <c r="F3230" i="1"/>
  <c r="F2563" i="1"/>
  <c r="F2848" i="1"/>
  <c r="F4473" i="1"/>
  <c r="F919" i="1"/>
  <c r="F3594" i="1"/>
  <c r="F2352" i="1"/>
  <c r="F2087" i="1"/>
  <c r="F319" i="1"/>
  <c r="F1478" i="1"/>
  <c r="F1283" i="1"/>
  <c r="F252" i="1"/>
  <c r="F2924" i="1"/>
  <c r="F2472" i="1"/>
  <c r="F473" i="1"/>
  <c r="F853" i="1"/>
  <c r="F1196" i="1"/>
  <c r="F2390" i="1"/>
  <c r="F487" i="1"/>
  <c r="F759" i="1"/>
  <c r="F2571" i="1"/>
  <c r="F4232" i="1"/>
  <c r="F271" i="1"/>
  <c r="F4086" i="1"/>
  <c r="F1984" i="1"/>
  <c r="F420" i="1"/>
  <c r="F1985" i="1"/>
  <c r="F2783" i="1"/>
  <c r="F3838" i="1"/>
  <c r="F1175" i="1"/>
  <c r="F3135" i="1"/>
  <c r="F1235" i="1"/>
  <c r="F2532" i="1"/>
  <c r="F3194" i="1"/>
  <c r="F4133" i="1"/>
  <c r="F2207" i="1"/>
  <c r="F1599" i="1"/>
  <c r="F1855" i="1"/>
  <c r="F3325" i="1"/>
  <c r="F165" i="1"/>
  <c r="F412" i="1"/>
  <c r="F548" i="1"/>
  <c r="F2276" i="1"/>
  <c r="F1820" i="1"/>
  <c r="F1741" i="1"/>
  <c r="F609" i="1"/>
  <c r="F2637" i="1"/>
  <c r="F4405" i="1"/>
  <c r="F3116" i="1"/>
  <c r="F2152" i="1"/>
  <c r="F1962" i="1"/>
  <c r="F3803" i="1"/>
  <c r="F1717" i="1"/>
  <c r="F2017" i="1"/>
  <c r="F435" i="1"/>
  <c r="F1703" i="1"/>
  <c r="F469" i="1"/>
  <c r="F3633" i="1"/>
  <c r="F3492" i="1"/>
  <c r="F2915" i="1"/>
  <c r="F1494" i="1"/>
  <c r="F95" i="1"/>
  <c r="F3220" i="1"/>
  <c r="F17" i="1"/>
  <c r="F3295" i="1"/>
  <c r="F4485" i="1"/>
  <c r="F3202" i="1"/>
  <c r="F3736" i="1"/>
  <c r="F3388" i="1"/>
  <c r="F2975" i="1"/>
  <c r="F2749" i="1"/>
  <c r="F1538" i="1"/>
  <c r="F1225" i="1"/>
  <c r="F2651" i="1"/>
  <c r="F4113" i="1"/>
  <c r="F2329" i="1"/>
  <c r="F3351" i="1"/>
  <c r="F4242" i="1"/>
  <c r="F2624" i="1"/>
  <c r="F4199" i="1"/>
  <c r="F1188" i="1"/>
  <c r="F1986" i="1"/>
  <c r="F2330" i="1"/>
  <c r="F2157" i="1"/>
  <c r="F3375" i="1"/>
  <c r="F2311" i="1"/>
  <c r="F3503" i="1"/>
  <c r="F3389" i="1"/>
  <c r="F4289" i="1"/>
  <c r="F306" i="1"/>
  <c r="F1837" i="1"/>
  <c r="F2800" i="1"/>
  <c r="F1465" i="1"/>
  <c r="F40" i="1"/>
  <c r="F1239" i="1"/>
  <c r="F3570" i="1"/>
  <c r="F4284" i="1"/>
  <c r="F2611" i="1"/>
  <c r="F1139" i="1"/>
  <c r="F1443" i="1"/>
  <c r="F2409" i="1"/>
  <c r="F1348" i="1"/>
  <c r="F4100" i="1"/>
  <c r="F4479" i="1"/>
  <c r="F1742" i="1"/>
  <c r="F1710" i="1"/>
  <c r="F173" i="1"/>
  <c r="F4406" i="1"/>
  <c r="F3213" i="1"/>
  <c r="F3046" i="1"/>
  <c r="F2533" i="1"/>
  <c r="F3326" i="1"/>
  <c r="F3144" i="1"/>
  <c r="F2976" i="1"/>
  <c r="F2420" i="1"/>
  <c r="F3860" i="1"/>
  <c r="F2107" i="1"/>
  <c r="F2148" i="1"/>
  <c r="F624" i="1"/>
  <c r="F2638" i="1"/>
  <c r="F132" i="1"/>
  <c r="F1231" i="1"/>
  <c r="F2127" i="1"/>
  <c r="F2075" i="1"/>
  <c r="F1405" i="1"/>
  <c r="F903" i="1"/>
  <c r="F1071" i="1"/>
  <c r="F3159" i="1"/>
  <c r="F3969" i="1"/>
  <c r="F1385" i="1"/>
  <c r="F3808" i="1"/>
  <c r="F3595" i="1"/>
  <c r="F726" i="1"/>
  <c r="F3661" i="1"/>
  <c r="F3889" i="1"/>
  <c r="F1444" i="1"/>
  <c r="F2382" i="1"/>
  <c r="F3136" i="1"/>
  <c r="F3098" i="1"/>
  <c r="F568" i="1"/>
  <c r="F733" i="1"/>
  <c r="F1821" i="1"/>
  <c r="F3251" i="1"/>
  <c r="F3397" i="1"/>
  <c r="F2277" i="1"/>
  <c r="F301" i="1"/>
  <c r="F3050" i="1"/>
  <c r="F446" i="1"/>
  <c r="F2460" i="1"/>
  <c r="F421" i="1"/>
  <c r="F1728" i="1"/>
  <c r="F1667" i="1"/>
  <c r="F1349" i="1"/>
  <c r="F2642" i="1"/>
  <c r="F2712" i="1"/>
  <c r="F3345" i="1"/>
  <c r="F2998" i="1"/>
  <c r="F3214" i="1"/>
  <c r="F625" i="1"/>
  <c r="F676" i="1"/>
  <c r="F4374" i="1"/>
  <c r="F2495" i="1"/>
  <c r="F3714" i="1"/>
  <c r="F2050" i="1"/>
  <c r="F1593" i="1"/>
  <c r="F2398" i="1"/>
  <c r="F1289" i="1"/>
  <c r="F2340" i="1"/>
  <c r="F4461" i="1"/>
  <c r="F2426" i="1"/>
  <c r="F3834" i="1"/>
  <c r="F2139" i="1"/>
  <c r="F1072" i="1"/>
  <c r="F1236" i="1"/>
  <c r="F1048" i="1"/>
  <c r="F4057" i="1"/>
  <c r="F660" i="1"/>
  <c r="F804" i="1"/>
  <c r="F3352" i="1"/>
  <c r="F4216" i="1"/>
  <c r="F525" i="1"/>
  <c r="F3120" i="1"/>
  <c r="F2410" i="1"/>
  <c r="F1651" i="1"/>
  <c r="F3709" i="1"/>
  <c r="F904" i="1"/>
  <c r="F1427" i="1"/>
  <c r="F2584" i="1"/>
  <c r="F3839" i="1"/>
  <c r="F280" i="1"/>
  <c r="F3369" i="1"/>
  <c r="F1556" i="1"/>
  <c r="F205" i="1"/>
  <c r="F3431" i="1"/>
  <c r="F3056" i="1"/>
  <c r="F2197" i="1"/>
  <c r="F1340" i="1"/>
  <c r="F2628" i="1"/>
  <c r="F3269" i="1"/>
  <c r="F703" i="1"/>
  <c r="F396" i="1"/>
  <c r="F1781" i="1"/>
  <c r="F1232" i="1"/>
  <c r="F821" i="1"/>
  <c r="F2171" i="1"/>
  <c r="F3103" i="1"/>
  <c r="F62" i="1"/>
  <c r="F3370" i="1"/>
  <c r="F1586" i="1"/>
  <c r="F2278" i="1"/>
  <c r="F706" i="1"/>
  <c r="F2057" i="1"/>
  <c r="F1696" i="1"/>
  <c r="F1056" i="1"/>
  <c r="F3432" i="1"/>
  <c r="F3458" i="1"/>
  <c r="F4271" i="1"/>
  <c r="F3012" i="1"/>
  <c r="F4163" i="1"/>
  <c r="F1240" i="1"/>
  <c r="F4439" i="1"/>
  <c r="F1362" i="1"/>
  <c r="F537" i="1"/>
  <c r="F1445" i="1"/>
  <c r="F1513" i="1"/>
  <c r="F3980" i="1"/>
  <c r="F859" i="1"/>
  <c r="F2022" i="1"/>
  <c r="F3799" i="1"/>
  <c r="F389" i="1"/>
  <c r="F2750" i="1"/>
  <c r="F3099" i="1"/>
  <c r="F1106" i="1"/>
  <c r="F2965" i="1"/>
  <c r="F3278" i="1"/>
  <c r="F238" i="1"/>
  <c r="F1468" i="1"/>
  <c r="F1802" i="1"/>
  <c r="F3092" i="1"/>
  <c r="F1320" i="1"/>
  <c r="F4217" i="1"/>
  <c r="F2999" i="1"/>
  <c r="F2368" i="1"/>
  <c r="F4397" i="1"/>
  <c r="F1394" i="1"/>
  <c r="F1088" i="1"/>
  <c r="F3851" i="1"/>
  <c r="F2578" i="1"/>
  <c r="F2116" i="1"/>
  <c r="F1722" i="1"/>
  <c r="F1321" i="1"/>
  <c r="F2172" i="1"/>
  <c r="F1094" i="1"/>
  <c r="F630" i="1"/>
  <c r="F3382" i="1"/>
  <c r="F3886" i="1"/>
  <c r="F4119" i="1"/>
  <c r="F606" i="1"/>
  <c r="F3145" i="1"/>
  <c r="F2643" i="1"/>
  <c r="F1189" i="1"/>
  <c r="F2875" i="1"/>
  <c r="F1545" i="1"/>
  <c r="F4407" i="1"/>
  <c r="F1929" i="1"/>
  <c r="F4184" i="1"/>
  <c r="F3909" i="1"/>
  <c r="F51" i="1"/>
  <c r="F1049" i="1"/>
  <c r="F2856" i="1"/>
  <c r="F908" i="1"/>
  <c r="F154" i="1"/>
  <c r="F4380" i="1"/>
  <c r="F3035" i="1"/>
  <c r="F1747" i="1"/>
  <c r="F3493" i="1"/>
  <c r="F845" i="1"/>
  <c r="F4070" i="1"/>
  <c r="F2639" i="1"/>
  <c r="F1226" i="1"/>
  <c r="F554" i="1"/>
  <c r="F1600" i="1"/>
  <c r="F3023" i="1"/>
  <c r="F3901" i="1"/>
  <c r="F3953" i="1"/>
  <c r="F3178" i="1"/>
  <c r="F1258" i="1"/>
  <c r="F4412" i="1"/>
  <c r="F4495" i="1"/>
  <c r="F3800" i="1"/>
  <c r="F2728" i="1"/>
  <c r="F2828" i="1"/>
  <c r="F1883" i="1"/>
  <c r="F934" i="1"/>
  <c r="F4087" i="1"/>
  <c r="F549" i="1"/>
  <c r="F4003" i="1"/>
  <c r="F888" i="1"/>
  <c r="F3383" i="1"/>
  <c r="F4503" i="1"/>
  <c r="F833" i="1"/>
  <c r="F3384" i="1"/>
  <c r="F1587" i="1"/>
  <c r="F1341" i="1"/>
  <c r="F1581" i="1"/>
  <c r="F4504" i="1"/>
  <c r="F3679" i="1"/>
  <c r="F116" i="1"/>
  <c r="F834" i="1"/>
  <c r="F1439" i="1"/>
  <c r="F2202" i="1"/>
  <c r="F909" i="1"/>
  <c r="F1033" i="1"/>
  <c r="F905" i="1"/>
  <c r="F3376" i="1"/>
  <c r="F4422" i="1"/>
  <c r="F4496" i="1"/>
  <c r="F1796" i="1"/>
  <c r="F650" i="1"/>
  <c r="F3820" i="1"/>
  <c r="F1455" i="1"/>
  <c r="F2791" i="1"/>
  <c r="F2088" i="1"/>
  <c r="F1356" i="1"/>
  <c r="F4043" i="1"/>
  <c r="F1083" i="1"/>
  <c r="F1107" i="1"/>
  <c r="F1874" i="1"/>
  <c r="F3504" i="1"/>
  <c r="F760" i="1"/>
  <c r="F747" i="1"/>
  <c r="F874" i="1"/>
  <c r="F4432" i="1"/>
  <c r="F470" i="1"/>
  <c r="F1400" i="1"/>
  <c r="F4101" i="1"/>
  <c r="F2718" i="1"/>
  <c r="F3179" i="1"/>
  <c r="F3137" i="1"/>
  <c r="F427" i="1"/>
  <c r="F281" i="1"/>
  <c r="F4004" i="1"/>
  <c r="F4361" i="1"/>
  <c r="F1183" i="1"/>
  <c r="F3618" i="1"/>
  <c r="F542" i="1"/>
  <c r="F428" i="1"/>
  <c r="F1363" i="1"/>
  <c r="F2058" i="1"/>
  <c r="F4447" i="1"/>
  <c r="F2534" i="1"/>
  <c r="F1488" i="1"/>
  <c r="F2421" i="1"/>
  <c r="F2229" i="1"/>
  <c r="F3959" i="1"/>
  <c r="F2312" i="1"/>
  <c r="F2691" i="1"/>
  <c r="F1638" i="1"/>
  <c r="F1227" i="1"/>
  <c r="F429" i="1"/>
  <c r="F1203" i="1"/>
  <c r="F3057" i="1"/>
  <c r="F2647" i="1"/>
  <c r="F11" i="1"/>
  <c r="F4034" i="1"/>
  <c r="F3821" i="1"/>
  <c r="F3737" i="1"/>
  <c r="F1899" i="1"/>
  <c r="F3769" i="1"/>
  <c r="F727" i="1"/>
  <c r="F1723" i="1"/>
  <c r="F2033" i="1"/>
  <c r="F4320" i="1"/>
  <c r="F2849" i="1"/>
  <c r="F3270" i="1"/>
  <c r="F1939" i="1"/>
  <c r="F3586" i="1"/>
  <c r="F4218" i="1"/>
  <c r="F4329" i="1"/>
  <c r="F1697" i="1"/>
  <c r="F1809" i="1"/>
  <c r="F3890" i="1"/>
  <c r="F977" i="1"/>
  <c r="F2072" i="1"/>
  <c r="F1335" i="1"/>
  <c r="F1038" i="1"/>
  <c r="F1401" i="1"/>
  <c r="F3104" i="1"/>
  <c r="F4423" i="1"/>
  <c r="F2230" i="1"/>
  <c r="F2916" i="1"/>
  <c r="F365" i="1"/>
  <c r="F3918" i="1"/>
  <c r="F1574" i="1"/>
  <c r="F2751" i="1"/>
  <c r="F4008" i="1"/>
  <c r="F123" i="1"/>
  <c r="F1900" i="1"/>
  <c r="F1406" i="1"/>
  <c r="F1838" i="1"/>
  <c r="F430" i="1"/>
  <c r="F4035" i="1"/>
  <c r="F4191" i="1"/>
  <c r="F406" i="1"/>
  <c r="F4094" i="1"/>
  <c r="F4114" i="1"/>
  <c r="F2461" i="1"/>
  <c r="F2128" i="1"/>
  <c r="F1466" i="1"/>
  <c r="F1460" i="1"/>
  <c r="F2391" i="1"/>
  <c r="F1782" i="1"/>
  <c r="F2399" i="1"/>
  <c r="F2302" i="1"/>
  <c r="F3505" i="1"/>
  <c r="F2977" i="1"/>
  <c r="F52" i="1"/>
  <c r="F1371" i="1"/>
  <c r="F2895" i="1"/>
  <c r="F2005" i="1"/>
  <c r="F2041" i="1"/>
  <c r="F3371" i="1"/>
  <c r="F2355" i="1"/>
  <c r="F519" i="1"/>
  <c r="F1184" i="1"/>
  <c r="F2616" i="1"/>
  <c r="F33" i="1"/>
  <c r="F4330" i="1"/>
  <c r="F2612" i="1"/>
  <c r="F1501" i="1"/>
  <c r="F2590" i="1"/>
  <c r="F2723" i="1"/>
  <c r="F2769" i="1"/>
  <c r="F2404" i="1"/>
  <c r="F2100" i="1"/>
  <c r="F3729" i="1"/>
  <c r="F1456" i="1"/>
  <c r="F1299" i="1"/>
  <c r="F1457" i="1"/>
  <c r="F3564" i="1"/>
  <c r="F2784" i="1"/>
  <c r="F3801" i="1"/>
  <c r="F2462" i="1"/>
  <c r="F2435" i="1"/>
  <c r="F1372" i="1"/>
  <c r="F4128" i="1"/>
  <c r="F2644" i="1"/>
  <c r="F3954" i="1"/>
  <c r="F1940" i="1"/>
  <c r="F1170" i="1"/>
  <c r="F1089" i="1"/>
  <c r="F2815" i="1"/>
  <c r="F1588" i="1"/>
  <c r="F3028" i="1"/>
  <c r="F2499" i="1"/>
  <c r="F1342" i="1"/>
  <c r="F3415" i="1"/>
  <c r="F155" i="1"/>
  <c r="F1402" i="1"/>
  <c r="F2876" i="1"/>
  <c r="F2652" i="1"/>
  <c r="F1153" i="1"/>
  <c r="F2108" i="1"/>
  <c r="F1925" i="1"/>
  <c r="F1724" i="1"/>
  <c r="F1268" i="1"/>
  <c r="F2557" i="1"/>
  <c r="F3372" i="1"/>
  <c r="F2705" i="1"/>
  <c r="F2023" i="1"/>
  <c r="F1973" i="1"/>
  <c r="F1553" i="1"/>
  <c r="F1019" i="1"/>
  <c r="F2158" i="1"/>
  <c r="F503" i="1"/>
  <c r="F2238" i="1"/>
  <c r="F1311" i="1"/>
  <c r="F2436" i="1"/>
  <c r="F2427" i="1"/>
  <c r="F771" i="1"/>
  <c r="F2256" i="1"/>
  <c r="F3360" i="1"/>
  <c r="F3770" i="1"/>
  <c r="F1668" i="1"/>
  <c r="F3377" i="1"/>
  <c r="F2500" i="1"/>
  <c r="F1987" i="1"/>
  <c r="F4134" i="1"/>
  <c r="F4413" i="1"/>
  <c r="F2287" i="1"/>
  <c r="F787" i="1"/>
  <c r="F2011" i="1"/>
  <c r="F2752" i="1"/>
  <c r="F1428" i="1"/>
  <c r="F1594" i="1"/>
  <c r="F1479" i="1"/>
  <c r="F1621" i="1"/>
  <c r="F3571" i="1"/>
  <c r="F3580" i="1"/>
  <c r="F45" i="1"/>
  <c r="F4440" i="1"/>
  <c r="F2183" i="1"/>
  <c r="F1295" i="1"/>
  <c r="F1582" i="1"/>
  <c r="F1712" i="1"/>
  <c r="F4185" i="1"/>
  <c r="F3243" i="1"/>
  <c r="F4036" i="1"/>
  <c r="F2729" i="1"/>
  <c r="F2564" i="1"/>
  <c r="F1988" i="1"/>
  <c r="F3919" i="1"/>
  <c r="F3333" i="1"/>
  <c r="F2231" i="1"/>
  <c r="F866" i="1"/>
  <c r="F402" i="1"/>
  <c r="F910" i="1"/>
  <c r="F4015" i="1"/>
  <c r="F3875" i="1"/>
  <c r="F3676" i="1"/>
  <c r="F457" i="1"/>
  <c r="F2685" i="1"/>
  <c r="F2059" i="1"/>
  <c r="F761" i="1"/>
  <c r="F2002" i="1"/>
  <c r="F1429" i="1"/>
  <c r="F3398" i="1"/>
  <c r="F4480" i="1"/>
  <c r="F3327" i="1"/>
  <c r="F867" i="1"/>
  <c r="F4342" i="1"/>
  <c r="F911" i="1"/>
  <c r="F3601" i="1"/>
  <c r="F4290" i="1"/>
  <c r="F101" i="1"/>
  <c r="F1495" i="1"/>
  <c r="F3822" i="1"/>
  <c r="F3869" i="1"/>
  <c r="F2546" i="1"/>
  <c r="F4299" i="1"/>
  <c r="F4219" i="1"/>
  <c r="F3416" i="1"/>
  <c r="F985" i="1"/>
  <c r="F4178" i="1"/>
  <c r="F2803" i="1"/>
  <c r="F206" i="1"/>
  <c r="F3361" i="1"/>
  <c r="F2680" i="1"/>
  <c r="F2101" i="1"/>
  <c r="F1502" i="1"/>
  <c r="F4357" i="1"/>
  <c r="F3459" i="1"/>
  <c r="F2149" i="1"/>
  <c r="F569" i="1"/>
  <c r="F4306" i="1"/>
  <c r="F2541" i="1"/>
  <c r="F2658" i="1"/>
  <c r="F1028" i="1"/>
  <c r="F734" i="1"/>
  <c r="F1530" i="1"/>
  <c r="F3637" i="1"/>
  <c r="F316" i="1"/>
  <c r="F3784" i="1"/>
  <c r="F4267" i="1"/>
  <c r="F1622" i="1"/>
  <c r="F4037" i="1"/>
  <c r="F1948" i="1"/>
  <c r="F2279" i="1"/>
  <c r="F2260" i="1"/>
  <c r="F595" i="1"/>
  <c r="F397" i="1"/>
  <c r="F586" i="1"/>
  <c r="F762" i="1"/>
  <c r="F3346" i="1"/>
  <c r="F3697" i="1"/>
  <c r="F2446" i="1"/>
  <c r="F2547" i="1"/>
  <c r="F2519" i="1"/>
  <c r="F822" i="1"/>
  <c r="F161" i="1"/>
  <c r="F3775" i="1"/>
  <c r="F986" i="1"/>
  <c r="F2702" i="1"/>
  <c r="F1869" i="1"/>
  <c r="F1910" i="1"/>
  <c r="F2024" i="1"/>
  <c r="F875" i="1"/>
  <c r="F2804" i="1"/>
  <c r="F4448" i="1"/>
  <c r="F3494" i="1"/>
  <c r="F3203" i="1"/>
  <c r="F4285" i="1"/>
  <c r="F2829" i="1"/>
  <c r="F763" i="1"/>
  <c r="F4276" i="1"/>
  <c r="F1290" i="1"/>
  <c r="F1185" i="1"/>
  <c r="F1013" i="1"/>
  <c r="F72" i="1"/>
  <c r="F3534" i="1"/>
  <c r="F741" i="1"/>
  <c r="F228" i="1"/>
  <c r="F1233" i="1"/>
  <c r="F1489" i="1"/>
  <c r="F2018" i="1"/>
  <c r="F338" i="1"/>
  <c r="F126" i="1"/>
  <c r="F661" i="1"/>
  <c r="F4343" i="1"/>
  <c r="F431" i="1"/>
  <c r="F966" i="1"/>
  <c r="F3631" i="1"/>
  <c r="F1446" i="1"/>
  <c r="F2173" i="1"/>
  <c r="F950" i="1"/>
  <c r="F720" i="1"/>
  <c r="F4441" i="1"/>
  <c r="F1870" i="1"/>
  <c r="F3535" i="1"/>
  <c r="F3602" i="1"/>
  <c r="F504" i="1"/>
  <c r="F3861" i="1"/>
  <c r="F117" i="1"/>
  <c r="F2184" i="1"/>
  <c r="F3347" i="1"/>
  <c r="F2034" i="1"/>
  <c r="F3267" i="1"/>
  <c r="F3524" i="1"/>
  <c r="F2322" i="1"/>
  <c r="F320" i="1"/>
  <c r="F189" i="1"/>
  <c r="F948" i="1"/>
  <c r="F3611" i="1"/>
  <c r="F1458" i="1"/>
  <c r="F1954" i="1"/>
  <c r="F2331" i="1"/>
  <c r="F2558" i="1"/>
  <c r="F1725" i="1"/>
  <c r="F651" i="1"/>
  <c r="F1039" i="1"/>
  <c r="F3828" i="1"/>
  <c r="F2877" i="1"/>
  <c r="F4210" i="1"/>
  <c r="F4064" i="1"/>
  <c r="F1312" i="1"/>
  <c r="F1893" i="1"/>
  <c r="F3540" i="1"/>
  <c r="F3362" i="1"/>
  <c r="F4347" i="1"/>
  <c r="F572" i="1"/>
  <c r="F3073" i="1"/>
  <c r="F4331" i="1"/>
  <c r="F3757" i="1"/>
  <c r="F34" i="1"/>
  <c r="F526" i="1"/>
  <c r="F3870" i="1"/>
  <c r="F967" i="1"/>
  <c r="F715" i="1"/>
  <c r="F307" i="1"/>
  <c r="F987" i="1"/>
  <c r="F3785" i="1"/>
  <c r="F2356" i="1"/>
  <c r="F174" i="1"/>
  <c r="F906" i="1"/>
  <c r="F2514" i="1"/>
  <c r="F2317" i="1"/>
  <c r="F1601" i="1"/>
  <c r="F1221" i="1"/>
  <c r="F716" i="1"/>
  <c r="F3399" i="1"/>
  <c r="F4078" i="1"/>
  <c r="F3149" i="1"/>
  <c r="F4486" i="1"/>
  <c r="F175" i="1"/>
  <c r="F207" i="1"/>
  <c r="F4079" i="1"/>
  <c r="F928" i="1"/>
  <c r="F1814" i="1"/>
  <c r="F2261" i="1"/>
  <c r="F694" i="1"/>
  <c r="F2035" i="1"/>
  <c r="F1856" i="1"/>
  <c r="F4428" i="1"/>
  <c r="F2603" i="1"/>
  <c r="F2686" i="1"/>
  <c r="F555" i="1"/>
  <c r="F610" i="1"/>
  <c r="F1300" i="1"/>
  <c r="F1129" i="1"/>
  <c r="F2764" i="1"/>
  <c r="F3246" i="1"/>
  <c r="F2405" i="1"/>
  <c r="F3814" i="1"/>
  <c r="F3715" i="1"/>
  <c r="F755" i="1"/>
  <c r="F3063" i="1"/>
  <c r="F3680" i="1"/>
  <c r="F3625" i="1"/>
  <c r="F2520" i="1"/>
  <c r="F41" i="1"/>
  <c r="F162" i="1"/>
  <c r="F1941" i="1"/>
  <c r="F1657" i="1"/>
  <c r="F894" i="1"/>
  <c r="F1658" i="1"/>
  <c r="F3424" i="1"/>
  <c r="F488" i="1"/>
  <c r="F489" i="1"/>
  <c r="F1269" i="1"/>
  <c r="F3348" i="1"/>
  <c r="F2978" i="1"/>
  <c r="F2753" i="1"/>
  <c r="F1209" i="1"/>
  <c r="F1270" i="1"/>
  <c r="F403" i="1"/>
  <c r="F3646" i="1"/>
  <c r="F1377" i="1"/>
  <c r="F958" i="1"/>
  <c r="F3638" i="1"/>
  <c r="F707" i="1"/>
  <c r="F1099" i="1"/>
  <c r="F4175" i="1"/>
  <c r="F282" i="1"/>
  <c r="F3208" i="1"/>
  <c r="F138" i="1"/>
  <c r="F2153" i="1"/>
  <c r="F2740" i="1"/>
  <c r="F4102" i="1"/>
  <c r="F4192" i="1"/>
  <c r="F3990" i="1"/>
  <c r="F1034" i="1"/>
  <c r="F2535" i="1"/>
  <c r="F1524" i="1"/>
  <c r="F379" i="1"/>
  <c r="F3130" i="1"/>
  <c r="F3409" i="1"/>
  <c r="F4424" i="1"/>
  <c r="F4016" i="1"/>
  <c r="F2079" i="1"/>
  <c r="F2761" i="1"/>
  <c r="F3933" i="1"/>
  <c r="F1546" i="1"/>
  <c r="F1447" i="1"/>
  <c r="F1154" i="1"/>
  <c r="F860" i="1"/>
  <c r="F3166" i="1"/>
  <c r="F618" i="1"/>
  <c r="F3981" i="1"/>
  <c r="F3079" i="1"/>
  <c r="F1589" i="1"/>
  <c r="F2357" i="1"/>
  <c r="F2559" i="1"/>
  <c r="F3949" i="1"/>
  <c r="F2666" i="1"/>
  <c r="F2463" i="1"/>
  <c r="F2617" i="1"/>
  <c r="F1147" i="1"/>
  <c r="F2785" i="1"/>
  <c r="F735" i="1"/>
  <c r="F350" i="1"/>
  <c r="F823" i="1"/>
  <c r="F1942" i="1"/>
  <c r="F3495" i="1"/>
  <c r="F550" i="1"/>
  <c r="F3289" i="1"/>
  <c r="F1057" i="1"/>
  <c r="F35" i="1"/>
  <c r="F1602" i="1"/>
  <c r="F3662" i="1"/>
  <c r="F3960" i="1"/>
  <c r="F432" i="1"/>
  <c r="F4398" i="1"/>
  <c r="F2250" i="1"/>
  <c r="F2478" i="1"/>
  <c r="F1210" i="1"/>
  <c r="F1287" i="1"/>
  <c r="F2866" i="1"/>
  <c r="F728" i="1"/>
  <c r="F208" i="1"/>
  <c r="F4058" i="1"/>
  <c r="F631" i="1"/>
  <c r="F2960" i="1"/>
  <c r="F846" i="1"/>
  <c r="F3105" i="1"/>
  <c r="F1480" i="1"/>
  <c r="F163" i="1"/>
  <c r="F3474" i="1"/>
  <c r="F326" i="1"/>
  <c r="F1386" i="1"/>
  <c r="F2506" i="1"/>
  <c r="F3117" i="1"/>
  <c r="F2036" i="1"/>
  <c r="F3961" i="1"/>
  <c r="F2070" i="1"/>
  <c r="F4141" i="1"/>
  <c r="F1035" i="1"/>
  <c r="F824" i="1"/>
  <c r="F357" i="1"/>
  <c r="F3252" i="1"/>
  <c r="F1469" i="1"/>
  <c r="F12" i="1"/>
  <c r="F3302" i="1"/>
  <c r="F1006" i="1"/>
  <c r="F1687" i="1"/>
  <c r="F792" i="1"/>
  <c r="F493" i="1"/>
  <c r="F669" i="1"/>
  <c r="F1514" i="1"/>
  <c r="F1967" i="1"/>
  <c r="F1490" i="1"/>
  <c r="F1830" i="1"/>
  <c r="F1575" i="1"/>
  <c r="F3647" i="1"/>
  <c r="F1014" i="1"/>
  <c r="F3815" i="1"/>
  <c r="F2896" i="1"/>
  <c r="F4009" i="1"/>
  <c r="F361" i="1"/>
  <c r="F272" i="1"/>
  <c r="F217" i="1"/>
  <c r="F2360" i="1"/>
  <c r="F1878" i="1"/>
  <c r="F1911" i="1"/>
  <c r="F422" i="1"/>
  <c r="F447" i="1"/>
  <c r="F3547" i="1"/>
  <c r="F2473" i="1"/>
  <c r="F1084" i="1"/>
  <c r="F3496" i="1"/>
  <c r="F1775" i="1"/>
  <c r="F880" i="1"/>
  <c r="F1815" i="1"/>
  <c r="F912" i="1"/>
  <c r="F63" i="1"/>
  <c r="F2836" i="1"/>
  <c r="F2878" i="1"/>
  <c r="F4243" i="1"/>
  <c r="F3844" i="1"/>
  <c r="F4362" i="1"/>
  <c r="F4487" i="1"/>
  <c r="F4088" i="1"/>
  <c r="F13" i="1"/>
  <c r="F2341" i="1"/>
  <c r="F3506" i="1"/>
  <c r="F1108" i="1"/>
  <c r="F4454" i="1"/>
  <c r="F3484" i="1"/>
  <c r="F2441" i="1"/>
  <c r="F4474" i="1"/>
  <c r="F3507" i="1"/>
  <c r="F3626" i="1"/>
  <c r="F1831" i="1"/>
  <c r="F974" i="1"/>
  <c r="F1952" i="1"/>
  <c r="F1148" i="1"/>
  <c r="F3950" i="1"/>
  <c r="F2565" i="1"/>
  <c r="F4505" i="1"/>
  <c r="F1237" i="1"/>
  <c r="F2515" i="1"/>
  <c r="F4044" i="1"/>
  <c r="F3446" i="1"/>
  <c r="F1776" i="1"/>
  <c r="F1473" i="1"/>
  <c r="F283" i="1"/>
  <c r="F664" i="1"/>
  <c r="F2936" i="1"/>
  <c r="F1288" i="1"/>
  <c r="F345" i="1"/>
  <c r="F4038" i="1"/>
  <c r="F2979" i="1"/>
  <c r="F346" i="1"/>
  <c r="F4149" i="1"/>
  <c r="F4244" i="1"/>
  <c r="F4260" i="1"/>
  <c r="F209" i="1"/>
  <c r="F2051" i="1"/>
  <c r="F1211" i="1"/>
  <c r="F779" i="1"/>
  <c r="F308" i="1"/>
  <c r="F4497" i="1"/>
  <c r="F1933" i="1"/>
  <c r="F2456" i="1"/>
  <c r="F685" i="1"/>
  <c r="F4065" i="1"/>
  <c r="F1120" i="1"/>
  <c r="F3271" i="1"/>
  <c r="F244" i="1"/>
  <c r="F1783" i="1"/>
  <c r="F2980" i="1"/>
  <c r="F1176" i="1"/>
  <c r="F2917" i="1"/>
  <c r="F2579" i="1"/>
  <c r="F3536" i="1"/>
  <c r="F2411" i="1"/>
  <c r="F889" i="1"/>
  <c r="F580" i="1"/>
  <c r="F2952" i="1"/>
  <c r="F3962" i="1"/>
  <c r="F978" i="1"/>
  <c r="F146" i="1"/>
  <c r="F1713" i="1"/>
  <c r="F14" i="1"/>
  <c r="F3453" i="1"/>
  <c r="F876" i="1"/>
  <c r="F4433" i="1"/>
  <c r="F218" i="1"/>
  <c r="F881" i="1"/>
  <c r="F239" i="1"/>
  <c r="F3244" i="1"/>
  <c r="F413" i="1"/>
  <c r="F4488" i="1"/>
  <c r="F4080" i="1"/>
  <c r="F968" i="1"/>
  <c r="F2303" i="1"/>
  <c r="F3051" i="1"/>
  <c r="F1623" i="1"/>
  <c r="F1121" i="1"/>
  <c r="F4228" i="1"/>
  <c r="F3454" i="1"/>
  <c r="F2159" i="1"/>
  <c r="F4160" i="1"/>
  <c r="F748" i="1"/>
  <c r="F3231" i="1"/>
  <c r="F736" i="1"/>
  <c r="F2080" i="1"/>
  <c r="F2117" i="1"/>
  <c r="F4321" i="1"/>
  <c r="F749" i="1"/>
  <c r="F2560" i="1"/>
  <c r="F2232" i="1"/>
  <c r="F3876" i="1"/>
  <c r="F3390" i="1"/>
  <c r="F2765" i="1"/>
  <c r="F2392" i="1"/>
  <c r="F1547" i="1"/>
  <c r="F4150" i="1"/>
  <c r="F1423" i="1"/>
  <c r="F1704" i="1"/>
  <c r="F3895" i="1"/>
  <c r="F4307" i="1"/>
  <c r="F3433" i="1"/>
  <c r="F4434" i="1"/>
  <c r="F2412" i="1"/>
  <c r="F1934" i="1"/>
  <c r="F3548" i="1"/>
  <c r="F1062" i="1"/>
  <c r="F2304" i="1"/>
  <c r="F2160" i="1"/>
  <c r="F1204" i="1"/>
  <c r="F527" i="1"/>
  <c r="F1015" i="1"/>
  <c r="F1130" i="1"/>
  <c r="F494" i="1"/>
  <c r="F1531" i="1"/>
  <c r="F619" i="1"/>
  <c r="F2251" i="1"/>
  <c r="F969" i="1"/>
  <c r="F1122" i="1"/>
  <c r="F805" i="1"/>
  <c r="F1040" i="1"/>
  <c r="F2305" i="1"/>
  <c r="F423" i="1"/>
  <c r="F1919" i="1"/>
  <c r="F2618" i="1"/>
  <c r="F6" i="1"/>
  <c r="F1857" i="1"/>
  <c r="F1832" i="1"/>
  <c r="F3823" i="1"/>
  <c r="F750" i="1"/>
  <c r="F1791" i="1"/>
  <c r="F1894" i="1"/>
  <c r="F1679" i="1"/>
  <c r="F841" i="1"/>
  <c r="F1109" i="1"/>
  <c r="F2019" i="1"/>
  <c r="F2507" i="1"/>
  <c r="F2052" i="1"/>
  <c r="F4358" i="1"/>
  <c r="F970" i="1"/>
  <c r="F611" i="1"/>
  <c r="F3930" i="1"/>
  <c r="F1041" i="1"/>
  <c r="F877" i="1"/>
  <c r="F3716" i="1"/>
  <c r="F3748" i="1"/>
  <c r="F825" i="1"/>
  <c r="F1212" i="1"/>
  <c r="F2667" i="1"/>
  <c r="F240" i="1"/>
  <c r="F3565" i="1"/>
  <c r="F1718" i="1"/>
  <c r="F479" i="1"/>
  <c r="F842" i="1"/>
  <c r="F3464" i="1"/>
  <c r="F2930" i="1"/>
  <c r="F1177" i="1"/>
  <c r="F3898" i="1"/>
  <c r="F670" i="1"/>
  <c r="F4462" i="1"/>
  <c r="F2925" i="1"/>
  <c r="F3180" i="1"/>
  <c r="F3677" i="1"/>
  <c r="F560" i="1"/>
  <c r="F686" i="1"/>
  <c r="F4387" i="1"/>
  <c r="F1063" i="1"/>
  <c r="F2280" i="1"/>
  <c r="F2076" i="1"/>
  <c r="F366" i="1"/>
  <c r="F3982" i="1"/>
  <c r="F764" i="1"/>
  <c r="F929" i="1"/>
  <c r="F2297" i="1"/>
  <c r="F951" i="1"/>
  <c r="F2668" i="1"/>
  <c r="F4475" i="1"/>
  <c r="F245" i="1"/>
  <c r="F3681" i="1"/>
  <c r="F309" i="1"/>
  <c r="F2393" i="1"/>
  <c r="F2037" i="1"/>
  <c r="F2692" i="1"/>
  <c r="F3809" i="1"/>
  <c r="F1171" i="1"/>
  <c r="F4005" i="1"/>
  <c r="F3296" i="1"/>
  <c r="F1271" i="1"/>
  <c r="F665" i="1"/>
  <c r="F671" i="1"/>
  <c r="F2879" i="1"/>
  <c r="F4245" i="1"/>
  <c r="F2053" i="1"/>
  <c r="F626" i="1"/>
  <c r="F4233" i="1"/>
  <c r="F988" i="1"/>
  <c r="F3363" i="1"/>
  <c r="F2508" i="1"/>
  <c r="F3845" i="1"/>
  <c r="F1418" i="1"/>
  <c r="F952" i="1"/>
  <c r="F1688" i="1"/>
  <c r="F3688" i="1"/>
  <c r="F3485" i="1"/>
  <c r="F4010" i="1"/>
  <c r="F3042" i="1"/>
  <c r="F4476" i="1"/>
  <c r="F1935" i="1"/>
  <c r="F1378" i="1"/>
  <c r="F2585" i="1"/>
  <c r="F1253" i="1"/>
  <c r="F261" i="1"/>
  <c r="F1448" i="1"/>
  <c r="F4234" i="1"/>
  <c r="F190" i="1"/>
  <c r="F3877" i="1"/>
  <c r="F3138" i="1"/>
  <c r="F3253" i="1"/>
  <c r="F2501" i="1"/>
  <c r="F898" i="1"/>
  <c r="F1603" i="1"/>
  <c r="F1729" i="1"/>
  <c r="F351" i="1"/>
  <c r="F3779" i="1"/>
  <c r="F302" i="1"/>
  <c r="F1822" i="1"/>
  <c r="F3313" i="1"/>
  <c r="F2332" i="1"/>
  <c r="F2093" i="1"/>
  <c r="F1419" i="1"/>
  <c r="F3425" i="1"/>
  <c r="F1350" i="1"/>
  <c r="F1020" i="1"/>
  <c r="F1839" i="1"/>
  <c r="F2566" i="1"/>
  <c r="F1705" i="1"/>
  <c r="F2681" i="1"/>
  <c r="F3940" i="1"/>
  <c r="F4052" i="1"/>
  <c r="F3776" i="1"/>
  <c r="F90" i="1"/>
  <c r="F2509" i="1"/>
  <c r="F398" i="1"/>
  <c r="F587" i="1"/>
  <c r="F1165" i="1"/>
  <c r="F2941" i="1"/>
  <c r="F3891" i="1"/>
  <c r="F687" i="1"/>
  <c r="F936" i="1"/>
  <c r="F3998" i="1"/>
  <c r="F1612" i="1"/>
  <c r="F4246" i="1"/>
  <c r="F2542" i="1"/>
  <c r="F293" i="1"/>
  <c r="F2281" i="1"/>
  <c r="F2323" i="1"/>
  <c r="F1430" i="1"/>
  <c r="F2353" i="1"/>
  <c r="F1407" i="1"/>
  <c r="F1680" i="1"/>
  <c r="F1583" i="1"/>
  <c r="F3232" i="1"/>
  <c r="F1610" i="1"/>
  <c r="F1810" i="1"/>
  <c r="F2437" i="1"/>
  <c r="F440" i="1"/>
  <c r="F352" i="1"/>
  <c r="F2629" i="1"/>
  <c r="F2174" i="1"/>
  <c r="F3852" i="1"/>
  <c r="F2816" i="1"/>
  <c r="F2428" i="1"/>
  <c r="F2060" i="1"/>
  <c r="F3314" i="1"/>
  <c r="F223" i="1"/>
  <c r="F441" i="1"/>
  <c r="F1021" i="1"/>
  <c r="F4477" i="1"/>
  <c r="F3791" i="1"/>
  <c r="F2966" i="1"/>
  <c r="F1726" i="1"/>
  <c r="F1613" i="1"/>
  <c r="F1245" i="1"/>
  <c r="F1690" i="1"/>
  <c r="F4391" i="1"/>
  <c r="F2805" i="1"/>
  <c r="F1754" i="1"/>
  <c r="F1100" i="1"/>
  <c r="F695" i="1"/>
  <c r="F4022" i="1"/>
  <c r="F1301" i="1"/>
  <c r="F1197" i="1"/>
  <c r="F4071" i="1"/>
  <c r="F3204" i="1"/>
  <c r="F2516" i="1"/>
  <c r="F1351" i="1"/>
  <c r="F3921" i="1"/>
  <c r="F3401" i="1"/>
  <c r="F2189" i="1"/>
  <c r="F1323" i="1"/>
  <c r="F1548" i="1"/>
  <c r="F1920" i="1"/>
  <c r="F2244" i="1"/>
  <c r="F1336" i="1"/>
  <c r="F198" i="1"/>
  <c r="F1652" i="1"/>
  <c r="F371" i="1"/>
  <c r="F1101" i="1"/>
  <c r="F55" i="1"/>
  <c r="F1930" i="1"/>
  <c r="F4286" i="1"/>
  <c r="F788" i="1"/>
  <c r="F1730" i="1"/>
  <c r="F1246" i="1"/>
  <c r="F3245" i="1"/>
  <c r="F3434" i="1"/>
  <c r="F1275" i="1"/>
  <c r="F4455" i="1"/>
  <c r="F3619" i="1"/>
  <c r="F2837" i="1"/>
  <c r="F632" i="1"/>
  <c r="F2372" i="1"/>
  <c r="F1714" i="1"/>
  <c r="F997" i="1"/>
  <c r="F1379" i="1"/>
  <c r="F1840" i="1"/>
  <c r="F2214" i="1"/>
  <c r="F3627" i="1"/>
  <c r="F2967" i="1"/>
  <c r="F407" i="1"/>
  <c r="F3417" i="1"/>
  <c r="F2953" i="1"/>
  <c r="F742" i="1"/>
  <c r="F2225" i="1"/>
  <c r="F1614" i="1"/>
  <c r="F2653" i="1"/>
  <c r="F321" i="1"/>
  <c r="F2970" i="1"/>
  <c r="F4375" i="1"/>
  <c r="F1503" i="1"/>
  <c r="F2387" i="1"/>
  <c r="F284" i="1"/>
  <c r="F4161" i="1"/>
  <c r="F743" i="1"/>
  <c r="F937" i="1"/>
  <c r="F3095" i="1"/>
  <c r="F1706" i="1"/>
  <c r="F4129" i="1"/>
  <c r="F4322" i="1"/>
  <c r="F448" i="1"/>
  <c r="F408" i="1"/>
  <c r="F4045" i="1"/>
  <c r="F3596" i="1"/>
  <c r="F4072" i="1"/>
  <c r="F3100" i="1"/>
  <c r="F102" i="1"/>
  <c r="F3999" i="1"/>
  <c r="F3829" i="1"/>
  <c r="F2859" i="1"/>
  <c r="F638" i="1"/>
  <c r="F662" i="1"/>
  <c r="F2897" i="1"/>
  <c r="F1190" i="1"/>
  <c r="F1073" i="1"/>
  <c r="F4399" i="1"/>
  <c r="F3704" i="1"/>
  <c r="F4200" i="1"/>
  <c r="F3349" i="1"/>
  <c r="F1504" i="1"/>
  <c r="F1734" i="1"/>
  <c r="F2619" i="1"/>
  <c r="F3581" i="1"/>
  <c r="F1481" i="1"/>
  <c r="F1343" i="1"/>
  <c r="F3013" i="1"/>
  <c r="F1474" i="1"/>
  <c r="F176" i="1"/>
  <c r="F3689" i="1"/>
  <c r="F2770" i="1"/>
  <c r="F704" i="1"/>
  <c r="F327" i="1"/>
  <c r="F1525" i="1"/>
  <c r="F1653" i="1"/>
  <c r="F2971" i="1"/>
  <c r="F938" i="1"/>
  <c r="F3725" i="1"/>
  <c r="F3690" i="1"/>
  <c r="F627" i="1"/>
  <c r="F2464" i="1"/>
  <c r="F3963" i="1"/>
  <c r="F2850" i="1"/>
  <c r="F2907" i="1"/>
  <c r="F3279" i="1"/>
  <c r="F3655" i="1"/>
  <c r="F1042" i="1"/>
  <c r="F890" i="1"/>
  <c r="F3006" i="1"/>
  <c r="F2239" i="1"/>
  <c r="F1595" i="1"/>
  <c r="F2165" i="1"/>
  <c r="F4029" i="1"/>
  <c r="F895" i="1"/>
  <c r="F2890" i="1"/>
  <c r="F2413" i="1"/>
  <c r="F4179" i="1"/>
  <c r="F3391" i="1"/>
  <c r="F2687" i="1"/>
  <c r="F1631" i="1"/>
  <c r="F7" i="1"/>
  <c r="F1155" i="1"/>
  <c r="F3515" i="1"/>
  <c r="F1482" i="1"/>
  <c r="F688" i="1"/>
  <c r="F1871" i="1"/>
  <c r="F474" i="1"/>
  <c r="F920" i="1"/>
  <c r="F717" i="1"/>
  <c r="F3804" i="1"/>
  <c r="F1557" i="1"/>
  <c r="F2521" i="1"/>
  <c r="F3738" i="1"/>
  <c r="F2942" i="1"/>
  <c r="F4142" i="1"/>
  <c r="F1324" i="1"/>
  <c r="F2908" i="1"/>
  <c r="F2845" i="1"/>
  <c r="F139" i="1"/>
  <c r="F372" i="1"/>
  <c r="F3074" i="1"/>
  <c r="F3892" i="1"/>
  <c r="F2457" i="1"/>
  <c r="F1872" i="1"/>
  <c r="F1387" i="1"/>
  <c r="F1156" i="1"/>
  <c r="F4073" i="1"/>
  <c r="F2203" i="1"/>
  <c r="F3373" i="1"/>
  <c r="F4006" i="1"/>
  <c r="F1569" i="1"/>
  <c r="F3896" i="1"/>
  <c r="F3121" i="1"/>
  <c r="F4506" i="1"/>
  <c r="F1532" i="1"/>
  <c r="F2669" i="1"/>
  <c r="F3465" i="1"/>
  <c r="F1926" i="1"/>
  <c r="F1095" i="1"/>
  <c r="F4220" i="1"/>
  <c r="F1036" i="1"/>
  <c r="F1050" i="1"/>
  <c r="F3146" i="1"/>
  <c r="F2591" i="1"/>
  <c r="F3150" i="1"/>
  <c r="F1698" i="1"/>
  <c r="F1901" i="1"/>
  <c r="F3024" i="1"/>
  <c r="F2674" i="1"/>
  <c r="F2943" i="1"/>
  <c r="F471" i="1"/>
  <c r="F285" i="1"/>
  <c r="F333" i="1"/>
  <c r="F1322" i="1"/>
  <c r="F1963" i="1"/>
  <c r="F3780" i="1"/>
  <c r="F386" i="1"/>
  <c r="F4359" i="1"/>
  <c r="F2008" i="1"/>
  <c r="F3612" i="1"/>
  <c r="F3029" i="1"/>
  <c r="F3460" i="1"/>
  <c r="F2081" i="1"/>
  <c r="F3438" i="1"/>
  <c r="F815" i="1"/>
  <c r="F1797" i="1"/>
  <c r="F998" i="1"/>
  <c r="F1955" i="1"/>
  <c r="F2988" i="1"/>
  <c r="F633" i="1"/>
  <c r="F3970" i="1"/>
  <c r="F1997" i="1"/>
  <c r="F2989" i="1"/>
  <c r="F1364" i="1"/>
  <c r="F511" i="1"/>
  <c r="F3052" i="1"/>
  <c r="F118" i="1"/>
  <c r="F4363" i="1"/>
  <c r="F273" i="1"/>
  <c r="F3975" i="1"/>
  <c r="F573" i="1"/>
  <c r="F2961" i="1"/>
  <c r="F3528" i="1"/>
  <c r="F3385" i="1"/>
  <c r="F2102" i="1"/>
  <c r="F3315" i="1"/>
  <c r="F4277" i="1"/>
  <c r="F2252" i="1"/>
  <c r="F3678" i="1"/>
  <c r="F3486" i="1"/>
  <c r="F3272" i="1"/>
  <c r="F2522" i="1"/>
  <c r="F1131" i="1"/>
  <c r="F2713" i="1"/>
  <c r="F3316" i="1"/>
  <c r="F3064" i="1"/>
  <c r="F3439" i="1"/>
  <c r="F3862" i="1"/>
  <c r="F177" i="1"/>
  <c r="F1956" i="1"/>
  <c r="F849" i="1"/>
  <c r="F1526" i="1"/>
  <c r="F1806" i="1"/>
  <c r="F3402" i="1"/>
  <c r="F178" i="1"/>
  <c r="F3639" i="1"/>
  <c r="F3320" i="1"/>
  <c r="F4261" i="1"/>
  <c r="F1157" i="1"/>
  <c r="F2898" i="1"/>
  <c r="F2510" i="1"/>
  <c r="F1222" i="1"/>
  <c r="F2190" i="1"/>
  <c r="F380" i="1"/>
  <c r="F2400" i="1"/>
  <c r="F2693" i="1"/>
  <c r="F2523" i="1"/>
  <c r="F3151" i="1"/>
  <c r="F229" i="1"/>
  <c r="F210" i="1"/>
  <c r="F3853" i="1"/>
  <c r="F639" i="1"/>
  <c r="F3065" i="1"/>
  <c r="F992" i="1"/>
  <c r="F2719" i="1"/>
  <c r="F4291" i="1"/>
  <c r="F899" i="1"/>
  <c r="F4489" i="1"/>
  <c r="F1515" i="1"/>
  <c r="F2215" i="1"/>
  <c r="F1691" i="1"/>
  <c r="F2548" i="1"/>
  <c r="F1639" i="1"/>
  <c r="F1516" i="1"/>
  <c r="F2745" i="1"/>
  <c r="F2549" i="1"/>
  <c r="F2694" i="1"/>
  <c r="F2846" i="1"/>
  <c r="F1325" i="1"/>
  <c r="F3205" i="1"/>
  <c r="F4348" i="1"/>
  <c r="F3172" i="1"/>
  <c r="F953" i="1"/>
  <c r="F3058" i="1"/>
  <c r="F3840" i="1"/>
  <c r="F1302" i="1"/>
  <c r="F1326" i="1"/>
  <c r="F1769" i="1"/>
  <c r="F3717" i="1"/>
  <c r="F4332" i="1"/>
  <c r="F708" i="1"/>
  <c r="F3167" i="1"/>
  <c r="F179" i="1"/>
  <c r="F73" i="1"/>
  <c r="F1629" i="1"/>
  <c r="F2613" i="1"/>
  <c r="F878" i="1"/>
  <c r="F816" i="1"/>
  <c r="F3786" i="1"/>
  <c r="F3036" i="1"/>
  <c r="F3321" i="1"/>
  <c r="F1584" i="1"/>
  <c r="F2012" i="1"/>
  <c r="F3093" i="1"/>
  <c r="F1995" i="1"/>
  <c r="F4007" i="1"/>
  <c r="F751" i="1"/>
  <c r="F96" i="1"/>
  <c r="F1096" i="1"/>
  <c r="F2089" i="1"/>
  <c r="F1074" i="1"/>
  <c r="F826" i="1"/>
  <c r="F696" i="1"/>
  <c r="F4312" i="1"/>
  <c r="F3572" i="1"/>
  <c r="F2675" i="1"/>
  <c r="F2620" i="1"/>
  <c r="F729" i="1"/>
  <c r="F2240" i="1"/>
  <c r="F3303" i="1"/>
  <c r="F1123" i="1"/>
  <c r="F1022" i="1"/>
  <c r="F1461" i="1"/>
  <c r="F3648" i="1"/>
  <c r="F322" i="1"/>
  <c r="F1615" i="1"/>
  <c r="F2524" i="1"/>
  <c r="F3730" i="1"/>
  <c r="F3304" i="1"/>
  <c r="F3902" i="1"/>
  <c r="F1213" i="1"/>
  <c r="F2838" i="1"/>
  <c r="F310" i="1"/>
  <c r="F3236" i="1"/>
  <c r="F3698" i="1"/>
  <c r="F2654" i="1"/>
  <c r="F8" i="1"/>
  <c r="F1276" i="1"/>
  <c r="F74" i="1"/>
  <c r="F3699" i="1"/>
  <c r="F3084" i="1"/>
  <c r="F390" i="1"/>
  <c r="F323" i="1"/>
  <c r="F3410" i="1"/>
  <c r="F2883" i="1"/>
  <c r="F103" i="1"/>
  <c r="F2318" i="1"/>
  <c r="F3403" i="1"/>
  <c r="F4115" i="1"/>
  <c r="F4193" i="1"/>
  <c r="F449" i="1"/>
  <c r="F3418" i="1"/>
  <c r="F3206" i="1"/>
  <c r="F3613" i="1"/>
  <c r="F2262" i="1"/>
  <c r="F2884" i="1"/>
  <c r="F1029" i="1"/>
  <c r="F2981" i="1"/>
  <c r="F2954" i="1"/>
  <c r="F2438" i="1"/>
  <c r="F3871" i="1"/>
  <c r="F3411" i="1"/>
  <c r="F3053" i="1"/>
  <c r="F1964" i="1"/>
  <c r="F2788" i="1"/>
  <c r="F772" i="1"/>
  <c r="F2204" i="1"/>
  <c r="F981" i="1"/>
  <c r="F1395" i="1"/>
  <c r="F1327" i="1"/>
  <c r="F3339" i="1"/>
  <c r="F4180" i="1"/>
  <c r="F2135" i="1"/>
  <c r="F1085" i="1"/>
  <c r="F2094" i="1"/>
  <c r="F328" i="1"/>
  <c r="F2306" i="1"/>
  <c r="F3614" i="1"/>
  <c r="F652" i="1"/>
  <c r="F3221" i="1"/>
  <c r="F3640" i="1"/>
  <c r="F1140" i="1"/>
  <c r="F1895" i="1"/>
  <c r="F1786" i="1"/>
  <c r="F1671" i="1"/>
  <c r="F989" i="1"/>
  <c r="F3290" i="1"/>
  <c r="F2061" i="1"/>
  <c r="F2442" i="1"/>
  <c r="F843" i="1"/>
  <c r="F793" i="1"/>
  <c r="F458" i="1"/>
  <c r="F1672" i="1"/>
  <c r="F4229" i="1"/>
  <c r="F2817" i="1"/>
  <c r="F3663" i="1"/>
  <c r="F2659" i="1"/>
  <c r="F1191" i="1"/>
  <c r="F1770" i="1"/>
  <c r="F3691" i="1"/>
  <c r="F4186" i="1"/>
  <c r="F409" i="1"/>
  <c r="F1205" i="1"/>
  <c r="F721" i="1"/>
  <c r="F653" i="1"/>
  <c r="F180" i="1"/>
  <c r="F672" i="1"/>
  <c r="F2263" i="1"/>
  <c r="F472" i="1"/>
  <c r="F1755" i="1"/>
  <c r="F1843" i="1"/>
  <c r="F1023" i="1"/>
  <c r="F2536" i="1"/>
  <c r="F1241" i="1"/>
  <c r="F1124" i="1"/>
  <c r="F2688" i="1"/>
  <c r="F2198" i="1"/>
  <c r="F4053" i="1"/>
  <c r="F2730" i="1"/>
  <c r="F108" i="1"/>
  <c r="F847" i="1"/>
  <c r="F2724" i="1"/>
  <c r="F2918" i="1"/>
  <c r="F65" i="1"/>
  <c r="F1558" i="1"/>
  <c r="F3188" i="1"/>
  <c r="F2090" i="1"/>
  <c r="F9" i="1"/>
  <c r="F990" i="1"/>
  <c r="F1902" i="1"/>
  <c r="F3226" i="1"/>
  <c r="F3059" i="1"/>
  <c r="F4498" i="1"/>
  <c r="F286" i="1"/>
  <c r="F4130" i="1"/>
  <c r="F3000" i="1"/>
  <c r="F4164" i="1"/>
  <c r="F3273" i="1"/>
  <c r="F1539" i="1"/>
  <c r="F2630" i="1"/>
  <c r="F1043" i="1"/>
  <c r="F4046" i="1"/>
  <c r="F4054" i="1"/>
  <c r="F561" i="1"/>
  <c r="F2839" i="1"/>
  <c r="F1214" i="1"/>
  <c r="F2725" i="1"/>
  <c r="F2324" i="1"/>
  <c r="F3758" i="1"/>
  <c r="F2517" i="1"/>
  <c r="F164" i="1"/>
  <c r="F2221" i="1"/>
  <c r="F3914" i="1"/>
  <c r="F1816" i="1"/>
  <c r="F4120" i="1"/>
  <c r="F891" i="1"/>
  <c r="F2288" i="1"/>
  <c r="F1673" i="1"/>
  <c r="F3620" i="1"/>
  <c r="F1132" i="1"/>
  <c r="F1149" i="1"/>
  <c r="F4442" i="1"/>
  <c r="F2860" i="1"/>
  <c r="F3656" i="1"/>
  <c r="F1735" i="1"/>
  <c r="F3621" i="1"/>
  <c r="F817" i="1"/>
  <c r="F4103" i="1"/>
  <c r="F3597" i="1"/>
  <c r="F556" i="1"/>
  <c r="F1823" i="1"/>
  <c r="F3899" i="1"/>
  <c r="F654" i="1"/>
  <c r="F2342" i="1"/>
  <c r="F181" i="1"/>
  <c r="F868" i="1"/>
  <c r="F4443" i="1"/>
  <c r="F147" i="1"/>
  <c r="F1681" i="1"/>
  <c r="F1851" i="1"/>
  <c r="F4110" i="1"/>
  <c r="F1365" i="1"/>
  <c r="F1927" i="1"/>
  <c r="F722" i="1"/>
  <c r="F505" i="1"/>
  <c r="F2222" i="1"/>
  <c r="F1242" i="1"/>
  <c r="F3283" i="1"/>
  <c r="F2373" i="1"/>
  <c r="F3209" i="1"/>
  <c r="F2216" i="1"/>
  <c r="F2388" i="1"/>
  <c r="F3237" i="1"/>
  <c r="F459" i="1"/>
  <c r="F2208" i="1"/>
  <c r="F2380" i="1"/>
  <c r="F528" i="1"/>
  <c r="F2452" i="1"/>
  <c r="F1858" i="1"/>
  <c r="F2414" i="1"/>
  <c r="F3353" i="1"/>
  <c r="F1380" i="1"/>
  <c r="F4456" i="1"/>
  <c r="F2792" i="1"/>
  <c r="F1912" i="1"/>
  <c r="F588" i="1"/>
  <c r="F827" i="1"/>
  <c r="F2289" i="1"/>
  <c r="F939" i="1"/>
  <c r="F3830" i="1"/>
  <c r="F1817" i="1"/>
  <c r="F1824" i="1"/>
  <c r="F3435" i="1"/>
  <c r="F3887" i="1"/>
  <c r="F806" i="1"/>
  <c r="F2042" i="1"/>
  <c r="F959" i="1"/>
  <c r="F562" i="1"/>
  <c r="F3173" i="1"/>
  <c r="F2298" i="1"/>
  <c r="F2597" i="1"/>
  <c r="F655" i="1"/>
  <c r="F4211" i="1"/>
  <c r="F1296" i="1"/>
  <c r="F551" i="1"/>
  <c r="F26" i="1"/>
  <c r="F2082" i="1"/>
  <c r="F2025" i="1"/>
  <c r="F3247" i="1"/>
  <c r="F3603" i="1"/>
  <c r="F3573" i="1"/>
  <c r="F3419" i="1"/>
  <c r="F2720" i="1"/>
  <c r="F1125" i="1"/>
  <c r="F1669" i="1"/>
  <c r="F334" i="1"/>
  <c r="F3152" i="1"/>
  <c r="F3749" i="1"/>
  <c r="F1291" i="1"/>
  <c r="F4392" i="1"/>
  <c r="F1570" i="1"/>
  <c r="F182" i="1"/>
  <c r="F4316" i="1"/>
  <c r="F4151" i="1"/>
  <c r="F75" i="1"/>
  <c r="F3254" i="1"/>
  <c r="F1950" i="1"/>
  <c r="F697" i="1"/>
  <c r="F3983" i="1"/>
  <c r="F4317" i="1"/>
  <c r="F3354" i="1"/>
  <c r="F1611" i="1"/>
  <c r="F2867" i="1"/>
  <c r="F520" i="1"/>
  <c r="F4168" i="1"/>
  <c r="F4344" i="1"/>
  <c r="F317" i="1"/>
  <c r="F4165" i="1"/>
  <c r="F3426" i="1"/>
  <c r="F4400" i="1"/>
  <c r="F2209" i="1"/>
  <c r="F2422" i="1"/>
  <c r="F183" i="1"/>
  <c r="F1396" i="1"/>
  <c r="F3487" i="1"/>
  <c r="F4154" i="1"/>
  <c r="F3001" i="1"/>
  <c r="F3291" i="1"/>
  <c r="F2369" i="1"/>
  <c r="F3759" i="1"/>
  <c r="F2210" i="1"/>
  <c r="F148" i="1"/>
  <c r="F1803" i="1"/>
  <c r="F3641" i="1"/>
  <c r="F2567" i="1"/>
  <c r="F1864" i="1"/>
  <c r="F3054" i="1"/>
  <c r="F2264" i="1"/>
  <c r="F3692" i="1"/>
  <c r="F3549" i="1"/>
  <c r="F1133" i="1"/>
  <c r="F3085" i="1"/>
  <c r="F1875" i="1"/>
  <c r="F1743" i="1"/>
  <c r="F4255" i="1"/>
  <c r="F3787" i="1"/>
  <c r="F1852" i="1"/>
  <c r="F4414" i="1"/>
  <c r="F1313" i="1"/>
  <c r="F3710" i="1"/>
  <c r="F3802" i="1"/>
  <c r="F3488" i="1"/>
  <c r="F339" i="1"/>
  <c r="F4212" i="1"/>
  <c r="F2586" i="1"/>
  <c r="F993" i="1"/>
  <c r="F925" i="1"/>
  <c r="F1110" i="1"/>
  <c r="F2806" i="1"/>
  <c r="F3075" i="1"/>
  <c r="F4388" i="1"/>
  <c r="F1064" i="1"/>
  <c r="F2374" i="1"/>
  <c r="F2944" i="1"/>
  <c r="F1431" i="1"/>
  <c r="F66" i="1"/>
  <c r="F2333" i="1"/>
  <c r="F1736" i="1"/>
  <c r="F680" i="1"/>
  <c r="F882" i="1"/>
  <c r="F1682" i="1"/>
  <c r="F3497" i="1"/>
  <c r="F4221" i="1"/>
  <c r="F666" i="1"/>
  <c r="F109" i="1"/>
  <c r="F2481" i="1"/>
  <c r="F656" i="1"/>
  <c r="F1659" i="1"/>
  <c r="F1859" i="1"/>
  <c r="F581" i="1"/>
  <c r="F2899" i="1"/>
  <c r="F1440" i="1"/>
  <c r="F1328" i="1"/>
  <c r="F224" i="1"/>
  <c r="F4169" i="1"/>
  <c r="F4481" i="1"/>
  <c r="F2062" i="1"/>
  <c r="F3255" i="1"/>
  <c r="F1016" i="1"/>
  <c r="F3516" i="1"/>
  <c r="F596" i="1"/>
  <c r="F2731" i="1"/>
  <c r="F1292" i="1"/>
  <c r="F1590" i="1"/>
  <c r="F495" i="1"/>
  <c r="F3711" i="1"/>
  <c r="F1462" i="1"/>
  <c r="F253" i="1"/>
  <c r="F2265" i="1"/>
  <c r="F1314" i="1"/>
  <c r="F3086" i="1"/>
  <c r="F4121" i="1"/>
  <c r="F2253" i="1"/>
  <c r="F3739" i="1"/>
  <c r="F104" i="1"/>
  <c r="F2880" i="1"/>
  <c r="F2325" i="1"/>
  <c r="F543" i="1"/>
  <c r="F381" i="1"/>
  <c r="F2525" i="1"/>
  <c r="F2439" i="1"/>
  <c r="F2266" i="1"/>
  <c r="F780" i="1"/>
  <c r="F294" i="1"/>
  <c r="F1711" i="1"/>
  <c r="F262" i="1"/>
  <c r="F1116" i="1"/>
  <c r="F3792" i="1"/>
  <c r="F191" i="1"/>
  <c r="F82" i="1"/>
  <c r="F2909" i="1"/>
  <c r="F3993" i="1"/>
  <c r="F1215" i="1"/>
  <c r="F589" i="1"/>
  <c r="F677" i="1"/>
  <c r="F3455" i="1"/>
  <c r="F2063" i="1"/>
  <c r="F2885" i="1"/>
  <c r="F3181" i="1"/>
  <c r="F490" i="1"/>
  <c r="F3101" i="1"/>
  <c r="F367" i="1"/>
  <c r="F2120" i="1"/>
  <c r="F3587" i="1"/>
  <c r="F3522" i="1"/>
  <c r="F3994" i="1"/>
  <c r="F4122" i="1"/>
  <c r="F2572" i="1"/>
  <c r="F2191" i="1"/>
  <c r="F2706" i="1"/>
  <c r="F3131" i="1"/>
  <c r="F2840" i="1"/>
  <c r="F2598" i="1"/>
  <c r="F2233" i="1"/>
  <c r="F2714" i="1"/>
  <c r="F1737" i="1"/>
  <c r="F709" i="1"/>
  <c r="F1616" i="1"/>
  <c r="F2064" i="1"/>
  <c r="F612" i="1"/>
  <c r="F3903" i="1"/>
  <c r="F3153" i="1"/>
  <c r="F219" i="1"/>
  <c r="F2822" i="1"/>
  <c r="F391" i="1"/>
  <c r="F1337" i="1"/>
  <c r="F1247" i="1"/>
  <c r="F3233" i="1"/>
  <c r="F1674" i="1"/>
  <c r="F2326" i="1"/>
  <c r="F4039" i="1"/>
  <c r="F3910" i="1"/>
  <c r="F2502" i="1"/>
  <c r="F723" i="1"/>
  <c r="F1505" i="1"/>
  <c r="F828" i="1"/>
  <c r="F620" i="1"/>
  <c r="F2026" i="1"/>
  <c r="F2625" i="1"/>
  <c r="F4482" i="1"/>
  <c r="F4187" i="1"/>
  <c r="F1640" i="1"/>
  <c r="F2626" i="1"/>
  <c r="F1903" i="1"/>
  <c r="F2771" i="1"/>
  <c r="F2361" i="1"/>
  <c r="F4272" i="1"/>
  <c r="F1166" i="1"/>
  <c r="F1792" i="1"/>
  <c r="F2754" i="1"/>
  <c r="F4292" i="1"/>
  <c r="F4389" i="1"/>
  <c r="F335" i="1"/>
  <c r="F773" i="1"/>
  <c r="F1596" i="1"/>
  <c r="F2245" i="1"/>
  <c r="F2482" i="1"/>
  <c r="F1699" i="1"/>
  <c r="F1141" i="1"/>
  <c r="F2383" i="1"/>
  <c r="F2211" i="1"/>
  <c r="F2161" i="1"/>
  <c r="F1167" i="1"/>
  <c r="F2129" i="1"/>
  <c r="F1989" i="1"/>
  <c r="F3831" i="1"/>
  <c r="F3037" i="1"/>
  <c r="F574" i="1"/>
  <c r="F2343" i="1"/>
  <c r="F450" i="1"/>
  <c r="F2095" i="1"/>
  <c r="F4152" i="1"/>
  <c r="F1879" i="1"/>
  <c r="F3025" i="1"/>
  <c r="F2851" i="1"/>
  <c r="F2900" i="1"/>
  <c r="F2526" i="1"/>
  <c r="F97" i="1"/>
  <c r="F2891" i="1"/>
  <c r="F2003" i="1"/>
  <c r="F3682" i="1"/>
  <c r="F2990" i="1"/>
  <c r="F373" i="1"/>
  <c r="F3628" i="1"/>
  <c r="F1533" i="1"/>
  <c r="F4419" i="1"/>
  <c r="F3777" i="1"/>
  <c r="F4293" i="1"/>
  <c r="F4166" i="1"/>
  <c r="F2818" i="1"/>
  <c r="F3066" i="1"/>
  <c r="F1913" i="1"/>
  <c r="F4095" i="1"/>
  <c r="F781" i="1"/>
  <c r="F2670" i="1"/>
  <c r="F3863" i="1"/>
  <c r="F3664" i="1"/>
  <c r="F1604" i="1"/>
  <c r="F3297" i="1"/>
  <c r="F2543" i="1"/>
  <c r="F794" i="1"/>
  <c r="F3182" i="1"/>
  <c r="F1432" i="1"/>
  <c r="F640" i="1"/>
  <c r="F266" i="1"/>
  <c r="F3598" i="1"/>
  <c r="F2592" i="1"/>
  <c r="F2550" i="1"/>
  <c r="F810" i="1"/>
  <c r="F2083" i="1"/>
  <c r="F829" i="1"/>
  <c r="F3793" i="1"/>
  <c r="F2962" i="1"/>
  <c r="F861" i="1"/>
  <c r="F4089" i="1"/>
  <c r="F2901" i="1"/>
  <c r="F3340" i="1"/>
  <c r="F230" i="1"/>
  <c r="F538" i="1"/>
  <c r="F2937" i="1"/>
  <c r="F4300" i="1"/>
  <c r="F2027" i="1"/>
  <c r="F2327" i="1"/>
  <c r="F2291" i="1"/>
  <c r="F737" i="1"/>
  <c r="F3529" i="1"/>
  <c r="F539" i="1"/>
  <c r="F4155" i="1"/>
  <c r="F979" i="1"/>
  <c r="F4256" i="1"/>
  <c r="F2689" i="1"/>
  <c r="F3466" i="1"/>
  <c r="F818" i="1"/>
  <c r="F3574" i="1"/>
  <c r="F1683" i="1"/>
  <c r="F1559" i="1"/>
  <c r="F4376" i="1"/>
  <c r="F3731" i="1"/>
  <c r="F194" i="1"/>
  <c r="F3026" i="1"/>
  <c r="F1216" i="1"/>
  <c r="F410" i="1"/>
  <c r="F3760" i="1"/>
  <c r="F1632" i="1"/>
  <c r="F3427" i="1"/>
  <c r="F3835" i="1"/>
  <c r="F4457" i="1"/>
  <c r="F404" i="1"/>
  <c r="F982" i="1"/>
  <c r="F980" i="1"/>
  <c r="F1660" i="1"/>
  <c r="F3436" i="1"/>
  <c r="F2580" i="1"/>
  <c r="F4047" i="1"/>
  <c r="F3227" i="1"/>
  <c r="F2676" i="1"/>
  <c r="F4167" i="1"/>
  <c r="F2861" i="1"/>
  <c r="F1297" i="1"/>
  <c r="F1633" i="1"/>
  <c r="F480" i="1"/>
  <c r="F2362" i="1"/>
  <c r="F2772" i="1"/>
  <c r="F1807" i="1"/>
  <c r="F4023" i="1"/>
  <c r="F2732" i="1"/>
  <c r="F3669" i="1"/>
  <c r="F1007" i="1"/>
  <c r="F475" i="1"/>
  <c r="F1943" i="1"/>
  <c r="F3317" i="1"/>
  <c r="F4381" i="1"/>
  <c r="F2631" i="1"/>
  <c r="F2703" i="1"/>
  <c r="F4181" i="1"/>
  <c r="F1534" i="1"/>
  <c r="F2358" i="1"/>
  <c r="F3588" i="1"/>
  <c r="F1571" i="1"/>
  <c r="F3106" i="1"/>
  <c r="F1158" i="1"/>
  <c r="F295" i="1"/>
  <c r="F2581" i="1"/>
  <c r="F1259" i="1"/>
  <c r="F2370" i="1"/>
  <c r="F2344" i="1"/>
  <c r="F1044" i="1"/>
  <c r="F4415" i="1"/>
  <c r="F2919" i="1"/>
  <c r="F3589" i="1"/>
  <c r="F1463" i="1"/>
  <c r="F2154" i="1"/>
  <c r="F2257" i="1"/>
  <c r="F850" i="1"/>
  <c r="F3575" i="1"/>
  <c r="F2807" i="1"/>
  <c r="F140" i="1"/>
  <c r="F1707" i="1"/>
  <c r="F2192" i="1"/>
  <c r="F1540" i="1"/>
  <c r="F2363" i="1"/>
  <c r="F387" i="1"/>
  <c r="F4268" i="1"/>
  <c r="F1008" i="1"/>
  <c r="F4425" i="1"/>
  <c r="F442" i="1"/>
  <c r="F641" i="1"/>
  <c r="F4313" i="1"/>
  <c r="F4435" i="1"/>
  <c r="F1549" i="1"/>
  <c r="F1102" i="1"/>
  <c r="F2886" i="1"/>
  <c r="F1352" i="1"/>
  <c r="F3634" i="1"/>
  <c r="F563" i="1"/>
  <c r="F4468" i="1"/>
  <c r="F1670" i="1"/>
  <c r="F2568" i="1"/>
  <c r="F3111" i="1"/>
  <c r="F2852" i="1"/>
  <c r="F1811" i="1"/>
  <c r="F2313" i="1"/>
  <c r="F303" i="1"/>
  <c r="F590" i="1"/>
  <c r="F1527" i="1"/>
  <c r="F3508" i="1"/>
  <c r="F2466" i="1"/>
  <c r="F2823" i="1"/>
  <c r="F3590" i="1"/>
  <c r="F1409" i="1"/>
  <c r="F23" i="1"/>
  <c r="F4377" i="1"/>
  <c r="F36" i="1"/>
  <c r="F597" i="1"/>
  <c r="F4194" i="1"/>
  <c r="F1496" i="1"/>
  <c r="F2512" i="1"/>
  <c r="F263" i="1"/>
  <c r="F3734" i="1"/>
  <c r="F1150" i="1"/>
  <c r="F2143" i="1"/>
  <c r="F1576" i="1"/>
  <c r="F399" i="1"/>
  <c r="F4382" i="1"/>
  <c r="F1017" i="1"/>
  <c r="F3657" i="1"/>
  <c r="F1475" i="1"/>
  <c r="F681" i="1"/>
  <c r="F1198" i="1"/>
  <c r="F774" i="1"/>
  <c r="F682" i="1"/>
  <c r="F1024" i="1"/>
  <c r="F2109" i="1"/>
  <c r="F540" i="1"/>
  <c r="F3076" i="1"/>
  <c r="F329" i="1"/>
  <c r="F184" i="1"/>
  <c r="F4235" i="1"/>
  <c r="F2755" i="1"/>
  <c r="F3222" i="1"/>
  <c r="F4236" i="1"/>
  <c r="F1077" i="1"/>
  <c r="F1798" i="1"/>
  <c r="F4416" i="1"/>
  <c r="F1449" i="1"/>
  <c r="F2695" i="1"/>
  <c r="F4401" i="1"/>
  <c r="F3964" i="1"/>
  <c r="F1624" i="1"/>
  <c r="F4011" i="1"/>
  <c r="F3846" i="1"/>
  <c r="F3501" i="1"/>
  <c r="F1090" i="1"/>
  <c r="F752" i="1"/>
  <c r="F613" i="1"/>
  <c r="F3604" i="1"/>
  <c r="F4048" i="1"/>
  <c r="F698" i="1"/>
  <c r="F4469" i="1"/>
  <c r="F3761" i="1"/>
  <c r="F3525" i="1"/>
  <c r="F1560" i="1"/>
  <c r="F3735" i="1"/>
  <c r="F3615" i="1"/>
  <c r="F3941" i="1"/>
  <c r="F4458" i="1"/>
  <c r="F1126" i="1"/>
  <c r="F1025" i="1"/>
  <c r="F3541" i="1"/>
  <c r="F1921" i="1"/>
  <c r="F3509" i="1"/>
  <c r="F4024" i="1"/>
  <c r="F4262" i="1"/>
  <c r="F3705" i="1"/>
  <c r="F46" i="1"/>
  <c r="F1748" i="1"/>
  <c r="F3942" i="1"/>
  <c r="F1159" i="1"/>
  <c r="F4090" i="1"/>
  <c r="F3094" i="1"/>
  <c r="F2047" i="1"/>
  <c r="F3223" i="1"/>
  <c r="F476" i="1"/>
  <c r="F1026" i="1"/>
  <c r="F1777" i="1"/>
  <c r="F1234" i="1"/>
  <c r="F2621" i="1"/>
  <c r="F2741" i="1"/>
  <c r="F1045" i="1"/>
  <c r="F3378" i="1"/>
  <c r="F105" i="1"/>
  <c r="F1410" i="1"/>
  <c r="F2246" i="1"/>
  <c r="F2868" i="1"/>
  <c r="F330" i="1"/>
  <c r="F634" i="1"/>
  <c r="F1561" i="1"/>
  <c r="F3649" i="1"/>
  <c r="F3479" i="1"/>
  <c r="F3259" i="1"/>
  <c r="F246" i="1"/>
  <c r="F211" i="1"/>
  <c r="F999" i="1"/>
  <c r="F689" i="1"/>
  <c r="F2292" i="1"/>
  <c r="F1103" i="1"/>
  <c r="F2491" i="1"/>
  <c r="F2696" i="1"/>
  <c r="F3683" i="1"/>
  <c r="F1284" i="1"/>
  <c r="F4059" i="1"/>
  <c r="F98" i="1"/>
  <c r="F1957" i="1"/>
  <c r="F819" i="1"/>
  <c r="F1541" i="1"/>
  <c r="F231" i="1"/>
  <c r="F1762" i="1"/>
  <c r="F1528" i="1"/>
  <c r="F1968" i="1"/>
  <c r="F1381" i="1"/>
  <c r="F3467" i="1"/>
  <c r="F3816" i="1"/>
  <c r="F1884" i="1"/>
  <c r="F940" i="1"/>
  <c r="F1542" i="1"/>
  <c r="F1217" i="1"/>
  <c r="F3763" i="1"/>
  <c r="F1860" i="1"/>
  <c r="F3841" i="1"/>
  <c r="F4104" i="1"/>
  <c r="F3665" i="1"/>
  <c r="F896" i="1"/>
  <c r="F27" i="1"/>
  <c r="F2853" i="1"/>
  <c r="F4338" i="1"/>
  <c r="F3591" i="1"/>
  <c r="F2483" i="1"/>
  <c r="F185" i="1"/>
  <c r="F1844" i="1"/>
  <c r="F2193" i="1"/>
  <c r="F1060" i="1"/>
  <c r="F3557" i="1"/>
  <c r="F960" i="1"/>
  <c r="F433" i="1"/>
  <c r="F2282" i="1"/>
  <c r="F4030" i="1"/>
  <c r="F4156" i="1"/>
  <c r="F3160" i="1"/>
  <c r="F4237" i="1"/>
  <c r="F3038" i="1"/>
  <c r="F110" i="1"/>
  <c r="F3915" i="1"/>
  <c r="F4238" i="1"/>
  <c r="F1661" i="1"/>
  <c r="F4000" i="1"/>
  <c r="F18" i="1"/>
  <c r="F1315" i="1"/>
  <c r="F718" i="1"/>
  <c r="F2756" i="1"/>
  <c r="F3161" i="1"/>
  <c r="F1086" i="1"/>
  <c r="F2140" i="1"/>
  <c r="F2185" i="1"/>
  <c r="F835" i="1"/>
  <c r="F3740" i="1"/>
  <c r="F3510" i="1"/>
  <c r="F1260" i="1"/>
  <c r="F3599" i="1"/>
  <c r="F3558" i="1"/>
  <c r="F614" i="1"/>
  <c r="F199" i="1"/>
</calcChain>
</file>

<file path=xl/sharedStrings.xml><?xml version="1.0" encoding="utf-8"?>
<sst xmlns="http://schemas.openxmlformats.org/spreadsheetml/2006/main" count="31755" uniqueCount="205">
  <si>
    <t>Financial Year</t>
  </si>
  <si>
    <t>Suburb</t>
  </si>
  <si>
    <t>State</t>
  </si>
  <si>
    <t>Postcode</t>
  </si>
  <si>
    <t>Country</t>
  </si>
  <si>
    <t>Manager</t>
  </si>
  <si>
    <t>Category</t>
  </si>
  <si>
    <t>Buyer</t>
  </si>
  <si>
    <t>Sales</t>
  </si>
  <si>
    <t>Chatswood</t>
  </si>
  <si>
    <t>NSW</t>
  </si>
  <si>
    <t>Australia</t>
  </si>
  <si>
    <t>Bathurst</t>
  </si>
  <si>
    <t>Lidcombe</t>
  </si>
  <si>
    <t>Darwin</t>
  </si>
  <si>
    <t>NT</t>
  </si>
  <si>
    <t>Noarlunga</t>
  </si>
  <si>
    <t>SA</t>
  </si>
  <si>
    <t>Airlie Beach</t>
  </si>
  <si>
    <t>QLD</t>
  </si>
  <si>
    <t>Port Lincoln</t>
  </si>
  <si>
    <t>Berri</t>
  </si>
  <si>
    <t>Rydalmere</t>
  </si>
  <si>
    <t>Dubbo</t>
  </si>
  <si>
    <t>Stafford</t>
  </si>
  <si>
    <t>Collingwood</t>
  </si>
  <si>
    <t>VIC</t>
  </si>
  <si>
    <t>Mindarie</t>
  </si>
  <si>
    <t>WA</t>
  </si>
  <si>
    <t>Yeppoon</t>
  </si>
  <si>
    <t>Werribee</t>
  </si>
  <si>
    <t>Prospect</t>
  </si>
  <si>
    <t>Cranbourne</t>
  </si>
  <si>
    <t>Alice Springs</t>
  </si>
  <si>
    <t>Campbelltown</t>
  </si>
  <si>
    <t>Warrnambool</t>
  </si>
  <si>
    <t>Ulladulla</t>
  </si>
  <si>
    <t>Ringwood</t>
  </si>
  <si>
    <t>Frankston</t>
  </si>
  <si>
    <t>Nowra</t>
  </si>
  <si>
    <t>Seaford</t>
  </si>
  <si>
    <t>Ballina</t>
  </si>
  <si>
    <t>Rosny Park</t>
  </si>
  <si>
    <t>TAS</t>
  </si>
  <si>
    <t>Claremont</t>
  </si>
  <si>
    <t>Croydon</t>
  </si>
  <si>
    <t>Marion</t>
  </si>
  <si>
    <t>Shepparton</t>
  </si>
  <si>
    <t>Esperance</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</si>
  <si>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</si>
  <si>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</si>
  <si>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</si>
  <si>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</si>
  <si>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</si>
  <si>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</si>
  <si>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</si>
  <si>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</si>
  <si>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</si>
  <si>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</si>
  <si>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</si>
  <si>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</si>
  <si>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</si>
  <si>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</si>
  <si>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</si>
  <si>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</si>
  <si>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Mornington</t>
  </si>
  <si>
    <t>Albany</t>
  </si>
  <si>
    <t>Launceston</t>
  </si>
  <si>
    <t>Sunbury</t>
  </si>
  <si>
    <t>Chadstone</t>
  </si>
  <si>
    <t>Balcatta</t>
  </si>
  <si>
    <t>Nunawading</t>
  </si>
  <si>
    <t>Cairns</t>
  </si>
  <si>
    <t>North Lakes</t>
  </si>
  <si>
    <t>Mildura</t>
  </si>
  <si>
    <t>Hastings</t>
  </si>
  <si>
    <t>Burleigh Waters</t>
  </si>
  <si>
    <t>Altona</t>
  </si>
  <si>
    <t>Lismore</t>
  </si>
  <si>
    <t>Gladstone</t>
  </si>
  <si>
    <t>Thornleigh</t>
  </si>
  <si>
    <t>Epping</t>
  </si>
  <si>
    <t>Southport</t>
  </si>
  <si>
    <t>Epsom</t>
  </si>
  <si>
    <t>Bussleton</t>
  </si>
  <si>
    <t>Broome</t>
  </si>
  <si>
    <t>Underwood</t>
  </si>
  <si>
    <t>Dural</t>
  </si>
  <si>
    <t>Gympie</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</si>
  <si>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</si>
  <si>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</si>
  <si>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</si>
  <si>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</si>
  <si>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</si>
  <si>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</si>
  <si>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</si>
  <si>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</si>
  <si>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</si>
  <si>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</si>
  <si>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</si>
  <si>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</si>
  <si>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</si>
  <si>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</si>
  <si>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</si>
  <si>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</si>
  <si>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</si>
  <si>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</si>
  <si>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</si>
  <si>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</si>
  <si>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</si>
  <si>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</si>
  <si>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</si>
  <si>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</si>
  <si>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</si>
  <si>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</si>
  <si>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Type</t>
  </si>
  <si>
    <t>Date</t>
  </si>
  <si>
    <t>Financial Year2</t>
  </si>
  <si>
    <t>Full State</t>
  </si>
  <si>
    <t>TARGET PICK UP/ DELIVERY</t>
  </si>
  <si>
    <t>TARGET BnM STORE</t>
  </si>
  <si>
    <t>Dragan Novak</t>
  </si>
  <si>
    <t>Waru Saunders</t>
  </si>
  <si>
    <t>Anika Villanueva</t>
  </si>
  <si>
    <t>Kavindi Perera</t>
  </si>
  <si>
    <t>Clementine Walsh</t>
  </si>
  <si>
    <t>Moana Tui</t>
  </si>
  <si>
    <t>Fatima Saleh</t>
  </si>
  <si>
    <t>Alistair Taylor</t>
  </si>
  <si>
    <t>Lucas Le</t>
  </si>
  <si>
    <t>Veer Malhotra</t>
  </si>
  <si>
    <t>Giannis Katsaros</t>
  </si>
  <si>
    <t>Jedda Kramer</t>
  </si>
  <si>
    <t>Tiffany Tan</t>
  </si>
  <si>
    <t>Mustafa Ali</t>
  </si>
  <si>
    <t>Phoebe Murphy</t>
  </si>
  <si>
    <t>Viliame Mata</t>
  </si>
  <si>
    <t>Emre Yilmaz</t>
  </si>
  <si>
    <t>Harrison Quinn</t>
  </si>
  <si>
    <t>Marcus Zheng</t>
  </si>
  <si>
    <t>Deepa Thapa</t>
  </si>
  <si>
    <t>Isabella Ricci</t>
  </si>
  <si>
    <t>Home, Kitchen &amp; Household Essentials</t>
  </si>
  <si>
    <t>Outdoor Living &amp; Garden</t>
  </si>
  <si>
    <t>Furniture</t>
  </si>
  <si>
    <t>Grocery</t>
  </si>
  <si>
    <t>Beauty, Health &amp; Personal Care</t>
  </si>
  <si>
    <t>Toys, Sports &amp; Outdoors</t>
  </si>
  <si>
    <t>Electronics</t>
  </si>
  <si>
    <t>Movie, Music &amp; Books</t>
  </si>
  <si>
    <t>School &amp; Office Supplies</t>
  </si>
  <si>
    <t>Clothing, Shoes &amp; Accessories</t>
  </si>
  <si>
    <t>Caterina Russo</t>
  </si>
  <si>
    <t>Iluka Langton</t>
  </si>
  <si>
    <t>Zanele Mbeki</t>
  </si>
  <si>
    <t>Ibrahim Khalil</t>
  </si>
  <si>
    <t>Amara Okafor</t>
  </si>
  <si>
    <t>Marco Lombardi</t>
  </si>
  <si>
    <t>Lani To’o</t>
  </si>
  <si>
    <t>Selam Tesfaye</t>
  </si>
  <si>
    <t>Anastasia Vlahos</t>
  </si>
  <si>
    <t>Emmanuel Tutu</t>
  </si>
  <si>
    <t>Sum of Sales</t>
  </si>
  <si>
    <t>Column Labels</t>
  </si>
  <si>
    <t>Grand Total</t>
  </si>
  <si>
    <t>Row Labels</t>
  </si>
  <si>
    <t>Australian Capital Territory</t>
  </si>
  <si>
    <t>New South Wales</t>
  </si>
  <si>
    <t>Northern Territory</t>
  </si>
  <si>
    <t>Queensland</t>
  </si>
  <si>
    <t>South Australia</t>
  </si>
  <si>
    <t>Tasmania</t>
  </si>
  <si>
    <t>Victoria</t>
  </si>
  <si>
    <t>Western Australia</t>
  </si>
  <si>
    <t>2024</t>
  </si>
  <si>
    <t>2025</t>
  </si>
  <si>
    <t>Jan</t>
  </si>
  <si>
    <t>Feb</t>
  </si>
  <si>
    <t>Mar</t>
  </si>
  <si>
    <t>Apr</t>
  </si>
  <si>
    <t>May</t>
  </si>
  <si>
    <t>Jun</t>
  </si>
  <si>
    <t>Jul</t>
  </si>
  <si>
    <t>Aug</t>
  </si>
  <si>
    <t>Sep</t>
  </si>
  <si>
    <t>Oct</t>
  </si>
  <si>
    <t>Nov</t>
  </si>
  <si>
    <t>Dec</t>
  </si>
  <si>
    <t>Average of Sales</t>
  </si>
  <si>
    <t>Add chart title</t>
  </si>
  <si>
    <t>Fix Y axis</t>
  </si>
  <si>
    <t>Fix X axis</t>
  </si>
  <si>
    <t>Hide Legend</t>
  </si>
  <si>
    <t>Hide Filters</t>
  </si>
  <si>
    <t>Total Sales</t>
  </si>
  <si>
    <t xml:space="preserve"> </t>
  </si>
  <si>
    <t>Background colour</t>
  </si>
  <si>
    <t>Size Parameters</t>
  </si>
  <si>
    <t>Title</t>
  </si>
  <si>
    <t>Yaxis Title</t>
  </si>
  <si>
    <t>Y ticks</t>
  </si>
  <si>
    <t>X ticks</t>
  </si>
  <si>
    <t>TARGET STORE</t>
  </si>
  <si>
    <t>TARGET ONLINE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</si>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</sst>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44" formatCode="_-&quot;$&quot;* #,##0.00_-;\-&quot;$&quot;* #,##0.00_-;_-&quot;$&quot;* &quot;-&quot;??_-;_-@_-"/>
    <numFmt numFmtId="164" formatCode="&quot;$&quot;#,##0.00"/>
    <numFmt numFmtId="165" formatCode="&quot;$&quot;#,##0"/>
  </numFmts>
  <fonts count="4" x14ac:knownFonts="1">
    <font>
      <sz val="11"/>
      <color theme="1"/>
      <name val="Cambria"/>
      <family val="2"/>
      <scheme val="minor"/>
    </font>
    <font>
      <sz val="11"/>
      <color theme="1"/>
      <name val="Cambria"/>
      <family val="2"/>
      <scheme val="minor"/>
    </font>
    <font>
      <b/>
      <sz val="16"/>
      <color rgb="FFFF0000"/>
      <name val="Cambria"/>
      <family val="1"/>
      <scheme val="minor"/>
    </font>
    <font>
      <b/>
      <sz val="16"/>
      <color rgb="FFFFFF00"/>
      <name val="Cambria"/>
      <family val="1"/>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5" fontId="0" fillId="0" borderId="0" xfId="1" applyNumberFormat="1" applyFont="1"/>
    <xf numFmtId="164" fontId="0" fillId="3" borderId="0" xfId="0" applyNumberFormat="1" applyFill="1"/>
    <xf numFmtId="164" fontId="0" fillId="2" borderId="0" xfId="0" applyNumberFormat="1" applyFill="1"/>
    <xf numFmtId="165" fontId="0" fillId="0" borderId="0" xfId="0" applyNumberFormat="1"/>
    <xf numFmtId="6" fontId="0" fillId="0" borderId="0" xfId="0" applyNumberFormat="1"/>
    <xf numFmtId="0" fontId="0" fillId="4" borderId="0" xfId="0" applyFill="1"/>
    <xf numFmtId="0" fontId="2" fillId="4" borderId="0" xfId="0" applyFont="1" applyFill="1"/>
    <xf numFmtId="0" fontId="3" fillId="4" borderId="0" xfId="0" applyFont="1" applyFill="1"/>
  </cellXfs>
  <cellStyles count="2">
    <cellStyle name="Currency" xfId="1" builtinId="4"/>
    <cellStyle name="Normal" xfId="0" builtinId="0"/>
  </cellStyles>
  <dxfs count="16">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0" defaultTableStyle="TableStyleMedium2" defaultPivotStyle="PivotStyleLight16"/>
  <colors>
    <mruColors>
      <color rgb="FFFF361C"/>
      <color rgb="FFFD6253"/>
      <color rgb="FFFF5050"/>
      <color rgb="FFFFD1D1"/>
      <color rgb="FF016BB3"/>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 By Category!PivotTable8</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GB" sz="1800" b="1">
                <a:solidFill>
                  <a:schemeClr val="tx1"/>
                </a:solidFill>
              </a:rPr>
              <a:t>Sales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68445826352336"/>
          <c:y val="0.17373225240928114"/>
          <c:w val="0.64630642064169008"/>
          <c:h val="0.68524575037766566"/>
        </c:manualLayout>
      </c:layout>
      <c:barChart>
        <c:barDir val="bar"/>
        <c:grouping val="stacked"/>
        <c:varyColors val="0"/>
        <c:ser>
          <c:idx val="0"/>
          <c:order val="0"/>
          <c:tx>
            <c:strRef>
              <c:f>'Sales By Category'!$B$3:$B$4</c:f>
              <c:strCache>
                <c:ptCount val="1"/>
                <c:pt idx="0">
                  <c:v>TARGET BnM STORE</c:v>
                </c:pt>
              </c:strCache>
            </c:strRef>
          </c:tx>
          <c:spPr>
            <a:solidFill>
              <a:srgbClr val="FF0000"/>
            </a:solidFill>
            <a:ln>
              <a:noFill/>
            </a:ln>
            <a:effectLst/>
          </c:spPr>
          <c:invertIfNegative val="0"/>
          <c:cat>
            <c:strRef>
              <c:f>'Sales By Category'!$A$5:$A$15</c:f>
              <c:strCache>
                <c:ptCount val="10"/>
                <c:pt idx="0">
                  <c:v>Movie, Music &amp; Books</c:v>
                </c:pt>
                <c:pt idx="1">
                  <c:v>Toys, Sports &amp; Outdoors</c:v>
                </c:pt>
                <c:pt idx="2">
                  <c:v>Beauty, Health &amp; Personal Care</c:v>
                </c:pt>
                <c:pt idx="3">
                  <c:v>Outdoor Living &amp; Garden</c:v>
                </c:pt>
                <c:pt idx="4">
                  <c:v>School &amp; Office Supplies</c:v>
                </c:pt>
                <c:pt idx="5">
                  <c:v>Electronics</c:v>
                </c:pt>
                <c:pt idx="6">
                  <c:v>Clothing, Shoes &amp; Accessories</c:v>
                </c:pt>
                <c:pt idx="7">
                  <c:v>Home, Kitchen &amp; Household Essentials</c:v>
                </c:pt>
                <c:pt idx="8">
                  <c:v>Grocery</c:v>
                </c:pt>
                <c:pt idx="9">
                  <c:v>Furniture</c:v>
                </c:pt>
              </c:strCache>
            </c:strRef>
          </c:cat>
          <c:val>
            <c:numRef>
              <c:f>'Sales By Category'!$B$5:$B$15</c:f>
              <c:numCache>
                <c:formatCode>"$"#,##0.00</c:formatCode>
                <c:ptCount val="10"/>
                <c:pt idx="0">
                  <c:v>10630</c:v>
                </c:pt>
                <c:pt idx="1">
                  <c:v>30113</c:v>
                </c:pt>
                <c:pt idx="2">
                  <c:v>35901</c:v>
                </c:pt>
                <c:pt idx="3">
                  <c:v>40042</c:v>
                </c:pt>
                <c:pt idx="4">
                  <c:v>41405</c:v>
                </c:pt>
                <c:pt idx="5">
                  <c:v>47453</c:v>
                </c:pt>
                <c:pt idx="6">
                  <c:v>47561</c:v>
                </c:pt>
                <c:pt idx="7">
                  <c:v>57883</c:v>
                </c:pt>
                <c:pt idx="8">
                  <c:v>61045</c:v>
                </c:pt>
                <c:pt idx="9">
                  <c:v>82460</c:v>
                </c:pt>
              </c:numCache>
            </c:numRef>
          </c:val>
          <c:extLst>
            <c:ext xmlns:c16="http://schemas.microsoft.com/office/drawing/2014/chart" uri="{C3380CC4-5D6E-409C-BE32-E72D297353CC}">
              <c16:uniqueId val="{00000000-ED51-4E96-AC37-CFE467BB407A}"/>
            </c:ext>
          </c:extLst>
        </c:ser>
        <c:ser>
          <c:idx val="1"/>
          <c:order val="1"/>
          <c:tx>
            <c:strRef>
              <c:f>'Sales By Category'!$C$3:$C$4</c:f>
              <c:strCache>
                <c:ptCount val="1"/>
                <c:pt idx="0">
                  <c:v>TARGET PICK UP/ DELIVERY</c:v>
                </c:pt>
              </c:strCache>
            </c:strRef>
          </c:tx>
          <c:spPr>
            <a:solidFill>
              <a:srgbClr val="FFFF00"/>
            </a:solidFill>
            <a:ln>
              <a:noFill/>
            </a:ln>
            <a:effectLst/>
          </c:spPr>
          <c:invertIfNegative val="0"/>
          <c:cat>
            <c:strRef>
              <c:f>'Sales By Category'!$A$5:$A$15</c:f>
              <c:strCache>
                <c:ptCount val="10"/>
                <c:pt idx="0">
                  <c:v>Movie, Music &amp; Books</c:v>
                </c:pt>
                <c:pt idx="1">
                  <c:v>Toys, Sports &amp; Outdoors</c:v>
                </c:pt>
                <c:pt idx="2">
                  <c:v>Beauty, Health &amp; Personal Care</c:v>
                </c:pt>
                <c:pt idx="3">
                  <c:v>Outdoor Living &amp; Garden</c:v>
                </c:pt>
                <c:pt idx="4">
                  <c:v>School &amp; Office Supplies</c:v>
                </c:pt>
                <c:pt idx="5">
                  <c:v>Electronics</c:v>
                </c:pt>
                <c:pt idx="6">
                  <c:v>Clothing, Shoes &amp; Accessories</c:v>
                </c:pt>
                <c:pt idx="7">
                  <c:v>Home, Kitchen &amp; Household Essentials</c:v>
                </c:pt>
                <c:pt idx="8">
                  <c:v>Grocery</c:v>
                </c:pt>
                <c:pt idx="9">
                  <c:v>Furniture</c:v>
                </c:pt>
              </c:strCache>
            </c:strRef>
          </c:cat>
          <c:val>
            <c:numRef>
              <c:f>'Sales By Category'!$C$5:$C$15</c:f>
              <c:numCache>
                <c:formatCode>"$"#,##0.00</c:formatCode>
                <c:ptCount val="10"/>
                <c:pt idx="0">
                  <c:v>7675</c:v>
                </c:pt>
                <c:pt idx="1">
                  <c:v>15492</c:v>
                </c:pt>
                <c:pt idx="2">
                  <c:v>17284</c:v>
                </c:pt>
                <c:pt idx="3">
                  <c:v>16347</c:v>
                </c:pt>
                <c:pt idx="4">
                  <c:v>20874</c:v>
                </c:pt>
                <c:pt idx="5">
                  <c:v>15088</c:v>
                </c:pt>
                <c:pt idx="6">
                  <c:v>21325</c:v>
                </c:pt>
                <c:pt idx="7">
                  <c:v>26331</c:v>
                </c:pt>
                <c:pt idx="8">
                  <c:v>30532</c:v>
                </c:pt>
                <c:pt idx="9">
                  <c:v>24410</c:v>
                </c:pt>
              </c:numCache>
            </c:numRef>
          </c:val>
          <c:extLst>
            <c:ext xmlns:c16="http://schemas.microsoft.com/office/drawing/2014/chart" uri="{C3380CC4-5D6E-409C-BE32-E72D297353CC}">
              <c16:uniqueId val="{00000001-ED51-4E96-AC37-CFE467BB407A}"/>
            </c:ext>
          </c:extLst>
        </c:ser>
        <c:dLbls>
          <c:showLegendKey val="0"/>
          <c:showVal val="0"/>
          <c:showCatName val="0"/>
          <c:showSerName val="0"/>
          <c:showPercent val="0"/>
          <c:showBubbleSize val="0"/>
        </c:dLbls>
        <c:gapWidth val="150"/>
        <c:overlap val="100"/>
        <c:axId val="1213652944"/>
        <c:axId val="1213653424"/>
      </c:barChart>
      <c:catAx>
        <c:axId val="1213652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3653424"/>
        <c:crosses val="autoZero"/>
        <c:auto val="1"/>
        <c:lblAlgn val="ctr"/>
        <c:lblOffset val="100"/>
        <c:noMultiLvlLbl val="0"/>
      </c:catAx>
      <c:valAx>
        <c:axId val="12136534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3652944"/>
        <c:crosses val="autoZero"/>
        <c:crossBetween val="between"/>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2">
            <a:lumMod val="9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 By Suburb!PivotTable8</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Sales By Suburb</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'Sales By Suburb'!$B$3:$B$4</c:f>
              <c:strCache>
                <c:ptCount val="1"/>
                <c:pt idx="0">
                  <c:v>TARGET BnM STORE</c:v>
                </c:pt>
              </c:strCache>
            </c:strRef>
          </c:tx>
          <c:spPr>
            <a:solidFill>
              <a:srgbClr val="FF0000"/>
            </a:solidFill>
            <a:ln>
              <a:noFill/>
            </a:ln>
            <a:effectLst/>
          </c:spPr>
          <c:invertIfNegative val="0"/>
          <c:cat>
            <c:strRef>
              <c:f>'Sales By Suburb'!$A$5:$A$15</c:f>
              <c:strCache>
                <c:ptCount val="10"/>
                <c:pt idx="0">
                  <c:v>Campbelltown</c:v>
                </c:pt>
                <c:pt idx="1">
                  <c:v>Chatswood</c:v>
                </c:pt>
                <c:pt idx="2">
                  <c:v>Dubbo</c:v>
                </c:pt>
                <c:pt idx="3">
                  <c:v>Alexandria</c:v>
                </c:pt>
                <c:pt idx="4">
                  <c:v>Narrabeen</c:v>
                </c:pt>
                <c:pt idx="5">
                  <c:v>Wagga Wagga</c:v>
                </c:pt>
                <c:pt idx="6">
                  <c:v>Rydalmere</c:v>
                </c:pt>
                <c:pt idx="7">
                  <c:v>Lismore</c:v>
                </c:pt>
                <c:pt idx="8">
                  <c:v>Castle Hill</c:v>
                </c:pt>
                <c:pt idx="9">
                  <c:v>Randwick</c:v>
                </c:pt>
              </c:strCache>
            </c:strRef>
          </c:cat>
          <c:val>
            <c:numRef>
              <c:f>'Sales By Suburb'!$B$5:$B$15</c:f>
              <c:numCache>
                <c:formatCode>"$"#,##0.00</c:formatCode>
                <c:ptCount val="10"/>
                <c:pt idx="0">
                  <c:v>22583</c:v>
                </c:pt>
                <c:pt idx="1">
                  <c:v>23017</c:v>
                </c:pt>
                <c:pt idx="2">
                  <c:v>22010</c:v>
                </c:pt>
                <c:pt idx="3">
                  <c:v>20225</c:v>
                </c:pt>
                <c:pt idx="4">
                  <c:v>18082</c:v>
                </c:pt>
                <c:pt idx="5">
                  <c:v>13648</c:v>
                </c:pt>
                <c:pt idx="6">
                  <c:v>20006</c:v>
                </c:pt>
                <c:pt idx="7">
                  <c:v>20219</c:v>
                </c:pt>
                <c:pt idx="8">
                  <c:v>14304</c:v>
                </c:pt>
                <c:pt idx="9">
                  <c:v>16562</c:v>
                </c:pt>
              </c:numCache>
            </c:numRef>
          </c:val>
          <c:extLst>
            <c:ext xmlns:c16="http://schemas.microsoft.com/office/drawing/2014/chart" uri="{C3380CC4-5D6E-409C-BE32-E72D297353CC}">
              <c16:uniqueId val="{00000000-3F78-44C4-9771-4895BD3EB60E}"/>
            </c:ext>
          </c:extLst>
        </c:ser>
        <c:ser>
          <c:idx val="1"/>
          <c:order val="1"/>
          <c:tx>
            <c:strRef>
              <c:f>'Sales By Suburb'!$C$3:$C$4</c:f>
              <c:strCache>
                <c:ptCount val="1"/>
                <c:pt idx="0">
                  <c:v>TARGET PICK UP/ DELIVERY</c:v>
                </c:pt>
              </c:strCache>
            </c:strRef>
          </c:tx>
          <c:spPr>
            <a:solidFill>
              <a:srgbClr val="FFFF00"/>
            </a:solidFill>
            <a:ln>
              <a:noFill/>
            </a:ln>
            <a:effectLst/>
          </c:spPr>
          <c:invertIfNegative val="0"/>
          <c:cat>
            <c:strRef>
              <c:f>'Sales By Suburb'!$A$5:$A$15</c:f>
              <c:strCache>
                <c:ptCount val="10"/>
                <c:pt idx="0">
                  <c:v>Campbelltown</c:v>
                </c:pt>
                <c:pt idx="1">
                  <c:v>Chatswood</c:v>
                </c:pt>
                <c:pt idx="2">
                  <c:v>Dubbo</c:v>
                </c:pt>
                <c:pt idx="3">
                  <c:v>Alexandria</c:v>
                </c:pt>
                <c:pt idx="4">
                  <c:v>Narrabeen</c:v>
                </c:pt>
                <c:pt idx="5">
                  <c:v>Wagga Wagga</c:v>
                </c:pt>
                <c:pt idx="6">
                  <c:v>Rydalmere</c:v>
                </c:pt>
                <c:pt idx="7">
                  <c:v>Lismore</c:v>
                </c:pt>
                <c:pt idx="8">
                  <c:v>Castle Hill</c:v>
                </c:pt>
                <c:pt idx="9">
                  <c:v>Randwick</c:v>
                </c:pt>
              </c:strCache>
            </c:strRef>
          </c:cat>
          <c:val>
            <c:numRef>
              <c:f>'Sales By Suburb'!$C$5:$C$15</c:f>
              <c:numCache>
                <c:formatCode>"$"#,##0.00</c:formatCode>
                <c:ptCount val="10"/>
                <c:pt idx="0">
                  <c:v>9043</c:v>
                </c:pt>
                <c:pt idx="1">
                  <c:v>5735</c:v>
                </c:pt>
                <c:pt idx="2">
                  <c:v>5887</c:v>
                </c:pt>
                <c:pt idx="3">
                  <c:v>7639</c:v>
                </c:pt>
                <c:pt idx="4">
                  <c:v>8350</c:v>
                </c:pt>
                <c:pt idx="5">
                  <c:v>11989</c:v>
                </c:pt>
                <c:pt idx="6">
                  <c:v>5487</c:v>
                </c:pt>
                <c:pt idx="7">
                  <c:v>5107</c:v>
                </c:pt>
                <c:pt idx="8">
                  <c:v>9482</c:v>
                </c:pt>
                <c:pt idx="9">
                  <c:v>7213</c:v>
                </c:pt>
              </c:numCache>
            </c:numRef>
          </c:val>
          <c:extLst>
            <c:ext xmlns:c16="http://schemas.microsoft.com/office/drawing/2014/chart" uri="{C3380CC4-5D6E-409C-BE32-E72D297353CC}">
              <c16:uniqueId val="{00000001-3F78-44C4-9771-4895BD3EB60E}"/>
            </c:ext>
          </c:extLst>
        </c:ser>
        <c:dLbls>
          <c:showLegendKey val="0"/>
          <c:showVal val="0"/>
          <c:showCatName val="0"/>
          <c:showSerName val="0"/>
          <c:showPercent val="0"/>
          <c:showBubbleSize val="0"/>
        </c:dLbls>
        <c:gapWidth val="219"/>
        <c:overlap val="100"/>
        <c:axId val="1492315440"/>
        <c:axId val="1492315920"/>
      </c:barChart>
      <c:catAx>
        <c:axId val="14923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920"/>
        <c:crosses val="autoZero"/>
        <c:auto val="1"/>
        <c:lblAlgn val="ctr"/>
        <c:lblOffset val="100"/>
        <c:noMultiLvlLbl val="0"/>
      </c:catAx>
      <c:valAx>
        <c:axId val="14923159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4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Data.xlsx]Online Vs Store!PivotTable8</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Type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tx1"/>
            </a:solidFill>
          </a:ln>
          <a:effectLst/>
        </c:spPr>
      </c:pivotFmt>
      <c:pivotFmt>
        <c:idx val="2"/>
        <c:spPr>
          <a:solidFill>
            <a:srgbClr val="FF0000"/>
          </a:solidFill>
          <a:ln w="19050">
            <a:solidFill>
              <a:schemeClr val="tx1"/>
            </a:solidFill>
          </a:ln>
          <a:effectLst/>
        </c:spPr>
        <c:dLbl>
          <c:idx val="0"/>
          <c:layout>
            <c:manualLayout>
              <c:x val="0.17777777777777778"/>
              <c:y val="4.6296296296296183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9E963860-9EAA-43E5-93F6-166A89C370BE}" type="VALU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[VALUE]</a:t>
                </a:fld>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C8FDB49F-3334-40C2-B97B-4C9504791D60}" type="PERCENTAG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212489063867016"/>
                  <c:h val="0.29884259259259255"/>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0000"/>
          </a:solidFill>
          <a:ln w="19050">
            <a:solidFill>
              <a:schemeClr val="tx1"/>
            </a:solidFill>
          </a:ln>
          <a:effectLst/>
        </c:spPr>
        <c:dLbl>
          <c:idx val="0"/>
          <c:layout>
            <c:manualLayout>
              <c:x val="0.17777777777777778"/>
              <c:y val="4.6296296296296183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9E963860-9EAA-43E5-93F6-166A89C370BE}" type="VALU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[VALUE]</a:t>
                </a:fld>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C8FDB49F-3334-40C2-B97B-4C9504791D60}" type="PERCENTAG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212489063867016"/>
                  <c:h val="0.29884259259259255"/>
                </c:manualLayout>
              </c15:layout>
              <c15:dlblFieldTable/>
              <c15:showDataLabelsRange val="0"/>
            </c:ext>
          </c:extLst>
        </c:dLbl>
      </c:pivotFmt>
      <c:pivotFmt>
        <c:idx val="5"/>
        <c:spPr>
          <a:solidFill>
            <a:srgbClr val="FFFF00"/>
          </a:solidFill>
          <a:ln w="19050">
            <a:solidFill>
              <a:schemeClr val="tx1"/>
            </a:solidFill>
          </a:ln>
          <a:effectLst/>
        </c:spPr>
        <c:dLbl>
          <c:idx val="0"/>
          <c:layout>
            <c:manualLayout>
              <c:x val="-0.12222222222222222"/>
              <c:y val="-4.1666666666666706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aseline="0"/>
                  <a:t> </a:t>
                </a:r>
                <a:fld id="{78391FB3-7DDA-47E4-97FC-4099DD746DAC}" type="VALU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[VALUE]</a:t>
                </a:fld>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endParaRPr lang="en-US" sz="1100" b="1" baseline="0">
                  <a:solidFill>
                    <a:schemeClr val="tx1"/>
                  </a:solidFill>
                </a:endParaRPr>
              </a:p>
              <a:p>
                <a:pPr>
                  <a:defRPr sz="1100" b="0" i="0" u="none" strike="noStrike" kern="1200" baseline="0">
                    <a:ln>
                      <a:noFill/>
                    </a:ln>
                    <a:solidFill>
                      <a:schemeClr val="tx1">
                        <a:lumMod val="75000"/>
                        <a:lumOff val="25000"/>
                      </a:schemeClr>
                    </a:solidFill>
                    <a:latin typeface="+mn-lt"/>
                    <a:ea typeface="+mn-ea"/>
                    <a:cs typeface="+mn-cs"/>
                  </a:defRPr>
                </a:pPr>
                <a:r>
                  <a:rPr lang="en-US" sz="1100" baseline="0"/>
                  <a:t> </a:t>
                </a:r>
                <a:fld id="{09806610-1B59-4ACA-BD1D-83E2C26EE3B2}" type="PERCENTAGE">
                  <a:rPr lang="en-US" sz="1100" b="1" baseline="0">
                    <a:solidFill>
                      <a:schemeClr val="tx1"/>
                    </a:solidFill>
                  </a:rPr>
                  <a:pPr>
                    <a:defRPr sz="1100" b="0" i="0" u="none" strike="noStrike" kern="1200" baseline="0">
                      <a:ln>
                        <a:noFill/>
                      </a:ln>
                      <a:solidFill>
                        <a:schemeClr val="tx1">
                          <a:lumMod val="75000"/>
                          <a:lumOff val="25000"/>
                        </a:schemeClr>
                      </a:solidFill>
                      <a:latin typeface="+mn-lt"/>
                      <a:ea typeface="+mn-ea"/>
                      <a:cs typeface="+mn-cs"/>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FF0000"/>
          </a:solidFill>
          <a:ln w="19050">
            <a:solidFill>
              <a:schemeClr val="tx1"/>
            </a:solidFill>
          </a:ln>
          <a:effectLst/>
        </c:spPr>
        <c:dLbl>
          <c:idx val="0"/>
          <c:layout>
            <c:manualLayout>
              <c:x val="0.17777777777777778"/>
              <c:y val="4.6296296296296183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9E963860-9EAA-43E5-93F6-166A89C370BE}" type="VALUE">
                  <a:rPr lang="en-US" sz="1100" b="1" baseline="0">
                    <a:solidFill>
                      <a:schemeClr val="tx1"/>
                    </a:solidFill>
                  </a:rPr>
                  <a:pPr>
                    <a:defRPr sz="1100">
                      <a:ln>
                        <a:noFill/>
                      </a:ln>
                    </a:defRPr>
                  </a:pPr>
                  <a:t>[VALUE]</a:t>
                </a:fld>
                <a:endParaRPr lang="en-US" sz="1100" b="1" baseline="0">
                  <a:solidFill>
                    <a:schemeClr val="tx1"/>
                  </a:solidFill>
                </a:endParaRPr>
              </a:p>
              <a:p>
                <a:pPr>
                  <a:defRPr sz="1100">
                    <a:ln>
                      <a:noFill/>
                    </a:ln>
                  </a:defRPr>
                </a:pPr>
                <a:endParaRPr lang="en-US" sz="1100" b="1" baseline="0">
                  <a:solidFill>
                    <a:schemeClr val="tx1"/>
                  </a:solidFill>
                </a:endParaRPr>
              </a:p>
              <a:p>
                <a:pPr>
                  <a:defRPr sz="1100">
                    <a:ln>
                      <a:noFill/>
                    </a:ln>
                  </a:defRPr>
                </a:pPr>
                <a:r>
                  <a:rPr lang="en-US" sz="1100" b="1" baseline="0">
                    <a:solidFill>
                      <a:schemeClr val="tx1"/>
                    </a:solidFill>
                  </a:rPr>
                  <a:t> </a:t>
                </a:r>
                <a:fld id="{C8FDB49F-3334-40C2-B97B-4C9504791D60}" type="PERCENTAGE">
                  <a:rPr lang="en-US" sz="1100" b="1" baseline="0">
                    <a:solidFill>
                      <a:schemeClr val="tx1"/>
                    </a:solidFill>
                  </a:rPr>
                  <a:pPr>
                    <a:defRPr sz="1100">
                      <a:ln>
                        <a:noFill/>
                      </a:ln>
                    </a:defRPr>
                  </a:pPr>
                  <a:t>[PERCENTAGE]</a:t>
                </a:fld>
                <a:endParaRPr lang="en-US" sz="1100" b="1" baseline="0">
                  <a:solidFill>
                    <a:schemeClr val="tx1"/>
                  </a:solidFill>
                </a:endParaRP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212489063867016"/>
                  <c:h val="0.29884259259259255"/>
                </c:manualLayout>
              </c15:layout>
              <c15:dlblFieldTable/>
              <c15:showDataLabelsRange val="0"/>
            </c:ext>
          </c:extLst>
        </c:dLbl>
      </c:pivotFmt>
      <c:pivotFmt>
        <c:idx val="8"/>
        <c:spPr>
          <a:solidFill>
            <a:srgbClr val="FFFF00"/>
          </a:solidFill>
          <a:ln w="19050">
            <a:solidFill>
              <a:schemeClr val="tx1"/>
            </a:solidFill>
          </a:ln>
          <a:effectLst/>
        </c:spPr>
        <c:dLbl>
          <c:idx val="0"/>
          <c:layout>
            <c:manualLayout>
              <c:x val="-0.12222222222222222"/>
              <c:y val="-4.1666666666666706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aseline="0"/>
                  <a:t> </a:t>
                </a:r>
                <a:fld id="{78391FB3-7DDA-47E4-97FC-4099DD746DAC}" type="VALUE">
                  <a:rPr lang="en-US" sz="1100" b="1" baseline="0">
                    <a:solidFill>
                      <a:schemeClr val="tx1"/>
                    </a:solidFill>
                  </a:rPr>
                  <a:pPr>
                    <a:defRPr sz="1100">
                      <a:ln>
                        <a:noFill/>
                      </a:ln>
                    </a:defRPr>
                  </a:pPr>
                  <a:t>[VALUE]</a:t>
                </a:fld>
                <a:endParaRPr lang="en-US" sz="1100" b="1" baseline="0">
                  <a:solidFill>
                    <a:schemeClr val="tx1"/>
                  </a:solidFill>
                </a:endParaRPr>
              </a:p>
              <a:p>
                <a:pPr>
                  <a:defRPr sz="1100">
                    <a:ln>
                      <a:noFill/>
                    </a:ln>
                  </a:defRPr>
                </a:pPr>
                <a:endParaRPr lang="en-US" sz="1100" b="1" baseline="0">
                  <a:solidFill>
                    <a:schemeClr val="tx1"/>
                  </a:solidFill>
                </a:endParaRPr>
              </a:p>
              <a:p>
                <a:pPr>
                  <a:defRPr sz="1100">
                    <a:ln>
                      <a:noFill/>
                    </a:ln>
                  </a:defRPr>
                </a:pPr>
                <a:r>
                  <a:rPr lang="en-US" sz="1100" baseline="0"/>
                  <a:t> </a:t>
                </a:r>
                <a:fld id="{09806610-1B59-4ACA-BD1D-83E2C26EE3B2}" type="PERCENTAGE">
                  <a:rPr lang="en-US" sz="1100" b="1" baseline="0">
                    <a:solidFill>
                      <a:schemeClr val="tx1"/>
                    </a:solidFill>
                  </a:rPr>
                  <a:pPr>
                    <a:defRPr sz="1100">
                      <a:ln>
                        <a:noFill/>
                      </a:ln>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'Online Vs Store'!$B$3</c:f>
              <c:strCache>
                <c:ptCount val="1"/>
                <c:pt idx="0">
                  <c:v>Total</c:v>
                </c:pt>
              </c:strCache>
            </c:strRef>
          </c:tx>
          <c:dPt>
            <c:idx val="0"/>
            <c:bubble3D val="0"/>
            <c:spPr>
              <a:solidFill>
                <a:srgbClr val="FF0000"/>
              </a:solidFill>
              <a:ln w="19050">
                <a:solidFill>
                  <a:schemeClr val="tx1"/>
                </a:solidFill>
              </a:ln>
              <a:effectLst/>
            </c:spPr>
            <c:extLst>
              <c:ext xmlns:c16="http://schemas.microsoft.com/office/drawing/2014/chart" uri="{C3380CC4-5D6E-409C-BE32-E72D297353CC}">
                <c16:uniqueId val="{00000001-9131-4015-85C5-54787426AD39}"/>
              </c:ext>
            </c:extLst>
          </c:dPt>
          <c:dPt>
            <c:idx val="1"/>
            <c:bubble3D val="0"/>
            <c:spPr>
              <a:solidFill>
                <a:srgbClr val="FFFF00"/>
              </a:solidFill>
              <a:ln w="19050">
                <a:solidFill>
                  <a:schemeClr val="tx1"/>
                </a:solidFill>
              </a:ln>
              <a:effectLst/>
            </c:spPr>
            <c:extLst>
              <c:ext xmlns:c16="http://schemas.microsoft.com/office/drawing/2014/chart" uri="{C3380CC4-5D6E-409C-BE32-E72D297353CC}">
                <c16:uniqueId val="{00000003-9131-4015-85C5-54787426AD39}"/>
              </c:ext>
            </c:extLst>
          </c:dPt>
          <c:dLbls>
            <c:dLbl>
              <c:idx val="0"/>
              <c:layout>
                <c:manualLayout>
                  <c:x val="0.17777777777777778"/>
                  <c:y val="4.6296296296296183E-2"/>
                </c:manualLayout>
              </c:layout>
              <c:tx>
                <c:rich>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r>
                      <a:rPr lang="en-US" sz="1100" b="1" baseline="0">
                        <a:solidFill>
                          <a:schemeClr val="tx1"/>
                        </a:solidFill>
                      </a:rPr>
                      <a:t> </a:t>
                    </a:r>
                    <a:fld id="{9E963860-9EAA-43E5-93F6-166A89C370BE}" type="VALUE">
                      <a:rPr lang="en-US" sz="1100" b="1" baseline="0">
                        <a:solidFill>
                          <a:schemeClr val="tx1"/>
                        </a:solidFill>
                      </a:rPr>
                      <a:pPr>
                        <a:defRPr sz="1100">
                          <a:ln>
                            <a:noFill/>
                          </a:ln>
                        </a:defRPr>
                      </a:pPr>
                      <a:t>[VALUE]</a:t>
                    </a:fld>
                    <a:endParaRPr lang="en-US" sz="1100" b="1" baseline="0">
                      <a:solidFill>
                        <a:schemeClr val="tx1"/>
                      </a:solidFill>
                    </a:endParaRPr>
                  </a:p>
                  <a:p>
                    <a:pPr>
                      <a:defRPr sz="1100">
                        <a:ln>
                          <a:noFill/>
                        </a:ln>
                      </a:defRPr>
                    </a:pPr>
                    <a:endParaRPr lang="en-US" sz="1100" b="1" baseline="0">
                      <a:solidFill>
                        <a:schemeClr val="tx1"/>
                      </a:solidFill>
                    </a:endParaRPr>
                  </a:p>
                  <a:p>
                    <a:pPr>
                      <a:defRPr sz="1100">
                        <a:ln>
                          <a:noFill/>
                        </a:ln>
                      </a:defRPr>
                    </a:pPr>
                    <a:r>
                      <a:rPr lang="en-US" sz="1100" b="1" baseline="0">
                        <a:solidFill>
                          <a:schemeClr val="tx1"/>
                        </a:solidFill>
                      </a:rPr>
                      <a:t> </a:t>
                    </a:r>
                    <a:fld id="{C8FDB49F-3334-40C2-B97B-4C9504791D60}" type="PERCENTAGE">
                      <a:rPr lang="en-US" sz="1100" b="1" baseline="0">
                        <a:solidFill>
                          <a:schemeClr val="tx1"/>
                        </a:solidFill>
                      </a:rPr>
                      <a:pPr>
                        <a:defRPr sz="1100">
                          <a:ln>
                            <a:noFill/>
                          </a:ln>
                        </a:defRPr>
                      </a:pPr>
                      <a:t>[PERCENTAGE]</a:t>
                    </a:fld>
                    <a:endParaRPr lang="en-US" sz="1100" b="1" baseline="0">
                      <a:solidFill>
                        <a:schemeClr val="tx1"/>
                      </a:solidFill>
                    </a:endParaRP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5212489063867016"/>
                      <c:h val="0.29884259259259255"/>
                    </c:manualLayout>
                  </c15:layout>
                  <c15:dlblFieldTable/>
                  <c15:showDataLabelsRange val="0"/>
                </c:ext>
                <c:ext xmlns:c16="http://schemas.microsoft.com/office/drawing/2014/chart" uri="{C3380CC4-5D6E-409C-BE32-E72D297353CC}">
                  <c16:uniqueId val="{00000001-9131-4015-85C5-54787426AD39}"/>
                </c:ext>
              </c:extLst>
            </c:dLbl>
            <c:dLbl>
              <c:idx val="1"/>
              <c:layout>
                <c:manualLayout>
                  <c:x val="-0.12222222222222222"/>
                  <c:y val="-4.1666666666666706E-2"/>
                </c:manualLayout>
              </c:layout>
              <c:tx>
                <c:rich>
                  <a:bodyPr/>
                  <a:lstStyle/>
                  <a:p>
                    <a:r>
                      <a:rPr lang="en-US" sz="1100" baseline="0"/>
                      <a:t> </a:t>
                    </a:r>
                    <a:fld id="{78391FB3-7DDA-47E4-97FC-4099DD746DAC}" type="VALUE">
                      <a:rPr lang="en-US" sz="1100" b="1" baseline="0">
                        <a:solidFill>
                          <a:schemeClr val="tx1"/>
                        </a:solidFill>
                      </a:rPr>
                      <a:pPr/>
                      <a:t>[VALUE]</a:t>
                    </a:fld>
                    <a:endParaRPr lang="en-US" sz="1100" b="1" baseline="0">
                      <a:solidFill>
                        <a:schemeClr val="tx1"/>
                      </a:solidFill>
                    </a:endParaRPr>
                  </a:p>
                  <a:p>
                    <a:endParaRPr lang="en-US" sz="1100" b="1" baseline="0">
                      <a:solidFill>
                        <a:schemeClr val="tx1"/>
                      </a:solidFill>
                    </a:endParaRPr>
                  </a:p>
                  <a:p>
                    <a:r>
                      <a:rPr lang="en-US" sz="1100" baseline="0"/>
                      <a:t> </a:t>
                    </a:r>
                    <a:fld id="{09806610-1B59-4ACA-BD1D-83E2C26EE3B2}" type="PERCENTAGE">
                      <a:rPr lang="en-US" sz="1100" b="1" baseline="0">
                        <a:solidFill>
                          <a:schemeClr val="tx1"/>
                        </a:solidFill>
                      </a:rPr>
                      <a:pPr/>
                      <a:t>[PERCENTAGE]</a:t>
                    </a:fld>
                    <a:endParaRPr lang="en-US" sz="1100" baseline="0"/>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131-4015-85C5-54787426AD3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'Online Vs Store'!$A$4:$A$6</c:f>
              <c:strCache>
                <c:ptCount val="2"/>
                <c:pt idx="0">
                  <c:v>TARGET BnM STORE</c:v>
                </c:pt>
                <c:pt idx="1">
                  <c:v>TARGET PICK UP/ DELIVERY</c:v>
                </c:pt>
              </c:strCache>
            </c:strRef>
          </c:cat>
          <c:val>
            <c:numRef>
              <c:f>'Online Vs Store'!$B$4:$B$6</c:f>
              <c:numCache>
                <c:formatCode>"$"#,##0.00</c:formatCode>
                <c:ptCount val="2"/>
                <c:pt idx="0">
                  <c:v>454493</c:v>
                </c:pt>
                <c:pt idx="1">
                  <c:v>195358</c:v>
                </c:pt>
              </c:numCache>
            </c:numRef>
          </c:val>
          <c:extLst>
            <c:ext xmlns:c16="http://schemas.microsoft.com/office/drawing/2014/chart" uri="{C3380CC4-5D6E-409C-BE32-E72D297353CC}">
              <c16:uniqueId val="{00000004-9131-4015-85C5-54787426AD39}"/>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 By Manager!PivotTable8</c:name>
    <c:fmtId val="2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Sales By Manager (Top</a:t>
            </a:r>
            <a:r>
              <a:rPr lang="en-GB" b="1" baseline="0">
                <a:solidFill>
                  <a:schemeClr val="tx1"/>
                </a:solidFill>
              </a:rPr>
              <a:t> 10)</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Manager'!$B$3:$B$4</c:f>
              <c:strCache>
                <c:ptCount val="1"/>
                <c:pt idx="0">
                  <c:v>TARGET BnM STORE</c:v>
                </c:pt>
              </c:strCache>
            </c:strRef>
          </c:tx>
          <c:spPr>
            <a:solidFill>
              <a:srgbClr val="FF0000"/>
            </a:solidFill>
            <a:ln>
              <a:noFill/>
            </a:ln>
            <a:effectLst/>
          </c:spPr>
          <c:invertIfNegative val="0"/>
          <c:cat>
            <c:strRef>
              <c:f>'Sales By Manager'!$A$5:$A$11</c:f>
              <c:strCache>
                <c:ptCount val="6"/>
                <c:pt idx="0">
                  <c:v>Veer Malhotra</c:v>
                </c:pt>
                <c:pt idx="1">
                  <c:v>Waru Saunders</c:v>
                </c:pt>
                <c:pt idx="2">
                  <c:v>Anika Villanueva</c:v>
                </c:pt>
                <c:pt idx="3">
                  <c:v>Moana Tui</c:v>
                </c:pt>
                <c:pt idx="4">
                  <c:v>Jedda Kramer</c:v>
                </c:pt>
                <c:pt idx="5">
                  <c:v>Clementine Walsh</c:v>
                </c:pt>
              </c:strCache>
            </c:strRef>
          </c:cat>
          <c:val>
            <c:numRef>
              <c:f>'Sales By Manager'!$B$5:$B$11</c:f>
              <c:numCache>
                <c:formatCode>"$"#,##0.00</c:formatCode>
                <c:ptCount val="6"/>
                <c:pt idx="0">
                  <c:v>46080</c:v>
                </c:pt>
                <c:pt idx="1">
                  <c:v>50502</c:v>
                </c:pt>
                <c:pt idx="2">
                  <c:v>80739</c:v>
                </c:pt>
                <c:pt idx="3">
                  <c:v>95164</c:v>
                </c:pt>
                <c:pt idx="4">
                  <c:v>87218</c:v>
                </c:pt>
                <c:pt idx="5">
                  <c:v>94790</c:v>
                </c:pt>
              </c:numCache>
            </c:numRef>
          </c:val>
          <c:extLst>
            <c:ext xmlns:c16="http://schemas.microsoft.com/office/drawing/2014/chart" uri="{C3380CC4-5D6E-409C-BE32-E72D297353CC}">
              <c16:uniqueId val="{00000000-AC24-4CF8-90DD-ABBD30D62AB5}"/>
            </c:ext>
          </c:extLst>
        </c:ser>
        <c:ser>
          <c:idx val="1"/>
          <c:order val="1"/>
          <c:tx>
            <c:strRef>
              <c:f>'Sales By Manager'!$C$3:$C$4</c:f>
              <c:strCache>
                <c:ptCount val="1"/>
                <c:pt idx="0">
                  <c:v>TARGET PICK UP/ DELIVERY</c:v>
                </c:pt>
              </c:strCache>
            </c:strRef>
          </c:tx>
          <c:spPr>
            <a:solidFill>
              <a:srgbClr val="FFFF00"/>
            </a:solidFill>
            <a:ln>
              <a:noFill/>
            </a:ln>
            <a:effectLst/>
          </c:spPr>
          <c:invertIfNegative val="0"/>
          <c:cat>
            <c:strRef>
              <c:f>'Sales By Manager'!$A$5:$A$11</c:f>
              <c:strCache>
                <c:ptCount val="6"/>
                <c:pt idx="0">
                  <c:v>Veer Malhotra</c:v>
                </c:pt>
                <c:pt idx="1">
                  <c:v>Waru Saunders</c:v>
                </c:pt>
                <c:pt idx="2">
                  <c:v>Anika Villanueva</c:v>
                </c:pt>
                <c:pt idx="3">
                  <c:v>Moana Tui</c:v>
                </c:pt>
                <c:pt idx="4">
                  <c:v>Jedda Kramer</c:v>
                </c:pt>
                <c:pt idx="5">
                  <c:v>Clementine Walsh</c:v>
                </c:pt>
              </c:strCache>
            </c:strRef>
          </c:cat>
          <c:val>
            <c:numRef>
              <c:f>'Sales By Manager'!$C$5:$C$11</c:f>
              <c:numCache>
                <c:formatCode>"$"#,##0.00</c:formatCode>
                <c:ptCount val="6"/>
                <c:pt idx="0">
                  <c:v>16753</c:v>
                </c:pt>
                <c:pt idx="1">
                  <c:v>28268</c:v>
                </c:pt>
                <c:pt idx="2">
                  <c:v>33491</c:v>
                </c:pt>
                <c:pt idx="3">
                  <c:v>25631</c:v>
                </c:pt>
                <c:pt idx="4">
                  <c:v>45010</c:v>
                </c:pt>
                <c:pt idx="5">
                  <c:v>46205</c:v>
                </c:pt>
              </c:numCache>
            </c:numRef>
          </c:val>
          <c:extLst>
            <c:ext xmlns:c16="http://schemas.microsoft.com/office/drawing/2014/chart" uri="{C3380CC4-5D6E-409C-BE32-E72D297353CC}">
              <c16:uniqueId val="{00000001-AC24-4CF8-90DD-ABBD30D62AB5}"/>
            </c:ext>
          </c:extLst>
        </c:ser>
        <c:dLbls>
          <c:showLegendKey val="0"/>
          <c:showVal val="0"/>
          <c:showCatName val="0"/>
          <c:showSerName val="0"/>
          <c:showPercent val="0"/>
          <c:showBubbleSize val="0"/>
        </c:dLbls>
        <c:gapWidth val="219"/>
        <c:axId val="1492315440"/>
        <c:axId val="1492315920"/>
      </c:barChart>
      <c:catAx>
        <c:axId val="149231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920"/>
        <c:crosses val="autoZero"/>
        <c:auto val="1"/>
        <c:lblAlgn val="ctr"/>
        <c:lblOffset val="100"/>
        <c:noMultiLvlLbl val="0"/>
      </c:catAx>
      <c:valAx>
        <c:axId val="1492315920"/>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440"/>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 By Buyers!PivotTable8</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Sales By Buyers  (Top 10)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rgbClr val="FFFF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Buyers'!$B$3:$B$4</c:f>
              <c:strCache>
                <c:ptCount val="1"/>
                <c:pt idx="0">
                  <c:v>TARGET BnM STORE</c:v>
                </c:pt>
              </c:strCache>
            </c:strRef>
          </c:tx>
          <c:spPr>
            <a:solidFill>
              <a:srgbClr val="FF0000"/>
            </a:solidFill>
            <a:ln>
              <a:noFill/>
            </a:ln>
            <a:effectLst/>
          </c:spPr>
          <c:invertIfNegative val="0"/>
          <c:cat>
            <c:strRef>
              <c:f>'Sales By Buyers'!$A$5:$A$15</c:f>
              <c:strCache>
                <c:ptCount val="10"/>
                <c:pt idx="0">
                  <c:v>Anastasia Vlahos</c:v>
                </c:pt>
                <c:pt idx="1">
                  <c:v>Lani To’o</c:v>
                </c:pt>
                <c:pt idx="2">
                  <c:v>Marco Lombardi</c:v>
                </c:pt>
                <c:pt idx="3">
                  <c:v>Zanele Mbeki</c:v>
                </c:pt>
                <c:pt idx="4">
                  <c:v>Emmanuel Tutu</c:v>
                </c:pt>
                <c:pt idx="5">
                  <c:v>Selam Tesfaye</c:v>
                </c:pt>
                <c:pt idx="6">
                  <c:v>Caterina Russo</c:v>
                </c:pt>
                <c:pt idx="7">
                  <c:v>Iluka Langton</c:v>
                </c:pt>
                <c:pt idx="8">
                  <c:v>Amara Okafor</c:v>
                </c:pt>
                <c:pt idx="9">
                  <c:v>Ibrahim Khalil</c:v>
                </c:pt>
              </c:strCache>
            </c:strRef>
          </c:cat>
          <c:val>
            <c:numRef>
              <c:f>'Sales By Buyers'!$B$5:$B$15</c:f>
              <c:numCache>
                <c:formatCode>"$"#,##0.00</c:formatCode>
                <c:ptCount val="10"/>
                <c:pt idx="0">
                  <c:v>10630</c:v>
                </c:pt>
                <c:pt idx="1">
                  <c:v>30113</c:v>
                </c:pt>
                <c:pt idx="2">
                  <c:v>35901</c:v>
                </c:pt>
                <c:pt idx="3">
                  <c:v>40042</c:v>
                </c:pt>
                <c:pt idx="4">
                  <c:v>41405</c:v>
                </c:pt>
                <c:pt idx="5">
                  <c:v>47453</c:v>
                </c:pt>
                <c:pt idx="6">
                  <c:v>47561</c:v>
                </c:pt>
                <c:pt idx="7">
                  <c:v>57883</c:v>
                </c:pt>
                <c:pt idx="8">
                  <c:v>61045</c:v>
                </c:pt>
                <c:pt idx="9">
                  <c:v>82460</c:v>
                </c:pt>
              </c:numCache>
            </c:numRef>
          </c:val>
          <c:extLst>
            <c:ext xmlns:c16="http://schemas.microsoft.com/office/drawing/2014/chart" uri="{C3380CC4-5D6E-409C-BE32-E72D297353CC}">
              <c16:uniqueId val="{00000000-1FFB-4208-8DA5-E1C500A7CB02}"/>
            </c:ext>
          </c:extLst>
        </c:ser>
        <c:ser>
          <c:idx val="1"/>
          <c:order val="1"/>
          <c:tx>
            <c:strRef>
              <c:f>'Sales By Buyers'!$C$3:$C$4</c:f>
              <c:strCache>
                <c:ptCount val="1"/>
                <c:pt idx="0">
                  <c:v>TARGET PICK UP/ DELIVERY</c:v>
                </c:pt>
              </c:strCache>
            </c:strRef>
          </c:tx>
          <c:spPr>
            <a:solidFill>
              <a:srgbClr val="FFFF00"/>
            </a:solidFill>
            <a:ln>
              <a:noFill/>
            </a:ln>
            <a:effectLst/>
          </c:spPr>
          <c:invertIfNegative val="0"/>
          <c:cat>
            <c:strRef>
              <c:f>'Sales By Buyers'!$A$5:$A$15</c:f>
              <c:strCache>
                <c:ptCount val="10"/>
                <c:pt idx="0">
                  <c:v>Anastasia Vlahos</c:v>
                </c:pt>
                <c:pt idx="1">
                  <c:v>Lani To’o</c:v>
                </c:pt>
                <c:pt idx="2">
                  <c:v>Marco Lombardi</c:v>
                </c:pt>
                <c:pt idx="3">
                  <c:v>Zanele Mbeki</c:v>
                </c:pt>
                <c:pt idx="4">
                  <c:v>Emmanuel Tutu</c:v>
                </c:pt>
                <c:pt idx="5">
                  <c:v>Selam Tesfaye</c:v>
                </c:pt>
                <c:pt idx="6">
                  <c:v>Caterina Russo</c:v>
                </c:pt>
                <c:pt idx="7">
                  <c:v>Iluka Langton</c:v>
                </c:pt>
                <c:pt idx="8">
                  <c:v>Amara Okafor</c:v>
                </c:pt>
                <c:pt idx="9">
                  <c:v>Ibrahim Khalil</c:v>
                </c:pt>
              </c:strCache>
            </c:strRef>
          </c:cat>
          <c:val>
            <c:numRef>
              <c:f>'Sales By Buyers'!$C$5:$C$15</c:f>
              <c:numCache>
                <c:formatCode>"$"#,##0.00</c:formatCode>
                <c:ptCount val="10"/>
                <c:pt idx="0">
                  <c:v>7675</c:v>
                </c:pt>
                <c:pt idx="1">
                  <c:v>15492</c:v>
                </c:pt>
                <c:pt idx="2">
                  <c:v>17284</c:v>
                </c:pt>
                <c:pt idx="3">
                  <c:v>16347</c:v>
                </c:pt>
                <c:pt idx="4">
                  <c:v>20874</c:v>
                </c:pt>
                <c:pt idx="5">
                  <c:v>15088</c:v>
                </c:pt>
                <c:pt idx="6">
                  <c:v>21325</c:v>
                </c:pt>
                <c:pt idx="7">
                  <c:v>26331</c:v>
                </c:pt>
                <c:pt idx="8">
                  <c:v>30532</c:v>
                </c:pt>
                <c:pt idx="9">
                  <c:v>24410</c:v>
                </c:pt>
              </c:numCache>
            </c:numRef>
          </c:val>
          <c:extLst>
            <c:ext xmlns:c16="http://schemas.microsoft.com/office/drawing/2014/chart" uri="{C3380CC4-5D6E-409C-BE32-E72D297353CC}">
              <c16:uniqueId val="{00000001-1FFB-4208-8DA5-E1C500A7CB02}"/>
            </c:ext>
          </c:extLst>
        </c:ser>
        <c:dLbls>
          <c:showLegendKey val="0"/>
          <c:showVal val="0"/>
          <c:showCatName val="0"/>
          <c:showSerName val="0"/>
          <c:showPercent val="0"/>
          <c:showBubbleSize val="0"/>
        </c:dLbls>
        <c:gapWidth val="219"/>
        <c:axId val="1492315440"/>
        <c:axId val="1492315920"/>
      </c:barChart>
      <c:catAx>
        <c:axId val="149231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920"/>
        <c:crosses val="autoZero"/>
        <c:auto val="1"/>
        <c:lblAlgn val="ctr"/>
        <c:lblOffset val="100"/>
        <c:noMultiLvlLbl val="0"/>
      </c:catAx>
      <c:valAx>
        <c:axId val="1492315920"/>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2315440"/>
        <c:crosses val="autoZero"/>
        <c:crossBetween val="between"/>
        <c:dispUnits>
          <c:builtInUnit val="thousands"/>
          <c:dispUnitsLbl>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ispUnitsLbl>
        </c:dispUnits>
      </c:valAx>
      <c:spPr>
        <a:solidFill>
          <a:schemeClr val="bg2">
            <a:lumMod val="9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Data.xlsx]Sales over Time!PivotTable8</c:name>
    <c:fmtId val="1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GB" sz="1800">
                <a:solidFill>
                  <a:schemeClr val="tx1"/>
                </a:solidFill>
              </a:rPr>
              <a:t>Total Sales Over Time</a:t>
            </a:r>
          </a:p>
        </c:rich>
      </c:tx>
      <c:layout>
        <c:manualLayout>
          <c:xMode val="edge"/>
          <c:yMode val="edge"/>
          <c:x val="0.29792455047596661"/>
          <c:y val="2.69360269360269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outerShdw blurRad="57150" dist="19050" dir="5400000" algn="ctr" rotWithShape="0">
              <a:srgbClr val="000000">
                <a:alpha val="63000"/>
              </a:srgbClr>
            </a:outerShdw>
          </a:effectLst>
        </c:spPr>
        <c:marker>
          <c:symbol val="circle"/>
          <c:size val="6"/>
          <c:spPr>
            <a:solidFill>
              <a:srgbClr val="FFFF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over Time'!$B$3:$B$4</c:f>
              <c:strCache>
                <c:ptCount val="1"/>
                <c:pt idx="0">
                  <c:v>TARGET BnM STORE</c:v>
                </c:pt>
              </c:strCache>
            </c:strRef>
          </c:tx>
          <c:spPr>
            <a:solidFill>
              <a:srgbClr val="FF0000"/>
            </a:solidFill>
            <a:ln>
              <a:noFill/>
            </a:ln>
            <a:effectLst>
              <a:outerShdw blurRad="57150" dist="19050" dir="5400000" algn="ctr" rotWithShape="0">
                <a:srgbClr val="000000">
                  <a:alpha val="63000"/>
                </a:srgbClr>
              </a:outerShdw>
            </a:effectLst>
          </c:spPr>
          <c:cat>
            <c:multiLvlStrRef>
              <c:f>'Sales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'Sales over Time'!$B$5:$B$31</c:f>
              <c:numCache>
                <c:formatCode>"$"#,##0.00</c:formatCode>
                <c:ptCount val="24"/>
                <c:pt idx="0">
                  <c:v>17169</c:v>
                </c:pt>
                <c:pt idx="1">
                  <c:v>21279</c:v>
                </c:pt>
                <c:pt idx="2">
                  <c:v>17063</c:v>
                </c:pt>
                <c:pt idx="3">
                  <c:v>23151</c:v>
                </c:pt>
                <c:pt idx="4">
                  <c:v>20502</c:v>
                </c:pt>
                <c:pt idx="5">
                  <c:v>18327</c:v>
                </c:pt>
                <c:pt idx="6">
                  <c:v>17311</c:v>
                </c:pt>
                <c:pt idx="7">
                  <c:v>20443</c:v>
                </c:pt>
                <c:pt idx="8">
                  <c:v>17744</c:v>
                </c:pt>
                <c:pt idx="9">
                  <c:v>20986</c:v>
                </c:pt>
                <c:pt idx="10">
                  <c:v>13445</c:v>
                </c:pt>
                <c:pt idx="11">
                  <c:v>14475</c:v>
                </c:pt>
                <c:pt idx="12">
                  <c:v>18424</c:v>
                </c:pt>
                <c:pt idx="13">
                  <c:v>17583</c:v>
                </c:pt>
                <c:pt idx="14">
                  <c:v>24372</c:v>
                </c:pt>
                <c:pt idx="15">
                  <c:v>19739</c:v>
                </c:pt>
                <c:pt idx="16">
                  <c:v>18994</c:v>
                </c:pt>
                <c:pt idx="17">
                  <c:v>18083</c:v>
                </c:pt>
                <c:pt idx="18">
                  <c:v>19271</c:v>
                </c:pt>
                <c:pt idx="19">
                  <c:v>23012</c:v>
                </c:pt>
                <c:pt idx="20">
                  <c:v>18254</c:v>
                </c:pt>
                <c:pt idx="21">
                  <c:v>21390</c:v>
                </c:pt>
                <c:pt idx="22">
                  <c:v>16275</c:v>
                </c:pt>
                <c:pt idx="23">
                  <c:v>17201</c:v>
                </c:pt>
              </c:numCache>
            </c:numRef>
          </c:val>
          <c:extLst>
            <c:ext xmlns:c16="http://schemas.microsoft.com/office/drawing/2014/chart" uri="{C3380CC4-5D6E-409C-BE32-E72D297353CC}">
              <c16:uniqueId val="{00000000-561E-454F-863F-0A0F02BE6F26}"/>
            </c:ext>
          </c:extLst>
        </c:ser>
        <c:ser>
          <c:idx val="1"/>
          <c:order val="1"/>
          <c:tx>
            <c:strRef>
              <c:f>'Sales over Time'!$C$3:$C$4</c:f>
              <c:strCache>
                <c:ptCount val="1"/>
                <c:pt idx="0">
                  <c:v>TARGET PICK UP/ DELIVERY</c:v>
                </c:pt>
              </c:strCache>
            </c:strRef>
          </c:tx>
          <c:spPr>
            <a:solidFill>
              <a:srgbClr val="FFFF00"/>
            </a:solidFill>
            <a:ln>
              <a:noFill/>
            </a:ln>
            <a:effectLst>
              <a:outerShdw blurRad="57150" dist="19050" dir="5400000" algn="ctr" rotWithShape="0">
                <a:srgbClr val="000000">
                  <a:alpha val="63000"/>
                </a:srgbClr>
              </a:outerShdw>
            </a:effectLst>
          </c:spPr>
          <c:cat>
            <c:multiLvlStrRef>
              <c:f>'Sales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'Sales over Time'!$C$5:$C$31</c:f>
              <c:numCache>
                <c:formatCode>"$"#,##0.00</c:formatCode>
                <c:ptCount val="24"/>
                <c:pt idx="0">
                  <c:v>8074</c:v>
                </c:pt>
                <c:pt idx="1">
                  <c:v>5978</c:v>
                </c:pt>
                <c:pt idx="2">
                  <c:v>6886</c:v>
                </c:pt>
                <c:pt idx="3">
                  <c:v>7650</c:v>
                </c:pt>
                <c:pt idx="4">
                  <c:v>9426</c:v>
                </c:pt>
                <c:pt idx="5">
                  <c:v>8645</c:v>
                </c:pt>
                <c:pt idx="6">
                  <c:v>3530</c:v>
                </c:pt>
                <c:pt idx="7">
                  <c:v>8153</c:v>
                </c:pt>
                <c:pt idx="8">
                  <c:v>7414</c:v>
                </c:pt>
                <c:pt idx="9">
                  <c:v>6199</c:v>
                </c:pt>
                <c:pt idx="10">
                  <c:v>5294</c:v>
                </c:pt>
                <c:pt idx="11">
                  <c:v>6665</c:v>
                </c:pt>
                <c:pt idx="12">
                  <c:v>10606</c:v>
                </c:pt>
                <c:pt idx="13">
                  <c:v>4624</c:v>
                </c:pt>
                <c:pt idx="14">
                  <c:v>8747</c:v>
                </c:pt>
                <c:pt idx="15">
                  <c:v>7825</c:v>
                </c:pt>
                <c:pt idx="16">
                  <c:v>10721</c:v>
                </c:pt>
                <c:pt idx="17">
                  <c:v>11180</c:v>
                </c:pt>
                <c:pt idx="18">
                  <c:v>10137</c:v>
                </c:pt>
                <c:pt idx="19">
                  <c:v>11461</c:v>
                </c:pt>
                <c:pt idx="20">
                  <c:v>7359</c:v>
                </c:pt>
                <c:pt idx="21">
                  <c:v>7878</c:v>
                </c:pt>
                <c:pt idx="22">
                  <c:v>11166</c:v>
                </c:pt>
                <c:pt idx="23">
                  <c:v>9740</c:v>
                </c:pt>
              </c:numCache>
            </c:numRef>
          </c:val>
          <c:extLst>
            <c:ext xmlns:c16="http://schemas.microsoft.com/office/drawing/2014/chart" uri="{C3380CC4-5D6E-409C-BE32-E72D297353CC}">
              <c16:uniqueId val="{00000001-561E-454F-863F-0A0F02BE6F26}"/>
            </c:ext>
          </c:extLst>
        </c:ser>
        <c:dLbls>
          <c:showLegendKey val="0"/>
          <c:showVal val="0"/>
          <c:showCatName val="0"/>
          <c:showSerName val="0"/>
          <c:showPercent val="0"/>
          <c:showBubbleSize val="0"/>
        </c:dLbls>
        <c:axId val="1213652944"/>
        <c:axId val="1213653424"/>
      </c:areaChart>
      <c:catAx>
        <c:axId val="121365294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13653424"/>
        <c:crosses val="autoZero"/>
        <c:auto val="1"/>
        <c:lblAlgn val="ctr"/>
        <c:lblOffset val="100"/>
        <c:noMultiLvlLbl val="0"/>
      </c:catAx>
      <c:valAx>
        <c:axId val="1213653424"/>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Total Sales</a:t>
                </a:r>
              </a:p>
            </c:rich>
          </c:tx>
          <c:layout>
            <c:manualLayout>
              <c:xMode val="edge"/>
              <c:yMode val="edge"/>
              <c:x val="1.4732960736369618E-2"/>
              <c:y val="0.4277777182614078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3652944"/>
        <c:crosses val="autoZero"/>
        <c:crossBetween val="midCat"/>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ispUnitsLbl>
        </c:dispUnits>
      </c:valAx>
      <c:spPr>
        <a:solidFill>
          <a:schemeClr val="bg2"/>
        </a:solidFill>
        <a:ln>
          <a:noFill/>
        </a:ln>
        <a:effectLst>
          <a:glow rad="127000">
            <a:schemeClr val="bg1"/>
          </a:glo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 Sales Dashboard - Data.xlsx]Average Sales over time!PivotTable8</c:name>
    <c:fmtId val="11"/>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GB" sz="1800" b="1">
                <a:solidFill>
                  <a:schemeClr val="tx1"/>
                </a:solidFill>
              </a:rPr>
              <a:t>Average Sales</a:t>
            </a:r>
            <a:r>
              <a:rPr lang="en-GB" sz="1800" b="1" baseline="0">
                <a:solidFill>
                  <a:schemeClr val="tx1"/>
                </a:solidFill>
              </a:rPr>
              <a:t> Over Time</a:t>
            </a:r>
            <a:endParaRPr lang="en-GB" sz="1800" b="1">
              <a:solidFill>
                <a:schemeClr val="tx1"/>
              </a:solidFill>
            </a:endParaRPr>
          </a:p>
        </c:rich>
      </c:tx>
      <c:layout>
        <c:manualLayout>
          <c:xMode val="edge"/>
          <c:yMode val="edge"/>
          <c:x val="0.27209486166007912"/>
          <c:y val="3.11111111111111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09051487141182"/>
          <c:y val="0.1824770341207349"/>
          <c:w val="0.78649321008786943"/>
          <c:h val="0.61699387576552933"/>
        </c:manualLayout>
      </c:layout>
      <c:lineChart>
        <c:grouping val="standard"/>
        <c:varyColors val="0"/>
        <c:ser>
          <c:idx val="0"/>
          <c:order val="0"/>
          <c:tx>
            <c:strRef>
              <c:f>'Average Sales over time'!$B$3:$B$4</c:f>
              <c:strCache>
                <c:ptCount val="1"/>
                <c:pt idx="0">
                  <c:v>TARGET BnM STORE</c:v>
                </c:pt>
              </c:strCache>
            </c:strRef>
          </c:tx>
          <c:spPr>
            <a:ln w="28575" cap="rnd">
              <a:solidFill>
                <a:srgbClr val="FF0000"/>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time'!$B$5:$B$31</c:f>
              <c:numCache>
                <c:formatCode>"$"#,##0.00</c:formatCode>
                <c:ptCount val="24"/>
                <c:pt idx="0">
                  <c:v>418.7560975609756</c:v>
                </c:pt>
                <c:pt idx="1">
                  <c:v>409.21153846153845</c:v>
                </c:pt>
                <c:pt idx="2">
                  <c:v>416.17073170731709</c:v>
                </c:pt>
                <c:pt idx="3">
                  <c:v>428.72222222222223</c:v>
                </c:pt>
                <c:pt idx="4">
                  <c:v>436.21276595744683</c:v>
                </c:pt>
                <c:pt idx="5">
                  <c:v>389.93617021276594</c:v>
                </c:pt>
                <c:pt idx="6">
                  <c:v>376.32608695652175</c:v>
                </c:pt>
                <c:pt idx="7">
                  <c:v>434.95744680851061</c:v>
                </c:pt>
                <c:pt idx="8">
                  <c:v>394.31111111111113</c:v>
                </c:pt>
                <c:pt idx="9">
                  <c:v>419.72</c:v>
                </c:pt>
                <c:pt idx="10">
                  <c:v>344.74358974358972</c:v>
                </c:pt>
                <c:pt idx="11">
                  <c:v>344.64285714285717</c:v>
                </c:pt>
                <c:pt idx="12">
                  <c:v>409.42222222222222</c:v>
                </c:pt>
                <c:pt idx="13">
                  <c:v>439.57499999999999</c:v>
                </c:pt>
                <c:pt idx="14">
                  <c:v>420.20689655172413</c:v>
                </c:pt>
                <c:pt idx="15">
                  <c:v>429.10869565217394</c:v>
                </c:pt>
                <c:pt idx="16">
                  <c:v>387.63265306122452</c:v>
                </c:pt>
                <c:pt idx="17">
                  <c:v>420.53488372093022</c:v>
                </c:pt>
                <c:pt idx="18">
                  <c:v>356.87037037037038</c:v>
                </c:pt>
                <c:pt idx="19">
                  <c:v>426.14814814814815</c:v>
                </c:pt>
                <c:pt idx="20">
                  <c:v>405.64444444444445</c:v>
                </c:pt>
                <c:pt idx="21">
                  <c:v>427.8</c:v>
                </c:pt>
                <c:pt idx="22">
                  <c:v>428.28947368421052</c:v>
                </c:pt>
                <c:pt idx="23">
                  <c:v>390.93181818181819</c:v>
                </c:pt>
              </c:numCache>
            </c:numRef>
          </c:val>
          <c:smooth val="0"/>
          <c:extLst>
            <c:ext xmlns:c16="http://schemas.microsoft.com/office/drawing/2014/chart" uri="{C3380CC4-5D6E-409C-BE32-E72D297353CC}">
              <c16:uniqueId val="{00000000-CAC7-4918-9C6E-E735BE04F3D1}"/>
            </c:ext>
          </c:extLst>
        </c:ser>
        <c:ser>
          <c:idx val="1"/>
          <c:order val="1"/>
          <c:tx>
            <c:strRef>
              <c:f>'Average Sales over time'!$C$3:$C$4</c:f>
              <c:strCache>
                <c:ptCount val="1"/>
                <c:pt idx="0">
                  <c:v>TARGET PICK UP/ DELIVERY</c:v>
                </c:pt>
              </c:strCache>
            </c:strRef>
          </c:tx>
          <c:spPr>
            <a:ln w="28575" cap="rnd">
              <a:solidFill>
                <a:srgbClr val="FFFF00"/>
              </a:solidFill>
              <a:round/>
            </a:ln>
            <a:effectLst/>
          </c:spPr>
          <c:marker>
            <c:symbol val="none"/>
          </c:marke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time'!$C$5:$C$31</c:f>
              <c:numCache>
                <c:formatCode>"$"#,##0.00</c:formatCode>
                <c:ptCount val="24"/>
                <c:pt idx="0">
                  <c:v>448.55555555555554</c:v>
                </c:pt>
                <c:pt idx="1">
                  <c:v>398.53333333333336</c:v>
                </c:pt>
                <c:pt idx="2">
                  <c:v>362.42105263157896</c:v>
                </c:pt>
                <c:pt idx="3">
                  <c:v>425</c:v>
                </c:pt>
                <c:pt idx="4">
                  <c:v>471.3</c:v>
                </c:pt>
                <c:pt idx="5">
                  <c:v>480.27777777777777</c:v>
                </c:pt>
                <c:pt idx="6">
                  <c:v>353</c:v>
                </c:pt>
                <c:pt idx="7">
                  <c:v>370.59090909090907</c:v>
                </c:pt>
                <c:pt idx="8">
                  <c:v>463.375</c:v>
                </c:pt>
                <c:pt idx="9">
                  <c:v>476.84615384615387</c:v>
                </c:pt>
                <c:pt idx="10">
                  <c:v>481.27272727272725</c:v>
                </c:pt>
                <c:pt idx="11">
                  <c:v>416.5625</c:v>
                </c:pt>
                <c:pt idx="12">
                  <c:v>407.92307692307691</c:v>
                </c:pt>
                <c:pt idx="13">
                  <c:v>420.36363636363637</c:v>
                </c:pt>
                <c:pt idx="14">
                  <c:v>437.35</c:v>
                </c:pt>
                <c:pt idx="15">
                  <c:v>489.0625</c:v>
                </c:pt>
                <c:pt idx="16">
                  <c:v>397.07407407407408</c:v>
                </c:pt>
                <c:pt idx="17">
                  <c:v>465.83333333333331</c:v>
                </c:pt>
                <c:pt idx="18">
                  <c:v>460.77272727272725</c:v>
                </c:pt>
                <c:pt idx="19">
                  <c:v>498.30434782608694</c:v>
                </c:pt>
                <c:pt idx="20">
                  <c:v>387.31578947368422</c:v>
                </c:pt>
                <c:pt idx="21">
                  <c:v>437.66666666666669</c:v>
                </c:pt>
                <c:pt idx="22">
                  <c:v>398.78571428571428</c:v>
                </c:pt>
                <c:pt idx="23">
                  <c:v>463.8095238095238</c:v>
                </c:pt>
              </c:numCache>
            </c:numRef>
          </c:val>
          <c:smooth val="0"/>
          <c:extLst>
            <c:ext xmlns:c16="http://schemas.microsoft.com/office/drawing/2014/chart" uri="{C3380CC4-5D6E-409C-BE32-E72D297353CC}">
              <c16:uniqueId val="{00000001-CAC7-4918-9C6E-E735BE04F3D1}"/>
            </c:ext>
          </c:extLst>
        </c:ser>
        <c:dLbls>
          <c:showLegendKey val="0"/>
          <c:showVal val="0"/>
          <c:showCatName val="0"/>
          <c:showSerName val="0"/>
          <c:showPercent val="0"/>
          <c:showBubbleSize val="0"/>
        </c:dLbls>
        <c:smooth val="0"/>
        <c:axId val="1213652944"/>
        <c:axId val="1213653424"/>
      </c:lineChart>
      <c:catAx>
        <c:axId val="1213652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13653424"/>
        <c:crossesAt val="0"/>
        <c:auto val="1"/>
        <c:lblAlgn val="ctr"/>
        <c:lblOffset val="100"/>
        <c:noMultiLvlLbl val="0"/>
      </c:catAx>
      <c:valAx>
        <c:axId val="1213653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Average</a:t>
                </a:r>
                <a:r>
                  <a:rPr lang="en-GB" sz="1400" baseline="0">
                    <a:solidFill>
                      <a:schemeClr val="tx1"/>
                    </a:solidFill>
                  </a:rPr>
                  <a:t> Sales</a:t>
                </a:r>
                <a:endParaRPr lang="en-GB" sz="1400">
                  <a:solidFill>
                    <a:schemeClr val="tx1"/>
                  </a:solidFill>
                </a:endParaRPr>
              </a:p>
            </c:rich>
          </c:tx>
          <c:layout>
            <c:manualLayout>
              <c:xMode val="edge"/>
              <c:yMode val="edge"/>
              <c:x val="2.6723932235743261E-2"/>
              <c:y val="0.275318285214348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GB"/>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3652944"/>
        <c:crosses val="autoZero"/>
        <c:crossBetween val="between"/>
        <c:majorUnit val="100"/>
      </c:valAx>
      <c:spPr>
        <a:solidFill>
          <a:schemeClr val="bg1">
            <a:lumMod val="8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sz="1800" b="1">
              <a:solidFill>
                <a:schemeClr val="tx1"/>
              </a:solidFill>
            </a:defRPr>
          </a:pPr>
          <a:r>
            <a:rPr lang="en-GB" sz="1800" b="1" i="0" u="none" strike="noStrike" baseline="0">
              <a:solidFill>
                <a:schemeClr val="tx1"/>
              </a:solidFill>
              <a:latin typeface="Cambria" panose="02040503050406030204"/>
            </a:rPr>
            <a:t>Total Sales By State</a:t>
          </a:r>
        </a:p>
      </cx:txPr>
    </cx:title>
    <cx:plotArea>
      <cx:plotAreaRegion>
        <cx:series layoutId="regionMap" uniqueId="{447E3380-EAAD-442F-B218-1C419BDDD899}">
          <cx:tx>
            <cx:txData>
              <cx:f>_xlchart.v5.6</cx:f>
              <cx:v>Total Sales</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GB" sz="1100" b="1" i="0" u="none" strike="noStrike" baseline="0">
                  <a:solidFill>
                    <a:schemeClr val="tx1"/>
                  </a:solidFill>
                  <a:latin typeface="Cambria" panose="02040503050406030204"/>
                </a:endParaRPr>
              </a:p>
            </cx:txPr>
            <cx:visibility seriesName="0" categoryName="0" value="1"/>
            <cx:dataLabelHidden idx="6"/>
          </cx:dataLabels>
          <cx:dataId val="0"/>
          <cx:layoutPr>
            <cx:geography cultureLanguage="en-GB" cultureRegion="AU" attribution="Powered by Bing">
              <cx:geoCache provider="{E9337A44-BEBE-4D9F-B70C-5C5E7DAFC167}">
                <cx:binary>3FxZc9xGkv4rCj0v5LqrMDHeiAHQF88GRZ0vCIqkcN+F89dvghp5usF2Yz2efVjTEXJIzUZWXl+e
hb8/9n97TJ4fqjd9mmT13x77X98GWhd/++WX+jF4Th/qd2n4WOV1/l2/e8zTX/Lv38PH51+eqocu
zPxfCMLsl8fgodLP/dv//js8zX/Or/LHBx3mmds8V8Pdc90kuj7z2cmP3jzmTaanr/vwpF/f/qOp
dfWQhA9v3zw8pWHmhPD38FHjX98CmeesTh6yp7dvnjMd6uF+KJ5/fXv0e2/f/DKn8+pMbxI4tm6e
4LsGIe+4kEgwYqKXH/z2TZJn/j8/x4y944ybmMqfRG8eUvjivw7zX28Ozvz753o51cPTU/Vc18Da
y/9/9zFHLMFvXTlvzwgqrHP7hxTtfGLqHx9epPDLsZb++++zfwC5zP7lQJFzIS59dOZ4R8yAHu8f
6vQhmzT8+9L6g1pk+J1JBWOU0h9apDMtinfc5JhTBer9QfWHGn+e5U8p8eRDjrgGpv/x/i+kwt8s
PntjPxShfkje3D9XVajzavgp4P+Ac1L+jiklTImY+eNnplbzHUKEI8LYT6o/1HrufH9K1f/rB8/U
/w/7/i+k/vd5o4P/Hez9QUem6B1GCikqybGqwRQUxQpLQX5awqEfz070p3R87lkztb7/x19IqzfP
3ZsfvH96SJ7rnx71n/Bj8g4LLrBS/3RjdaxcJsGPFTYpePr0MwPp2cH+lHLPPWum3Jv3n/5K2s0r
HTxX2f8JUGPzHcNMmhijk0BN6TsIz+DVgv80qx9AffPqVH9Ou+cfN1fwXwmTP0KSnFf/0ayKineK
g2MKgn9kVeCXs9yYoilxluIUJv880Z/S6MmHzPT4cWf/hRz103OtJz/9LdX46TH/ASAmkFAJwYkE
qP2pskONQjU0xVgm5wnVq0P9KaWef9pMu5/+P8fYwwrn8bDS/cN1Kn8niUKAofik5ih7x0yEJaXs
VAj9HWM6PtLpEvXgq0e/flSr/9+UoL9fnv5W0zsP+mH10gw4qFDPf/qztJ199Vw1+kONu6df31JM
TchefmsyTA85qih/ZFAHQnv13eeHWv/6FkPNCsWLKRBBHEmFIeHtwPXhEzKVNVgxAcQYhEzx9k02
BbapXcHfmaag0lScEJOZBL5VT9k4fEbVOyQIV1JShaiEUPxbp2afJ4OfZ7/J5Z9/f5M16T4PM10D
VfPtm+LHr018wlPgUUgoCQfkWBABJVbx+HAH3aDpt/8rrnNWZW027EmfbZE27fraI8wpovZOdPc4
v6wbK1KD3ciNIt/6Mtknt2bmWenQW2Gx5WG85m0KyP2bLE+cCrouZw8F6cThoXQYDn1S5sO+yQNr
6O9DnzmmWViNYZs4X58nNnH4SgKSC0rA54hJ6TGxIpMVTz2QgPTv/DC0qur5jxMA9VKMJfxgNuMm
J6oighfDvssCi9LUyo0v5ylgdIKHQxJgS4cCM9qeqzADgRWtaQl1FbAnheQNi1ddXlhRIHdIbNvS
XNDT79A1IZRI6LswcyY7FeRdk2XtsI+zm7b4IorMMbzGLs1bQ31u6Le+ue1paZ3ndmJmrjAQoyTQ
ByKgsUkYByZbMzqUuArHvVGoa53WdmFwK2/UNQv+DUom5EXgoMzECs00p8ysj5mfoH3jZ/lN72Fj
NeR9bYM/JTs9mMr545wd0pupUZWeV3V+ifbMJ1bTVLYX7braQmFz/W8QkoQR6HiC90/9skMRDkoh
nyU92pM6thL93vT2vI6sMt2dpwOYOVOVUIRD25UIMH1CZ6riPvWyPgKG+CBvNY83urz3y8pWNbMa
SfZtjt6fp0heYweQlAhDAiQpgq7vMWsp11HNugHtZV6Mq4QZ32pPqA/pGFXbNOnGS85oflFHsr9g
9YifSNsPa6FNZbdhVN+kUTpaI+6K3PL8KL3sdRxZuBD8Apel1ejiq27r4aJJuN62Y0QtrWplG51x
kyoe7fIYBV+aIQoWPO2UICk0NyFgmARECgHhUGGdaeZ1KQna4+599iWKAQftsXV0dVMsmMYJn4bQ
IqAc4JNzYTod5cC9qkIaeV2Y4F5BZsUFXhdCrMLxgqreLjS1+tqwurFc83FYndfda9VNMGJCYwjC
puRyFovyOiaojPpxL4WxNkluI2qs2/QiqDOrpl/PE8OTjR/DCFBjVHHT5PDHiyEd8BnnsqxTLMe9
X/eJVZTBZSD4lkXpZ5xKp+085FSx/pab/SYdS0fT8fO/cwITQ6QH8hRM9ljSPeFtVmpj3Ne1AeZV
fZRevfN6p4v4Lo7Hr5l0khLgPLaadgnaTskaYj6RmIOKIfYd0w5MGuiqES+yzi2G0cZr+ot0THZG
x7ZUZR/PM7tEb2bATeiPUZ2CtGlW36uLWtpmlr1Px++q2Jyn9Do8SCkw4dJklEOAmIF2Ros4M2Mf
7YHiRSO8NQnpxvSKO9Uu8PSioLkJCQ5ZGIdwBOFvZrBdXtE0rlK0N2S9rtpNqCvbEMV1Enn3nkcs
7K0Cv772i2qlCkcOkMB0F6EZr4qWbatuIVqd9NzD48w4J0kajAzBcfBtKXKLJI9RfR9EVpQbtuEV
VpmgVZnLBcCYnjoXAuCtOYkAUlw5w/ie5G3eC432WZeEG7Ptv4c07rZ93KsFBukpl4XuE0cmhmEd
xzNoGqu+KFkSo33Hm8Zq85zbrai2zMg+yNi/6Qg17Ij1V2NZuSENLtORvU+T8SoagtGucRyt6rTJ
Ld7i2pJmY/MMU9tH6NbP2nUwatcPcWghoxqd3JTELkd0l3v4KVB8Q4YisEvirUTbdRYh9QIenXKQ
Q96mRP0AjlKSceRxUB5LfCsev6hk62m76D7wpFqQI36d8koJYUQoExHwfXPmjLKMwsjPKgjLhPeW
pPqmiZtPiI+RDXPlwm5o9o3jfpeX7KuRVdehCi6SKie2COk27etxIbqdPA/lXCBTchP6x8e8Q/IF
/+Y1aK8hmlodJ5Fd85EtUHkNDAoiJFdYUah3lKLHVCrRYYNSn+xVVWK7IFepvBlxA0lCj7Z/FIOA
FKdQuCFIsUw0AwaUmGPYIInBUKFqiYQV8M9DkNrDEoy/dr6JkKSAdibUinxOKEDJKAYgNDZ1dWuQ
ctzorvA2fk79hVzuJCmBpqaSMKEEnSnJwENaNJAm76uWDd9V74e2H3bZowjF43npvXYFYGpKGk1z
6juqmZtTNghu+kApC9Eq44GdtBdir9PQGvLk4jwtPGn9GL6AGBTayhRQnYNZHFtFnLC4DjRYRREU
NhehheWH0SRbJu+1/JoavhWGH5GZOk29jdG6psHV+RO8Nn4F+RbkqoBoCqGpJ3fo+FnQqbHsSjBL
KO5tSANSJ0OpWPD5U9qDXF8yCPfQdJCTzA/gpWECR2HfkT2kfsjyNbMyj2Q2uTvPzCkfOyQzkyar
Uj8y44bs8wSA4sIIXfqBFf0CMydyN5DZFOaBI7D7OTdFPRaGZ4xkH9HnIR8tI77XabfO0m2cPCdG
b7H0k84eUOWeZ++0FP9Fd8beUHgFo3Igez/obJayS9ltcaHX56lMTaFXNnnI3szVqChoN6aY7KFh
FFnKo04u2Liqq4JBMZKkoW3qdge5cnUzxkN4gVIjvY5lHF4NVPQLpzmhUgXwyxjgM2CnmD4/sBym
YY2m73y5H/IhhNIX6qMSE8uvJF3Jvm1W55mfeJv5oymhgjMBo0GzYsa7RzkTMdN830ZfKQoc6KjY
fu+SAixWS4v5zWVQ1gs++Joo7AUJxpkS0ASC7ZJjHsewa1VWx3IflnhrZNb4PqH7bsBXcXSnxIUp
Fuid0LDJKbRypYAunjLpzOmpF/W0UJ25J7hZlUli16FbxjszSe18qKyyzZ2q+cAotqUsIUKjBSmT
iaNjMZsQAznsygDyQe42C4ZmHGkVsSFw0+aBm7cS4i6LNtgvVnFvN+026PeoBZHj2DFSF2X2OFxL
vSY9scoRW41IL8fgyeSlc179pyQjFWTu0IhTguF5jpc3RTQSH3v7OM9t7e1QDencBa2cNrNRgHcJ
tA+yNv0s1mGxFAteu/dUfAJRzCGbhybIsRm0I9WkbXzf7Rrysah2RWzrZg1tKAvH17LpV6ZXWpUR
OcocN3l6zcM9NrZ+WC+43AQjM+WoKc2F+gVP8DbzgSLjumXQonXjTK3LIV17QWOb7KtIPbvIAht7
+ZLYX4dB85DknHXUx0UgcOy7LcMO5R/RCNV+9T5/JKUTX3eNhXLfbvPW6Yov0l8I+KfkLrGAtS7J
kMnmPZtwQEGfcuq70osbm4R5aWFzNLd92WYLhn/C06fkAtxOCAJt9xmCUxWPgxyk74prrm0W7rL+
RnamlYh4lZdfDLVA73U/CtCEYgZ5J4cyEc09XWfQG/MDHbnjcONvE7Yb/GsWfW9Bo3F037BbGSaW
V6wH4d8kHTQZbdw/Rk6x0oZNjI1pXNYFtzyvs8vCsMtuMyArGLSVRKF93vUmzDmyutlJJy0dAH2n
Qt7zuIvcuvtC/eumeT7//FeBZPb8WSAZWS9r4cHzWes5nSrtnq7L8KFtvvxxOooIaJUJCXnVvD+s
2kpnwzhEru4+saq+UQV4bCoGN/Q7Y0Fmr1JV4AlGOIJCXgVha9ppOZRZVvJOG7EHPMk026A+T+6x
V0IZNRb5th6aduf74UISMqepYE0OiCJIWpmCImOGDqjJvSQYaOgqaqAV8pAtGr8HgB59O8a8tb08
rTfnZTq3jYkmrGxNmCQ4g77RMZ8GD4w+pmbo5noInDogeOURMi45yzwqvZAB5FOABSYUUDMT7Cuh
QaAqdEVyUXuJYwyXbXzFWfHFC26aFls4c5I+tWvy2K+MNLCyi6YYnUpYmlwb3hZZDb09z/mrAmF+
ppnZskqBsTFgnTefdfesi9KmA17DtHItCtPpuk+lvgzC9saMbsLyRid64QRkjs2wnoEJ7CgjQomk
bN6tL0ajlWkDCu9SnO/CPOo2cYLxBfV0/aH0K2pBbw1fdDnWVtxxcR0XuXZ0HZI1qqJ0zwIVQcjW
ursYNR4tM/YS2yjqaI80S50i1R8Dzr4ZTZFapRlGqyAIyIIBzUIarHdymC4KwEEK+QYjk4EdgIvU
wgsg6+ncMluZEdRR2CnKtWDUCUYIq9sFpc06Ra/IzQypwSwawyHuXJYwh3ObZA4Ovo3y0Rd3RGBH
DU9DuObh5Xm6M9cEsoLCJo2CgRGgvclnZEnBQ849ityxKteJAdk6U91d1RuQ1tXxTofo+x8nCAjA
FBRCUNmxWcaS4qpqRZxil2vTKjOxTdBHqWPL4yHMM/yFuusUe4A70FmF8TSA3py9DnrmHS2w28dh
ZvNafvMytPYqmPW1E7yypVHfLFrDYArDPEDCrBxm01i8NLIOrKZSQaebkpZuKNZmDJMImzD/rhn2
pVetcOfZwxAu8IgnJg7C4ERTEgLdKEqg6nmVfIV+zXomitoNjFt/cD3TcHp2O9UeZXUxfAqETcVV
DmlhZyHTiYYNWgqUL2g6PwKsuU8VF4Y8FM0gJy9UEISmrt1G2s1gGdoe0NeE6FWQozXmhi2kb/s3
4QDZ8E4GTpnuifF9HIb7qC1vzU1WPfmGRZXdGN/O29vcjSfhgGlDkTTlMnQ+hxq5bipW49qldeC0
7Ko0vuv6vhs+a2FuqbdU6J+WBKDGNDZX0EubpWuoCTj3ow4kUdpRkG2koVdRmdnSGHb1mDs4tFlc
AP5ZafzlS19esfir1h80r1de4Hj5BZO1ZUZ7wm6xny2gzClLYQeHmwVinacGJRQOJ/zYZsGl2UN9
XO/PS3wef17s8YDKSyV34AM5V2kyiL4G9P8udWtpLR2zLZ0arYSB7uJ4HZFt5qV22Wyz8UMfLuWF
J9mUkJcDvHCJ5jrPSYZCEY21O7LAbvxt79XQkdudZ/MUEQ7BYcqVGVwEmCUYjVJhpWH+5bYKJrZ1
WG1jOSabqDWXMOVloWPuXYBdAJmTc8Fo6zgU1bQJdFNg7bZIfxWht/L76zGsHc02xK/tkUmLXmK6
zVKnpndtc0f7C95sw315GXnDBsLl1Zi8D8g6gL7u19COVp2XW6l325a7vN3k0uqwHZd2WS5NgU+6
g4BWHWSaElOBpkzh0Bb6WKjRlNqNDXwJoX5ldK01BMNd6AuL5cxO1d6ov3ugqKD2rVR+g0sXVh3u
4fqXVaSJFSdr8rnxHVMXTsIQbGss7e6cgGxpoqnDDqtJmM4DvcaRz0XVaTew2/S6gd0go7+jg9sK
G2cPXfN03m7mQ68X9zDhagjMUTkkSS8zowORhABWHtROjdt813rFe2GZd6l3B9s2fWW1otiGfKFN
cMJUIeJCSQdTY7iLNLefnvpdkvGud5lAo5MWXbAyfRLbNZLBAqlZ2j0xNyEt1MawXmNKPAXkA+ZU
XUOEqMfe7eJPfvSt8D6el95JVg6eP4NX3BK/KjTq3VZvZFJYGiamA1mIqFO0mvnbERMzmES5WQV4
ACYIQk5BBqjtfTsvt43/9Tw3rwkRmD+Ca0OiLCDhnGEII00SSy/o3TwP803Ai/hSd2hw1DhM7TTi
O+fpvQ6G5GVVAW4OwgUmNZ80jx6P2phUPYwN5VbfJsyHOr1epUPjjDFYnx/hBYqv7QGWtDkmBDYk
YGqvps8P7KGF1SfcItK7iTL9VRTCdCLO5BKVF7M61hjsPCFovk77GGB9M0EOCW+CqRvg5m0pd1WS
qrWSDbE7VMROU6XFtjeMeJtUorbqIfveqmZYhb1sLT/t/RUKYt9qq7hd+4Phr1TcJxvqV96CXc2z
URjXgHtAngbzNWjczic3YctDs6TB4JpFZ5lmaKM0tXCnHNWtI3Np0nZK9IfUZlZcm2bNyQAJYVvm
jl/DpkidLRR6pxiCoZeCjFdRKulc7GHBmo7Fg0vze+l9CDmY0bWgHxG+O2+484oScAWgEhyFweI/
BPV5iyROvJCztBncoMjXQfIVVWtlwKKgtvvbChYh+7WpPgWqc8oe28HwNYzuUn8TmZcxlG14m7SP
/EsWSkuN3Yb1386f7jUoEQxQDgUjn9Zy5glPJ2VqDmU3QEPcvwphcdIyy8EqgyxZaN6cUiknUL5D
gS2mGurYm0QOK2idoQd3VPrGZ9WWpMGH87ycJAHTWRAzzC1g5H5MQhqsqVkHvAQ4gFw+wxyYQUvz
83nT/EWfnMEgmEy9GWhIHZMZcgFzQ8EHN/ey0fIAFza+xNqpeK7toFHDJx7W7TYzgspOh6FeiZ6n
F7qqajvVEXHOM31KgVC4SCJhfxkcc5ZgJQksnVYRHlyoEG85GE7SpLdJXW3OkzkB91ASKugbQwMG
CoRXZCTYhkBQeHbBXWa2djxmq6p6GIrVeUKn/BLWd2FaA4UhjIlm0h15LUhJ49Gt2+i5ik0ngz9g
Tzh1yGjel7pGCwJ8nUNBsXtAcGaYWhOfqs4Hgo3edDiycfHIsvsE7cLCIuqRtgscnjSgaeKOYVkT
St+XIuQgsMAio0rTxhvcNLrADXUIvvBE0lmttnyoN332NDRsDR3GW4miXZ35C6XUKT+Z3B3+g/4Q
5LfHBtxFuKR5VY2ulMloV9QvNgahwQKb86nXi5/A6gu0MCGbglJjJtihCoy0DCVU9TKGwa3TDk4V
WkQ7Hgzco/dUbmA9ZT2mm8IwN0VTOnQklyGF7cPYCuOvndhGaXlRafr+vIWdyGIJMA1dFdjCh7bu
fBkxJfB+hIzDwXrjVhR30J+wA2NFylv8gRbrkH/tik/nSZ5yUhAEdK1hHQAC6UzihNVJEzM6gvf4
K8Oja9lHuywZFkz5lJPCqhTg67R3ALOdY8USkpl9gsbR7fs2sQIGjUiqysoSQbEKuuDpPFMnMjJI
ImFvBFo3YMhiFkF1UMRmr33k4lyjTR7GH1RicBv5VF+lWZRu0grLVcv6fiGUnJAmEDZhYqkYVJRq
+vzAf1KUUlxEQNhMs13JxdpImnUwyIVmwCn+oNkMeyowAYA+5eRGB2SGTFHm5fngVvHaFM9kiOwK
uXFaWEjd1+36vDRPwBDs2E8GAov2U0PzmJofFKiLzGpwJUpWMvBtYcBsUDmDSi2E7rKisTrv/jzN
UxxCAo8IeAJDsM14TJNUo9+ZKQEO/cucuYOxU/WKZytN12200K09SevlrSAIVppgF+6YlqdAZaiB
2tQnLLHqrIG1Pv8JS8gmQaJRB6SXVu9OuAOZVu4Z+UFyVsD3Bu4MI4RA3fsj3KtpdyTqnE7kMAvk
1nlJngK7I1ozY2E6l6kq2eAOplzJJr/Nu8zhfbT2IrGLk6vIWFWwbdftedhtslF/NKBE955McYO4
HTK7cgf11IyP5491IpgSGJjBVGV6lQdmM6EPmR9HyRgC7mjkev6m8NDKDHZt8o2L1XlSp5ySwZ4Q
rOBhQCAxE7aHx7itaD66Os+abeepYW0wKGgiOpa786ROdI2n7TsTCMEyF4DAbBCYD6IO0FiMbpy8
r8jHNH5O5KO+VZETjje6+pgYn7LiUqeONlfdpY425+mfYhXCpwA2YRUQ0q5jU0bKqLsgGUCqrI83
aVY/qnD0V2MdJwtmdQoUoHcGGDcVXXAr5pgSCWRpDhjiRtfb6R19nw+39HIkoaPLtR8sGfFJvg6o
Tac5ALyqHwvfyMXo8rKzdCs3owpXZeMvVF7klF9OS04SLBJugs1HbHqANNNnxgizaScdbQRN48I1
zS9ZVVhpHVpjsYr4tjUqu4ueqtrxoMaP9x61oviirHclgS3rKz8pbDLecLiwViiYxMlrkTnn9XwK
sqC7Bo1wxDCMt2fy8PqS9Yp7oxuMObJoRfdNFGu7jStsmzCEdOoUVXau9L/R64ALbCAYaLXBvuk8
QSmHuqgl7GO68nNcWYzUjvKdcdylZe+kfzw1mXYUTQEZkZg2wY6VHhuNP0AJg9wA3iaxwkGKrULn
4apqkmJ7Xp7zlfIpI4QtG7gHAqk9tI7mqydRZHadkB12lfTvRYJSJ/cg/0t6TGCiXqEVN9rE6WHp
Zz2OIl2NfMTrpkLp1gcgu6vCPruKRVhZYyPiSwU53Fq2bbemIUzfqsRsriPCMkcluLoq4lytsqop
EmsUHv5M275ZQQOTrhRUSPsE1mDu+sBXFkpg/ytp/ODfQCnYaprqMuicMMFniJgGsFoztgl1U7ke
qyy08hFSh2oVZPkWhzcySayoDe04sHLmr6Ovg3fZZIMl+6Ubiyf87eggs9hUNLqMgiajbt5cpbq6
Toe9qqE3rZau1E0PmrWygJCAygaZsOmuZsDYwPCkMk3gGMHqQM2gZ7t032QeZ6EonNpk/7q2NGHY
AUalQ4DhCm077qtHM7P0l/EJv0cX5hoCrcN2ZNf6FoKU4iG98u+b++KiWkjTTtzhhQPAbgCEU1hc
Ey/dnoMDAGwFA1Nwb6q78O+YjS9DZhk3/E4446b4eBPu07WxM3f1NrpOlwB6XrkA97BPdbBVPxNw
0Zh9imAcsc+t2Covuk3eraJbDYY0TcAXgs9palNrCLocFBL9GTRA+zOgxejhPa4gbVpHjvwa3AzJ
Gl21H/olarNQB6xBJ+5gV2wGtizqq2DMTN8tmk3qWzBnza4aJ4VduMJh8RJrs1AHl+6OF8VmvsnN
0EMqbiI3/xh8gQ04tS+fyw/9qtklF2qrP3iriC3RnJRz7B34aFgzM102DFGZwsaNW3ZOgJ14m2dX
oZ14qxZ2UN/LJ/OWLBWE891tQNzjmcYEDQfWOnhYwO0TGAdwWOeR27aBBuOa2DCnHYVTjjftx/bm
PMjP9Dhh/FFxNgMbWLpXbID0zMXvyUV1321IZ4/Zhf6Ol1bPTlE6rM9mOmRw2cjUcA/bVdeJDZ2F
8uMd3FGigQ3B+jxPpxKBwzpplm8mvlJeYkKPDdnoJrfabyqwyGW+UCHNb7hNojuCzxlD2kjH3sxi
6sb8UuQ3ssotAyoJ2I/dyP6qr28kcjCMPZLhSovBJhXsJa5oAheX787zexrHoWEBxRMk9PPNGhzX
ca1FSV2OjCtqtDZsu78/T+KEZU7M/ovGzDKjqkEY3qZJ3cHOqJOIDWztJLbcVBdxtSo9J/l8nuAS
T1OpdOAJpFVhlKTAUwhOwOF6i8a78xTmeAn6A1TBcK8MagIJV6Jn5TTtq2JUmcHcut/14nvNPmmL
Dc+Nt04fS7IyFkLRDMN+kIOx9PQyAMio5hfma03GKuAZdyHqrsPstk+3KFnajn4ttukFkLAIB3tW
cCN6nsSYBNUiNgfqdoHQ1gDvHV2PMIR1zovutStThiExnEav8IeYSc6Ay6p+bgju6rUotdWOV3CJ
MnQr/vkDjpbA/4TcGIzZgAo04qbLD8eWkMStX8ehz11RpldltwoMJ6PtwkXNE5sk8KIRaO/C4BBu
/QFfx1SqXqKOyhpY8ooKNvB0dccj7W8rNMRXWR+EK7hlAgvncYe3XSFTO2lkcCOpzjcl8fNtx+No
wWBedwPgSC8tXyhopgbo7EhjlOG8Lbhbr5T8bCCrZI8d33JjoT6eXPc40DECG6VIYGg6wDBmxjrR
o6C+rLE7Bg7suFr5I9yT4UO0YDSv9QibjRAAoOOgYAY9r5KCaUV4SAWGvlWZbARK4BZuRc0VdLyr
hcplnnaCr020Jr+msAQA2/vHojOhPEC85tjF46ewNj/RPloR2AqJkdPVq1aG8M6W2grgJQEKbuwY
m1CQbcysHDZIjadA3FfMiSGlaZ/O+81LA2AuargIjF8kDS2CGaqVosZ5CNNlt6NrX3tW3XT7ovxc
l+O3VmO7hKlC0o7b0Uc2jW6jPITR/G1VfspRd1/CLpfIyBMd1eP5Y712ZwZzMRAUoCHM4uaggduu
q+BGMXGxcSHT3OqG3MpqW1XBOh8/QupYDAvofqIlNJEEapPRQWSZKQjuTGU4gk/c9G5oU6uGCBLl
SWT5KLYNDcUXipTV3pTwxpaY3gbdCvHI9lq586tmwc1OhDY+7SpMryCC9wpBB/nYWFSZx203BMzt
Ks9cERmn69LD/bYdytrNWYGsIjc8WHRkreWpXGwN5mergXTt9z+qBzgIdI0whyIU3is3yziRjiWt
GRwkNgt7dIbcsHQKvTI7NS+MeF8HC52dE5OtY4ITMhwE2biqU+EbIXMl7i0erKTxRcvGqhXcpItX
OrnRNroso3UhV+c5PUkZmucwlkVKgkPMKHvKwLCmWAk3uMqD+2bonNzYGG4EeajRwWW2zOKdVZt0
jZYuMp3ABnh5B8AdLOvCO1DACmdM09Qz/LYRLpWhFabUgstDnQc5PYADCkI7hMqMrKtiRWvLfwSY
yKtVkWzhLQnbgV2HEdxaSFam6hfWmV6j/XQsmO9BzTi9xGSmfKJCnUWsE67ByZbWu8LPnWbETpbz
tVcvZMgnwh1cnxIgg6khCz2eWWxpA8w6Ci+ecRu4YFNeVWQFzRVbRMM6it7/D3dfthw3jm37K/0D
rOA8RNw4EYdkTspMDZmSZeuFIUs2J5AECAIg+PV3sbq6W6J0lKfu430ply07kSAx7L32WmtDid3c
9OrYubui0vvAuhBMfrwJoO/D5gcojNfvLyMhWFRPrWFMwd3sAJYoStwkoBo5Ttj9fWju/VCLdWYW
nd+PpQrufJpYxtquv4EdjcrMMRz21SgvPdb5496f7++HW5zvQrWozkYyuBuc1exo5WdnWR0qcSby
lbBT8G1cDTFcfzYTigv0EWxKPV6QT376FWaFIFgygO8+0CAbWQ3m4AR3UbAp6W2XnXJyUJdOjjm3
+TDRN6MsNpFqh6kYGje4G6EM1/RbgQq8v4d+Qu7dbtgB3q3Av4JHS3asxaVC38f7apaLOdgm4NpD
V7R4yiAZeXDJdyA/DeoCRX+no6AdBRn8vYDuVyyNKgtUj4E5YF2VQ113R8at8bGkOWXxVBhGvgtK
oZ5YUzaPo2ZhsNOj3++qZhTWley0Bq8GfzmH2pzAq0SWRZtt4XZkhgmdyBTGogYNPZW5Cn7Jxvea
ZOJuf+s5Ttck5Wj1D6Gnmu9uoY3nbprhTuyFKdhUDmyWcLRNgX9Vi9wQa9elqINQY6yCZDCqCZ88
GCRR9QAL/4nrKTGMvr2Symx+QfKreKpMkam0LX15r1BZbRLXcwoB8zRpZnHtN913+DcJZGReZ9w2
hrLtmIPC4CWAjkMvVjkZo90I+RUkRIVo+MHiMESIAzUCqc000T/7RsFVCDLqsTrWZfQ04ex7FGh+
MMUu98ihtghhUEBmTepDcFOnngjJGCv49Rwm08nrWKGawFMfz6pOlTepn75fcEiTGonEH55oHqoG
hteEK6tydL/J26JsEqfBOLjrKM4kU3gdW5edK2Fs0HTSedDcJQedgS15IY//5DQKEfsEOIwAvsBd
+/19gDsKkq2mKk9W7t9WKKHk9bMRjBdCv3lDLDZMBDIZmBVAzUAWX4zSeA2D8U5UnQzPezSy4TpU
5SUfg0+2PkrfwBthdxdh9y/2ReZYMndHA8h7UyUSFi/qKozGtJf3X9/en84FI0H3HkHxsuTijSOC
t4xW9ckcIHJ5mPqHrz//03m8+fz58HkTlhjQbrW0JvVpqFBeyIt1WO7dDGqOS5KkT149JvCficwT
fTNQ7hvSx7KqT2PI1yZBLjCUYj1G5iWtxtJVBgEuiIRvRpq/yZuRqKc7x/Gb+lTH4bGXCTjowKKL
ta8SE+BD7CXM3bbJ18/x0nuan/ObQWVJfR/03voUBfXPyDTiyBcXaMWfgCjvJ7Zcc8wjhmNgDP9p
XOtf2a27qw/ikD1OP76ezOfvCpxy5AzIhpeExLx0EXEbrD4Jlx70xLa0sVlci2z39TifpCbzjP4z
0Iwuvn1qwGgqGOLVJxreNM/qGvcYZykBsy32rkACPbYbHafiQsr6yZ32btT5529GRW7mDhl4waeK
JHaCANxWcd/E7qHdQMDz9RTnGSzPIgukDlRK4XL0wbUiYxQMoywI73C33U42FHFQUQvHv9LD3dD8
KK1LEM5nCxEo85xjeg6O2kWGVVZlm6FkF9056myFV1pd0q18OgDSaRxIoNPDHPb907NNyX07l9Ed
jw5ueDPl/y+PLIRVLVJVH2r1JVYovGEkfZBl0PjaSWbdGJOOS96soTyNxweXmZfwqHnfLN8RqLeo
WwXIkPB/72dk0XZybFYYc4De6NiHVFOU33r1jUq9Q5llZKkQ56hbh/qbiVql28RZtPYYTaruwnH8
cecBepsL23h/yNj/zJ/fLM2uk3XH6GjcgaSYOP0IEn8J3diFQsQnKQnyEXCaQamCoBF8jfczJgYL
WNZW+Wn/U5+q755/NW28cQVI5sXNEk6x677eBh+3HIya/uQKhKA2YIrvBwxc3bqFR8qTPwDuwWaD
QVR7S34XpbXO23V5qSzxyVkZ4MIEv+dPrA0lusWAhjmObY1Io3O8hBfNxo0eoxcPqJuVCItcTUFx
nP52XRB3z1yIRLaLYHm2ql/cPVXgdJ0vZHniqPakEEk16wY5yipzenUCZ7PdBZEaEfCqYlfD5OUh
mq01vn7WH9fQ/B2Ae4PECvlJsLzSZQNYkE/liZY6TBwDfn9opWPsqJddckn5+Fpnz12EWTY8LCDM
XzxlR3gZaWXVngIrDo3VIGLAunEb3k0T2ZN8C3/x1deT+7hX34+4mFwgtZKWOY94znm8Hq+q0980
4cE7hPsbRG0QGSJlRsX+/dKRedmEpUnaU2+DXBJPUdw6hzxKO5FI14394MLe+OQWfD/g4ilmhE5l
XWJAw0rC4dnvYw/mQiCRD3TbdInMIKHeDazDgeAmxd1QJs0lavlnL/LtnBeP1ZkdCGsPX8EN08ac
YrBibW811Ve4n0Jyb5++foufAEPgGAN4mc2igUlGi1Cm4cSU0Ei1p7mm4R16fS2N5yw/WuK+6faC
vnD6M2ri8PdogTUHtkpnwZqIxM5Y7mHIE5O8uZp688LO+URwNH8tvHrgNSg5mouvJXpSl4BS8bWa
1MgPcLBufljP4EAHsfkzP/Mm7jfeUe342j5Mf7PMP687DI5oKIA3IFRji4u1GojFAr/qTpaI4mFK
BQ7/zUgRMtQHRo7B3wYvMBxSlzmpAAX9z1X55qppBfwAe8doTwUo/fXJDhHpNQ85rTdfv+tPHyrc
+lDvQOqHqS3ORM77QVc26U5qeHZdMFCyvUqxr5rVj99sFf0usyMBa9g7BGUH5d+eXUg6P5LqYL6K
gi2kZHirzocN3dO8HXGKuSc7aXd0XV81m2HfbodttR7347bc5DtQOLb5jbez75zbet2t7a29IRua
XngU89HxLtJYfJPFTvfCcWQoy7inFoo1yc8lK+NcQsoU4JfboLRjv7qJdBv7MrtwcP55bH019mKL
a+FAPs3xFNiKHrprsnPv/Dv7ChjrVbib7qKn4qTuvU22dtM+iXaXSLAfb+R57gAgQfcCmIQr8v2x
qiA3Kowcc/eto0ufXfsKuUzsmDsU2ZzuNHhroCKXjtb5gS4nDUb13KUCBXtI9N4PynxKR1Yy7+TF
9m94abdpc8wPYEDdZnF3Qy4t9Q/v1zFxCc4BzkzgxJp6P5ypQ58L2/BP38lN/uS2iahi/4Yeke1O
VWpeCOPm0+jd5KBSR5wIXBkUfAf63Pej1VA+1Tmpo5MdreDwQ4w9cxPYNDiXyFWfDgR5GqRAc/S2
BDtqTSAEAM3jpIvf2Z2hfo95H0OpW1yikH3IluYZvRlokQ8OcNKHAAUzUrYZV56EPvybgojcMbei
iQP/Ui7z8WxaDLhYH1wy3osOM5NbuZeP7Zkd7R/ZWh3CbX1TbfiqOLS/3EslgU+miVK+NXtJeC5E
NotoOKNmFWhnzE7Ci8uts6+TPN9c+w9fnzbzubpYHu9GWZy7FslooyaVnZp4/Zh8/dkfdzOwgbdT
WGQQoegM09T4cHGtvTi4uVe3mYgBEGNdXBhqPhg+zANK1FlWiBLzEmVnpLJHQznZybwz+9h4idbt
Ofth7rDM4T2WPUa30wXU+yPdyEGFHg6kMNGBzhna+vc7K9NoSyA8Kz/DVW8PNvO4j6IVbMnXZ7E1
f/bH8Lp79FLv0vUwHw+LmYIWAMzSdpG3oDz5flhPMW8q3KI4N+7MWeQgeYNbnXAnBu9nzS/ci5+s
QlhNoq/LXJqaS1TvR2N9GDHVlsUZbMJN0MQK+rKbDJKaC7jV/DnvZ/VnnAfFGpIjmPYuDkW/q9ty
MuoaAXsdj6+dPGsDfJnhkjL6wykFBsfcjgbUEqQjqFe8n4+rRpabeUHOKAGgxHpCOdF2tl8vxg/P
7P0YS6hgtLMc6rKcnK2XlsbycdIJP7R1LC+aqH9Y9YuRFmuh7zKf5RyzyUkcbvxfPez2HotHtBix
D+W6+OW9jhcKTR/Oi8WIi+BE2zIgcF4kZ3kbrRB2fv3kPmIOi49f3P/j4IascvDxxX13zRNQZq9r
fyu+p03qofiOMvhw4ZCaX/i7hbcYcXHMRqacAkg4yZnhEaL2eluJNUKs6RjdusGl1GH+sK8GW5y2
MnOynE8YTK1+qgcCj/LUu1uFw1WWvN5lzoVD8bOpwRQKUS3q1yDdLKZm2SJiFrfxrrq4y2MDgMqL
Fkm4RUU/aC+8OsgPPk5uZtOB5jPzwnA2vt9a2iq1jZIK3l3h91NSTdL9XtQhxYlPAAzERJV2A0Gl
m+vE0Pn06PQscuGHrEerc2MJGh4pYgZjJv/Wt1urQY8Xg9S9n9ZuwRoHaS/Y6789AezSTgwrj6YQ
PndTAHsvrJmo3pW6lFB4wNZ537S0qXkMY7Ugy8XZUvA142ZSwjkXJbza7Hw0RTkbeSnsfjhLnLiG
TiISWqQ1kwLmDA7j2474cFUtDdWpW7/PjWpTZyFHkxEaVDPhzPbrrdFTt7x1J6b9tc9DmyZ9Vlrs
KpTl1D5YwkSFE0aidgjLFTGEsdeaFC2ritGjMMRRuZ8MQy7b1JRN534PW1ZVqcctC5cY9UvU5Rrd
j8hlKZVoHKQQq6bV4A8q4YYYTfxVNhQk7mGfr5+xkMvgO9Rx03BdtRlcf3pmhXTtTibxD1Fpa+Pc
FXrisFEo+W/DhwP2trTGcpVxTDzxXEX3ZWQWKJRTf4L1NtCgPuaF81tzX1zXpaSw+Z8qMJ9QZPVw
jxcc3h6DMKGyHDU36pUhemj1WF35MvG0tCCIVEVvHxvRukMSUVueUMcNYHdTRJWbjpHV52B92TVL
0f7jd9EFUHnUTj72CZNm+9uqIGyJlUTfk0T6XqZXk2s1fVL6Y8Bg6s5ckbSB2Yu4nGiNrjeThwyx
0FG9p1UVrtuAlNdV1o83pVYwjBBF/1QanJzC0i0hb4v6kcA6SchvqhUWPM1JwTpI76bwtq88o46d
DlZPQOMt/WsYbQXWE0wfjn0m0O5kynRpJtAMj/bGdlzSpq47DOQQwPhXpIKE7dPgmsa+6eCLk3a2
xR4sI69/WOYQPuL75BISFi7LtDX8LEi9qpvQqgaqvRTdI0wWa7BCgtguGo+ue6cl+T7MANuvmOrt
EoFN1B7dnvjPNOw8fdWwWmwqN+QibkqCR4xqA6WxRgHn7DltW6asa/VPWjn3ft7JY22gx8nGU5ZJ
0rK3xB7FWAlPZYb1n/gDD14nAgVRTKVjb8Y2qF+GPuOQa+Q8L2JFxCjTPncCnNKgZ23MQJRlTMaB
BOu2ooD8VcmJXntBNj2hkZLGXWhSCh/VYuAqyQInN2PUkNhJKz+CfD+TQxlL0ajtBGoXRHq+pdG8
jRdhnTpmZb5K0Ud4WX0zELTdCWEDXbhuvw44VnSvRfY8kBzfF94AszV+ZOc0kaPyspj8aUEDvq8n
4qHO6ls7Eg3oNUMtIEXLC3A5AyNUddJFsDJOJg/a7yNtMxDuoPumSLW1S51EZCV/ob60zRuGg0cl
XjYAnS1a7GuKrDZxlTBAoETmY5zavOjQgKjuZXXl5VnvxL4BYRrOxQae77UiWif5EGmZ2rmyJdrm
ZIrtKOW1l6imHb53OGdvhQ5rgDtiBJVDGWiEkww9rR6isK1kSkjLfnpURSeLTi2HX5HR/BzGWv42
4NvyVJOmQnMg7rMWHotR5sVA0/StAVeuFzLhzoOQdWpwGI+9+8BhqjDF+Vg4QNmklHGnu8FJZFCB
/VDqwXgdC5b/JHZvj/jZZDkra6zyjXQyplNjskiUCHjsvDTgRNxXyi1xZcMcRcWZozBImU0KIZdr
Tz9mwSDZCkG+uZ1jhNsWDlZ3sg3giQ8fZL4ZeDbK63bsTeCKkRGeZWS4GlQIh8+GbhQxW2gyhU2J
Riroz1XBJxu1Ai7KTYGDuUsYZ+RJBBPa/kmSDY9TMw1s1QEdPWk9dICh/dwaYgB8miRO3fqwp8ds
8VK61ocZWTYGSaEia0wt0IgtELKEO26zri4esyYf+hjb2f3Oc1Xft8olHTp3gUIYO61mEiaLpq7i
0msMHuO0E93WpTSCK7IViZ+W1XjPZqXMH1bZwxLW67UHknuAXl9xGzjCXnGSuefay9lPpQa57wfB
N2HlGNc1KSTUbYhqh6QDPYLEHW6O4haSQDBVI17pBmJTweSK985wa/rjxGK0PGy96zyjsGrOos4S
uzHwu304DcBHx67tZ3/yrAiTouBcopcKDf2Y5hxHiGmLiSVtkw3NCmLNVkLXaAX3ZscNA0a3Nf5A
aOgvQdD0Rh27YwWlCpaag4Yz0ppK+A6BenzrF8jWUhylArSdFjdbCj5GcZCehmrbll3ep7lhCBf0
lRGXt9kQL0zsBtj6LdWVdtLGtev73Jj6l66wjJecg16UAtNQv7yiwaWQtUYbxXCsEe6GQo+xKcc6
v2qGGrQXak32d/Q0RD8C05XeqWDtAAl7xiRMykow42vqdcHKRy1brEhXlw8NjQCPNHQ6TxHnKPFZ
VhV3hZBJWJj9nRWpskDLta6tdmIa/F2AGto3GqEFZdL5nWutOhgUPIJYDckXJZHeBroLvZV2RGvG
U9lRlRgdLAViozVh5QEGCkAM1vegSrEMBuLMKCgsVLBA7dTgruhWUV2WWyMf/Ckmrgxx0vSQkAP8
671HWhQRSzMvYDlm5dNmh4Aqe+jNAN4rPS+98+CN47kIkZIAS7XNHGQaf3g10EVTxrWUKCNEFTEw
pb6zzFXgD+ZNlU0gqfCsbNaRkU3Xvqr74ZgBCVYw+UC2gY4/rrglboW40oh6BUIdF4Be7KYnj3Wj
SLYPCRpbJLwiZtpU8Hw9iCKPynXU9PI3kCquEwXS1ZHBsPilMxuITDtDVSdSdPACDRsZnHuVZUVs
tgMMXsqGZWxdIcR1ksk3u3uPNZJvKTMaBBk1LYNUR317om4Ot5nWbPnv1pL0Z5lrhfqA9CydwEuA
I/pSPDxHnsLJYGkYw66k1/TBCknueAO2k1YxDUv0DioENfI0aJmAIQeA8SnxTQPDOJFLN7lVR03i
wcj61ewG/lwbfSNwltO2iX3Ifq5Gt0fTpmpS7pOlGJ87YvBwSqPRRcuCrCngM+gLW+1xZqJpjO4K
eYPbQtYrSS1UOS0cYsZGWw0Y+Z7K6hALR6IDl6gQBu1pawCjRFsCH08Z+OK6lNWrj4Jisx5Mzn/C
UUQhc8YkpxSlbB2ktnJ7dDM0ayxtq3dkygQW1arhpv41edgHWJ5R+0oyQ4drrmGXu80Z92Fc6ghf
rAKbtrMQhyI9qtsq2oEV5rZx6DWobjS+WRUA3fJOp6zvhqciH31+dMQ4gC9hZ9nVyFT4DTyxkicd
qjTA6RovkusQLx3EYtqE8uAXUk2IPvOIJ46mfreeSlbfDX0j850jNR+StgqGMWlrM3+FW7K4L6Xl
PEdoBIBWODlTMBPNZXANuARSAvy/3R0D1fvGzvO4tPG0IJAKoR6UCdMZ7445UDeyn1RkZscpcNRt
rRBYo2MCzPfMvoNrWiZCqF+JdJ2NL72sQKiJdjoJKyvsFhoMfNxaNvfukbLCVrdEkcQGw49paOmL
EXcabBfQxisb0QHBcww+xYHWUIJBeqvEraSc5S800mGwjRADNA9KCmP4SWAe1tz2khByzLnRQtsM
Vp/wb3g5NPIIjiT185gU7hDsIAOyG3BJu8mANsJGIIPzulapaTblmEQwx+epVo5w1vjj1t1r1XaI
hERgH80McV4K75KpALvaGl5FblX3jkPJqeH57BhMS9fAtZO1fWLaCNxXzOZ+cw0NX4swJPOAzpjR
Uy19q9govL6fOHbKV62z0d611hCxLacEq8lkXtRdFaTwnISpps4SJw/JS0+s/YhYkqYFOsiTjSUD
FysFRfMXYOPswNvsL7rSX/2Yb/+ZZf+zm/BLR3Vfok/B4rf/9d+CD/0zKZ/bf8Si//Us/tH9/sd5
eB5KPpQv/P/MH/bvf/xf73+Lz/prrLm/8rvfrJbNnv+Hds6nX6BkDv/DD/93vZ6BbQIS+Xd74g+t
nt/MMHmm5fBM/nH/q+9Ruu/1v5q2z72U//k5f7V99sw/QPJANAnbapRcZj7CX22f3fAP8C9nL+PZ
qw3Vuf+0fXa8P2CxACAeTKgQDajnn/277TNaQkNPh9Ioijio/AON/des372o/Ff31+/ftn0GKWmB
LIAjgf4Xc509BL7wQRCCtoU4OQQT9wiW1p0x4Ewm6NM0UI1Lx9ErxaefgqgnbOciBpnluqflM8mD
G1kgfMhTMHrhORSsXPIKsFOesE3t2FUoTuSg7yrnYLao2WeDoriGRrBf/R2xKzs2o2I7mTXghbr/
JrMbUR4nq7iai89oKzeNFUrMbD3ArtYQ/iNqV99DDkZOZa+G0XoEqHBosgKx4DgiZxrvdauQSXQF
dFbsKZopwkNxA13NLYu6n4PVbRsmfFj7mDtpGjcTOhZUZX8NICSLQxyHOmdbk1ob4CVHY/LvQgbf
9MBCkoG0ADwAbL2oY0k9egnCR2SfflqIdQW4o9EBzHTda9t2bnGquIhU3ZUU9nkyYUsNA4cCZJMA
4dIAeWwhOGQ1gazRv6B5Dlo0NxjK10jBLz1kAhy4pxG9Rywb6Xhn5nM32bM3NrcmnLmcYAqS3Jue
qUXPozCdm0FMBzKZV01ljSuQxfaOY9x6IzIRja/XGlmIZhS+2EaNePJbLupEBRHqvTxEuyoElmkH
4shG8mk3Rf6dgONPXblmYplZFldBtGl4C2BlqI9jb133bPjdFgyf2zl841UOiRCHox9iLCxmpGZr
kxQnTbGj3IbKucJi0Rxso6ndstpjCTrpepuRwxMgyJxVW6LTCgKFQ0S78Se8eNBtu+mrdaBgiKN6
CcrXEJnfukCjB1oPiQZBRmKTkkFgHB2R8/wwpDCT0KpWXQsPL/RUw8MtOhB7/GGrqXk2PbJD5lek
UKI+lFmERNBIpOfc62D4NfFyD/8seHMZbAVbbTToRPO3GaJ6ynrk1oFhrWyQxRtVJpYHv1KgTmWK
hqWA2KJOxEavT7lf3UEV8CI7YEqZ8zsSAzJiROTIw8anIR/QsArCADOYtq01bQKKZl2kin6pkT46
BZLR3n7iExSeNixjwE//Ad4gIjXfv2UMyVwf6S6ZDLQ9tzIDMjjfSUyGNLdV50CwFYgD0xqZwwh3
qvIKAP+6GcZTlWPBKmZ9943KTAxzEgkXnYlAzAMAW3ph6nMn0UaxIpTvPeBCeGjszmTFkwijU86c
b15nfi/NalWKHn1ZjPyGtXpnmQAas9I+B5Sspd1ss7xJg55/ryfygwPkW7msuuXjpsqHH5U9PEhr
w2s6xIVVrpDqk9QZyfXoFM5LEYEUH3F/QIdOj3nDfnBECvfhBzbQboPPgon2WJ8BuqYmDJuKtt4y
u70i6Dzv5eiUk5kH4VfHDFAE89vngMmr1iy2vuvEDrzwMbdnQGiQ1ak1m26nYEINp2y+6QHdUNAC
2i6sDJbc1iFU5k8rK7PYtYKjF3FAJNJ+wFkNqrJqDhK9MuMybPZlA0VsgWzCcOvH3s8fYZQMlX00
4LsaUyJxjqdNGLwWTucnhivOYdXeGYSGq8o2NEABuPbZ9Y0MRusqdMr7IaqDGHshyXlZr3L/pobb
CZAiwB9Jkb9y190WFUOrbyKKtAXcGHOzPcE1Oe6puEd+oItnD4oxzs9zbrmH7OPO0MNNVtdJEBbb
LiiSCH7AcZ1TDyt62ERU7iKdnXyD3DXDc9ahjaKXfw+HGkerLZ4sqa9K9TQ3PNO8slaI6VY2bIsC
oX/afsNiozDhB+b0O2zJAoeLJNs8ot51ZTUpArFrzopHx4a0AhgrYCCsKa1JGrAJjHyOxU0c+xCa
MP0zJ3oobRSUafDDH+0WGQh7Rvr0HYpMAIr+ldkh3tUuEv0OHlrJOGR9aiiNgFY65mxrHltCXiPv
wLg1T50gvLatqU+Amf9glletqN+KJGMmNGV+leBgT5AymXh0MjW8ull1vR1BLGDBJh1UU2sEGFsP
8jXSeEmk3jMs7bYbT6S199i5fgxBWQq3wKvMNF8NvyJYLQxv5Uz1nU3Ga6eW27INIIq21tmEKDt7
9Yp6JRrnKtDmAN+gMM5aaFf0OBxZ2ULlp8m1b5MBfdOoc9O5XsoQSpK+3yEMgEIEUPbomascSpDO
mVYZgX8Kj0adWFV7C3RinXUMrb8l7gare34TzXwWC3yIBCDagEsrZKH2LNqdI4U3fCRwHCKofkbz
HubORkJtsGxJrS8ZV30g283SAFBrAbSCagWNyKJy0uGmEjUKvPcwQKrypIEO8MEd+3ENl8b2xZw8
98yLAqiTI1XWxlXRoeUV8dwBjQ3HEeZ/Y/RUWhXJoRk1vdeq64PuQr3lQ3EdTEqYBIGWBcoMfg0X
j4K4A5U2IPL7yvudPxvgHYabYFqT8VW/Duh6EBTdhVLZsq65HHGurb55+OBH6UoOGHEfeSu+yV4y
rICbf8ou//+M0186AccGffqVl137Nr6e9bX/iyh9+U/+FZBHf+DlgjmBZY6XO3/YXwG5ZSOyRjAe
wXgWQtG3ATn+DfA0rFfo68FJjeY+o/8KyF3nD9SYXPw59KwWGh2EfycgX6wD+ENDlA1XBtNFfyc4
uy92R950wRAVyj4EN20bQ1WJfFN972ja1qs3j+WT7b6oYH4YaVEvnfLMrQNP2oc6tGJAJXl55cOP
LOnmYG9vuJc4TItE48N4iz0FkD03iYPxhuAmZiHw8TRDlP/1pD4bBI4jMM6IbLyRpZ85dV3UlRj6
dYIBn1bkyW5eeqvazNWCrwean86bavOfswGhwvY8OKjBGmQxmyaA4ZuWuX1oebhjJU1CoC/1Jb7i
J6MEuGPQpRcWf+iovjgViERNuEPt8pCPUt0PGpJBYgIqqwm/RKyYF9ZiQhgKHHL0dcM1sCQEB2Nf
tTnpXbiO4BKa3ZdhAlBkF6Qen7wfENhskFDRLsP1/cXylp1NQYR1oPRRDBG19O5FjrYZEw3pUUvU
v75+S38KyZezAukQlipgOc9Mr/fHqgxzgyHzdQ/o3oO+BSjKNQ8d+qNV8VjOjasJ6HAEiUyPCzdU
0ryqUfV4RmeDsU55B6f/VY4al4pRs+yRlAU0eAZSSHM0XxpmZLeoqvtuHKakRBHtd8F6VaZla8sf
6ARhA4vSKtpWtK49dFPFDy9Mb+nmMK9CgOAwQYI/GXrYLBlEgivTzSfhHpzSLFaDxa5duMekhRG6
WxP54pgZN40rnmg2TFeEo2oC0pFzgce8vC3nb4Ge2ThPZ9q2j7f7/iH7NGP+IPGQbQe+wPaIUC0a
jlUI5QzX1dowkWQhGWgjc1f0FwVenz2EP5lNELhAs4T/vB/e7QIzG5zJQ8snCop+juCstU6859Pq
z4JxiVI4lKRQSvvVDniyc+MFo3/B0eCTbzHbh81WCzh5sNgW3wJV9qqBoNI72FbNvvsgUmwB4fyQ
sqq3pW2rlSZmfRR6EhsDuc4KyYe1ReHd2H295D/sY9xpuMKAC2HRz3aA758GdSLuqLAz9n6t/Q0c
f8fzBKA7/XqUj+8cw3jo0goEARQ9kDjfD+O4Fne4LYw9GAaoQV+NAX2NamNCyAyORwWlurKADLG+
PObnr8f+bIYegDHgVbNSZEkpHjurVn0+GfvQuuotEiv/7/Hl0NkKc/vPAMt+AjC3R3UU+su9DcsW
fSX7REQ707twFM5Hz7ujyQPeCCm6B6UQZIJLrmFHAsgM0E1kP0h0d7ZQT3INeGX1dpVWVVZvgeVe
sr3/cPouhlysDR72fYPm1tE+uCEzzPQQ1qhNP3z9ej7cWYtBFitD1UUuZedH+9x8Uu2zZ+0Uuft6
iE/mgeBt9vKDJRcurQWhEXxsXhtuWRxgrJFUeZhEtkjG/E46l5zPP1lr70Za8K4Uhy2VPRXFAfDY
Gh3YNqIcH7+ezCfrYI5EwflC3IeMYxFJsFDaYwMT1IOiothIOFKHdc5Xbe7v64zqIy8uivM+mxUu
e+R6oMkDRV7MShIN21U6YMi83zCtfvT+JYP6S0Mslprsc8060KegLOoLQDN9HlPvUkj5IYSF+hXy
NwtnUASt2NLT1Zoy0dP/S9qZ9catHFH4FxHgvrwOZ5FGI9uyLXl5IWRb5r7v/PX56CDXMy1iiOgC
QRBEgGu6WV1dXXXqHK8NThxUz++ONp09rvMGN8icO7v81Nja9vrXWnI9y7B4HjBigKaJEOZbeSzV
BOG4k0+rx1dnr5P6hxCNtet2Fvfvrx3RxZXCiawOdNfJjKuD3isdVZV0bVL/1WNj3j/ySiTTaDYw
nnEZxKH7qEKjw4jy3sx2lFfaMXnf0XIDcSaVa8nY4tc6syY4ehoj5BfmY3BK/fSgtulRqeRfaTBu
ckfbeuhBVCB4jH6NfunPzSsE2otVCjmgMpodyszYrYKPcknhzmm3fnksog21168dCJvYNzYzKjBs
WzeN74LkxQ9u0toDnvi9h5M4/Nl3+mbym3u/7zZ9vqPtzlhpfKg1itpI7GaMKc4C8EgkXHeDRXc7
27P5C56VBRrZKiEuloMT86p7hZyCLdwOkrYx0ufrlpbC0LkvCI7dG43ZGiO+ELQPlVy8K6fgl199
8cNApQNTr5Q71Pn8v/ookOAxpmsC0Jwf1OcL65xW6q1Jm8Eq0KPYN3X+26m/U8zbTGP7Tevsz+hl
09/+Okt2A/BJHiKgYkE1bvPJ2rbZMeoezGh0NfCDtrX3KXBf34+Fa4wC/d8fKOy8F7VgUmyHyM90
yh6SoeldO8iBq0/j2rW8dNZhMgE7z9OLN6VwMEJ5MJWiVYJTkifVtqVLt2l1Pb29vqAlVzq3Iuz4
SG/CA7HCMQif67a676XvzagfU3DD1w0tLmcmUSf55EEg5uNRUoN7GDhvsfwZWTGq+9OKhaVvY/9j
gffHpfPQn5hoErEU2IM2sQMYs3p4Sx5Di9VkNFNnQgMSx0sjLQLnUxVOwclTHvxRu8nl0pW0Nd75
xaUwGom8GbNIEH5cWsnDItOKxiME4/pS91RM3/s1FrhFGyYT8bxOKO2K8oSqmcswLQMMizIaJ5ob
14fIWJtEf/0A4jKBU/AfK8J+aSgkGXYZhCcq+/ImbXR1W5sw108ewJwwUhGwK74WIeBq3/hm1CDf
fK0aVq7npSh2/iMEJx8MX/NA7QenaailTZnoznYc0G0KR/qiNhqEct6vFWkWbc7EFXPlwpH/bMxZ
jPbCUQYczCe8Tcdu09GEtCfd1dX348frB2vxBJ8ZUi99BUnTtuqsOSTRIJW0Z4O6EJfUBKHgvzMk
pPAzgZbRDTZ0hc6npis2gw0tsXa0i7Wp90XPZFwIEVveqjwNL1fE3eZoPYWUUyY9+pG1q8ZHkGC7
N6xm1que6SA0GFYvjbRItvXINoSnSP1tobYTR+8cO9nqzZoq7x8SDfFSswGH8TKmCkAt+dLS0GYS
XdEwPHWauSnHZmunh7K/z37EAeWP7GZw5Qg6A7rl+9oJN9LKZ1vYTablYPaaR7AoyQjmgT1HIeJd
LNR5bLTHgPfXWihZevdf2BBcQ63kJhsMbJiAmMiCraM50uPdN2NyA4XoQUp+Sba68gUXbhSm1onF
CiUWqg5CaAFW1ZOo+uHJ9vqHqDS2DJqvDa8tbh5pMGYcUDLineJZbSPVWRqevNbY8zSWtHhXeeVK
3rO4kjMrwsurpTHfDFoWngIvAWJdbhyqdNfdfckEVSgIFKCbxQ/nv5+Fo7zsgkF2mvA02fdtVu19
BJevW1iIQzxUqa4zSA6Jpyin5HRB4jdZHZ4q+SlU7/sh/xio95qcrBQWlz4JoUGl9Qk9Aif4ciWh
5gGIBYhziswXPf0o9Y8NuiTX17LwKKHZ8teGcGbymu5HlOjhSQ+m9ujHWum20OAeKOkf08L6Ejl1
/CDb5UMfxWvPr7X1CWepmeRSajts1/YHp3uKjG+N8/v68sShv7mWdbE+wRtQSVKGoTbDk3RXK+bB
uDHHzQQGCZSL9pKOzE8pB72lMV24FrLg160vOcr55s4bcOaKjar1bdBr4Smm2z4CwDa+hKm8ceKf
b7Azj57C3WHTJRFydb1o7VgODJKor+bw3HfAUT7L8sc3GKHRAxknGQYsSpeLyQfdjNBcCk6adaPH
B5BB1h1EkP/OiLBjZqZIgQY10ikbnX5nzAiqCqHsuoo1qDZ1+w0nWZslBOe7V1VEtiQr1pHBVAms
FsiS2i+2ZnNMymwbqmuusJAk0SGAlgkS4rnoJNz0g66XbWVxb1RKwLjGA3J3rhm2Wzr/zBStDFYv
XcQX1oTIwWgTYyUR1qZqa31JpQoFJujRNzSYgvqujbRNMTz2aKsgiOejUT2O+srOLsYVumgyIIIZ
QSDElQzaGE+xiJGDT71ApXniQvxsbyq5g95DcUALl9q0rcYYoRyvqFecdTG0nJkXQosDIoWBEjZA
csZNi0CzJz2ulmH/5DNCvkMdjGGw+ZDP9NaXR2JKA1uS22oO0M1Gkt6XSEaFw32Ufg253pzqi/Wo
5LdkRVv6aSsNl4XaFeJ6jAc49BGBaQgnpZVNimJBG56expxZNeYSgVq6eXxnDdpes97wTrswJ6Qg
eRT5zNBiTh6SjWE9JNXLFD1dP/xLH+18SUKi6uvSYKkDNorumOfPYfswGiu7tnQMz00IkdKWwPuV
3Wxiq6v3mcpMzI09vtTKivsv5olA5/g6DoceocdL1/A8pdNsEKCnOgCEyOxi7jObKm+jVvrVBgWo
4MljPOoWwuIVUpZl02Cq8Yo5CxJNF32iKfl8paeFr92aE3oqTt8O21ApQPGAyN34TN4Cb/WUk1bV
/cFkqnllnxfvXd41dAIZBEVnTdhoBvvCEqoa1q8+5OaY72NEhKdO+5WGFRMcIdI10+1cNtQKeZdI
h66/DbM1YsVFhzr7EUJNT0bXGyrRITyVyr1TVRu5flhtli2eQ11Hom8ei1HEQrVt1HGXIMp30isl
djPPMW8NE8kACJSN27ho9U01jneyUeg/r5+WRVfWyQpnkgEyduE+NnsdquQEw02RyEel0w+RwiyR
Dd5ua/lgXcNyGFdqaMufFVEbHiFEdflPWfMso2mLsYuStiSsG9J9Wz4CAFQ1ph+bvSLBxD26rf3k
xfouVKDN10Hefru+6HlRryIu8qLQf87pPViji4yqb5hRNrv5lRJ59xZUjrSnVo7uotOcmRCcxo5C
06ygJTnJ+dNUgNyW77VV3p9Fr/lrRCx7VQD8VCvAiJQWX8lOo/jTYDFaXYcPXfgzSVZ8ZSkRxTnt
mS0axn0x+5g8T69Gp2BNsNbBd54kR6rNQbpy6y66pEkyJc8kovT0Lr8Ok5l26Zm45GCPG2BcrmV8
T4xsq4Tr525xSQhgoeVEVQNXvLSlJFE1JgO2osF2w1B1m/x3oY4wAqyFskWHsHgSQ9tO9eRPsnXm
806fFE1RE8rzpN4M3q9Zpa3d28bdlHjurWMXLs02BB026BvMI+xm1u378dd1x1/7EfPfz35E1lhc
JgoHL4qegyp0m/A4hT+u21h0yj8yeIgo8oIWbKR2EchAOMKTQ3pm2DdDpLhB+QFObqsA37tibXlF
aLhScvjD5XS5It+LJ6OseKcbEHNU1TatYQMIHq4vaTFenC1JTCkyCL/DhG/XqKVret9nTYDrFtY2
TYhIlga8KWc8/ATyujE/+qm3CwKgsh1zck+IeK9EJxE+/OdBS3Hrn20TwlM7WFE1eB01tshz1eF9
zBBDVL/Pw9u5FdSGx2LI440hf4yM9GAwXBAwfO7jkfEa5Gdlb8WgEptKH4UpKw+SyI2sB89bo+xZ
dJF5zAtMNN16sZQzTZITWMlIlAzb3zVD97eTaXzNBi1fyZkWg8mZIcHzS3ivhsRkU4f4WUljN8lI
qVNYlrs15rU1S0KIVLxKByOHpWwymOzIj7RugDkwVvR83S8Xv87ZkgTPt7OsLbSmJ2AgJL8JzZc4
ZDThuo217yP4/qinfV612JisxzRgrKn+oTBl8O+MCA5PecfSAhk3g15nE3tQ/73xMrENQOiMFPKe
E76/HOl1qg84Wqokhx45ESn9PcrDqQlXHG15x/4aEj6/hviFo/vsmFWad6n2Yo/2Tqrsle+yeA/b
5N5AZ3VD/ZPFnV0WRdNb+aiSfA++YYHi0qwNyO98EynGrkpC5c5mJnclMC2v7K/N2R/PbOZJCXzU
wGbbPcvKuMPjiqFYMbIYbGeSWlBPpBhiQChgV+NlP/GqyH/HCeNg3Y0evnSyW5n7gdnG/9/zDJUL
H+g7PNaiV2RN1EbO4FDrDzL5UOYS3Epe1DPalScrpkQeyD9hnQYig6jzYOsr5j2mE6tWBxMJJGm6
qR1oRLi04mRXB/khLw5Os58fkX1c7+Ju3FrowFvtp6bVjzVzNrEEm8nUjIfr61+KVdBDQmZH6sPQ
inC8VbubnDzmN4XhsCWVU7LfWSNt0Oq+bmcpVBlgvA1Q6zOeUTgUfTQWzWAn0SnxP47+b5pg1//9
Ja85//eFUBgFcC/YUhqd8gxkD1NNcErH/pcCvrKKCzKLt9ftLb7AwXYDz4Tyl06BYDCIDb2cmnlB
Tl/CkxXr+yk2tU005NaNXyDCUCeO75aod0KIMqRfx5mu6vqPWDqPM74NaBhlRyi6Ls+jZsVNbpgs
WvGfVCQGaYVJ5tN1G0sfzkRCHRpnxoQUcVgjzqa2mdQ8OmVJ+ljz2t8ADyveEMwIyXBSUkdgIEm7
XAjkueOYj1l0KutMd1s56Fx5Vjntipmku+OydszhDXGGlqxpk3owDSM23KgLV6Ocj9FplOFKeOyM
xI3zb4qXuml6Pzpr81bztxBftZDrgE/gNaMzH3a5xDBx6FEEbXSyI+up0DZqyxTpzZDdhIP3QSk+
8P5c8Y5Fi0guqqigwuMhQiJyqJgTKTGjU1fvyHlym8Ftc4T8R/cpmUIGXQ5fS2NNGECUxCTKwfTJ
5AMTB/QyaWpdLrQ2ihR2Op9GxU9rryfbMoWnxG1/eC9UaAaYhoZTOQL3c5lE6OLjZNYuA7Mbf7Uc
/9pz+SG86SADBeIElvryh/SACZPCL4OTM55alJvX1HgWSsMYYDzGhOCAZ7cueO0YMK1sqeAkIf8o
URraTrD5eR/MsQRJ/dgPL2NWuD0zxprkvRsZzb9+Ml+HPMzTmUTvmPYhzLWX6ysLyxyDqQ5O3DUb
P0YFj458p1Rus2v0b/QVV+y9zjgYASOPIH4rlKNFVdHEKrIqa9PgVFq1G3bf62Jwu/5nYu6DNFq5
lpZsGYwcWXM3nKtZOC1JIaVQ+QAD0SCUU9NP02fJQpQYvhh9BaL+OobqtF1BhgJLAwAlQqCcNrCC
OCcBkPTfcUQSlSBHEK7EmtdHUQd+CiwJDQtCjRjfUqWRwimlFNSEtEfSx3KIXOd5NJ+l7EX94vQr
L+IFz8CcQemMW33uK196RpWqg1FDcXLKexhJJWmreV+gAlDjWztHgHVVBVfl37uMbfPy/tqb/36W
F0ogUsIMloeTYib7wlNcRI5vk8A62Er3BOkatHC/p+a7dJuEzWatorFQr7y0LhzDKrCH3h4pm0iB
dGPZsMtN3t6zimMdHqPYu3dapk0L+8brm70q51uIMF3eACunYyEh4GfMDSJmlWSdr3y5CQzoQKI4
V1ZMZ7hVURXS5e9j9DQm4aFO4CXSvo2tv+m0tbtzwYE5/g5obeql5JWCXS+VYTLNE8KcOdPddRta
OPS511x4oSgBjB6w4zyQQH1R9GHKtaExJqDdp/GXfAhkOEhHF2ZVN9AVJP02j8ateZi6m0yC3m6l
2bkQDgizFN/RLKIT9+fOOXOwOUCUox9StbJ+KkO9SaLPVfXiRB+i6Of1oLr0GS9MCTmVDQ2cLfWY
KvvnaHzJjXchCsqm/xECA908evY+z7+s2Fw4P+c2xSoLQpJKQTOF8wrlbP0uMG7C/C7yDsMPVMsD
Q9/wHx2Ct+qwYngOo8LBBXFEajcXPXlkC1ckrJJsN9oFlHdOevcil8/xSy1rrh9D89t81m1/n0pr
j/3XTw7QiYz+8imZkOQxcHlQvFyp2nHgfTxUu7mw69kOA7mTq2YrYXChRX5pac4QztzGjutJ9ec6
WgpLCFOMUv0lQxmXJ5fmMDPr5lBTjvJdUAQfVDU9BM5Hb1W+del48o6lMI9MFMg84SYbam+K5Hm1
nYTyTiXBEeRZAERMLVqbr188orxJyMDAcOBRws7CTDYFqTKGjNLmrq41N0nx3k9p5d6Uuh5vdPtJ
0Zmutbytpae7uUsII8QpiKYdTGuP131r4coj0/37W4S9N9Uu0tqcvlxGybCAYdFznmM4ZU3T2kyQ
/UUoM69Wt5c3+6/R+e9nH9xhLGt+zhODlfjRKextn1l7u395w9JgrGIuCxgdr5ZLK3VhGgyROBzX
Sbmp7IPWOtumMbe2Xr1E9nbSNTdq5ZvrRheyWZ5GtHeY/CLVFDu+eda1pgzXzAmiqmDfFbrkpprW
rtxiS2fz3Ipwmai55NtlT/FFlZJDE6g3bYnGH4WHNRzAoiGFwM1kMt1zef772ZdKB6NrvVbCPSik
7YDzFYfcsH7rHMC9Uvv2Spa3uHsky/r8FjCp91yaaybD7stcZ4oKlpl6ehjzdnv9+ywuaB52JD1G
FlYsJMVtDZJSIoajC+tqxr0i5zvJP65WFxcvqLkb9j9Dws61o5RNw2xICVAzSoNdGagu0te3dAm2
St2ZEFkPe9mJflJ2+PbvFim4x6AZftXM97A53UTTvoRjNYdT319T8lv8XLyrKEnRB0aq8PJz2QWz
gh4qyCfyKbg0H7R02l1fyUKKzPQGk4jz48nkUXNpQUsqaEYb4HSemm1pknpkyqbyNWnCfUG72RpW
rtqlyMS0iMJ3478s8TGuJWXM/83kQNTsRhNILOrTK2d3zYTgGKOkdRFjnOFpbD5GUOHWiDqoUAlf
37hFPz9biPBpEHGTVSlnEqD/nbMEy3pgnGMqnq9bmf8VMTE53y4hMSlIdmEcYC2DWkE9V+7K4S4e
3g1R6xbRiiusrUhwhdTJaAgDKz+1RX1vR+MxD16G8osaVR+vL2rREDwqVFnBDMkidL6NpU5pZE5P
KY9bvXxSRu2+lhFErtzrhhY94cyQcEEB46oMf35u1kpBbq7ML0DH+O5lpbFyKy1+J+ZTgUE586To
fJDPwniVFooDyyhRD8HAUTvGdAk/NxFtNT0Pfl9f1eKRPbM1r/rMlgJwdJgicCGWXk/v+8yTD+lo
v28s5aWqrfCQpeMPE0LClZO7+NVgvUFTfFbeFCvXCGCketACQrDkJt9ZPrMieeZ9ynSD0f8gGlbO
12LoQ8XUsExm/3UR81dPMuRgBuYSi1qrAWf4vmOEb8XnlzyEyrXNWxV6IP7H5V5OFSzoRZH8F+rH
GW60h/UovmZEOFhhDBGzPaNsYuXYGLCeO/dmvsYPsrRf8+AElT5KOCRGlyvxihJsPoR7p9rSyk9K
V0JaLkX5ygN0oXeDguSZGcH5Ir/VmzEbuHUdJ7/JohJWaSX5nlRRuk8SJwJVrIxbv5ra3eC05s5T
Y3nbeRIEd6Zp7ropRvsoMbUbJQgdkt/JP0Idszq6MucxYtw8/5mzM5+dkcFXzf+CgCoVPvEe1ECz
G3yIKjTjxtaPrXenObHLa69ZrXEtf21AWxpq3oyICTuklNBWOiEdrXrHoLU97rPH6+d/KdZQqfvH
gLA2zYDIJpyoMpHw3AExtHeVnu0so0sp7wTv9SlcOfmLqdacn9oKQXuu9F7uZj/SsvNHsmGjKFAr
aqV8C9UepOVZH+9itYo3ZetnbmbzqCuavPhWGflalXlxW4kEZHz6n6hw+RuSqDfbwFO5nZTvzE46
UbUJ4h/Xd3YpslKtZzwTkDHa1MIZynyYQFQvpglobWX1WGo1wqT7NPsOYsGvV9rjf6qPr3z0zJqw
q4qTm3KmEXtCVd5bniuPI5ny+EATaNc1xV6qvqfaSFLW7my1vr2+1MVwYcDlQjUWbgNR08hRwiLI
dGJS1h0qiAjfEr75Vv/8+8LivG7kbEj8+4OXbhU1h3p9LTmew+ar/TszIZwDaZik0eq5IfSy38dq
uFeVu3psbyL5cw656bBZTV4XT96ZxfnvZ1GlMfpI0iYWFek/k0GyN04Qb2F82tZj8BIp++ufaNHj
z6wJd1MqS6rdT3hjBHh5Kqv386XR+tX/PXlFRAdSa8IMARGOLH4pxe5QSCRe0Rsrox9RdHzLRMis
OzwXoQBz0RATij9cDHFbjYSsKdhi5nNmb8v687DGOrF4pHgpAQify8AkDpcfqAVGkQQyha4kau+Q
5nCj9PNkAthtzE1i6RtbQ3fPCChRhO1hRHn6DQknhTy6t2iT0v8TPplilnqY97zmDfU3ipBbmigt
pq/7xUKU4l/nU5G10FcTo7GmIeqR5RipOlpqGuoo7SGJtC1FC7hU802frcSKhYOGQd5qoFG4AcQk
CdjIiDARXWkgcG7kRe91mRtVhUZwdJ4MIzy28rGx1tq28/EVjjdIV6byAdQjhSYmNBWqWmVrltGp
cqjdmab0GRbd+0YqvW0mW8n//+UIVkDagWjCwWEIhZFcj4dEH+I/uIyEFmWh3Pf2w/UPtxA+Lmyo
l95pRBlDAF4UnRoalCNE/bE1boLhvm+fqtDeXje26CVznwIdSJohYpfS60kVNb+LTvr0p4+fNpvS
0IO96snJPpf7Z6n0c9735st1uwtRC4TrX7vCHYrwYDLZUhGdpMbV/XvZfq7XCEWWTLAsk1BC4eLV
SyTnjSU7CXIpTm/f+15zR8W8G1ag0AsXJC8COM+YAKDUKAvrqE1Ixx0fI5YKSudl5lq+vlFL/s1w
AQOvzowfF+PuoNQGA5JWdJqzRCgawr0JAjPzPl43s+R052aEW7LWMo+HG+iHMIG+Jtmr9q16g2bS
Vo++Xre05HHnloTbkbJbqVUjC7LGvdRV2SaR5a+DUdLsUzaZvUu0/3+kUYe97e8Wzr/o7D7OdLoI
sqxHJ815Nqx7ExmaEuGCNX6mtYXN8fHMjGONTU22GJ185VbvYU6S8tNc7ImfYlT9kqJaibeL/v13
WWKrJOo0A6k8Df9GVaCw4CCGxv9GbtPf1z/Y0nXJ/tFIZHCJcpxISzfFhhOjHQAyJgOhZaXfoEm+
lfvqXZQ3P8tu38kvFepQlASnXF4jdlncVZANYFChQwN0cLmrldchXKJJINVsQH51kW1NJWMMH+bt
wmJYbYLD6ef1Ba+Z1C5NQrSFeFqKyV5R3s+k60MGOWMEk0dd3+pJsQv8/A0xf8Zv/G+VQhiBrzMr
OjWOTzEk5UVg+vsq1ZAR7RVpUwXJTdp38YrJRfchm5sf6nDZiH3FYoIwtppBxGqya2mzR5Qna3Ol
kbBohBnseTiKGV+RGw0R0IJBFdowevsMZjNoH1fblotfi2fnPP8EYZI5//3s2CVFEEGKy4sv7FU3
Hhkuk394SDZJwBrVG9VbicfLp+HMnnDMYwQYsqzEXhFGD37Zb6biaE/3Srjv1Hone+om1W7j5Fux
9r5e3Mu/hsWxOkcqZYgcNArWym2mM6No2jua/x+uO/+yFaCF85XJeRO2025Srw4HE+wN9XArR5Op
gnrqcN3I0q0JVaM8TypxdYqD89D3WSgsYSQylFNcJXed7j1fN7G0jhlQR7EV2hMYtC/dwlRRFISK
imoaGPkxe9adR1j53mADAiVmCvjFr5rVmZHmrRGGZLzNUWLSD+3YTUT1/bqVpQwAvPE/VpTLldh+
B1eN6RPnq4cMBYChgVkuPRqSsXKh/BkVFHPpc0tCrDWHBBWPvOGiDPzqVkoMVGYBkt00bTDsqrBA
O1BrrAdZglGx1FPzQ6QmD3Xff7N6K0BzZxoOueKHm0K3820wos2C3si0GQIZWuXK/oLMHmP2OZP1
NQLCt2UU/pFODQ7W0LSnBug+1J08hDq/XmNZWXQH8tsZJk+/X8SMeIUGFQ3159MURa6VNDsy99Ba
u6z+oIde7SDjtbxfGXEG+3f5rTRv4j3mA3M2kj1w56Ojja6tp/MciLkb1ehRTT6p+ox6BuVVPQRm
9KREpduZH7TsRxsF26nPb+v+HbzIqf0AqH4vq4++pLoGikPJOwmesw1Ovb/uYUvlWvTtgQsBWAQM
Ib4C0giGCRklxJNZ3EV9+hB2oHun/NYIoq08TqcxCu6bFIx4VgYOUsLQKOftoazrTW6FW3QdjmOo
7pBzk1ei7eJnO/thwimONTMqagPIttkO7hAVm/BY697N9eWvGZn/fnaDOEPkaIkGZrtOQld6KoeX
zF6pniwGPCaTQWvPdEXiwGRZjiX+UpEbIsnjRIgcroS7xSBxZkBYQ1CX9SiFGOiTLdSnuJeqfor9
p+s7tfRKUM+szL/ibKdyJCizOuKxPdi3WXfshyOcDsm7qFlxyKU7/dyO8EaoFHvWBiQQqcY7S9oO
oK8hBK0kh77BLzzw+qqWCtfggSEGAHbEARC/TjvZyB6UeBmpkKZObm8xPzukAJ4+IkoaIUXDI7+T
1h4MczB4FSzOzArfLPcQbJl6CiZVsLOhsdRJaDfFNLioq25qzXHNQdm0SrmGrV/8imd2ha8Y9qGd
xHMRQ/PeyyCfWJjCQJzh7Coy6ut7u2iLCet5iGemfxQur7Fm0gQZOd4O1jFBC3oTK0zlJ90NgqcU
fNfof+cte7WlZ+aEGyyyjLDTKxzU8Z/pK0E08JinK7f+YgbIIATUhmA70XoQgrxTpbqRD8wmqN6A
DFIRHCfbVaZnj4lrxONgwjoUqfQEaW5WRY9v2c9/bIv3WDYhxTr02O6TD95Y3zQ6Op+IIRf2ixO+
pdp1tlBV+HhBJ1V5YTHzIfEK4lmS5IcW2OxDFk/pG3C5aHTApTRPPNFpFR5duhLkVd5TiLor0IZT
CxiH5WGll7LojGc2hNtkamEXTHuFQC8jTN7YKA8/m1W07aGlp913/UstuuKZsfnvZ7GS4zDmEGlH
p9QqvihSuEM3+JfsmNvrZpaDF9PPcKrAMiCLwkRmW/pNUDGSVmjVZjSS94Vn3BXpscvzWyme3hXZ
sXDc9MeK2fnbvzppzIeaxkwhCpzhcnnIDWZWigrpqfTqbR5Zblo8wrHVdJ8H5IU1tIo1WoCHCQ3D
65YXr1K6BBSYeVcyTnZpWCKBiSZUNlBVSC3XQu3xtvfk+vDvrAjL8xTmnCt1tgJfrStZxbhFT81b
Wcuij4AEmWlS0S4QO4mgPttkqLh4EIx02p0zk01PK734OZq/+lBnNgQ/1EumG9KBR4oWBepcmzfc
KUFKrR8DF3145V8uSbhcGupsplmzJM072v2zso3jtZHX5RVBpEWnmequOR/zs5MVt4MRaCMmZORM
tN8GRGXN5yhL3+ACcyEePB09bcsWHG00dSvse+6SpJmAKtyOgb677mRLn//cguBkqh9psarWvBas
nzlKkr33vixXs5ulAwNiFBQVGBm4l4XrSgoHRC17rvuqPjKJPPhbO4q3tHa3Oq+x0R2SeyW9keRq
n/kf0+xd5lUrPrEUdxlxozkEDSlEOULcHeOpQ+WFD6bj4DDYwz/W6rvWNLZZaG7RxH58w76e2RNd
PkHkuUmxJ6X2LbPrrtYW91I+rrwblkZpGN3TdKaU4Ryi53XpiKWfhEk68HBo0XeurHunHzdFeaSo
BhNgB5FiYG9S3m9atpUG6Mk/I67+lpX+/QWCj4aRXHTZyC+ws6e2MvZT6rh2tMbJu+hBZ+sU/DSP
w3iwGqyYxj60Nra8ci8vnoOzf1+4+7ViqoAZzPtYvWP6nzuyl7IVH1xeA5g0aDMMihyCD3Zqh9xj
wxPX9rQfgW/ablAo05s+x18jguNFsDJk3jyYS0EoLNWjbfxsvGzF7ZZ3668RIcLGRp1p/TTnuGGB
7Kq9LQblZhVxvmjlD0oMekb4EOYn2lmQtbsyym2Z3C83S1g/Wij06g5yy0mS0v11J14MDwzVz8Id
wNdt4RgVCgLjfoSpQDF31ldpjDdDfmOgcKy/ae8AXOFsszyfSOmbBLlBWWuae9Sym/nfZ9h5na4U
vZfupxnV9T8jwqHU9Mbg8iLzc9TQ3ChTj9pcP1p7TU8zuMG0NUTu4v4Zs0wh5Zt5QuDyU4WWXSEH
JuPapqRQgGwilwmaYC8pcbXNHJ2WSdinK5WZpcFljUnpf6wK14oepMXUVLSfpro6qgh0o1x+GBWo
rfJsN3XOrTV2W/VZ75z9EDq/mA55Zxn+yYw+THF01KSHGa00M8pcd6ZFv2UGln4D+FNFrF8DBSjV
ybFJu6m+xdah0n3XpmP676wIizeSuh6N0uFGk3nr0Sl1Hs1xrUq+6EfgDP5oUzIGKxjp/UxOyXTj
U67aW9gfPRnqNWd0p27FYZf37H+GEC27dCAPiWl9lKToT6087vSjbDUbRAbfEh3/WQ+wlEszPCLl
qO5YT+EMiG87SDTH22SVYnh2dzHhneEZ/902hs0vzeh1JM3AF9gRPHVPQ/YDY/PoH7ttcz8PDDLz
8YbrC1pJ+B5gK2CUVbi+Ui+OZCnmvAfyu+EjEsjJW5z63IJweRV9H5SIx2Oh/xRML2N334Zrtesl
J2B6ZBbMYxyHdu/ltql5EduQXZOMZtFNkOs3zFlHRrDiA0sfB2wm088k7jO5w6UVSbJqv42j+BTW
I2rLwy4GAUA3Q5EyVyqnTRStfJyl4GjMKpbzLK5l6POyz+4xjWlfbfKamPmfNtxk7ej98qfQQgm6
s93CQVpA9dCMvx4eFo2iEEIHAEw6XOWXRr0hceyuRydc178WGVrV5UF6MgI3rIrDdUuL+3lmSfAM
o8+qIfOr+OR1/X6eQQ28fWV30FcQ8xxk429kbc0bl23y/GISjQF9kQSnK3sVJeo+PrUlmGkas/mh
aLTkdnJiNKniQd7xeN+FcWSuVNEXax3Q1vxjWYiIY+4NRQa96GmsRkZ8FR9E8XjftgrSgi7osGCj
ouRURT9Adq/cd0vHg+RkrmFCDMXg+uUnzRJGY9XciFE5iL8M2Tje6mP8NRxNfyUYLy6SuTsHohUk
icFCXloay8DOk5BMVeuLXe6RcgduF+d740etmXdd8ZT2zra2f113pCWXPbMqUkioo2d3qU7qmiv3
QXOXFRJI40+DfwSoubKVS/fauSnhHkh7FTLMuYuQAhmpgbSV1X0d+jQFH6+v6Y/YqXgVnFsSrgKJ
NcnxjM6q8k0WJjsE1+3dkL4AcIs9KlRWt49lJNxH+pBe/7VND9FwzPvnKe/e9WtHdT6Kr34MOBpo
D+BXAfZw+V1by08RCad0a1bFFn2rIS3219e75KMojfxjQdjYkNYYZDJYgHN028bWjo1dfRgs+ydz
gLQJyTVfDTHJnkVOGQ7k0IFxSJhIz2WGicg5PW/bT90m1wZ107TtnZSsjWwvOumZaeEQ2pUS5t7E
S6FK9grx2x82TlpBHt+4vblKzTN/kNcf7O9ChbvKtlKDVJ68OnAewa+6ph/umzpGu1CVD7V+6AcI
LR35fRNJK+nloqswbEnnVEOu4RVA2Iss1TdmaJf/bHu/fX/lYCyewLN/XwgxRYgqTVyBiEP/pqiq
91Z2MIJ8Bzv0ykKWDc1SlqA96bwLF2E0xs6QjFTcdTXfDcmEYJ1ymLK9BB7/uu8vugYZGIxRM1uc
iPcw9IjMckbfNanszo1c1Ld3YW3vSs3YVmsjIIsn7cya4IiBVsc0KNlAybn3bJAfcOmb36+v6BU/
ASTW8KKwazRFbJ6rgv85dqj5il3a76TyxmzCG6ncmd7HZPzIEHHoHNAlyaLfnuZWMHy86K07xiuB
+lWBS/wF86afJU8lCVqijZX9Lki+59a+rtvbLlQ2krG3jE3XP0zGu3Z6KZJ4k+a3wxoz5B+Vu/MD
iHkGP3kowNo0T/ELu2y3SSflXWO/U0N1o1Xqvk2nT0xKAoX4FGnvVe9e9Xd+9LNJfxva56i/HX9O
fr0xkm0dfZNDSpvF5j+cfdeO5Liy7RcRkDevlNJXKsu7F6G7q1qUd5T9+rNU9569M5k6KcwAMxhg
CsgQXTAYsWItWa1phTpj2SH0V774Rwpa6dXCSonb/OdDkQJEYslGMUQXzlODEmoblLXl+fY7inFg
vHVbYGetrDrqQwoESEzt6JByh92rduYU/naA0APvQAO9EO6KnuPnS/D6Ra82GhWvyBbaQE7DAjrL
XjeO1Mz2ySL7ynSJXC0K/D46ghDZXkkTskDNC6PWLY9D+tZ07S3hD7J+jGonLh8KQ6NlfQirhSKG
eN7+37D+a1TYiF0T1qWfaZZnZ8+6/bszfEi6rhdWcXJGVyNDgKeiBokHijbN7dluxy5pCysnlhdI
UekaqT1SLdXKtVHlLxn3TQe8C9G6R1CMPu4+2lp1VR2lqLEeDJMg0VPYS6gl0an9DBv7f9KzNTVZ
zOzUSpmBDAuryclRLjf+PdEPCfgSlljKxYh+soN8OQj7kaRBfC1Mb83LSAMlo+XFaU0BBHKV+NDU
W9CQBGNAWfd8e6bnVvPc3PQ5ZxM9yDm4VyrV8qzwyJVfRXjUw6X2/qUhCUfSJhAaGAcMCT3wHJRE
VrGWK/AIlivzLmrd2wOaO/8g50EVAHhDdCMLO8dSeBI3Wm57aUuAcHhWp9YQ8g6duSWPPEWs4h49
tyS4RK0r0OOcZbZXK8Vboj+GQ0KzStvU/trs6gP4yszyV91QKKKCl/T2KK/C6Z9tok+t1gCBAw4u
xJdyrkIoNyxtT9lo4yaO7xPzMfMbR1VOsQzeznKnN4/c3hfqMwkgWf6ixjFttre/Ym6uJweH1zyw
VKh6X24ebdDUsNZr22u72OFN4Ix6BrVPPB+shQr+3Okz0KKlT+EL3mGCpSxXQh6BcNubSC+QuhxS
oAaiHaj7re719qDmTsR/TV3lpbOIR73dBr6XSnsgYyiQkGZtLa3f9ZmAX1OQ90avlAHNPOGY534Y
DSTC5gmTJ0jmZYmjN+9yjVbzEDLGu8Sicrjr0k+TgHWpXNn+1m82OWYZRHEL4dr1KkKJBUlaCf/B
RSJCrpIOGMzWwIlJCukjlydRX7DzELNbJ2otLQ1cjORxI8OFIkGHkBqQd5H0TSrlkEMxGysp6w4H
yKrajOZWN7FxwsIZgLKk2lLR7HpJYROPB+mnHw68YZf7tIvRttbzyPc4L2nA143CnO50e9tcvcV+
BnZmRIiva64MUmgx36uTv1H0aK+zjA6b0dhV4x+iSm6G99htkzN7CBITU+oHmIVr/jywtQySDzE0
j6mPkeJ/5KHhVYG2adlXkt3VZMHhzc3itGoQmkD/Mao2l7PYagUDHjGyPSnZQ313D67QMloILmZn
8dyI4FRr1RytSmW2p+nNSlaharGtTZuClXCTRQ+9/Wb4XwMpFs78FY5sWjwF94UxkREjPSksHtoT
rRooW9vrMi9Xor1vl67ahrTaNU1OK3PdMXRdByHwSQsX8MzT4tK0MK02UN62RSrbq+Kc9vHLA57s
8rZ3WUP9aJO51pfNE2q1axO0TPqS9esQcrKO/l4dgGNE94IfMrUQoT2b5lvOGpp131Gzro+qss1G
3GajI0uOijdvDc3c25tXnQ7d5fVpI44CUYiG1n3c1MKhNPSCV+DetD0e0sdn5sg0d/6YDjp9XeKg
uEnbLVkF9BN0907vhM6menSHg+12NHOGrRMv5RjmTtP59whbICpTtQ2m7zFe9A6QiMBRwH7RpXiq
fGj5ws2pzI4eSWmoBKEjDnHu5WEKwrrJDYvjMFndyg/xIAr1TSm9d769rirmWNXa1+CsZMupfIDU
B9qrR7Mf8bzTa2cIXan5AkzETAgg+kCsbMzw/vYCTfvuan1wFPGQmmTCRZ4zlFTjwGCj7YEG5J4R
FlDoVT3etnF9rWMPIB+Bpg20s19xGuRywutuwGVgJxKtS4KBPtZ5S0u8bZeyxldV0umMo/sJeANk
/CwQ9F5OOVSBcisIdBy0GirbaNypcNNyJM1zWisZjZqCquQkQTyS9JQovWMZILcfH1gfr2rLBAnh
cwB1otszMHP5IrcMNj5URdCDLpLjaUnFgG3ycR2qa0M/+K3vyMourPnCcVuyI5zzRqnqsZQQQJFG
Q4Y329pM2Wt4ui0VeZYMTcfs7EERVkyXI8DDvaFf6TblIKdkTrpwTczuzbNZE8LBUM7Twgae2TPa
+JfF4pD2vH65vTKzV9HZ0ohpeA1PlngsMBJo4fmdY2ubAPvm5Y8ZuUFzDxDBbXvK5GCuDpw1YW6x
I6YmvcuZ081ISuQh9b2YkifJsSl7Rm3WqenzrqecatTcgBOB3pl7r/Wevm5bnzuJaIbAaTSAngLZ
86VxdNJrQanDuAnBowyxHyp0avYm1Qpl/7TGPR3Ec1uCp+U1eL3aNEM41m1M7bNMH0p9oXIz58wR
7k2kV3BgKN5cDies/cQH7sz3WP9kKtB+A3q/P/jqTlb3xtLKTbtNXDgdaF80NiNJBnTApTGjzGRW
jDWY0lPpDsEJmppMF5TO30aI9lhLuVO6P9WS8NeCURGpw0MeFsZQ+F4zoGpbsq1hHyoJLz87o3xE
2XswbYcpbCnonLULjTbA7VGdBsvh5WChi1XkcVX5HjQq97zAAafj4PiyW+/1pfflXMQJWMt/bAmX
5NSJm0YSJjbI/hbxs6V9lWTBk8ye8nMbkz8781dosQyIFmE8ulHTdK/sqpWm0n74jOIj6GXzYKkv
4op8/2f7n41KcMUq+vbsXIFFw+9PLT9q4G6X0AIPbdYgfyyQU5YOkK+667t0DdzzQuQxk0jG6QNg
G/gkCLFDzOVywHlqFOOQwrwVRVMH22pIfxfyLzV4sIsnoE9trlJJpUm8jwfVzf7FjX9m/Wc5zqZ7
HKNk6Aruex3wUSUgX3pvbs3OTY94Jy/ceXO3BKgG8I8K2AGa6i5HGoFkK5YDPPsS5kamyza3Xebs
SYDOjz5JjEBPRSgiDnAEeqPDjYWI5hyT124f6qaTt/6mbVf9O0c/jy4vGJ1J/GD5pp/+EYZA1HQ5
qLoroemXytg9IQQx0g2yvDHZ9qObAByvle/cWhdANwSfIKw31mBqLsu3BtIKt8d+RVD9s4nPPkPY
xJKUmzE0fnFZNSrwSbQxnsZiFayGtb7p3TJ3UNOVFYIMtNuThT0059zRwWQgWaFZUyQnTIEVgiU6
hHMfInCRfoAYjKrg1EF3NJRyc3TKLox17mIGUSGIDadYGMQ2l/YiZmZRBzSpp0uG0xvpS6vtQJWr
+YaTZ3cc/JGgd0Ove7wqUIuRtF3W/IvrDG98hIjo25+oii6/ICsGwJpGOHtDlxw5WtvFpjAOfukq
yp21RMU353XPjQl3p4VOiE6XJ2PjS9ehN/bIA7Y0pwq+WLwzz41Mfz/zA6CcGYKUwLUj3PChrxgr
n4naeJX8FkLHRgZYJmWFRJtuXINnIuuTpXM0t6jYPJhPtP8A8Cq4Qb9R64Slpu9FyF0mmjMGpavj
eZWDEc9PD7xdN8lvqzhmob0FU5lJXm/vqjnvcWZfvL8j5CFkMzF8j1SrpMZjs08eS3C6rwu9fZLw
+A+XYNezZ9bSLBwdsDzbeHZezvkgRRFpFRvnpjM2aezpyp+xeqv8g5QnGx+6NnlrunHiyPx3GUQr
iD8fDXsxcz1ZEVceMS5CB4giIAMgODCFS7yQ+pTAbfYre3hizc4C2mywoPzMCyfvW2rWaGpXIy/P
5afbs/7TEChYR00AYFTQh6og1BbuBPCzlTV8OvFAr/NrXPdrsFMg3YIFKB3bizfWLlxBN0Dp1plT
bpfeLXPRBvjawB6EfimACa7a+JqurmJFI9O2N5LYZeE61R7bVXyyY9qCe3PhEf9/GNRwAyLNAvEb
wVf2YOxP4kQhXm1KDi/JSm4pcFotikuWvzGLv5LdOeri6ZpZZIzzv2aFV6Ccgq4fq0e8PHnq5Xul
idcxOnlJRWWo7pDeQdxauxULl/zK5Amv1hckEOC9AeD4KpkNjlL0zxcN7nwlRE6Fph0FAze3KJDs
/NBoCjWW4NfThr02CZ5L0PEBISA+nUIctd6qYHIgJbXBoI8mKDXQD03Odrd378zFB4IYNDtN/Fbo
ehWcJs+bzogILt02t3YWshRWeEhTawuBE0dW38xusUwx46VgEV2gMiCbSNoL61hEfQ1shQI3TVAG
QWFp6FbMp72xC63UGf0HRW6dgSQrGW3ujVk5Jij3NWRwEFW7kfKeBU9K8KIuRQBzMfREbYosNJjf
JlbqS1fGAj1U1CwiXpuwD+xqPcO/d5EKx4U3n5xR0EpugnqjpN2qzJeURadDI674uXVhHXQ5CJq6
YcQz/TEFE1FGO90zClq2Osj8lrDas6uO7kqQMaLF0/iBZpxdlWFSKZ1VFrDWryMWYVunzXZQQ4QZ
oOYF6Q5FVn7pWTQTO4ONd+q3A5cPEmbC0yvjDWmwngR4jyEEgQGECE+Qecz9U+aDRrqxIQGJvBlI
guv8oJSnLD3k/cIVOTtw8BcirEIniimWbdS4S6CzkBGvNzZWyddmGbomSsY4zZX6paBkdPt4zQQ+
6GK0AKSdYD7oSrncVLUxkqRHxscrYkNy7QIFnJCgi6I180Xeyzk/BeEaA1gsnGOkmS5t8V7ygzio
YQu5Cgd7eUuY1O8AnAJWJcmPgQ0qgDjJ9X2XQ60I7ThLF/Hs7E7wLLwhcMTFdCgZWDI0TCKej51r
J8gaMJSsDo09gH/qgyVvtyd39iaCNTB2KyDoQdnzcsQjOvLALIvVrNODj67H+i8UyXWunzJ05+kx
xfNbWqo2zh3Uc5vCisagPWpUGTaBTDRGUB2vmpb2ye8lJqq5uQTtFfwQAnCsqDC2rmpbTnSbeJXh
f2Rlvi4SLXKrkSafdeRoPFgo2c7ZQzEclXe8PSdtq8u5zGNZadIYa9eYTsTDDTnVG7lRHKl87tPt
7YWb8wTntgRXG4eh5OfTPun6kYZNiWTTwrmbu0DPLQjutIR8fMaLgXivjCsrw6lDsiLREgpl7ioD
WAK3BRKcyNQJJ86owHOe2gi9jNI49tY26J8tf1eUMZXlEhfIakndfXZYQKFpMvSipprD5SLpWg4O
c4AWvGy03YjYDvdbL1GljcTWt5doznGhoI6uPaQ50F8sbL+ykQslSxHkFfprZ9xl5jvz/942MXvj
ntsQjlKZYDdWSNx6PjSo/VX9Cti0GTuYwoyabqh+29/WUkluYVwizVpv8cQfW9i0Qc7b/LXsU9F+
LIxrzhGfjUt0g4ZKkEgxsL1V+CApOchgolI9yd8iX1x9B29j9U9ZE5A6AYQULQUTnhJilEJIjk4Q
HjaWFJzMpJPcUdUHOkIP3VkY2NzkIUkLKgMkDIAQn/5+Fjakoa8EFdjfvdYtKXNQYaQhNVfF6uOl
cOK1tF2yOLffzw1Ofz8zWNY+BBRVQFrKzN6kkEayf7eV7HDZfvgXQ5tkPCUTWXdggoQZtArGLSs0
UKpFi0lsxOtw/FXuc9PLuhAB0T6ujsxej7hk0AQJgkp0On6k4+PCV8xdLudfIZw6PWf2SJgJCFb6
3QRHf8/fK/sFzw8nynsKbn9pTQy3z70+dHzlDl9CmrsRrQC3v2Nu2oH8B6/uJGMJvuzLaU8kqIOj
jcP3QJRMixgw0OhYjqAGi/mCn55LHU9NBv9rSrx2jGC00sQaAXEZgpWl0RC4hH1mRNuo1E+djR5T
5THOJNpb8lHXHqtmAWMzdxUZU3UMa28YV2CFeiIgyzK8f2rpOBAGJuYFbzCzpDiYE8pswpjhgr2c
y9Ywc9Mas+BUgxhMCQM4BNx58Scr8aSrF4PAmaVDCzyIyEAWAyCA+DhPCuiFNWrCTulfbT+65JTs
rH26io/9Yx5S/ynYWW5EC2V9e8dMO+Li+WIg7pkQUVAvsxHeCzsmGMA9XrYmOyWom6ruhDrQaqpx
qoO5xlyX3UK0smDvJzI8dwzDmHUcdMwnOcyOlf3JIJhMhpNdv6J52K2yfRXd3x7h1TpihBDc1Cb6
P4jfaMLRbGQe5J2vBae2RqdRpm2rbpPED6WtvfjEvW3rahEnW8ANARUFpDe4+y73TFoW/98WUFiA
ymzKHNBEk2wWMSNLhgSHbvVpE0RoDD01/n0JVnwfDzCeKrSMn//FiPDcwoaccMiiIJyFDFWFF0Nw
6lvVhQ4tQPP30WjvcuX3bUPXDmWaOxwB9PChnoH35uXcJZEUsKxj7GSkXtVFE7OviySHq6X5vlfD
Q5IA26bQ1iAO9oiUfy6OdW5vnn+BMKkScnR508fsBPxF78c70u5rI9yBKNKN69hpE2hhBN+3hz23
kGDVghY1YE8oKgjRu6kWdaLaKTtJeFzy7F3rSsfwd4u1zXk75iTqiyfmlVJhW/vgRO0ngZlkKwXf
HDm/PH6GVujt4cwdNjzP/2NGcJpRGbTM4DDTBsOqAI+oHuu0i8GBXUorGLxt7fodiT2DZ+uUwAbt
P8p6l3umKAs9xSsM5vjgyPBhH1HYUZ95gdWu9JeBvMeR7C4YvcpnTkZ1HdBH5N8AXFUujaLHtOTJ
AE+dr7QN2aId+47tWO2pG2OptDb5JtE7g4IKKXpcClOG/NJUWfC2Z3LHTkRDk8pdgINw9MMXomzY
0kb8aYe/sjXtDRCWTZBcYekColvtwFt2Orx/gudwdTrJ9GTTr/X6tFuvU3pan+jj6nEXUPr4GLnr
7+cAKD2Ek+7z9+r++fPee/vmtKV33kD3nvPhre5Hx2Orr78Pr/bu4TA4W5M2dH8nOx/bp4evrbl7
cJ4enNV+YYFm9+DZQASHn+QFHkfTQAJPu+e02mpgR1kIf6aJvzVZwrUZq2MILrUeNoIIsY/RGAj0
gqWg4CeIujaDqxlxOwDiIhl4DdHjKg4a3JaQaTPyX60WopMb6LvhD5H2oxY6StpvIC6PvFzZbflY
oRtycKT4uTIes6ZwOpKjIUx1gfna3D4GkzO89WnC1kQLDPBWpILj2stu9msh5zg7v+AEwnNZ+2GK
vtz4BumTMJJHdoqzgxEnlBULjmrOAFoS0fI7BXi4sS8NNF2stV1u42QlOlx7CVfFhuqfqqAgCkDj
zlSAgCAwYlTBuxt5DHi7byGoe6T3uqMs7MK5/XHx+2I+xg+Rz+PT75uRA9VkamXyyuQnFAyouf0u
zGdLBsvMK0kTDzzyveYWA42LnST/ZUmCqOFfQEWFIQveseWNXloDJrZF3/rJKnR5p/rdUg/m1Ut9
soI8uITxaVMx/HL5WJu1IYpcuKrR96uACUndMog2qg9qTKHz64D1+/Z2v4YoCxaFDE4HCrVE9mFx
/AM4Mn223Offp/vYiZ3aeSc0oHjmUb5/u/tY9c7qy3L29NdWXRJgve69FD5DOHadNfKYqT47qfGd
ZPV4mCh0RCJzqjeViQFs+FEbIjcxG2o21kFW2abnQLgeiPXF5dzRh9+F8sGC565Ho+amjdxGT35k
rOEl4IEWgu+ZC+xinYRjFqVd1wYGwQYtD1YhuRGghI1UIcf8licl1LTz1e11mnH+FwanOOjsfRGn
QS2lGuYHJb57ZvtuLR1sn7kkX9iCM8EiDGmQiUI7MPAnwg2gdrUSsiYOT4P0UbaAZGauKg84Um6q
Go6pf+jj++2hXdfsp7XHfgf/LsR+oWpzOTbNqLKoAgfFSa3eZQueXeYtKozKBlK2DvHtHQF+3Cb9
zghfNELArHM/KgAGdd329pfMOE+0eUF5TpqKQpZYOK/DSqrzAGPvTZm5AKr6VE+LJTKn2aU8syLs
HZ5JQ8brIDy10SfIifVNw155tqqrp9ujmVtJiBJictHHAjF0IV4IG7xJeDNEJz6iy8vLg73fZhDd
aH9nKQORgT06ePfctjl3Ls5tCrvHN/yQpAQ2bcSPaHpdaaugOeZMdxJjofV4zhQQtujNky1g3sUm
K6ME4X8HGvUT2BjaYQ2OfSA1S+3e50eymBaadZNgpkOdEGUdYAyEgbVtK9t+w2EtlVZEY7SNptpg
90yKjR+A3B+qZ2VLK+OBsHUJjAV4hgY7fO4jTHnXeWX73RH1T/pbu4PyVNX/Uixahm8NCo09gp8I
3GTG1pTvQr6LlM9IWxJindt0AAlivibKJVQbL89YaEAZgYAE5QSNzg0KYQCyGeldKpcOX6rgz50i
qKaCYc1GHz2QR5emfB7GCbGT6KSEX0gwR0tp+rl9baBkC4TgT5pM+P26DAcoBGEpbASmpB130Xgs
E+iOWhSYxI536KRaIpaYzqQQFaJBBHo5yIJMSTnhXoYSYePnYxudMgMtQ2oL4qg9EqMLp2d25s6s
CHexhhcRakIdZs6IbJpy6wuZ+njhJpmdvjMjwk2LScsgu95E4GL/26dH3Xbl7FWytsyIqZV/REvd
1zMvdOgQQP0X6UzA/kW6MrlTB4RzmDo5cEHGlkBSwtRaqLQuMYrNbfFzQ8LAeK/Xkq7AkGI+SXq9
kk3c/6fQrNeZ5t52c7OmUIaa2NiRQhWxiugS7kMy1jhNvHKV9tFuUOgljl29RuT7tqnrtj1k3FBY
w8TJwPsg/X15nKTYNnMjxlsJFC336ZBtrUqiSCI9+PGwiv3RVXWqj45FXsJwCcc9s3awDTVHtOvj
uIlZMi3RuoQosN2qj0WxzXSqwaUbm9tDnJnNCyuCbzKCntjI5LNTY8k5LYA8hTCc2ie0H43HWNvd
tnbdjDiRVWA4GmrZaE4TJcMHJdQSZNbDUwO1yIMP/XpXSszByYusWQVSkqz0rhs3vVwWtILQ2QEy
pNGRGaa/RmtVhjJnnr8OHV6e3GzChZ01czoh+I3kP3z09L4SHE1tBLKPUBjhlx1sahBdIK3+xTUo
46RoBVd9V675p1bLv25Pyox/AxPo1OqApB3yTeISkMgsNFALn7q+eI7j9CkzJaqqS1HsXGILtPuT
Hv0E7QJJ8+Vm1pU64JEZJycQSA/QOrVL2oxRRfXAIwARKDxAwAfyLCgdIfIsyILvmxkmyItxhoBJ
wQ4Qb8FWVdQUigbJqYoyGveO8TGCE+z2VF5XkcE1eG5k2u7nofpomoTbTXICPXM50JRqhGZeWtLo
V+7Wb8qaLYxq5vzAIHpc0WupaSgKXBqMpCz0ffTDnKrKilfYLNKxBmkXIHMZezflurwPtNRcGKZo
FOlJoA/RUQv2KYSYYj2eGZKfhqC9OHVKCxzvxgw8HSC00jA3kbqQNbnKoU/G0CJjwN9CtAHQ0ssR
qoQZI1dhLJA+iqZfA9xKFfD+D2C3sU626bbyR1O5XSpR35Sd2Fgoyon7ZrKvGzZeBBPGFMmbS/u9
4dt9VvnJSfVB/p6994CJxPq/MTKxr2AZdVR2hGVMUfywYyDGT5VeU0N/6ytOSRgtrNvsUM6sCLdk
AMpuU4rD9DSgftNh/vKJu2NYUkO9etRNU4Z/AT2fHh9YPmHKtK6OOi4npziW17XVE8qyFzQ4QU5J
3pvyRtKznZxaa41wyuzas/DUXFK8uWqH/fkISM8AVwghLJCnX36ELFekbSxMKRCMlst9t1+pDneA
fqdk//T19Tc9dUB23HYAcyfDxoFAeDpRTogVZJRVg9RKsFlyzh6lcY9EJ/anv5aTVS4tIX5mjwbI
RsFxCqJxNPwKR8OMFSap1TTE8VQ3hdsivELSbyqSJ0hK1HG/C+2elniTjGWyLdjfdFwqms+OGAL1
OKFQbkd+6nKa9STzy8pn6UnCHeJYHa7VAOHRCkLonPpFDZGavA+3t6f5qksIizvR++Ow4EpBHlnY
yWCCGP3OglUdbCzE/8zHrdLnH4ni2B24PYx90rmV/KjavyU9dSn0ndC0iEtNX8iYXI1+KqMD/IQ6
F0IKVBkuRy81uZ8wYFUfLJVIUGSUHKMJemccxgAJKr1Fm1D6T/VCAK6ZZNF/RICRqvnpsz27Y4jO
SB+rdviQ84G5NVNk4OqVceFiud5ckxkZBAZYV9B+iDAerZoIuTSYAXEL7755AWnvQV5nHLLABWgK
ureSH1jYenbkhaXHE77gE68ywT8DPfsC0fMC0aZ33AofjARMNYlLhkMb3+la8YFqWNPKFOXFBNpZ
tfKnR1MD+nr3TQGyM4Ny5Uj8Ldpr1KVvmhzx+WNwUlQDJ+s07WBMRFf75YIXI2nNtMGCd6mc78I8
6jZxIst71UeDdhlUKh2jWgaoVeY07nTjGBc5d3kdKmupitJ7jVlTry7n3X7k8kjt2E8cUtSo/uLy
douUvzJd+02aIqWlHUYrxpAMu316xMh+IqjB908kiVPLl7iyk6ZoMhgJPzay36wyTTLcFjcQCEmj
wIUy82LUPWsQgDC4YbQiYd9cTpo+MkYIL/mRoXyVpY8Wf1QQHbXVY1v11Gw/q07ekazb+G/1rmOH
Rv8N9zUy07k98J+80PnqTSMHDwjIOEAmj6ZJ4UMCu82sLq/5UTGkXSDvefemZk7lNiVzgiBcaSUo
/fyD3Zq0hFr42N4HbOXfJ83vQG/XRXDMNGObVx/oPWT4HwH6eNr6NLyCDH/TDQt3yVXD/M/XQvsd
H4OXCriELqetD5Gz40nPj0jp7Puc2o22SxSTDknjgH85iBtHrr8NNJ0gPbxXs3FVc93VFDc1dl2x
T6vK0VOP1bqTjR7aO570oUcX7hJY9+fFK84qehV+AFoI7EXRZqmquKSYSXNMTBD106rTi4dMrmvJ
UUbWAEMVSKHmJpWR2LQJTHZQhiT0adlbDZVCVLottMyCtlCrlPC5LACjpkajWfuo9Pts1aSV7EVx
gx7P0o8yoKKIlf4ZowDw9SJooj9lCf0GKltVcezxoPhkcSUheQsJxN7VMm6N60yNVSAExnSJjG3y
QFcjR74Ltz16ctBDeblCmhaCdkpH1rHWNFpAZk5v/2byJ4fsTFXdQZn09v4Vb5tpQ0A5E31HMpSM
9R+Xfeb55XFojMCEOcC1/BI71V1TrPVtI1djmgiDkZ61IGqAx5pIMGfI/cgllpNjEPrHNPGx+6q9
qY+HmBy1mOPt5Mtvt01e+QeYREVRRvQJWgg8Ri+nkY2BWqGiS45GtEetd9fxY48nYqi93LYzRQUX
ywU7WJBpZKBnR4P/pR25Cdo2xs7xYof+U6bp6bIEpGGSKINTxQv+8reb3i5NY8BLiIxQYLeqbVXu
9dRatcWSFpAYxYuWhMA2LUDEXidG4I3W6ChklCjp+Bfh1v3t2brabcKIBPeT1GUboFIEO1oDvQHV
LbLgoAcpWoGjP0m1VD6Ybs7LxZk4A9AJA+13BYR70+ecbe6h0GIzKDCBxR2CmWPvu+BW0V/wNmjl
9e2RXW/xS1NCYNGqudowkGSDa9bfd49qufKbY5x+IsJD9LCwuZeMCREDhDdxpvEQ8cYs3FsjonTw
XBaQRsOM5k09UpCY3h7ezMKdz6SYoTSCZgQZGyxq6VMYo0Ji+e4I+gM037Lg721b10f3YirFV1Zr
NESLCzvwJAAzws7R2rsML41hSXtwZtNfjEnYjH1Ym62WwM6YfwAd4MS5spaXSM2v0jc4WhdWBEeE
WLoHpwKsdOQtNKy31k9fM185KM/JQ6m5JAgflQw9cPrYuJ2xwAF57Z0ujU9/PzsAY17YaiX72JXm
i919D+k/fKv8DG4C/qK1D5Hrz4P57PeN3Pe7dCSBB82y3OllPXxqDKVzArkq1m1Z5F7Z9EtZ5Ll1
A6kAUA2AW4JNVHCLbUrGoQs587pE6mgEZPs+NYcMV7K0ZGrOgSB9MgV3yKAgTL+cP8OoQjwKauZx
rYzICtwUiGahdQfcLx5T90mdBhX4Jcu835TQilz5UtAucQjOHIfptWQC1oTcB1rvL78hhbazGgxh
7AVdF76roQ28fuN3K7nnxBmKql4ohF4lVbGoELy1Ad9D1w9qD8KgczOxx97msde3maMoPrgfkdqs
eieoulU8xpvI953GCD0FpGu3j/68bYDq0OWBSAGoo8vBlvWg6aMuxx74jZPXyAY5/6CW2QHfGUPq
r5DBFSGTVWmTdy53nVuWebC9/Q0zzhVhPLKRyJqbgLYLw+dmESmkV2Mvt9syXffjqD/VbQUckGWz
vFwzQ5MSR83KLHT9MGZLHTxz9nFNQgAIn4HOSmG9uelnxMjGyJMGFSz9UZls9KZuXyQlQBMK3ucH
iRG+MY1UWWqzmdlqaH5BTXeKuEGoJZwsiPQMctw0qcdrOTjlYHDb2Lzy3Sy31m1V/lOFKGy0KdmA
wwVuAwm52MvFHqJGqc2qzLxgzMBGhudsnjZOCVeM/iJ5YWuJYwMIBY9TdWr/w0sNTPuXxkbFzuq2
N8HlHz1xyVXVzyjcL+kbi/7i0giKApdGpo5cVhDId0H5gFRHFdx3YESM+m8oVG+JGtEEnO63t+tV
ZvTHJojd0BGhof4kNmBEfsaqTvUhP9g/d/o9USvXrioKQMpaHSMKiteessosVnqumg7jTpqVq8LK
6n2R/tPGmp9vQcRtTzksnF/h+PokkmNe41tChHR8DI/5j7IGkFV4l90et3i1iaam9T67eoqha+Im
hoZZJLFNDaxULS8RB4lBz48JqLBJqFfKYCkT96ddsM7oUWRW66PCLHCqI4FijA4wl8gHvt4ez6wx
nDqk4VTkE36W+Ww8ttW0BIjwGDqn7LU39lyr1iRoNiTeWUWzhN8Q79CfoaE6BwZJxMUoYV3OHurD
LY9tWCPpg4+eRHSUJKO6cORmlwh3J8qiYEQAR/ulkaor6lg3w/gu5eRTj8zhXjIB4b89b3PnGu1H
8CRg2AXFt7APGAtLPVYLwPzgRKL0iN4BhPcBQ9VvqZdqbtJMBFQTShX3j5jkqu3RL6IIalXaXvad
7HNJnGBuC5z//nQznG2BDuAwEnVlfGfKrjSqmwwkXFYy7AtwfnVJtL49cfOjgUaHhQItRiWsjl0m
rZ418FW9ZEAAAy2cke202SIV1OTzzh9h01ZDZPgfO8JWAzwtILEMsZEkuYvzmjKJO2b9VgZgZfDT
NZIstC++63jJMc5uDBCEovSL8ikCmsvZbJMkLTiDL8rQn9LVDivfWPqVjJF7ex7ndrn5XztiOFq1
JOd6AEeUodQWnuqlcuzsOqGWjgwxwNGoPl2Ow4qRngFiIL4r5WMRVys72TN7qSNrduudGZn+frb1
WgaVXKXEUY0zKIV/MTt5kmPQCzRk33FpgZrrR23sakucWRM2OigNuq4ZJl83rDNo5TJUKOPAkT+K
emPkyt0wWqdEejKS0Qn+h7TvanIbB7b+RahiDq9MokRN0CSP/cKyvWPmHEDy13+Hc+/dlSCWUONv
y7tV+2A10Wg0Gh3Ooae4V+yua/a16S6x5ACnrWhPxbAHOI4pgiznSajQLKv31tSoT7f3dus+X+tB
GH1HNCgYjFoSDE5qnQLdA2zeJD8kDZApyItQ3SJk38mvUXa6LXBzs88EMpoxaKdgSiKDN0PY1Zu1
k6IfvZw5z8LN3T6TwhwNEDvrUyJASj98lBGGbDNfMF9U9EPX9G9Oxzo6gIEZkK6weTg5ngENPMM9
j3r428z8sZt+/43K/pOwns8z003DCY/3Bqx6tK7cGnT0jhzWgHhQE/e2oE2HoiGNiYaPtViz7t2Z
oLjojKSTwMVopj9CMHJm9EBBH5FyToe4uTtncpgDL1QJjVSCawYcsNNI7XIMpiQACteubkd3zu0w
/xVLr8MAUO8pMGl9p6fRqa/BeIJk/FR1HAXzvoc5BG2jSmKvQcGTo8epT1X9uSIdSsCAC+ox8Htb
y5snACMgeNyjafrq9ZmNbaiRscKRM3MLdOTtuFioPNwWwr6xPu+ktQkN7S0riDZzAEq5NukCZHBQ
19P3JlZOIOXwKnDbVajbAAJSB1DkbYlXeaBVJGDUAOOClDQawpmTvWRIjWsjREaGjHkjfywOIXgj
dFDKN4FWVY4CDiyjQ9Ria/r328K3LBdh2MrC9YmIyCy3ouZckLyEbPJIlnFvVj3ozAa7FAZOnvC2
pKsHkKaQjrQCdk9cmkNcEs9oT9RUH/Fy4dgJTxITvoCCsQfeJSSZeR/I5vyQR+jUxvtRAN07Z/O2
bPI//SE3cHnyTXSwJTHJQfsKhH9KfrTG41T+/Is9QoMepltXJOsrGSLYFYsCpwwIz4oSB1F3l1WN
nS8dxyN/JhDY23dFbPo/SfLlatSWkEiQUPaeZsMGFaJpVTrYUhwCzi+x0/6J6HyXT+3OLIrHOZXs
Qi9Pel49xsD2FRfB78DQk79mKYqVEUY5RH2X0e8xXfxZ6EwLsNh75CcWVM/Ao7gIvLBu+yAhP6Hq
gLK4rrjQMsqLIcHnl3R5TVXZGpIdBv1EAwwAqt0RcD+pyj3qJEEc9RamGTj+edPwUDFD3QwBGfrk
LtU3VENNUbjDYQJ18k5MDW0/VoX8Ji9ic9+S+qtMLJ+OA33i6I1DIhnD+ZfyRE2bUgzZwvhA2+0o
wqB5fYkMJK0byb9tg1fpt09ZgNhcJ2dWzCnG0EdtBr87su/HKnwcMYqw6EZlV3n9DDaeg2DMr0bU
gsVv9OSie7wteyuMRjH/X9GMVfZxP9VzI6KjWzQrDAaNuj2NEo/FdPMko1UUeePPxjtm81A8ThHr
gQdXrZv1JA/9ncBlGN6yEGQM0GCNVpcVe+Nyx5ZQQDxShQhvy36/6OUe5WMfeTXgR4o6ByhiS21g
sxKB2whYMk1mop8qk7tGLwke8lL2rIPOVKq6r/b4rVZxLoOxQKknpRbTdT1RZwNyu18AL8uLSTeV
toZWmL4RMF3ECDGaQirU3IRX6icvj37UoPCNk8FLAfX9dUsD+vS/kpjtmU1shRoakCT/MVDxF8Y/
twVsGdm5AMbI6kbBuGUEfSXCDuk4K0sEmxvC8PTFxBNDrKehrmMVPbmTcySJ2rt59CSh9P5iMSih
a8DIWuMXRo5Kq74XaizGbE8V2O7b+ZVLyrtpxGcymPgkjIwMQAEw4pK8jl2CGSJeS+GmtnRNxbag
HKyztGtj1+etUWQY68kqt+36XS+fmqx3I433SriaB8BpwVsHw0rIggJwnH2vA4knAprTABfTAWRB
ihHQEZKBLFMdTbRpSVEWgCpNsOO8JY4S9u8YaLkb8rQN1DFLnEoAlq6uUqs1iPZ1w7z4NMYwdTJN
6dzhlS+MrU2nQ49JWGpwnrDbCkBrNbAaQZMI/3fp/kAmWgzTQNKjgGpZVCl+Gr1SwJrLAEII30B9
rk0Hoo/oz63tREN+IUipYMUSb4Bn4xhi7BnPCEQa6J9l+f4SXRwFvUKWAZicXk9cM5NsuXr98vG4
EMLcmHMZGZ/cvccZqa1Ent3EwEitLnBu5g37VVC9AHa7igk4hBeXOs3jKQH7ZQE3D1T+oUT38+QQ
mLJc8LS2JckEV9k6QIv4hu3VCcGV1GoEkvAdbkNikGqBe1IPVIB831bd+s1MHIqyHWY3UFpFDyTr
WSI0rfekx3saGfHEkXrloJdjBRCK7juSYZU9JnXk3ha5ZRLnIhlHY9Za0asishEzSIjrcH5aMScj
LvbJpg41dDCj01ReB54udytrxahcxBm7RSWKKcJ48JvRj4cHVQVs+l8sCQw4mHnGwAayE5eywhlA
tyBsQFJ6fu39XH3h1bQ2nPPKPINBRfQ54p3GCBDLMR/UPsqPeayVVgnAF3syW977eGNnLqQwBi7k
dQNonyRHzORNw2RlcJv9VHGep5tSsCuoqq7NhWyxQG3aRhSXND+GItKKyxMY5o2+4USy643I2LWK
8vG/QpilSHmcFBgSwF1T6dRdaPYs0FZ14hWEN1Gq3O3JAJCyJeW8ILcXh1w3oHAwkaYwEXQaD8My
msiyC+IEsrOmc6seJXKdx6ywYd1Y339yGP+OYdwo0UYosaxT3yzfYp1aZjXZ+shxehsOAoKA6QPX
hyY4dkiaouK8JG2bH8Ho6odFDyeh3Eu55I9EFIFOzps03lSgvHZiA6dg5Sy/PEqyObSx3pY5SNgl
Dw9jhwx/upyH9bCV38P0KjCMNUx2IWJnIiqgTy9S3mFZdIrgxMXI6jEkqGfCXSxm1gxUdGr8oqn+
HvWh3S+HWBu9LM2t7MUUXdLVr0bJW/nmlp59ErNy1YzVEPmT/Di1Luh1hKz013tsHP6C5/587WxL
o1iNxjwDYe44hq9TqPhiR5Huquxy8oqBxxi4lSoAdi16W0Fkswb8jOuKpa6Hauv8WM2kfxuKPN03
VIztEQM+NimK8mTUxvBUytHoAvoydQxR+qlQJT01Y2m+f9lRo6laAlkYqOtQL2KOjVaIeZUusC5J
lV4IeECtWgfFaRY5t+VcDbIgAMVjUBcwKoTpMrQ6XJqxATCLxSTQcbjkdB1LHOB41LIFSeypRTuP
kHagrhh2oyLbobBTsj8FisDZc5afppjjC7eO1Nm3sH2D8jJm+QR+6WPa4VWHtoR4qtyq4IScW47i
XIp4uWIALUjVXGKfhewb8D7QOD0qO1n9zquab/VanKuWbfavpiJGbh7oACCGRuNXu/uowSwpWTJm
B5/12hpC50/IcetbZ/N8cYxbV+Su6GQD7kKoZbdAFaAAWX0DRh10JHEsZ41L2JvrEyxobb9Csxmj
xz7VzIgI2K2xOemdg5opHNKiHsR0L3VOTJ6J7mainY7PHMEbNeL/QSn6X8FMwFTLFPdpQqHXKfSA
J0gHdwFH0uRp/WdBEDPz1tjknJOyaZwrNtL/SmU0Ww9tHsXgcj1WqQbkh84KQ4Br8N5Dm1JAdQFg
Kw1dhGw7a9QVczdiVu6YL5UTgRbbpK+E/s0JQKEbPU7gpEYDzuUJGLuWtFqGMz+IP2K53WV46XRA
5SCAbueBul1BCKwOBswdmChHR5WIqt6lMIxwFWTE0M3RUAa3l8Q9umT8aPF67dkU9iEd3Qjo4M2P
tP+LDdOAXwzwy3XUiMXeSxC/R3rSFcewvqcRSm9g78h5QracySph7bhfG0qY8E1txULrdLM4trr2
z0CFl64evamQXmr0b00JLyS9ihbhqFdaTgCpiIDOvIIPmJBpJmk0BTr4zEGkI4hejPi3E4MI7X9R
N3F0uCUPS8MlAxwIpNqUy80zij5PJzrRQBrM6nepJ5joEQVgaaC2542l+hPlK8MHDvticw756j0u
vAtWisZOPIgwswVoAOY2FhqQ97UCpUE/aOljocbZ05Rp3xJlMf0yyx4EuflnwNjPESwl4zEGdvPe
lEseGNzV9uIr4NuA8b0eF7ypL9dPS9Cc9CSeAozcIR/7owQKRW42O7MOBBT6b6/5ynevRCAGuJqB
voYrn2V+bEc1q6NMx+ZO9/KYupmi3qEhxk9KjfOyub711yYo9CqgTQ2Pzqs8XV5GcTbrENW/Kwd6
R2zdTl6j1+wOQLT35NC+Vr+6X/PTl9cHoSteEtgRMWax+vWzkrhMlqlodWMKZvT7zbSyTSAGSASM
yzGvQ2VDlXA6K/zr55wh+86dl84YqqKfgykbLbM55H1s1eJdmb3dXtJq/4yVqivG1QougxyWySxJ
LypNRGfqHEjpt6h5T3l57mvviY1CiyRSHsipClfe00RprZAzYw6qNvGI/paKpY3+NQBjlkcjL50Y
2ISk1u1Feqeasfv66lYmMQSgyPDgUc9smDAseYUB7gCPfcnuowLtoHkzWbelbOyVhvZPVMiAiHyN
79xPYtKiU3kKOkF1tV44tYlwV3VtarVIXd2WteHPgGePvBhMQ5SR371cEaaUy6XpIqhTq0enH7XG
GWvaomdZKn4leiIcK2yHjyBKcG9LvrrYgd+EpDgeFmifwzjz+mVnxh8vejLPhToFdT5aMYZzYY7g
yfgLITqqSJigw+3OJv4EmYDxW4rnQMhC0H2rNoRI0ldDzHUlK+3vCg2EnWNWMou9IGdDMgdD/pEB
7EzE4wQcZwZHYRuuF0mxFav0swuBzSRVUqS0QyPMQa791omnoiqW5wfMg9vGyGsjWQ2ZOcY4Wusz
CxjjaCNZN+9sc1SZ9CH4fpcAhYVdUUcv41IcZvlPKki2JNli+zpoEycI2zIIWUUbKkqL6Ilhp2Em
WpIGnwIXrKVWqJxKI3eQK+EY/JYW4W4BVoYimXoFHWei5yiuEn0OajTIZMStO/kjn+v7odYDmpec
Pdtwh2tZEUjOADCE22LcYSUobZu1yxKUydB+gMsAIJroyzO+fpGsyNSYRF2n4HGFXW5XN+ValSrq
HCRxB/RVwICcWoxHPIwZvD0G3yXO4NKW18DQuIl/USFAieBSntwr1Ax1eQnEsvCFOpBj8ntsrVbP
vK5ZvE5NONHPhj0iFlizckDFxioZN9Wlg6lnSiwEi9q7sbi4ZYYWKvlN63aF5AJxFtUpjsgNLwyR
OnrKAegPF8WI7Ie0I0UKkXETe71ZuGC/K5sPueHocsMgMUQMVJQVfBuXGnPU5kVHEksbgH3ViYBC
mVPlRwXqAq/WYmNHcgXoTEvYcC6yjQ1cyyBoW0Zb1crIcLmBs6YmXalLS5BMJ6MbvDAPAI5hmaGK
Z2NsFaV/2w9vKfNcHmMwNd7gilrCYFQQJLpL6Pa7lHeVbSnyXIbErGnGjG9YKUswqns9PwF60DWl
nZbf1T2PbXLDVX1yqOnCOriM1NilqBIoDmU1F3OAPqod6dBVXIxuS0POLNmG1vCEgjdc297W9uVL
Mf3U9OWs1HMwT2JqJWF7mgQ3Hcagr3m1zS1RK78h8n1wVugLuhRVZFmblEWJO2ydkspeCXCrLLWT
HEPloRNsKe9cFHOwKn2W5EGEqFx9EjPRws0SLhyHuGEL6NdDGU4FehoaFBkZwKkRhD6d5kAbAGCr
PCi/hxH9EDrwCTgPwg0PD9eOggEcBVBvFMbqCqwgBv3AHIS1bBF0mErLx+2zc91WhCcjgjMNOW+0
ICKWudwb0seSOCkiFhPVpyp5DCMfYBO1sG9p4o5NbCX6IRNebkvd2iUMRcH3we7gcJlQFza5FEUs
4UpRyQzkq8WX5SyxwEN5+gtBALpDN5oBNjv2LKVyKkdUx+pgDhEIptMWL3kzdW9L2VaiChHr43Ul
XbxUoqHRdtYI9qmuUmcmf7LwJ/WSh9Ie9iO5n3ldMhsOFiUXxLewjPVWZsT1ERJyOsmXAB0OTiSg
WbWwSAY0NunQzvMhlnlgehsHGALxajCApoAZREZgKFRLnHf1EihA3vSqqnpNYjRMhOix8OpF+s1R
5/rOZwLEdajWADgp4g7IvFSnKUWxPkzdEjSNQg/ySsI6oWpo6xlwoGuMTFmzkjZW0sZGkCWT7MtC
Uj5o4J9urWQ2+yArlpJzY28cRZTeEQSh7Rksz+xUliQuZJb6HsEWWCYRo4JRCUPUXwWfRRAHKbAg
MFqvhWPmNCJ9XEZRMywBPQin+Z/Quq3ZjUjHRAinAE1kpfBjk3S9YADioaIIrUJ914aYK3oy8t+5
nu1pmAuY8+izvTxVnNO+4S8xL4sIREfmDny/zGknA1yJps9QnTYBXRwMpPNTUeIq6BZnWH7dXuLW
G/5cGlvGou0gKUU5wlYP+nvzNiVW6RnO/G4MdrXnUv5sahQ5HfyBk4EnvTTVcGpgwx002up9UEuC
jwlCvwm1l3n4necPaviKqaY7uXP0xWnqABQyEk2PmF3uzcgu1KdCiAU/AeT/bS1sHVikLsGoiYcW
0lyrNZ89seJFWzBRCzuS5SdFuktpainLfVp8XdlgUsbABe4nDITLqnQpJzJaGQ2w8EQafVXMZx01
+ya/q9o/qti/pYlig+Qw1A4k/PobEoJRrgMmJZgiMSjJCC6WIdPVBrvc/WpMcK0jvDVGW1M/2h+x
asUdb1bueqPRxLGS8yGVAdw7dsJkFrQpz5oWQaZQ3sNHogA7YAfr4wDKqobu01qkTq7ySBuub8pV
7NpBsgYCqEpfrpOaCy31Hq5Qy78Redebz0vCcbfXt8nangJfKwBiD3kMRpXtkGO+LIaIqnTnOXFm
KluK+WbOC9ovKy/8cp+vDnkIODDciCQXkCkulzToeUdUBe5AyCXJrxRUfvGCiX+IdcJJ0FyX8z9F
gRgOyeSVnZKJ1Pp5USZcJUtQ/wYmwK4ggzMo3bHtJ6tvYoeOeFJGJQas4mDq7mnfnIrlqCm5XQE7
COV+AJzkvGH3LUOCwRo4L2jCwz+Xy8+QTBJjAGcFYvEdMyfW7A2oiUp+Fx17JBo5We4t+4G7ByMZ
Eh/IwTH2s0SNoaWasARhBZSTPxhQHHhFtOubEU/nMxHMglB+acNMEaFk+m1cfslffw9hGAhTOSgG
YtJPYhFZ+0LTymZ9K6MD3VNlGUcvHt6Innx18AjGgkonnCZSlhiRZ3xZDwwyJYsSvMnR3aztBvSZ
7Ov2ftpF2um2d76+EC8lrfHPmXdeDB2+tIEkKZasVBw800wczB4FcxQ7ocmJXLbO9/m6mLtAQfZQ
nEdIS8nhA2QakWyrYDYju9uL2rI0NJhhWhl5DcDtMWetndVC7Y3VDMrUCfPaqVH+m2YebtR148i6
TRiQQd5kragojEVPtdoihkF2gcBlaIlF5QHg7zNQKuLGofE/pdk+i1P9QLNoJxOrS0zO3XoFlQne
kIsvYAweZ7cMEc7gKuhTj8TdcfWaZmQe5szDKyYX+rc8qb0kdKTcBSDTJPBaTjd1DfZn6BmtV1e4
5uHQKXTsoQOhvjfQa1CpR8LD49yUAXIUhBHIwqEMemmkKhlzcLch46HRn+XyhJknbgJ9y3NgH9HN
AHtB1YU5B1Qo+x73BKIUZ/Tb19v2eB0CYZfOfpwx+0IBAPli4Md7csiqpzq+WzTMa7q3pWweZbSk
IcWGGAgJgUstSRHKlXUSIrZt/RDcRCSglZW29kC924K2rg28X7Hn67wuWnIvBQmzHop9DUGo69yR
eHnIw+wDs/1vsuSH4fgi4XVv6TyKoC0jQJoDxxoeZK0XXUpNST5mVMiEoAYBYtreEemhRH/8Xyzt
TAijQ1VI0UejpkIwjeYbMB7daho9QBPYtSHZRia5ra57RZVxHNaWX8Q7bq1coucUq7tcWzJ3SNbT
Bv6+fdH0R60ZLFl5gGbTFO+F9tvtRW5pEmNbKK+gtIeyM+M0pLyeYayQZvbTe0eigEzdsSDp/raY
Las/F8MsqjTjvmniWgiS0gUecZEGaYl89tttKVvGiEaBzykK3JWsD47MTEbFuQX2s5+L91JjabM3
uuCiLXdRzHG3m4pbn6uojKLvne1omRtFa6iE60uVkDuOI7CqfjNxvdxe0abeTG2Fg1uBiNjOEnMo
mw6jEUJgJP6MKa1RftBRaRszTtZ1azWAqwEID9JFgA1nbq82lKO07UYEM3ASSlxaIhQmpr++vppz
KYyxtSW4D4aYCgE9Dd2HqL+TeSd9eW4H1yAia7zrkQk1rkC5E7RvjnklCMEsHeZ51wt2OOySgaOw
LQcLA0NdBjN7KIKuCj2LlQh2v55nWcDk6H2JNShDZ0+RbY6zy69Mrp7mMvEESP4VZhz/XbFQmcRT
OUlIcE1kDJYFIXM/ZamVlu30fHt3rjE2UJORMO+EawOWoLCtJ/h2gEPP4Rg0RdDo77T0wioo66Mh
fSfiGygcw/QwfyiPNN0VZZAA6iOfj8ZzQg6xX2EwKbNCW/klD06Xc26ZjUzm5acx6hbmrjPBgTAG
YOrc587Tspu978JR/X5bBVsx1IUK1vN4tq1pZpYglYScHkgFyx2NUkuuHN10SxlEtJb5nWYnBYyI
r1x/8hm4XG/yf9pnbtIMWy/TEaJbIHoLoHbcqSVSz5YkHtTOL9Jv4CQV30kM5OXQCws7eanIY+0B
qqYluWU+LRqyrdEx8xfFlcyPXtq12rFd7iL85coC58dr+lRHVtk3fkcOpYHh7cUKS47D+kw43FoG
Y6uGTsdWHs0xACo1TUA6/mqEoiXR117UrAyVFh2kSMg3DbG3UDueP6q7rqi8iDwl6S5DB3la7Y3p
Xa3jvQKc13exeSxLR1VKq68VTMQ5+ZLZ6mCVxmtK/nTAXE6AKpFy7v7PCuStZaxXzZkhaPGkm80U
0UApH1EcnGpnkTVLi/wVfAY0lXb1Gv8urHavA9UU/nIAIvGDWtkadqEJcvTIxH6i3xM7i77NhjOa
e/DmOln6Vgl2owX9Q3Ka9tFBchUgvJmDC6VZ2Jb2IBbPlVc9EhBQzg/KyTBPRfqakftJ2NUWfZ7e
GtFKsofxHmRZlWRNGPuTjkL4YAK23XRNLrzi6pOvFIHOJgAyfTJYMPtZzwbpJqQcAiBmoeVvLjpX
a5tlXwBG0TamUgrSKi+sSNYe8rmgL0U3pPY0zbxB80/Yl8sP+WR7QQ4aMINInDDnQ8zHZhgB7hos
MBf0YNqiOr6MyHcjs2ovbR8YH42ugP8utapGdHNTc2Vhb84/MtW0Uiq7k2rNyLGA0iRP7JxmLjDG
/DXZm8eZ1QhWMxC73w1a6xtrZh9zskYR9J3mCxqn/M1dC6NUaaikpjZj9DWSwxzb+rvqExyL6kEO
osydIgM9uO40+ebgJAWgtmJki1GarPaZ+JA+yDoIffzETcZdldmh5IzVP5UXH5Bg1OUTeItwXVjq
lyM4qB/dZwh2VtYHFmMyritgY2sFDX4o+0f58ct+9/LXGYUkcoxHZY5fB4sQ9qL1CmnXG+hbBw82
qhlEvDfHxe3n4vsgHztA4C9azMvdfg6+X1kYpmsAm4oHDeLvyzNvpG0qFENK0VEyPxCBPAIPzKpo
/Fhl6qFMFquWWjQvw41VKBjMkiM0dhjmu0oynwZjeY7H+Tfyd3dxa5RWPnZ3YxP6qNo8hVGBTbUT
UXYizC4Sz5xEv1yo28uebAT68ERLtEPrmh19FQoWUH0roLmMsUlQWl81kdSCPBa5UdIAtA/ogUyd
qhhR7HBD1Dxu7+Hnw+RKfWeimANat6LStFFLETtoT21UYmgXPSuVdgIqyKusJk5eEvR9644gz3cj
zd/HrHbKpz7+yLveAtqMPxorWcZP2h7kQrElddpJhc/5yutYCgpZOwwQ5KAwqjKbHEajUXXxQoMo
T3RvJqNXgiXAKSJNc0rSp8eKhPfoGYfPzxR3IGrj9ArIfEk3m+ABLkV76YiCgzcMXoOGEk8BDMUx
jkqAT0xl6SaNAb7rokCeZdHwZOw1r5OU/un2Mq54hT73FbE0uukBTQHMiEtbxeADYDHMjgYVQB91
CaCPA3BCSaXulWXcdereMHbT/FMBJWB815ipZ5hWKVLPEOd9jUiGZj+lZuFc/qtQxgLQXYMiHoog
mClkeTcxIQfg4wXt2tQIn0pz11cnMVK8oSt8tKU2YxAvPScy3NhOiMQc6FqaRMgqXephajBvbGYC
RGatvaQHwEf+zaLAewi+ONwqaLi/lFD3OiXgv6BBiQAgjne9dK9Lud2Nuxw15+FQzZy+7OunBZjG
zgQyFooRSYB7VxBIwRWVWAZGCNTdrLoj78Ru1CRXSSChw0FAVY7txW7BaEzzCcoTdT+tUh8x1p16
Hwn33e/2bczBNihynMTqx68s5Ewi8wIMcyMslggSk9Tv7Oo3+s33IFm5fTg2hSBkQYPtZ92asYkh
UjJDq0QKXuzQKuYfZki8pHiS43E/FD9GXiFg0+rPxDEGUirFUlcx1pTv6Z2ggQ6u25MUNEA8RP3r
ZAC260wQYxizpMxNNkPQmL5KVYFo9B+dHAHSxTlTG6+tS0HMa2sAr0OhG/CR8nuxGz7C74Ut/1Ew
32l1nOLGtgmerYl5cOXS0mOGHKLSx/ZRBomEO3iFo3ntAReIzjnKPAUyN9SCvGutTxA228UTxvjp
A1AkbtvexgvyUndMJJPKqC3o7aq7h/hx7K3+1/htcOKD4A17NLQN3zjyruPzS3nMRZDFattViCWC
3sNwQPNa7OSdcIwtslfRUcyDerjOE11IY+t2ZTOZlaLPFDUGfxzuuwm2yGsS2Lrbzu2cbV5IxqE3
EwHnF6w9TWIXPuh2ysVZAgksSQe8vOOA7AxPsBx9dOMfHPe7uUTYHGo5aATHEPClvydTUpYkhPvF
NMIh7+DpJ9EqeYOE23ZyJoaxRTMtioQQHOYoWEDB8dFXzoRMw+iN1DPjyJ4beP7YBb6VzQmBeAtk
LFQnkpim65WpZK6R7mJ1Zywz7xhsHjVklFENA9AUhqAvtVgXQ5T2o4TnQrkHxfxRDqrc0uz0oe1B
q2RV+9wVQMF8UlrOy33bo6wzYyBKR3DNzoz1QFcBYbEME0U2ZJQWf3g31crVy8DIKFBfMXVUfwdm
mk2VkONfPnvO2ettBbDBhOM6XcK+UfOl7+o+VHG9NfFJyXed9k3Px51SHhfhQZUBOhv9ahVLSYGG
Jd2JSeIoUTB0O9q+zOvHmd8F04sU/+sgsaD0BEYBCi+YH0I/EOMlwqQaARGbY/AkearpH7L8mOkb
xxNt2dV/Mq6axFIpiXv03YBv/ahqPrD1vDyI7zVr8gE3ddKeLbqXd7dlbopcg02gf6FNhMUNEkgJ
sh4Ry5qnn510P1U7RT/dFrEVTKAJ/18R6yecJYJ0eZSaARNYQfiq2IvfW+b9dIh5odhWDHEuhXE6
KkCl8PjIJri8Z93MLC0luyVHw4u2a4V91/tcMLBPWk7WVlG3wNMBOf+VkPpyYVJNixKoElMAsAy3
8iMX5QX9vrlTD6bd+uNhOuiPya/F03bRg7y/rdQt73Aum/EOelEa6rKUmCnbjaieYDrvoL3eFnE9
eL+aPKr+awcRCFnYOlqBBJCodJDROui39o19suv9bKfb9U55Il7hGZySwBp+XSn0TCATBxZCpkx9
DYHUniwe8tGmxs5+nIn9OrmgetoX0FhBMeLePIjTr5iM99hBzpn67D66tQ7G4qc2nEPwuEwBefaa
p/qlc6OfwFjaj5axX/zk0DjZQds3+2mX+9J7eq9/D+/noHvkhIabZxttNYBVAbwppvUY+0xDpZcy
rFgFuvd9TlRLrEveNbXuydVaZXBsgHMA3U9s+dpAP2Itr3tmeslr/6wcDBeA035ybO+7/TB6HJtc
L/Vb4pirV061rKrKGlOOfzrffO5x8mQvccWg9ukjfY/v85/PyP9yLvxN2zlbJOP8s3LJE81cDRNw
/dRFu6RdNC/ZwEniccR8virOPGUhTOVQaRAzGj5pn8flYVHuZ15mfivNhLaMf7eMbVQD0Dvme/QK
Yhq/KBxjV++1xrJKB2wbjnjonhUL3HfZo+qCKvY0HsSD8f+nTza2mSNQCRtDA31q78K0i2PRysAg
miuccGLzBHxCuGIAAg0nq8LPFIppUcEETegUNMsOTaSoY8+8gdRNn3UmgolCQYIldCES/MFkpuhO
vRehSo7Nr7782uZXINr/WQVj81VSj+lsYBXFiTZW+V2VrLy8K8cndM19aAKmRtExzxF6RdqL9BiM
5D+hjMlreqSJeY91IXseWfKv5Tj/NHatDxQ8T78TfiPg1X6n/kH+jucEqS0eRMNGO9j5B6DL/HLv
lH6YMrNr8QHzA7jUD52t/aPUVkeRzLEw+f5z4AGU37YWZMQuJc5dOwpJDT0DEsIguyQBDyvnhtt2
XzBFEVSjwCRitrKIiKa0KtyXgYkO7a2InptHYA1b3Br+ZhCPU/yvJGb/hLChXdjhiGVv9AA0XE/a
137o1zZwSv7KKSP4Al0aWveQ5btUXNgtsaANAxyK5DzIo7VUlvxO75dvZmRpR/1A/9EGO/xdOXjp
lhHvubJ5A51JZw55FMalQnRYalrYIHGp/oCszdhHH5lkIctoPDf/dCW3mLP5UAFYz79rZs590tZS
M6LlB33qqGya0RE0kHK3Tx8mWbCNvLWM+VSa+yj/Fmu/zDgGQ7QX0n3S/86i8ltUvqbTeN/Psj/z
hojWnb1yF2dfxthYA/CtSqnX3Wi/KRIBTpK76Jb0u0xOUW5nf/dSPVcFY2pVAkzuRRxhaqErN46I
W7mx9yjD47pEpccq/WNdOMmLuf8bx/jfStlcihgq6bKEWGna7PPHdo4wSvdNa71ofGnFf5r8xygi
5DJOPbfXYDs2PhPN+IqBmBiUSrH9wim8006dDTR3u3apY1iNMx1aS+J4js175kzgekmcXWW9qQpJ
SIUpiIxKdBoyYSoxJDIndbMZgZxJYSLwRBLzWUoplpX6rWSJeFuY2UHhvnRX9dywUbZQqM5VlkXD
6mqBHLGXxu+F8DCIipWGllxra1m+Ig/yPHJutdX0b4llHBViHkWYcywPuEmZbd6HnuHPvdV8u22Y
WxcJZrJBj4KiiobBksu9KsI2TvN+mYJqTmxt2o01okYeDMymEIyrYHgPCFeQdClkAiFtmXYyXu7S
waxFUPidJJU3HMMTwni5uAKcihpKeOLKb9FgWIK278un29rasmyw1/+7EMZfpbUyRp0EGUb4HKa/
CIjebgvYcojnApjtoC3FnIQIAeivMmZ7APdO7WrNHoMiU4VhNc6FtLke5K4w4IgiOIYWLzcmrTtx
ECuIq/fE5kFDbG7I2Y8zGzLFappV4AYNMh8lwXfCeYF8TmyzJ2QdFvq/j2c2Y81GTlOD35fuCus0
PUygJ7KaU/pTPEUvvf0H/+Pd3p1NV3oukt0ew/h/pJ1Xj9xIsoV/EQF680qWaSepWbKjF0LSSPTe
89ffj7p7d7qyiSI0d3cwu4AARWUyMjPMiXPssbMUMsj4IzxAAPOCh86qvT43DnYLQ1T7E7qzYn5f
1Q0QQRl21aZ35/Cvnd+xbp2wdMZQ1oVT5HOY9b7+bk0Q6l1i6RyoLM4tbzC06pttx9FDgs59eNQz
w5zdeJQBlSmZnL8PokqHvSJRlOk+bSznbmBOOTtIei2n0LLl9oNhFNNTZzh9CEys2sPxb/3edaaU
r8Vd82oGyk7sTOrG1a1bxoSLPpd+lDXCpWrozF4RGNGjtWh7wyCbRtfbBlUphpzEhuekTnIM4zsZ
1fBRHb857X1d6eQ9f1f6+9vfY8PT1zlyUhAo04BdrH/+4sEb0GbJxgxL6aTpB72OzLtEbUqPxMDZ
8fqNRcHdBWs6hLfkvuKXD7VK6nUZVC3aL3KdMs+5PCHKFUhvZjP/cHtZG08QYFfAJJRK1jEGwdtn
p9GDVg8A3g/yZyqvQK2ct+tInla+lZPlAJGGf9vixpvOiBVSgCvrhOaIxNgDnSLG2xWZSQYnPOVL
6hxsxO3ueyjgWvRNzv/C3LqRFJQZmxVz+6iwi3IsQA87UGZqNEmkTj+nsv0ztJq952njwzGXtM6y
aIywv2Jdje0cTbUxUx71MoA8uPGiafFSJtlNffnQdHstp61vp0CkB2CEUSHm9K9dsq4iy+wAtMOl
tJzi+a5rG+cQo1Fth9ZDaxVfalP5+ee7uRK8sJPgyiEIvTY5WKEsB7ktP6a/tFz7lXc1chM/FNX4
9S/s8MkAnSjMwou13i5uLBRte+WxSD8WeuoxqN4pbtvWO4/jxqnm6iDzhRhYYfRVCDAVtTaKtBsg
WiyjL5ZTncbFOEB/uuOEWw14pocZr4WzQSMrFT5V2aatCSBJeVSlavENI+8OOVnYSZmU6Wg7g3Wc
p679aTuJBE3uEN4Phr3H+rjhnatE8EqGhb7UK3KFXk2nMKZX+GgDT+3S4ZTZ1ckOwzedox6j9O/b
X3Ar478yJ9wsih6VOvIVyqOVyF5FU7Ky6oM+fecKdbL0bPIAmXroTYV5ihAi/fMgC+vw/ANxBNuo
CwnRNCtBXcDH+lgqpWsFPHlLcB4dG7j0m6o6Z7L+dyZVO0OwGweS9xqum3XuBkEewaita23L7iuP
eRF9QFG3+FwM2r0kfyiN7KSZ1Q7qdOuDGuAaIbDAIMTS14fRVooocAYAuxA7HYoEcHlQPcV1esrb
EEFVI9gp4G8tj8CVEdxVZEgWWWzVdFHlEsnxxzDyFplOKHDAsH4zhDBHN08JAJbbLrS5PmRUGAuD
iJ0u7PX6unnuzZKe82O59O5KfOw8GVl8l4PKztU9cq51s4Rwi4mc/xoTi93mMk52bbXqYz8w+zMo
NQNNJLV5HEfP3bCnpyjcOzaEPsxfU9FkunSdGhc8ZdG6DOrVQvMbvfOi5J1FdWicPt3eP+F7/TYC
qwkvEfOC6we73j86t5oV6I3m2+M3y/GXsXXD+CkN7iGVGkr5cNua8LX+Y40gggsGYqLfM/IvAiS5
berBUifNT5dYcsckPqp91h712DpUNNCXbtgpQQhf7H8NMj/NP0gpAme/Xp4zTQ1SyYrmA6tLer8B
qF9kDyFUgrcXJiRQ/7HDzUnxck2f121+sTANhbus5Fr3m0TrvbW15Wqh0p9vW9lezT9WBGev4tFI
4kHV/IjuqdGeVzLJKaxdtJ9vG9pyPWY0yS3QJzJebVvW5nWSOJrm65Ls5YDL49Jw4c64bWV7Of9Y
Ua83LQTHySPHcqCRPo3pW0ZIXFNp3N3Z3r3lCE4uRQxdljqG8D6GNi5R/cm2di7aLQ+A4XM9qfAb
sKjrxSzzEhudxkFqgRBT142Hd6me7XH1bR1XnmYK1jTsmHkU/Ll0+nFFz+l+77y3w3eGXA4XB3L+
Sh3eh5IGD5E6Tfe3P9PWoWWKnjiL8j8viLAyra76ZGD6zi+a5mg3PwPpstDMYHLsgATR6baxLZ94
aWz9MS8Okh1MbZZUEj6hvqniv/TqPmq8wNgh49hako20nwUcnMtVlBSSBsiTzDLWfQhwPhnTcWGi
RH2C+OOuU/f4qrZsrbN1pOjWb4G86xVpWR0jcjXqfvQhHr6avICh9nfeDcek2tm7DRfE9VbCbpra
JLvrMXixd6oezro9JaYfBktzD8iX6ZIMJfDbX2hjPestR/YFtIirTji1TWMrTQ9ZtR8WvQrPjeEP
SuPRA4Y8jVqYEYdfbhvccAlGohHDhaCSaSSRc8NY9NRMk9zyK07fQUL+z7Nq45GZc2bC5j06g01r
dJrpCsFCp4pPVJeObVm2WJs7I8o96nzIPk1GNvXepC72dwgsI23n9dg41cx5QlXBo7hCEIV7ve9j
bdYXXimpfqNBibEw1FfcJ4X9tgwAz4XNjqNs3IfoM0HXTibKtKw4YFznTEflraH5ATxBZvktjyZv
mfaKips7+cKK8CYWWrfUdcm9ARxPG4BTEmCPJa22f/FaXS1H2L5EnlIjgTrCV/QFILFSfjNHSoBW
UO8Oxm05v8WnoorEHU8r7fqI1doYlX0SwtnbTWd98aU5fq7DgTGBDIWBt47GAF/p1ujiNPbwOBvv
tPEghV4U3S05bH91re3Ev+vaXoSka+ChWohGwMsExA/u5+sfVKh5IwdVoPmLQ44W/Joz1YvfQhmz
BH7V5ui6jOHdn59HEgqyCkp4TKEI33WqSzU188rwM+hvLIQkh/R9Pv+MaFneNrThpozurxTkhBrg
uYS1tcVsyR16Ff4svbVBjcIBae5kYxs+emVCuDKTZa5oSHSmHy1LfLYL8z6V04GZ58xwuW3KnRVt
3NCo7dhQtFkGFUKRmzEcxihRbSif1TIOH525yl2tCMqdG3pr334zS68Ip1Uw4ton7Bldr25IDT/s
EqJ5mAOaGA7hvfR54yxo9EBwOs4D16VgpjUJ4meUIPxIPyYWw5cgthdkdXr9o4ws9G1f2PBzjBFf
kzUT+YhOB4leD0NwY/hks+cy7LwREvfmezF/bLPoJCOtk376FxahRgAgADkh2IfrXUT5PRz0Eotz
qH7Uoih96HPtY9t0FuBwFKStLI7uh1mSDgtMr4fbxjdeBA1xZegMeGdNXRb8spjTMIiT0vBN/WQE
37SD5Mn93dg/JHuzVFsngKExavJ8StURI8qaMCmQpY7TLGlurn6d+sjNgtZLHf/2kjbdBUgTc2Ik
gBA+Xu+n6YwTJc7A8BmsOnbyz077ZjWXDnKaca9Xu2WKO4MujKZZCBgIF4fTQqzFFWX6YLTeLKE7
eaaz84HEat168a7irf+1IXyhzraSTEkL07eH+ZSM9cfQhCqg+VkWuVd1EQLj07kNg+ck3rvyt74Y
HVRK4GtJlzT6eiP7YhrD0llMPzfRJFk066COgWd0zjtbiX/d/mhip+v3Ml8aE05BF8bNUiSz6Ztq
UMZnOimyfESAuXqyBsX5oSyjCWVkbD476fAwMBT1Rmr79Os8SPYpUmyKMgE+Hnptqjqfb/+2zX3Q
DXg8Hf5NeH29D0k0KtRjMtMP6vLH3H1VQwgCwvxrHuxq9a5/lfDKUoCB5haWvFXsVPDdJKjr/30m
EIhzYc+UlENQWHddJ3mL4kZF7fZl+7Ob8pOqfLu9yq0nAxlTKtx0laAqFFapx8VsQupk+syun7Nx
56nY2sOXf7sQzBuBISlmxt8O5wS8KamXLefs4+0VrCdB3DzqnbLCSYRG1hSy785e2tmGRde3y7ch
A9yT+vBvsm+2hsNOespt+WoGw8i6rJBLyw/yx5K1oNd+exFbGwVbEuRjK5Mpj+q1s8XzFFpKXVt+
E61cRnN4h8DGLsHM1lbx0tj4s8Eoo7X++YsMbjaDMm3nyaRQdY4Y7Hq/qzK2eW+9NCG48oyQgT0N
mJCl8GzZoJCc+BjYcFYkR7UOvWaS7+Nm9OAQ/fNyDzRNaxqM8BiHSIgXxiygcLHeW2VwbBLnoLSW
i5iv2g87d/PW4/nCkFimdbJBSode5c5i5rkY4Ix4khQKclLjyrniOtpOkXHzq8F/TWmY6wH5puuv
1mvNbCuVY/pVZbigd0+hHQAO3mN93jEj9rGVbtHGZMFM1Fj2u7xVxjsEun6g070Ta21dObA+AsIn
rYJSS7hyJLQLa4rPlt9ZoZt3iTc2e9w+W8eJ8WPwwVRgkJIR7p15YWKyWULuBKny1LFFxcjP1cTt
dnV/NizhbhxZyN35OCJ8da6miF6dZPqW/Gkk3l6aR6hp0NfcCe03Yo4rO4ITBN209HnCijLoYewL
Y3xub+UHS/Vnq9+pF2x4wj+2gBkLEYAz9sFYrA4nd5qrMmplJ56t3/3xjbeSfpCt/GaYFLOIZY4G
R054Grgo9EOpFRXUlkvjKc3cuo1q7WHGN7wOXjVoYWHkJbQRS+hOp9iBrVJ4qbsfYLi8Qnl/e0Gb
u/bCgPCFkhAirUDHQKz8lWZvW40B0/D+to1Nb3PoelOuIm4XYcVp3oVtNReWb3T3ivELUEZc+S3w
hdtm1p8qPKns1T9mhEtcHzRFanqWkplxcDQa+Ajh2xjcolRir23nb33ZG/e1WTrvo6zaue7Eru0a
E+pkzSi4gAhh1kpwP/SPo4A5Lts3gEuow3xXDDB6fyTjdCHiu4ui92r+rTcug97vHDIRYf/KtHA1
qbVUL7GFaQ2bitY9NM1yVqL0YHFL/ShgSw6D6Rhq+l3hZO/aINsJA7bXrgKkUFQIY0BLXt/1Y4ow
VD2kAHQhJOqn8AHdqAeKINDUPDFb+qia0WNSVXC12eWlTL/c/u5bZ4RHZuVqZhoGMsxr63Wmp0PJ
a+OrQwu5a6amXizLe+HuxvtJK9ABCoMLU6lYr7oXUciylFmZ143tExm6U/MXXE+nUb8k8PKM8Wns
f91e1FaOQWMBDjpixHWAQjiYBgNS0hTINrwhh2l6n9qHsoTA8a6SgzuEZg+d2RwW+4M0TB+r2m2c
CGatvcbK1vVNOofiJXJB695er7lqe7y1yx3/TdidAvluaDxbOmR7cJwtMwbAH1Bia/dGVJVMAY9Z
4UyJXhrN4+gMd2Bljn14rEzzPlR3bomty4j5G5J6LJrgeq/XZPU1Uq+jbvrZVEECU9CPzFrNuM/V
yjypaHTtnM6tC5YagkVrCoQfbcNre/MshVIaaySmDsM9slFpLjV9WNOSPVmuzZWt7KXUr4GliboK
NlyPhjOwsnnogDRZUASMpeLW4VMUmzvvoDhW9PvOMV4YE4680SHa2xLR+sgVQq8wzpl5VxklrHUS
MkwH2BkHd6j19qCFcXlUpvxoqAnjJJ36oQxKGRaDcj6NWqR6Y2Apz+BD6+OU1doDWVFxJ80Jg/Lx
HsfG1k2xbg2dTdhDTFEiJKJhKzewlft1OX+EeOae3dp5B7ZNEFih6EmgIDaC0qguZptc2Y8z82el
1F9ned6b6do6LysKYmX8XWVzhNxRDdN26jqDvTdGLwuUs933j5MdeKHSQMoT/dkswe9PTU17TVJo
oJHuCR6cpXkMsZfpL/movDG0leNudsazjrLi92yaBv/21bflx6StoE/xYcArwvKcfm7NwSE4jaAZ
MmYQem3ptpAjOsXptqWtj8V5geifhRHSCU6cSwBXx3INgwcrPs0Ox9I06z2mkM31ENRrsMqSOogv
R9UyJWFWa4hVjOdULeE/hKavIgvL9iZpNhf0wtT6iL14pGwjjpXJpA0JoHg4xIg4unZu7k1fbF1p
BKMQghuqSctDCHXUFW4RIqflO0GlupLZtW5kLQPEWsFeSrRnSvhC45gNdFXXoL40z2Nu2m4fM5WW
TctOHLxVAkArDJg/PSyA2KLmZcC8YGrqCclX8ZwMvySrO5jZOZtOsZXCN5genfg53KPJ2HQN6vf0
24lbNTF7nRV46JwEo0ZVPuS9/tzY5bMeQfdptpd/4etEEysVwIoUFlwjqoNxHjJqNbKevdUiWoLy
H05X/74oyI5XooFV2FXs2HZZaDZOPln+UHf3o9OckiD8VEXyE9IR32+vZusKfGFKjLaz0U7rxcZU
qrcPhvkz1j6rfX1a8de7GjpbH2kVA+GflfZM5NImThgo0tiWP5bHEJrjHG7jY7YHyN+zInj6osjM
pBN4+orqVsulmg7Ur6vydHvftqwA7DRBs8IS8ooShjUqlZJz46l9/hTHD2qoufNUexLYrD+2RFOK
Gw+OlTXrW3/Ji6sotBdbUtZ8qEKNwSPp+oJ8zNHu8ty1nXov+d/wByJI6oNU8fBAsdoUOKE2a03k
+FMbn4vFIQLha3qzVHpT2v/MtSDbiYA2rlqDQXS8XaMEjtjg9foK0Hx1P5WOb5jZzzrOYWeapD1l
kI2UFngq8SArgtXPFpyizRsjH8fO8ZveUzM4dvEMKCuX2q2+ltXx9hfbuGsN/rOyFsJSROxyvaJc
Iaqw497xlWSpXDlRQ7c14w+VbpxvG9r6WBTSdPKKtV0uvh+BE9VLpDWOnyg/2+LBaaSTibGsVD1L
+3zb1uaioPtcjcExJcomE5JXjGrMjh/2F0BuhfIm3SNA3zhTa572XxPrcl94eppEMZoQA/vm6B6N
klMIC7IcFod4jHYO1dbOkQyt+Qt1VULsa1PqFOf1WLOawfo+JNpD+bFhQnlZ55v2GmpbrgdOhf6y
Qhvp1YR71pSmM9DN8ocYhUkvqo9vkwe7g3iZjtLtb7RVP4DV/x9bQk42p3YTzo3MDmZe/rB8B8Hp
XOL7eHCPEsxcexRDWx/sH3Pw41/v4hjOZSlBne9bsJu0j2r9NH025b9vL2p7/1b2XEAo9KvVayOM
M0itPeuOP45f2/iTon/MncPY9q4TvlP19DDtCRds+gb8Yv9nULiQBmM07FBdHBBhoWubsIopX9Ll
uZSfhrrdufy2TpWJYtd6/fGQ/KZ0e+Hy5SArM20yh068344fhvJ5rDvv9gZufSVC8/XQwsxJB+F6
Axdzmtsc6k0f7jRPKXyjnA6B/mtXv31rLRajLESz8GS+ai8VTE51SoujB1GXHgCTVhenkfM3hVqc
/8WKGDog1aBdRr/sekVoNzbFogf4nfaJQS63jC/UVqJ/0XlZLwh6COTfNBiFR6PSu3J05Cbwm+CQ
Gl7vuLn14fZKRMqsNdTDBoJ0K6ZyHTW6Xkqedzqzk3LAqLKRnNjd9t5WutZr9CLxYH4unpQs+ayq
dnOklrZ4I9SxD0VpFec+V6R3yawMB32JlnMeafJRG1KwWZo8v1Ej6GM6ZrKPt3/wGt0KteHfQA6K
WaiWg2K8/r01TI1TZzmB3y3ym6AJnwvpqQjeZ8NwNmhNzc5ft+1tHcYVOPJ/9oQbLUiisBzgT/aB
2DtwTNOmbsNv4Z4oylbW8nJdYmwqS+yXYgSBHxnq306goDCU5IeGygnQFtjxFVKX4JS0qdvoe3WB
rYMDAG1t7lF9fXVw7CVL55TZLT8ev0E/6Erdd7vaq3Vs3QKQO2OGnIKqiuBoFuzOWtwlgZ/PFrTY
0pielVT7q6t1CEUlc49cbOO7Mfa0TrMgaIL8x/pzXlxsyqg6QRdx6RjGRY1/1f2wnlIT4bJiT5N4
44EgG1sxGrgj8+XCK+RUC6jgKpP8FNFDvYR+Mp89ZXiah3UY2dPTwFvKvVd945tR84T90FnzQJ72
6/UFhZ3NWWWt52AGHeZGUujuOeWWDablmWdZkd0s79pG3UhTIs265Cejeh4YLgkK9eSkx9sn7LWV
FSpI0XhVLUceSti+UKkZcK9wDJXzFUa6qyEyqup/PMBwbeXVXRooDkiewDeL0Qv08hDt6ZO9dvDV
Am1fg1F1xGYEjwvkFZY4FoGfQW2ofQnG6CB1b/Lh+d9s1z9mVsd/4dj9KOeBFpeco0JqHmNHXx6U
oLgrC2ePWvj1EbpekHDVxlOrxz0CfL4FW097iA7G2TlPfziTyQNEp4k2LPUazQKsLWxbHrcEIIPq
rCNaeWB7snyyQFQlUDem2k60sxGfrvPW2FJWqBPFoevNa7Spy5Wqwgu6U96/k+fBM/Snecw9KTuZ
6XOmfghH6ZQ55Q46ZOOdXS2bK4O8sSI8hc9G5lK1lcFmlu13JfnYaG5hob6QnyrzrGqXJTq1NQi7
2H4XPBfNSZaOqGc40zs5Sr/ogf2hyfem1V5fW/wiNkPWwEcyiCfcICgCGVpMjZ+hrq8FROyx6Q3l
A4/P9FHtIy883Pbb9a+7frgBxlBAYHqMeRFO+vXWU1xsOiLsAMojLsVmkKJDUlb6Tqy5cZmsYfqq
5kEyj3TltZVRkkPI+lu2eea6So+EhG69N1W4sXOMofC2ENsZxGXCzpVWnI6SxIW/1NPJab1s+MQg
8xoIVvNhnn/k1t+3924jOkDdgfo2YF3Y+oHtXi8LFSW9K7pG8q2ynZpjLSnwFEiMysCfsnTTd3No
EtVl3iP/INGY6r0a+G7HtHjn/DmQYXVgx+IJR94cBPb1TzHaoZbswpB8JTdoztf1t0kf9gYORSrp
9VaAgYQHgdSYvumrzG4eJmcuNRZsZ66q5ve6hWISkZA2257TnbICKrg3tpa+Y2Th1EvMa/05eJCf
sCJ5gXXBui+mRkZhmSGNXckf1Yek+Yzimt166Hfc/rRbDvvSirCdVTOnRuBYki9VX1r7WUNdtVp2
bLyOmVnJWgkiQKFjJR6KXuoapQnT8ELpJM7OZ2v8mJSH+X355yOPFGdWypaV/IEivOCmC3QF46Lk
4SUJz4CHD2n1xlkSr0//+vNNe2lHeDOs1uzbzszCS5QAfJvrh3qd3at2XouN9+9qNcKVHS91Gxom
25YkC82Rh3K4CwzTLSKoaPY+0abDW6rD4dYBPZuy4Af1VFe9YrfhZSn/yrQjxJuJYt9pkvJs6PdR
lR2S5tnIanfyW7W+76d6D3/3m55KuKAZtPnnFwgfz0TwsQrbLrx8ik0XJILmmuMh9/vH2HKj1Kti
SkdeE3hPXl7vvI5bO82rvNYHIFZ/xRpQq9kqUDeEl1Vvbz4m7X8kDqd55yRsnTb470l1KIuS+gqJ
+wL3A4QMWnjJmndVdbT7czTu+OZGGAhp9z8mhHdulAy1DBY9vKxFRElrXFN7a2XReXfsd+sVgkEG
1LG1wpXEWMaBcNqK4ia6dM9z/NDGP6fmsatqLw6/9c27QI73wEFrIC46yAuDYp5TLMhBN3IXXQrT
dIflZy0laAiywGAlQ3gqlchVoWLPkta9fdy37q91PtekFE8B/XdU9yLkXfuuKMtjOG2qU2obhEmf
R9rIs05P743d79GTbX3Cl/YELym7nHfTaqOL08O4MvtLGrgrU+3eIMfvaUtxRwmJqCLxqvN/hKSk
hmpiaosxuqjpnTF/rtrHyPwx2qXbWE9AzgiFy/CNiihlcVGWr1PxvpVOdT6c4/pfnIuXP0RYsRVH
MgMsanRphscs/Nqqn6Jpx322jt4q9W5Sa+JBFdVFMyeZlkjVokuFn3SB6skQUXbDXrdqy1foidnQ
ZTA/wrjwdXgy9aqWOGYYo8F1UMqvU1V/UvK75NJZ3bfU/nDbMbcc5aUx4azbkd6kY2dHhO+wTE76
Y6o8R42rtt3x/2dIfB1yBeRRa0WXOE4P1fxTyQpPbxUKJ+qOJXH/mEDj/V6nDCj4oD0lPq0dp1kL
ktGvi6OTyKdWOVQ17E3aIVqOTrDzxL5KyERzwhvbKxCGxnM6oiyhE995anFQou+L9SM0L6qpHOz5
7zk+GfEOEkZ8cMAMaTKcMQznULVELODaS9TKiA0j0GR/aepTJiFYqdvjpZmk3IOo6L6L5V+3P+CW
QbItakRrt5bRqmuDudI0g5nmCshZJNcK8y6TP1kdr50Re0O8J/u3ZY1kiyIb/SpGOoSPqI6lVY9a
pfhTGhee0Vrfg0I+BY39pR9mPw71vaRAfIvQayMbYICRfACojQgYsPOqbCtGIPxFTj1rMJ4Kbfkk
S+UDdW0vzPpnrQ6OXW3v1ELWz/Ty/hTMiuCBOYYTe04xS2DxyyFIceT20+0Pt2dCuKITOC9IMyPq
v6n6kGfdiYbnzpETb8YV/gAQnQI7xwguAOFrNVUYVb0VhxcnzE+L5Zx5Lu7i5vPthbz+RNdWVp95
8YjqphMPQUZsLk8ZypulV2iOlyvvsyxFBphOnfOGRuT720b3lrbeNi+MQtsYqEOHUa1npjUECVoe
nVrZOc3rBl27AUsDAwoJIphJWhnXVuZUX6rJwIpetK7W1J7Vjh7TpFmyB8vasyR4Q+DMhZTORXhB
5JTqwiQf0WdJ99rqm7uGxJC5ciNRvBbWMxpFP7UVVgxklAoHXpf6sPsev6op4HYUKld0D8eWyr9g
pZYq2dYnYuFxsoDVh5LbWgwfZ8/tqUij3zPPKdNzBzgj/Nte8fpMYRknJmylGgY93/X3KrICEZPe
4XtFak5wk0D7mujW6baVjV2kSkHUSKwB+4RYvTYLPWwDXrOLoxb3cCi4nRLep+a721Y2POLKyvrn
Lzw8lCI1hYMsuii2fYyKj5X5EHXVSap3RvlfJYjr5yJ/J0Gk9ETZaV3uC0OTViWanhPYaMG3tEfq
JbIPRuFX06+6eZu3X3tZcWfjfpwYy0AtM/9TYpTf9ikIg2JhUxlzu7YPmB4gbFjEvJLKIUL6tJg+
zu9B6O9F31vfbZ0AWF9mOK0M4YypYW63TkQmkQTLuRiQNhikO0t//vPvxiDiqpYK9ofc83o5E9hB
O4um+KIYMcwulqcG71oZ/POehsGWg9AVIHmBTYC5ZuEK7MyisXp7ji+GfUaE8J47I5KRDJ+CndLn
1qmCT5QqOnRn9MDFFYV1mBboJVwCLfqKPG/qKnKYHm5v26uAjRK9DHgOV2T38ELh60BSgFp4UaWX
vP+Yz35vwbWvdPeZfrLT8gT8w1vqxCWF2RsK+t3Rur7lVxw2/zVlQDOc6OsvpvazbIeallwka3YN
pBQX+yybDKW/m6Tlrrbis1V5ffyoW+1J7upDk31pkj39ktebDIBw1YkAtAOQS2SLauIgqKQ4SC+l
X1z2iGtelWDYXAbfqU7Qi//tltdLLPSxkhIrzC5hzizDvYM4dnCZ+v4pHtI7Rz6m4O/it1Zane3o
jPrNOye6KyvV58bZcabXh5CJT7rBZN18ZP23nuGL26bRY8h1hjm/zNkPrfobnGQ97txoWybwJGB+
oEwN+qfXi41VFAocMOiX5kvdv1Pe/DE6jd2E/+cfA8KNGUWZUcJPnF8Cw3Cl+rFylZmA+01Cof72
qdhcCsy6TMTxkKI6e72UOQm6vB/r/DL20/0Y3Jll8TbTpfvbVl7fJPa6VYTz4E4ANwvPZrN0Tdvr
Sn6JZvNBp7+hZt9RFXnO579vG9oIDbDEGVsrEyTRYsHFiis5nAOVT5O1Xgwzaf+lKyBaSR/KvvUU
BJBMnSAy2EPFbR2AK8NC9r6Epj1LCYbN6hKNtTuUH2P9oZr0c5ZXXjpIh4r/ST0U7jUenn7+Rehq
Ui50Lre3QEyDV9+BOo3mN9QEK5vx9ReFlAoQ92Lml3ro3TAJ3XD8UI73JlePbq0k1DsetGnvd/wP
OBlIr7BwmLVti6II502ZP+pVB495VhUNpdbJvB81JfEWpchOSakPd7dXul6bwrVK/sGFTnuJEEOE
k2flIE0w6UAbqPcPZkYmYB1s+RDb+udJmnaMbV3icIE5PIRryQtyp+t9rTOjQVB9KTgpOcEKsJN3
elLFh74KDok0Vl7exd3JyPXuwCScdC5tK3tCOae5V8o8ugu7OT3YU5HtDPtsbT/NWc4VNwZUTMJV
MTL4WMx1xZXuFE96YHzMzexey4L7uQre1sW7JgG+eHvfN30d3lqgRWuDi4709VYY6IpPfWwWF0t5
O32JxvOgcb1P9ZnGbx2ehzpyy+HZtB5UpXVXkEz6KXuo9hgJNx402ngMH60MfmCqBEcva3A5YVCU
qNsz0LZotX1UELfaeU62ri503dHfoAnMmyJEDZ2i5yq5U3mxz7SDPmXWQd75gltX8EsLwgHSjLlR
FxkLESFIrP4dLb6+Y+K3cwpHhcIRcz8MeoAWN1YvevEotmOnjpR3issiOy7dGV36EhzV8Yd+ttEs
KaqDHtypkeyOxbExH7LsGxxp42MAvW3+ay6/FG+hZ1im49idRzIuQz31Ml2W2261sQ9sscIBo8QF
0ErYh07qIe1VmM41k/k8d6sMAJyjUbNXZ301q8wNSTeaeVaaRvYqfHm9GUtu9EqhDwWpvZ67VmXD
uy57IMKPvfEgf6/iTxXd8crw0uAg7YIXNhzqyvr65y8+hVMsy1hE1MVl+Krst8v4VlIe0vjbv9jM
NdtxqInSkxaqdigMpjMAR66FQCLRSd0OLYIk2st4RHlK+/dernk4GcI6mCwcD7lAzl2KuArC5a6t
UG8L3w3U/lvHXYBbjcmbpjony0gGW3qOfSniExhEaNA8xCTd2H5IPsbxu3A6dZOnVL2LRsO5sJ+U
oHmQxp1W3cZ9QWZEdRi6GyJEkVs07ka4p1SruGQlNFCGzUxkX6V7oKCtzwsWDEIiZ9XrEUEGlTMt
02DqxaUev4WTfI5hbC4XN7J/3f7Ar4ti9MRXmk+mnOBCE+eiZSVL7bTLykttvXcAvMbtLztIvRkg
mvN9zPwxMHfO58Zze2VRuPWTqcuSiNbHxYZPri4ONbrJVfpLrfPDIMU7xjYPKbROoLsBXgOEFBxY
iZAoWPSxvMyzl5SoMVefSuvZadtD03ReGJuf0v6+GXRqFrpfxzu1ka1kkYhiJUXifQE8L94RGYg7
yjDEcmXlFuPkynH0JrCHU21Jz2M1fy3K0NX74UM+tQi7t8vOs7PlrJwqquDQmRHiCBd2NMfBEAGT
vBRyIJ3ari4+z60k75QSNqysjLSAtMmXeEyF0+uYUZZkdVpdprq1jqO9TPd50ig7odOGq1IVIXgi
s1+H2IS9bCWzdqxBry69/iUL36KtfA5k5U6JlZNTWZ41goQY/hA0yb0ETA5UIwBTnjyRaa6pS7NB
Oam+5Glne6ZSat4w6Hu0oxtHAgN4B0w5FOt+KyC9uMuzJSpCSWrrCwQpH+TsGIfDnRWOXmz+3EUa
bDyPV7aEd6PSE7suqQ5cjJn246I/Ru38YDjjjue//lg4PYKdK4KIQoEIajSKXI7bumgusn7q+0m7
09VaPzVT8pAk1Vs1br52nayeLDvaG918HcliGdLbNdQC1y9CcDIOwow8WXOZ84cyIUVy3lIJkpL0
oDkXOdib+Hm9n6s5EAjrwC219/VsvPh2zaCCPLPM5pKbh3Z4lMq3gGZ2brGNzeQXA16jIEE3Sxy7
brCtOFnRXZSxfgQA985uv6bxIwSSJ1p8X8v4qO2GN6/PtLN6PPU6UPkEe8LNMTajihRC0rFllXGa
x0T1pB6A5u3nZ2P3mMLX1uFDqiyUKq53bzCbIlMys7801g/J8AujdPPky20bW7vH6A0CICv/8v+Q
9l3LceNct0/EKuZwy9CJrdS2JY9vWLIlMYCZBBie/ixqzn8+Ec3TKH//VI1nquTSJoCNjR3Xwpu9
luEMpEmt2qCXTFN8OZXgqJLkxLrcO4Eh5YPUMZqNRJRDG9lq9KU7+oLmggQC/l1LBd+Q2RHS9xej
0B6q3kG3onZ0WOyi+NMkxnlOU5eQ7CcliW9Gqc+y+yzvBIZ5I4+xfMVCgrqUehHdrL+iAEl0FtGq
v4AZwTfHAA+lS/Ogm/7RtXtFkt2qYl6DmYDbW85ztsGfW8tdzuTLrZCI3QzD2PQX+jHYvq27RLrU
AO2ZfeM+eQbTTRKMqE5prlN6lihM2Xh1V9J5hqIing08upAup/Jry96GYR/HujsqXQArPnUHgGkB
A8fX8ejeXvi1JV/qSArQENFkuBDqrtc9Ir1pZayF5PLNMI7qcCQ1KprUnbsuuC3qMwO5DsbWstS1
LICBEoIIABq2YDLt6+ih15/LATAGIMEAMvTUSG79+x9teCi7GBmNc+H8QRGyHYJRoGaiVXMhtD6h
rt/FrL+oCTsaDtAgQCNvvBaqfZ70VCBsI1ZY1o1UOMwS9pMPQkHCYAHksOgvtZmrb7Y2yCfki5wJ
HL9y+0FnOrReOkX9HBCAO1DXjjJZAR1eW1Y7nQ00mKOsqB+bHiWquDD0312Z1bmbjrn1rSpKtQYw
AxmMYDbV9EnPWrXzAVFPpL0i53WxTyqDysexMzMttKUyeUi1oRQhxvNcvp8XCKkY5ALBpIKkjLw+
3I46ZFSNCYfrykG1Hw/Zg3awDtFJDsDhCBoId6B7M/xW/TZjMAn7liA3vWm/vn4Ap8lpq42tUc79
pf9ZZzvdjZ/UoCDhOP6Z5UPWUNc6to1PFIHDeh334HA1FW0pmE3AsACv1PWQEZpg3TSluVebUeRS
tSwOoxWxF6uI4ovgFi0beXWLvgjkdZeUVesAZuiSjQ2YfpqDij4cSz0Sq/J7ZB2L8bnQZw904rcF
b7yvKHFg6AB/IsPKgzfhnoJ6S1H7S1qomkdiMrgGm+PdbSkb7ysSFDBEyO3BZebfV8no2162cnpp
irBP/4nUd1UTeHobaTwEGF9kcG+MFcWWHIPL6GIaP2V2afITa4MhqJrzAMiCLkQjTPfDdGmodndt
8xqjAfv2Ijft/dcv4F6bUh3mmA6Ewks/JTG9azvNJ+17QjATHfShrfVhO9DvPRFhNWwdIvI/UNdl
Zh44SetbWied6khtQy/SbMvfqgzuCyYDoh+317cpBSkFZOJRJEK+dC0FGDVxU6stvRhGJR9ztW2O
BiaJBe2JG6EysnpwYAEAgY5MlFfWYqKWZVFNNHrB7N5Of7X3pld5oGh/1rz+vtQF+q8uF4u/eF/F
cXuXaKyndarSy5Bi5NZIRwLU2JH+0gcz8ec6o+e6leYHjBJiZF9TylAzI+SBFJt6AOxJg3mOex85
Dfke49sZKtiFfczHku3kZB52nYQ5XF2NmueGOPl9Jc+AV49T0QjRtYOFRv+lXx3VA3QGXGHxTwh9
9C612aWQ6uRNa/LEK4dWeayGWDnPXR1hDlvLgWwArgYA8NRzf1KAJvvntoZcXXN8BcKsz1FpIO3x
0RbVLNZNWT6gfVw7psAlaZP42PcitKQrRVzEQA2RowOpHv6z1hApmdCopdIBN93If8Z2b47AdRkw
63B7OVePwKccpJeB97wkpzibrEkliYepHS4NqtB+rhUfJQMioJ5PYKlKK/+2tM3NA6jd/0hbVv3F
V1Uz2yhjOEwX0ykjzzFzKZhzoLy3SJT8rTn+XBjKTMuUMUZmuQ0sSdOOUdMNF5Qc3EaNTnnBfCud
BY/39jn9Rwz3iDZo+sk04GZdEtv4jtH26KQyJxHY/c1tAwAAgITVxd3nrFIq06FOE4Zty9p9CQpL
s2lPg60Et09nUxf+I4Zv0qKOTmyGsdJLr7737DSASJhl3xp1FMgRLIcnNrTIXBuSgaOxMalsoZqR
ddQ1e1Vg9hartrJ6yCPhDiEdie4eDB9yRrZ2iJqSaBwuctYk/1RWBETTpI2YO8gmC3T0iPtRqk4+
qMVEWYSNFQIuC9U9QFGgfYmP6PMaLAZWkY8XKnWenSMQNNtAwdT07QPbWiEAVGEpwG4BZLXlM75c
p0RJsWtKNSKZFdT6Re3AUJ2PitcmWBq10SZeiCZ3NnRkgc7HJCfaNeA0c5uq1h0wBNV5RNeIVrhN
S0H3KWfvaVJhNmPsp8PtFYrEcS+X3Woay8xhvAzDsHOsuXN74Ae4dVSMvhHZgnd54zJjwB0Kg+wI
Znav2qd6tS21RB4vZV4cdJntUdz62/ZRKOVXEdxV1qk6AC9OHS9m/qJ3g99Jd0R/jSIRPc6mBv5n
KZ+P6RfVKFuKrmxVGy8kfwEpSaCQBjwkk8AwcRuGVIuKORl4ZEgpoY2fLwAmiAqJpTdqWNYW2clG
BFSMpJ/920qwLQUFE6BAL/XyRUm+rEUmXUQt0qohiqLjXk3ND7NMC8FDyOdR/l0LMmOLBKDT8Jo9
kmymPc4nrMA3Vbttn82PpdxOj3pXd0FSKWQXFUYQ13YL/evIWarywc3GbA6SEejNCZDeT7U8my4o
m0fv9hbwnv///bqFJWUh6UB/53oP7HTE9IA6qGGSzJjYUV01cfbEdI6DUvpFHkYGcKJTGnbtk2zv
y8Zy4/m5Lfa2iryTJbgnyyX/Ylk/Pwa9Wgv2DSjMkexbf4wkyVkhofIOfgiPdq9OkblttY+myTWJ
QNTW2ZvoGUBGDZPAV1m1BPmlrlIlJewkgx4IdM3LyVgL9PiT24tfEebk0WcIHUPpg7OkednWBaMx
VKzI1UM1q/phiBJ2MEZsb2qX8mXW+8yv7PilinDORjLI+0GjRz0i3wFjR4/UhtPZTiBvUvqm2YHg
DgQQA9M8Hb/ZzdoIA/dlK/l2n6vI8QLttouUPLDtSvIdbTYPzADlQVk2it8P0rOhkeKYMCXCtso/
OzrqOzTiJsFtteIekM+DRI+XgskItKVegbQ2VkXYMOtq2AB75kBtOQr1uiZ/9KT7ZyiYfQCHqO2P
eat9/BeCEYmDzBE9Dlc0fQlxtKqPHTWcJXPXRvV9mZS7umsfLHk6aPF0qnIRZv2WJgE+DnCqaPQF
iQHn6UopbcdEz7UwQRoXXF6nsZtE1SU+PP7cUMycYTAFbVyoIfDuIIDjkOjXQGtc7qdu1+yT5+4f
Z3bTyB3ezN9ERAzI546uBHKrQmVHoWoEgZk2unERKL8l4uav5jeSutpr/BhrPo1cESDktljkUhQw
xmO5vHet18RSWvAPh0P0yBI/fyB35pnpO5m6yj2gO57pY9sLngG+n+vftaL/A1bHAtQvD/Hblfo4
ypjCCztKvXi+y1K/GgJDfrEzpLgzt3JcrXrOZMnNsw9h19ymCQaWJnjO0S6OjjIuTzhWESi5h0gN
JckGBFWmY04f0Kizp9txcSwqAIMz2ZyD2Va6P20sNbsmtqpTFetonneab6WkxK6p9GiySMv23LXj
t9uXinvz/90fzEMB5ATpPNixtVlOHQklGQm5UqW250tVdDRQtd7YV9ogygNtGY5l9OpfUUh4rUWh
U6VEO22shbMWmGmCFs2joyJ/mFdHOAVnVRQ48hkTbm2Af1wLHMhktirB2qhen6aG3U2FvBuk5h5g
SbusrbxaDRUt30nm5KGZ02vL19ubu7liFKmWeBx0hTy7N5LjDOXXVAv1Dg3nfdP9rGXZV635V20S
hDBzvC9TInDwt3QO5TpsNCq8KMTzTQ2mHI1SnNlymGonMtr7yIg9fVLvnfmtf4nB76H52ngXW3WI
7hl/xoc01rCfUPsSX78N9cJ9xyMMHwRU1jyqTBQ7UZnMuRJaRbFLje9RJ4UNgFzSIGf3E9rL1Fo+
yfVDbB5aNNWW0WNs/5KjWPB0bDgf8DpRo8UZACztKuix4i7X9EEJo+oeJw3zEwXTHKGP6Z04qcjm
cAHIoneQZmMuCuVtB4Cda70DQVwz1JGqhHbcuoYy7opy2ts1eRlMw0XNSYtqPwULX65SdzRCy4r9
soifxrZ7TMs+kCZRYmjriVlyACBXgDOMcgUXgbHJTIpKspSwlZvnWf2R6BgYz4tvDgNa/gS41xEJ
Dycej732opai7vOt3V+yXzCDyBdBE9b7QYlpUmeEP8YkaVdMJ6UjQTnkLubVFVFf9OJGck4ZckX/
IwsJ2bUsra0SGzg0Sqh0p+m5L91Bd50X82z2p1RYRN5wDxaIIkyJ4Y+lj38tLMPR23lN1FDXQIfC
Js8BuGzy9pS13ytU+QYzvjP7yZvQiNZiQCF6msCQctvEbH0CQAqX8UIZrSl8e6xj0ozo1MEFQ77P
l0oTKTIrF9Up+Gzwp0qj2oW0IpJjcFM4263qY4rhlhRBG4v2SowebOO71nae2VaBpSWnCtgOLPJZ
T45yU7rRGDZ03tV1/ZFMyt6BBcqHFMgPbxUIwca5OCp1gg5i+QgyX8H1uza6ixNlAZUSbREIAzir
n+s1WCNJp4Z9SwdEXUET/0j7oNOOcuSnsfV++wA2xMEXBZAT8rqYouLn+TUzk5R2RJBVx8zxhgl4
Rq1xaI3KSxloSvt2wgM+iAqQG84UrClAjZHmNXDqvGeqOEkJU6eoQENwgtL8XURoTXd8x8juKNrk
reds/pM3b3ocKEvShfSiDsj/zxcs/I+YjQHTLbfPAERxpEGa1HBMhwwDD9Uxq6MzlUGCbP8ulI9E
yr7Fg3G0pO4dOTO886XHRra/vf3X933ZBxsBCZroAM3C2ZYxyct4QawJzR+FYQWJDgboYkfRDkMd
49CQJ7Qy3Ja4YUzXIjkTU7ZVXLACAZAhUeqnRGt21jxrF7XPhsCewDqmZ3r51ukYgmxzLff6IrVd
idYirvRF0NrWrT+Ee2eqzDZTGHU1dKRM2o150jxOzpzv9JbJT7cXvWEAIAuoGOhUxPXHia9NnSll
HavQzR22ib7LdHRUm3r6DBrBkhme1D2kgCfX3GocgzqqAMJ+n0vu/Nybnhk9FOPOHv+gy2JS0OSJ
tC1xQd8iOpbrV3f9hdxuxHFCUE1V1TCuojc9SV0wCQGpMZhGN4rGU51/w1zbLpVfIvtYFGe4f7Fy
nyLOoqKcOF91grVcfwr33M4tIBhnbGZI0ff4DQS1iuwx7TiwQ954Re23mSBDyKP3/SsRDfUYeoOL
A8S89fEAf8kB6KythrLWDe4wPJiDOw/ntrbdzFCOqv3WZPVBQacCaqBlv2uV7xNAWvoEHJDNbopD
Sjw7FnzVJysnr6D4HCR/lywMoDTWX9WodVNJNcJn0Dvl39Up7YIyZqMvT/NdG2nSw2xk6QLCa10y
1mHa3ynlIO6VJyWygKqmm/9YtB98JzJtr6mS3E8dmx0Sp3vFXwodhM2PoKD4qfQWOfVWXj5VRC3u
KYrd/oieNk+fi+nIaKf8F0ZnIataXEn0ZfOJ0uXJNxmTPlMgA3ORH5yeKsUBZ5VeSV5lm4+aEwOU
spIVxwXahP33Txz8ymXyfqEqvSoF63bRqxqwokKT6X7Tov5qunadggnXlSbTBTWGqGrAdzMtCoZ2
HrRJ4yxRT/+0D1/yqaYlWRHAlrWwMCl4fpncfhuZXfk0zZM/gKKbzprOpsxNO1IeUAcHHtesnWOi
tOjYSCe0c8fO61D3Cpq6m/zdqcA0WeZNcpaaSIRXsWEJ8PQja7Nw5GFqjHuZyBjnWaMwLQTW4r7R
VeYmDVV9Cn4GT00jUWX+2gVDaRnaDT5oQAbAy15reTkyJaM900Op/6nqqVuJwI823jgYDMAzoosb
s3cOZ04Av9LqcT7oYQT4iKxq/AZlGs18Avnggl1yyInbvdy298uv5G4uoHuBum5h2gOTvtyaqqJi
Vt1nejijhH8oNDm7y2kLdMPEVjyZZllQU7Pe3Ra6ZTfxlKPUAVcKLUY8LIwJI9breWqE7Vz9BLjh
sdGS71HqHGZKHxoWxjFIvef0pEe9wFRteHGIU9FGixgRCQ8+TTQ6pdMYzNZDp1WdYw/A8AD070DU
BlXvLiXobXcx/fDelnErsCWLDeR2enlWFz4U+KUIldfaE1kmtYGvaIQ5c1xSFdDV53YSPN8bKrqM
8ABxCg4xptM5LwmdTEhEoY4RkhaYaDFwaVxHakSjXVubiO5KlFwWzg3A7KyXMhYSGronwwjlnoWD
rnlW8jpGxyROgnqKkKoVUiktm8NvHmJK5NUQW6KDmFsXA3s27WvbCMfYjy9LkQV2R3bBOd9PKGR6
7a+PQpQ+3bga8IAwhmlrGDKCoVmvEq9CR+uqMEMn/VEWO5nsU+BZTHHhlWQU1Bi2ZCF1CRBtTG44
Gk97rY5NTFFEMkOLqvvUREmuUTBgJe21snCd5Off379P/w4cUUhGg0tivTSqdI3U64oV9tIdYJuN
PijTfVWBqVUlT4zaZ0f3i0rE/XitNsBRxY5iAmaZpvpM4X55WtrGThNjiqywiIYgLhXmMQPxgmOC
xHAcfFMrMs9pRxHN5vWd+MTzxq2A6mCIi7t4gPCYK8Srdqi2ZNrVSnZoSSYipN2oEK6lcLn2SQJa
SqWXdkib5KcWE3dWgFAiZX5kVzuti3xQqj4OLxqa3J0k7CLJZckby9KgFgG5XusSvgQ2HZ6DrGAa
YjmGL9tsSU0myTS2w7qRgyK9Q8q7nqirOgnKkIKsxPULvJbFFfsip2uYibciLJPsEexZCMPNQMsf
6nwWGZ2NR2ORhfQqHCKMeprcuvJx0Bujbe1QWbZUYulrCtZCoPfVxKdxSzx0kKqnuDDR34CGjzuz
IcPL7YuzpUqfgAeQj0ornx0ZSTVFbOjsUEqAFyj3/eBqta7vb0vZXCl6KNDQBnVFwyGnS90Q6/Jc
UjuMs29jXbtJYbi59lAAanWUi30WNbB8tp+lf24L3jpNJH2QTEO+AVRei2Z90RzVYiOtY+xw1RTN
cR7G8cmI5TsrGeU7zRzk49+LA3SLjdcQWGN4UNbiiAT6RUZm+/NFlKSHof2VJgheFFESZevYvgri
LIAzatXUNJMdMmA3IGTG6JV7eykiCdyJgSRxokMBCbIeqs7zlAhUYst0LmxkyD/iJbqCSB/RS69L
vWyHQJhxozf2RB+0eQ94J0OUVbv2QZe5eOAdYZQKTztfSykLYhQjlezQqf6JSheeNI39fAq8cnQH
4+9meBFswAnDOCb8T11GoZkzH6ndYtNy0w4LguF0vYpaDwSnhsBIXXteIEtC8R7AEqjuYsRprWes
N+nYtp0VltKPapS9ya68fBIsRSSEU+aagKlSTnsrzNTE7Zjs1srd/1oIr8gaLe0IEH1hmceeWt9j
RM0H8OxtXd5YCVwtRIALsDrmLTnvzlEQuqtTIodTGh8ApRimDfEavfVvi9lQaURRMDVI4MrASF2u
1Bdj06rDYKSYxw/NNPWduHqo4zPRAZakv8w5IJ+7UdCNuWHdNPisQJfAm7hkctcCp3IuZlhsOayt
vWl8t7xKa11HlKHZ2j3woGC6EV4j+vGXr/iyrFKORzoVsxzCd2YHO819IpXWLhlFtZ4tQWh7sZdg
BpAZV898LMlyr2L/0O3+qzUbr0ycR9YOAsuzKQYlVXS/wPBe5V1R8DQBIw0xGsZUE+suyb5R48ff
qwLenc98FnSB9+6Tmsi17nRyWDS9O7W7krGA1e+sfAE7nKg6vTxi61ACpOsLNS9AKRZms2XBXw8I
QZGNOqgcxvd9dNc3ld+YJpJ1JyoINTfeBEzPoDq4mB3kUzhNANnhLGdWL4eS+VuPPoATfXvXRL+f
e607RSV6MuD3z9O9Xb3+d78fftaSEILb/umlfNkobVSy3GwY6EntpoPRBOoEcdrD7UVsqRfyW6DG
A1Y56hucbW6MImnrTJFDUr3nWuMBYwzMbAK/ZvPIvwjhbHNkKBLaeVSshKWADmYP0OPYSF41+Rfm
AwSuwJaZ+boizkarXRwT1sty2LNur6mv5UhdYhLfENG7bhlQmGhwIi1z+AARXiuyNqFXlOHoQmDV
V27UPY/zBfOzmrkrRLmLTVWDlcGrgOQuIBzWoqI+RuDaObDVCyrTDCR5UTPD1q4Z6IgGl8kyqcu3
fevGoMwI8eUQE4Wvaq9fZJApaJmbx2R3W+M2JcFC4+1BcxJswHotiWTMVoLCZ2hqu0J3jQbhKPCN
RBOoW6ezWGeU44HBj8LUWoxN2JAU8HxCgzouve+VQEKOWGEWeIUSFKsFvvTWPUI1HL2fiK0B3ctZ
tTolSaUhhRBaEbjwUKnG3wkqEd3FRqfNZ0MvXhu4hugv4B7tIkMbkWGlS4W/uSvjMUyJMblZae96
42Q61O3T2FUwItVX8XmUcz8SUZ9v7SuwaAFOA3Bw+IycwYjU2ElbhSjh1PeuTp8r+9EhEDXtW9Ov
8qfbyiKSxinLbNYmRocKdJgWidvqddDF8gDyUteOd7M0BU2vVQJvdctYISUDKoUlM4NWtrXiyCXJ
WwUERWEd7XVAy9kD26vOe9bmHtPH33+/PnSzI6CGPqCHiLvYcpMRhsEOOQQGCtqVnZAiB2PHk581
LnowXSPNBeZxc3mgeQRIIUYfEGeul2dmsaaMFRRVRWOwCkQIVoLhozgg6wwnU9Q1sXUt0LILC4mH
GN4sd362mc0oFXZKWIMPwjyp0Z2RCcC4NsrEcCe+yOBuejGnlWMQ1KlAW+Ci3wvXT/d6+/ugKP6k
gwypPKAextI/vQjzYmsvF98P/oyBsVL+hcaLStUOU25LGm8GeEAV/xlMyQNZCdxNgdnc2kkgUYDT
FC77Ehiuz01JmEanGLJMAKhHxHgum9rru0Kg/dtiDCQHAZa8QB+uxeAJAh6KQlH0q540imk94g65
CFN06wmAMqBSia5mJASXff3i2SAP2UiowyjhEDce6B9jaXJb+3EeBTHhxrOp41zAmopkvIZIdy2n
NOtO0pdYYMzJ7I4o1x3UqhMRJWysZjETS7IIGSOdz9rMujKNVTnKoU2LMYg1vQu0WXFZPPqxXUsC
i7hxQIhtkFwEGNZCaslpezVUhpYM8KX07Ftm3c3dRcgStS1igcqAEUSZgbu0EQImGlG80AAkcUB7
bd6VU8dA+tMJzkckiFvLaHekbrDY0Kw/gNdbJ0+TIXDSN0WgErOgpC4DvdyDiXkoRU2XtUxz6drT
Ce+XW4o4mzb1DOhWC0oqLgivZ4WUSmkyJEqoKRGIHidHP6Jq+nL7qdhUM4TpqBjADABmaq3MA+Zb
DKLUSpjrQ+/XkUE8STeiQz8n3VvqoLX2trwtu7p4m4CsBojQ9fzB3DmDUdFSCeW5oUfw3M2+bjSZ
h1SPjFyRlARWWhjgbm2g6CzDWIWi1sAuG0QdUFsrX/LNMjJjoIzhVb53Uvg8UgaXo8rcWL3rnOiZ
lb4p0YtgyYvzwsWmCB1stHUg6LKBcL7eYxXDhxPgP5Vw3rWYWj712iHJ3T35DpexF2jmxuMBLPql
o2zJ9sGmr2Vhes1h1gBZ6PxyjfoQTXAwwO5r1fVO13/cXtmGH7V0FKB7EVD7GLzkFlZjjHiUO5xl
VYRFGUo2WnLNXzOtfVt7prbARm1LQ3EL1l1Fb+Dy8y/2XUHJuklaLK3FC1wEAH/sPP2taX1FBKK3
pRp4pP6fJM7C930G419AEgNZsfW7Ln4NxuCZpeCstqzIFzG805sPTgpMWjhNnf0CrCZPTl5B8337
iJZP5XXvqwzO6sYjsGdBqQh9cO19Ve+pFdz3s0ffhlywmi3Ng8sJMD6AdeJSccczO3bDSDXCldBq
1be7uQx0K22PcFGpVxZ1/ACKLdErebU89EjC20TvLHppUEbm1L0DJqiVoQciVOfZVaP4OMTsZ093
o+McmV676fw2kOT59p5enRvSTItZho+Bljk06a8VUW5TnbVMlUKpqB6k5pjJxcUxOpEHemU2FjHo
hV06R5aAkw8ZAIcjOXokhXnR+Irz3XwDr06DOSmM3sU7mjbHsRQkUzdWhqcAhVwMLGGsho/XSzJj
qEGXkzNBC9JCk8dm1xkEKikSwj05E4w/a4ianFP5mKQBOAQ0++dfn9BqHdzWRSD81QoDIhKzA3/c
x4AbLCJeuHqel0D5y15xqic1DoK6YUrO5qnctX/9ZuC3o6kEtwkp52Vab61jLM3x6y2cxFDeI6fv
Gi+O9U8+7uLx1FcfMRjAbfb3ar3k7RdOJxSakYBai2xMvQY13ZyArxjdz04LxGHLG5nATFzZ1mVh
yCstcyX4cJmzrUOcoBTUm8kZPrYnyQQ9H52rFKeJfdzWgSt7tBbEh1FyaZtSB0K4M4BXEPy+FOk5
MvcYPPRkUYfXtUYjE7SAACHxhDVdPbqRpAHJ0ijOKa5NgwpeHrvpX78W+MVfhXDHwzodCZIZQqQE
OFUOJEjdrij++nJCCqZhF7fWvkbGjSYjYyzTi/NsvwLAzSvzU5kITua6q2JZyhch3FJ6lhCkC7Xi
bMVomCqGgBWW39bk52SzOycDjPUQta5K9SCZ0IWotRgxrJsz+hS9sa0xjCRKX2wdoLnEv/oCzoNx
v7XqJ0lfjaxM07OTnGvDQplq34hG2gUyeFYifZ70LFGS9Dw6v1rZ8ZY73FBRnlokhXvvdZI4Vddi
Ja35w+hqFwxcVG3d21dLJISz4EPZTXW6CAHHUgqyGWXqfSONBXHcJwrbyndZKGDQKoEeH1wu5AbX
p9KpaVqBl7w4dyx3iZ0cpih2iQ5YY8+m5E6mdVABjALIAGelegGcq5a3O9YV6NcmHsnfoTwHudOP
alq7czv4tzfh2pAhPkfZGV+I/LnGn6cjJ0ONPq7qXOsdWoctieyoYhZeCnrPYNJour8t7/q9Wcvj
ThasLLFCrKQ6gxfV1+cOcB//SwncsZKcJnM/kOo8ktgzzfdUFC9ce2vrJXDPMpOjKTEMLAH1TEZb
t80gR3pXzKe2Mn2kRQNzFDykol3jXmmAhCKkrPPqrFWGrxh3zJIFu7ZxGVZ6sPz8S1jiDFVb0Sir
zlTZj7MTzsbJICKo600hFsJHIP4i92RxRzMZaRLnY10B8RGRCAq3P1kNGxKV7fvfa9ny/iNEx4VD
VX29GpLKFQZcm+pcJID5xMx8qt9jOkzUDLVxeVAOgnODTBBIx/i5ZaVDH7eE0eFzAb4xy7N/Dh1m
LUVg8ltS4GQA5mBh77P5EL/rc4em8GrORAqKWn4CNPMH0NDQsy5qRtlQM5wMxuaA/oMaBj8oWw4Y
RGZmWZ2duazCyEzUnZN2z7fPZkMJlnKnghwCnCM0vqzPBiQrdq0XenXO5Lg7juBc/y2NQ+b2SN+J
TPzW1n2VxSncYBMVqWHISucfctMeDeOfEW+yXoogKa/b4hA0ImO7pGHgFV5hcfZsQuaEmbihlrTL
4RF4M6H7um09Tct9JoMytYkf8sQ8dv3j7Q3dsEcr0dyGIqlULMgQuFWoirvQfdXP4YomVdDnb07W
upaUn2k6iapdm5sLXGYMqsNZBP3D+iAVEnUKaavq3Lmj/ZTLbpIcLHa8vbhNbfmPED5KBUAEsEQY
brIMjOCo/kEzkAiXFhNVtrZUH6kSpPUxGoz8PreJ6BMFlwmdoJV9op+0qhr9KW9G9/Zqrr35JYUG
8JBlNAQ0sMvPv1hZ1W4NokdxDe8JdUGpCEeL3iMT9ifFWKvr6Kog+t7cPQyDQB/BCQeEoLU8raJ6
Ccj/6mynVRmQaa4CKW/tXSUnItCyrQ0EvuFShFlwvXhb2BFqmK1G6rPTRPtO7TD2GhkUPTK3d3Br
RWgrgvFACypmJHilo0qBL6jqc2c/TiYYPxEJdQULbkvZWAySB0vrF/qkYN+5c+rT3AbJT1+fdXkP
HGdI+C/8LiRG4BICER6QLvxTmPSZlCcta84krR/tKg+rZH7X1eTdKLW/ftoBd4EhGkQGAD1B9Xat
BDQvSKk4aXHOslepekFUoFtPt/fr+lTWIjgfd+F1o6zKijOKfSNLXQxZKOWP2zKuzRxkYN4BiVo0
mkIF1suYE9BUtCZk5Kw5RiYA0n80w50dX7R8LwOfRhZo2rIta799LY/bNqAKo2ymQp6DfIV8N3mk
/DHYR1lE2bi1d/CGwIqHnDpSMcvPv9oEgn+QwS/ONZhsytgM8/ROBzjD7d27lgJ3CMB3yIcBCQaC
1lLsrIpNqRyL8zjqwThdmF76wmTS9RFBiK2hmK3BK4IXsRbSNDCejYngfmhmrxotVx8wa8A+0mT0
MGxZ7bsqF6zr+hFai+Tsdj+pvUUZIv3MkDxleLbQpQeFGERp+839A9IoUqVI96AdYb00NBal5iir
kDPoQYEJKQdIA8Ie2o3VoPNgQTT9hKngYcunGo8QMa3irNa5Z0UKorICSQP5m/Cori0crPQXSZwd
neZCrnsDkhz6ko53ziDi6rsWgI4ssAnAOUA9Dq2Y6w1TbUlBQmmKwqY4lKTbTamoPe96s5ZxpKX5
E74Xmj+5xw249ppSd5UTSrQNiPQcFzOGu8vTgs5++/Jco9ksvVhoXgJ2CwaSEP6tFzPNSg1AxyZC
G8Vb2fuO/IyCBzD7I1edXGlWD0w6YdhZsqffNTIJdX+O26PWp4EhGqC51kPkswDvjLatpTWdn9Sr
M4fOGpsBdzbZw7m2WB7MA8oErSMXB8Gqlw1cW0AAyy04WSgQo9XS4WxG0mbofSV9hFpIv6/t9z7J
Aq2vDqOknsYifzRLGZn8zmX5b4AW/6jUTDB5trFYbPpSo3DQpHqFbDgAaq1DlCOFtcZ8VTun8Y8y
FuWaru08AkQMiMM9wpuPKuD6bMcK+MFDjwxro0c7xxxdWMd4cnZT8otqr7e3dGNBUFQUQpb+ARMh
41qWbbSNVrM4PQOz8Xdu/SqVJ1Iaz7eFbNw8GBA8lXgjMcrJgxw2XdGTxiDxOR0b6s8AOwPmiS7q
U9nYNuD54j1GFROqwdt6NafNPCE5jW67O6Cy3GvdfaY/KQUD6erv2wtavIe1HiLqRYUblGoKph41
zrtQC2D9J5GERJ3N/CLpjkhOR1q3A0Owl9cfjSlI7l+fEuRhqH45JdwwnhCFJnCZ58RJwXE5HfRk
Phu1FDoA0ri9LH4Hl+w00hOY2l7AufC/a2VI9XG2UkKR5EwLFjad1KCEVJQ7uZLgOwM31MuwG395
pTB6h8QLJgzQ94M/ecrWIotzHVFodu7Kk6T8WEpK/cftdfH6939I+87euJGm219EgDl8bYYJGqWh
ZFn+QliJZDPn8Ovvae0+65kevkPsXhgwBAh2sTpUV1efOgcm0AvL1EsZQ+PFw2ITxEYuJ3FyiAy0
5xRj6IdattamfTl4Gi4b4BrCQpfxgMnm8CRrigeTQnawTQ4BIGwmsBWBIbtTP7wXYCykkEi97hO/
JJhPABSBPgxgKQNuceagOipq4HE7GA1KtGCSp+hteb1ug8+evm1ANNBCTYmpB3LrwejMmNbWmByg
HG5PJSA5xW99fACXARm7p6wmff3r31tEZy/OEqSduLxxlcw5k+OsNJMULPrSe93F8wOkc4d7E4Hd
qZqa7qJAnzZjNTSbpGrWGLn4bc38xakCRieUL8AYwvkrjiCprUWaHlQL/BW0Nbdlp/1szcHphnGj
zPvVpGdphIER1NkYo9HX4A60sW7VGIIp6cGcIdiCjl/FDobWU8XKIKmQUFtLlcLNajGAwlTfrOz3
iywCDuMeDmwywhhqeTx6VuiEzhy1ND/MnYlkNa7qjSalva1CLsYxmqHciG1ZuYlcdlupBM03CUdq
7fJx7BSS6/nkQo26PxZtkN7EWV0cUwiorRSTFjYv+vMhioYUl2HCuFjbhxqEbxQpPUDpJnFTQa1/
pZpQr9QlLnibvoeCCUqCwARYSr4TCTRiuSlVJlSLn4vyi94D71hs9CcQMQa3iWyX0Az4VITt9eW+
EDMYrB6gR6Qz2GLcJrYUSOfNEqa/lL7q/jO6k4V95tPn61YWlvWZFS4tVTujyPDekx6S/CZEcpRA
Ud14Ah9WpaVEXKP50bmz8a+B/OMTt4U1pTXCkirpoc200R7kOgR3jSa6QarMbti0oXPdu4VACKwI
6D+wdUH6wicXfZgkjP8nPUwF2Bpx3u8zdeX4XZomuAWmJ8abgv/tPNZqadI12EHpoehKiKeK1LrF
pSja51JqPBRyOpOyXss0lyYNIBUEQ6TVjPv+3CYqSHGbZFiPXfAwuVCUJdL8HlVf9PP68C1EIPDr
o+6DG4uK+hVnZzKjSjRqXMObXkBTKRTHjhDza27LIK/caRC0Hcqt0d1UCG9Aza49jS1aZ0yw7M4M
hhFusQgJutNBi5MdqjHxonQAH331alTAZ9duL9T+3ES/8mRlxSytUCTXqD9aKJWhBeR8aAd1qIBj
1VF5CBLC3j7H6DGofdO9PrJLCxMnNN5ikMyDZpP9/iQhyGOtNQYo2B3Sdt+AjEYJb8u1J/+llYnW
ye+HXHQc8jxvg6J1wyQyGzExtgAvQLLAqMmwJk/53apymvGyXQ3ZaEDB2L0E6OlzZyDmow5WVuaH
qXyIIQKYh6INCm7aPCoiEXPw7RVe1gFT8KsOWiKU94XlBILl1npIBuhZRoECkHVroDE6vm+Gn1K0
hcbrvpzXbsZLo376oWzETka9K/H5PW3ygwISXTxYQxvdm5NsZW4vlxAuM+B9YvKWqP/xzfhiV03D
lAAnJvfPyVHBnXuW0i2oydeOpUt3UJxnJJbAuILthA8DbdUBzViK+WHMCiKBs0mQ3qqOEnEubMYJ
og3AE7XRs5T4pijgnp8AnTqTvtO8SPi4vqAX0gXopgDgikMSFeKLy2I+oBls0gPgcWqvy93gLrU2
7fwRZ3skCF7UDttslsGZDYm58aPU4sdKqe1J/xpi7/qXXEAYsG3PvoSLWrNelYIM8aSDbjjq5ALx
dN+5vdd76S56MPf9TjkWPUl60qReWdzNCUH/xfVvuHhg47+BO1ZLBXgQcFOjxOz8HNzITlzS/Wzv
1rbeN0jmfOud+8rFyLhuBSFrLcRIt3Mlrz+0O9WVniyv2OOs2yeP8X6+6W/areE+gD3WEzZgDd5g
b23C+69t5tcEbVHbflM4uQu2Yc9YCaeXJxW+D/cd7AV2f9O5OFeNNa1AhJofqiSpvUSZsf9No7al
tOs2okYVt4n0wM3zdm0KFnYhLLMaiYw7g8FfuZQ5pbpMaX5IZoG05abq7DolTbu7PtNLZsDeBFA9
6/tCwfM8pGQC0gJxrPKDqKUpbj5QjVCL2xqiWfFaOWZpLHXcPiCLhQsrxATPTVmI5aZVInqNNcj6
NIBFu/6gBDdgUgMep3rVkrUAwz6eX10se2JcuehV4LshZjOdAKGK8kMKfTax8oTh04Bj9FeAJvZA
QkN5CpbY8KBJ22Gl5fuiZ4HtoBPbfMUGzZBBC1RsfqjndyvaNBIK2OFrWrVQEyJV8diN70Xvhd3K
jWLVLhc9Aui0JbSAXcvUPWOwnKx5KKKdtLewjiCWPXfgf5x+FdAGub6SlqI5BHHwJMle8lAmPp9e
Khdz3k81topQUztKcoqHeNSMpKZYe2NbWkl4nmU0KEitoOZ+bipSpwENk2p+iDXQ/FpRJGw6sOQQ
Ixhmr7Ba6lLd6EBHmFcr2+U7ZeSX1Ilpi6spDlk1p8Cx54dQ12wlUZ8t/Vc7eJJFvV5td1ILWUXV
ncGz6VuTg/vlMO5j+WWs09tArzdT+4BC/VZ+0CvcMq9PwEVLLltyp9/GTb2hxooB3hFMvbWXDaeR
tmGENhXG5eWF04Pljriz4PiyVk6L70ezy0FhnW2goYCgC2d40NvKqnIMSnZEIWV3Dw704Ide2J81
kWxUVkhrp65MSvLyCrUTO3HQZmKXduyFHvs5cZBPucFKGsMWwcVHoXaEajoDRWtcZGvrVreEZEAA
zTddXNjFdD9nXpHmm4hU1CL1vEYTd7kD0CnIJgFIVZT8+NdyaLmMcgf2tgNNZ40YdXgTWGJIhKja
Xp/py6B9aggl+/P1T2ulkdWkBayvN2+CxHgJQedVq6ZdiyuDqF4MIrPEYMqM4BYNcOeWIFE0oIoC
oIbVRW+oLnV2n2bRyiG7sHDPrXDrp+n0Lmr1Hsguw0IS2Npy+WlVlY0bnT0VM4k0yKJ1EDcQXMgq
NKTU1JXa3OLUoerNuN3R2fX9hSeZtaYOszCyETWsZxRqa+lWlJ+vT9pl0IKT6D1GvFJQQeBP2rgy
mzwQh+IwPBrtvrJLjcyRHfxMopU4cHlvOjfE5vTEF1OucmoAj39oLbTFO0K56XVPexLrlW2/aOd7
v7MKNzw6tzMlilrRTsSYtRp204tEfavp7LjemyDCvT54iyv+xBabvxOfoqCtzDKErRbsQIo7SZEd
Vu5qMeQyZmDoTsywzzgxQ7taUANzBLjLsEOdoHUa+KfQHZywdUfZu+7T2vhxtzkzNOssm6TioMdf
ZkRRmDymqP8J+irRzZpb3NE8dUmWl6kMWFdXoJsrv6XGWBNZHokMtHOfe8Ek3U9KuNIZtOYg+6yT
0WwG6GWlOhysZ/U2DdQthNgdbdiiRkEMZQX5vewjgq5hsBo7T1/bSGMI/LQGY+NXEH9ocku0jGAx
SllsGw+jNKwsyWXv/hjkpi+fAfuYKgyqpL3RgDRmZTe7QL3Xj9eXyXJ0BL3q/zzjZk/vkVpFIK47
0PjQ/dAE82lq3YH+mup+Mw9bC3m7lXQ73NPRIrWyRr/bUM5PUbYj/hjn5hD8vKmEO3h5AHQ9J3HZ
JETQElTya8AuSahPPw1pwmMFMJiGSxMLZJZKFb8Euk4dPaP53mwFUHwKYPJeGRZ29Fx8mQ7mRdyS
UEVQub2ahVYvBAPQdtldfFPZgkGE5+Sh8+WMzA//xRbr2WaSUgAkcKFOU7LGiiccD5G5idWfSkGU
YLR1vxnsVnyVTeQ45eY/2bRQxkN1irVHnu8eK8Up0miIRa03iZobWD/7ypehAa0cheE5nD/HauWE
Yl7wIwqWN4CrUTpE+xh3DJeS1AR9hiA7l/lDZFm3rTS5171a2qV4/wK2g9WcL7gjBjEFgWFuYi0b
2xZhYMhuom6wB/EhC1IStb8q9d89wTLiAGj74mbLgNao7XG7x+qoaTStAfHTsLWV9kNqnoN5ZYuy
0+dk4C5scJuk7KJxyAthPEIrDuQEiQ3ebLsPflwfOy7g/GUFlNFAxTCcBi9UmwtlkgZ1NB2Ddhb9
CJUTB+Vluq1KKXOFOpbv9GAaVhIjLmv52ygefUHuBg5BjTt4K6vtOhROx2NUqzrj5Rcy6MVG1TR5
c6zW76AAUl+A3y29IRKCZnfdZb4O9W0eADBYBn0VbnzcJq+EeRYyASM70PLOnLeCctCAfS76XY82
00Gmx07bWsO/y2z+tooiKCi1kNjwRXRdq/OZDnQ6qt1RFVK3ixyh+zXo+yF6uu4g+35+5cAEZNjA
DQKtJm544wQIqMiKxqNhoeRiBrUXFIlO8Kgl2kqgrl0Rl2YTN3Q0qwFCDspN7swysmQacuDEjlOo
NEerGcaYaLTWe8+KpjnFm7cJfcApnMDEE+hFOP+HgUWSzWpaaP/XNS7CqOmcSHkvz8e5rAFbjB0z
s7Zjm32mwviqKP2avO3FloEODB5gQG0AShxUubjhRf2hyvqq744Rcp1Jg0wGHoDr/k2I3vM15beL
qWS28MqN64OGQiFf3pKUuU4bweyOejx4eSmD6BE4zD7cyfLKKF7uCphinMAI0WgoB/bz/GgokqE3
GqXu8ZrVufpwi+W6UYPR64KP1ChJ2JWki+KnThdWch4ufJvgXJYRTnEcsSHFs/q5YSOD0nIymFBL
L0N7jN/MaB9HgAVBP/q1D7TNqq7KwqCCUQEIUBwV6JXRlXODKS7qc5HH4rEGOhM6UkFUPsojxTW+
Xznjly3hQQvoN+BOeNfMKK7rpKDiUY5fShlIuw0NUbIQ1gBwC0OIRhzoeEBEhJWuuCEMpXgco9kS
j0lt3JVy6yJLOqCltTJq0lJ6KEf6VmQrj7xLzp0alc+HUQojLe6AQTiGTWw30U4MP7D/J+XtX0Yz
UMIAXoXzFv4BSMidtRSJYldN8C36ECHxKdMfulzZk7JyKlxEse/WSUZVwkgHcDKde1O2YTNISSMd
yyh6lScVzUxOpkp3atQfAGfoIt297hdfVMW6R42c4RZRRWZ5BOdY2EuhqIyqesRu9Gbou6EzcGOm
lp3LKaFQZRlN0I93pV+JCcSx3lfMX04fKhLAXWFUGYRNZmvq5CLV14FQaPpsHtumg4DPXV4km7zG
u3nmFqJvxV/l+Ernx3xTKVsaJ66u/xLQ5rAyCiyqnJ1VqKShfPFNfMPq+NxetKZcyYNUD46pUEcM
ISPcDMglMRbSGm7uMm4DPQ/cH56WcVShKeTc4dicUinV5cjPRJUoB0u4rxocS6UdJM8rY8u+mvMK
T/PILwC0QHscjxEYcDXJjKmLfaVJtX0YVj+HIZbukimXPS0XshcrlcEdI0LUq0nFeVdJ+n2TDM0+
ydsbRRfklYTrYpQ1DDDag1EgQn8USmrnrmulEhulhO/pzfumfxrywU0MxVvx+mILwQr0Vti7FoOW
8F4n6OuRom+vQyf7Mu57523c0q/YHl4LqOSWtklS13AsSsaHVeLGy/Pr2zrCOvBZaF3g4f2lLAXQ
nO9jfzQT0s1PRuZH3WNrxkBjfRVl7cp4DJ7WNIK46w1DV6PNEigatN7ivYtfv6IMmV0AaWM/qUJX
m8DMp+XOyriy6H22mjgb7BtOdiq8whtIxGbvJ1Ir2aaO5cYF6b9KUj4bK/WV5XE88YhbK0Kc5nIv
trHfucPgUsHWnc4JbalzDOqsQT7Who/bk6omoC26gzFhpCRQPuLIWskueI6Hv2cIFIoAHuAZ/vtl
/GT0lMDKunDAukCJd5fchI+W2+8BCOhd0alvh63wBM6ANVDFRaxhU6YgacOzDQSRvzXfT4zGRWvo
iQy/KE5iG4xRTmSkOI9b89jEya9MXiuLXURzziA3a2kaoX4VYo2EeUgyK9xT+a3Wf+plv7I+lkIJ
8jTGO4SNDhb/88XYxHWayNoY+7Gk4jFOh9JIiozRHkxxjaJtzRS37o0olUFsBFNT6k8CBDGsgOC2
sbZAFrcXrg5oyUCF7yL/1LMwGWc5wPYSP8NC2uhR+9hkym087tO03Cm/B7naCalwlxhrLL48iPKv
xXlim8uh0kCp0f1kxb5q2HNqx6ZTemCpqoO3SritZGIku7CHuC/BteZ6VFlYMGDFBqEv7qKsZZab
x7DWYl3qsS1Eo9gl1XS01NEiKdoZlK6lK2O8MJOA5jFKX1zUgEnljKVFi0ezGDNZQ7jbxm3xKABE
u+lNZcWrhX3HXuUhJmqA1g+n0fnqzAczxYdgLqV7rfMr1Y0VlGvd7F9yqLB5Y9VBoOORs6DBgMvd
Ug0czzloEX1k5FvBek7SO2pKK1Wmi6yeGUF/PcIIRAUAkz93Bq9+ddTVKfXBwD3TQ9zWjiAdqbSB
6iUZy9ZRhJUkmK/M/uXXiUkujCRKJOOeDhL+4gsA/KggP3PHfP2UPyTD1olsEX3brLWZ8bXov42i
cICGA/Rn8Q1RUj4jRYwy6s+KnX0Vd9kv1R028063y2SX9ba5AqNYHtc/9rjV2FCtAn4a9vpub72U
6WMkgiXJViuAszdrGLA1Y9wk5vUktFQpwWYaWdA0xe0vNG1jdAzBz6zdMJq4WqzJJl1eLb5Xzh8P
uWnstZp2KYWHYTAAOvBUiWRMnFIZ7FQZ3ST4DAevRq1GG1ZOh9W55A70VE8VcZywZqX3oqO7XjK3
wnMVTj5tDz3U1XrIaZp9ZFv0rmvWmAbYWHKJEjbMH7dZdDg5dVW0FYsZ+P79SRVyNy37GXlSlbvX
I+dShoQLG4KnxrTo8Up5bqbOyqnoaU79/IAYQWRjkxa7WCZN5NYCGeabtVehxTV0YpCLahmgCGDH
x3Tq9rylEYEwLkFLyfTycd0zHojy1048McQdR1UADUdZgqH4x/RV+saN+Zn9BjXU4Kb3UkbeU6Ls
Xw9yQebRzo+SLT1f/4Dl5XPyAfzWFNWRTi2WTzGR8AjJXeV28ERvcKqndmPsnBVzbB9cLJgTc/zm
BD5z7keYGx0oPv+SPx/U+9JVInvcHKwHh35qKxbXZpLbmGXUahn4h6lfB7e9Cmi8P6DUIDEMTXQs
nihdA34uHfPQomQErFDawLvW+VoVpL5ABwhmdCjvRkCK8q/0V11418dxeRj/GOE2faWEdAqLhvpB
JUM0e9bfIrmW7Hga14SwlhImBh0xWNUQYH++SpknNG8g00b9VqNoythPXrBTDl3zrOn7kL5X9XZ6
gv4eyOZF+7qT/8fm+GOa89JoZBA7QMzUN8f7IP1s9BultRsIMVchmcSbRnbq6l1/6n7TzlabH6Ea
keA9BfF9Uz1q1otqehRApusftTy9f76Ji3hZNlTgD8ZwhFQIHK1KOi+D6JYDvk5fmAf3urXVIeDS
HtSIs7gwChxmTeTV39QAaU9S6y3U+oe2xZv4uNdTuyz341dEpd1gbkfJowmEV4Eqjm15xkH7qCi7
Ll3D+yzvrD8jwX5/EvtBSghmFjY7YnYj73V7zHY9sZ7DB3GNVYIFhcug8Y8lnm9Nw7ufphdsELRa
ItNUx06j5mtM9f9HKPxjhgv6hWpFZjnAIct6lg03OfQ1SRSSOeYL3Uef12eW12X+K/KDw5bV4YEx
4JmAhKgT2rDtccRkrmjdga15U/RPTMJqkr3Kek53tH4eGvum/DCbm6nzUmGHF3rp9fp3LK+wP9/B
n626lYydqCKU5Pq2mG0NsPmNOt+m+oTdfp/pd4AAtGVDZM0ZodAxFg17DgHB7yFpHoVg2wm/9Yyo
x5XPWihtoVnkn+Hh7xW0n0slBWjC7/voVTC9vNlOEVTY73FZa9LiUe0qG2oe+7rcJta7TF+znsTS
EQX/SaFu3qno59iWk5dXTqrFu1S+DbPCmWvjRhlIak4Q0lx7VlkOlSffzB3mA7qEkxzvGr76XPxK
/eSxus02ozs8qS/RY+ILa++Ai6fAiT3u7E6ZYhCkzqlfBeHsTQ3kOtUKknto6lmVQ13a7Yj+UPSx
cA5A++B8t6cZZDckA5sjVwD5LkB2mIU7sT8qllOK2zaaUTh/UmZPb+3Z7EmQPU0QjpmImtkNkn2j
JVm4snQX08LTb+JicYm+VKFsK4w3hHWb+VUV8Fk0dgph9pT2PUlNUva/8IbhXV+cixN9apiLyoMi
z2rVYs9E4U2R+wp4mZX43qigBHBfxB5eJwM04jqlcYDQ93XbS/ftU9Nc1C2HSjHoDNOlKEB8Fk3V
4SErJRL9NOW1LrSluHti63v8TyK8XtYWbfHHrwuJqGJMxrUts3SanlrgQq6qUqnBYxP1M3nappO8
y6pmOxeyLRrRCrJs8YoGsDkorkFQAAE8zlYY61Mpi/CmyV2ciq7w27DLTWmPt/3ttJIlLC/NE2Nc
KJhno62rfoAxEfK59tA5vVHelG4ARtak2wrzz0lf00VerCWcesjFA0HH43WjIGbKfUam0tbabS3b
9ZN1D6GKIowJKhlmZ6NtwRB+gCz1+spcikan1vnUfmxSQ24Q/YLKLDYhakKONao4twak99dNLR7V
p7bYt5yszKjM67wA14ofFjf6bGfirSTW4BO+NTsijId+iO2wvi88cy0VWQyDJ/PKhUFpNMY5mWA4
Mraj8lWhhGHZIwHhyyY2Poyn634uHYKnbnIBLhEsrS5x8/Xj/K4Wc5cCZIX+xaBHpSickQ071+0t
e8dY4vBSzx6Bz4e1B0mNELYTgvxOY3rBaIawy2GTtY7pK/VqLZbtOD6vAxjoH3Pceg2VBBxxJtyz
0F5euuGtdDRsyI8hn4BeOarQa3ezxYCGCiKeCMFvilr6uX91nXdZHZgwGAkWUYZ4JrOGIsL1UVx6
AJEYA97/zHDHgxznQAPGOJdpeh8p6Ir2jOoezezYoERlqrufYM0BCl7PSTFFRJFtQ18rCy1G1pNv
4M6JsbTQvUDxDQM0wzfKjSQR8bPI7bJ5qT+Uh9LRk7tUejLLfSPkeHpfqzHy7bjf+e2fQUCv2PlY
h1EfC2kn4XAW8ci6D5/7nGjmc5cALbSpIEmSbNvkmAwH87F4ScqNJezjFG2AE7V7mW4yA4x48kNc
vQ7mkWbT5v9rjiCsfv55OTr/UHzB52XiJkXXT3cXtZuufZsTL4fKgunNwaOQHFqx34kQqqFzT8xq
jQF1cX//M0kXVJNzMKr9IOson22syMmg1/Lor4lzLJ57EGmB7jhWJFNaP/c0leWuEkM59q2bhOLF
Q55cNf7IjEPe/qJ1R7pScmrT1frXlSFm0YLf3qeGuW0wDwlIX4cp9oPkRxd9ZU93AMXvxZaE04dA
Sff2eN3g0pIHvQ04evAcwWjUzh0t2ymConqDuKFRtGjdi9lzE6JDia7l3Uth5NQQ51iczq2omBXe
GseBlPFga+aP664sLYxTC9zuDfpKM9oGriRaacvQ7J6HQ5LeD/Styj2tX5MeXjQHVDQI21CxgtbA
+chlUqwKGpupVqrsqsydIElJ1kwgCNKoDUJUyVFo7V33ke/V/o4QrA8ehsFqg9eqc6tUEowSGpqw
6rTvgg/2WC1wHrKY9NvKST4U15Z7e/tvUeC8Wb4ZKhnLWZwrmO1Qmyf1ffhLOYre/Et8Ef5Lenvi
Ic+AJMVZPugDHsdoGth6f6MYThs+6tZKmrCYbUKzEJViBjbBpe98JIF8UftJYeXqpBNxAxFGJ5bj
4hnd3wdZz+vHekomklWVdQBNTfugJhrdXZ9NtkT4zX76CWxznmRkVmMqQtZR6huSo9Ytibpdn08k
N28EdSW5Xtp+QDB+w17Q0cZXJDuxBQtShXJQaFbmPitrjaD0JTjXHVos0Bi4LWBpotsZvVHnHhlN
X+Agx93EmPw+3A/VD+w7Zf6qPnNANkHb1iUk/pg1j74FojNY26B0wQP1dv0zlpw9/QpukxST1AlN
g/teGIr6Ri9KoFJFiIxct7KYUAOHCqgWow1El/y5s3On90FDkbynkQs2boi/yC44BIXiAY1UOLft
yrwVD337Ma5W9773Ob90Tm1zS6edx8GoLaSB+ngPJY590Ar7rsh22fgsi/teZK+S1B6bV7l8j/vU
niQv6Q+TgHfmXd+8TZrT060m7ZrCw/p3wuC3UNJdItGtGmcQ2xB2dEzcuN/8pzHDZQDoXWC++THT
dTRGtROy5SEDf9BbId7Os7YViAqKy/lHlOxi1EPr0jNWDgc2F5fjhSZtFS2qEpB153PVzhak1ZEj
+U2kAmKTWiCzUKJqMwmQir7u4+LqA+3i/0yxI/5kV+vpMKf9MOO5Bh0EbtSW8xb9JU/XjbAlfM0f
7hrQmwEwm62Ia2spbZN9VE+2HiYkCgM/CH8Hg+ka4RoMajErAq34P54xz08866sAwKUMk2dK4S6E
KoCWU9tQcF3tYidUCicCOlKfD2NDRDo51z1emkFQGTGcEvDQIBU6N45uurwfwMbnq6Apc+VCyz0h
iQQnoXr+H+Iyo3oVkRGBlJPnMBYg94VWeouVqjLS4v097h1wVblir7thvpKBLfoFBkjGswF5FD5k
osJa6RONEl8JIqhvRYDYxkMTO10+r10e10xxcVHNJwBasizxqzbVNwmuw26ShLEnZuZaMWcxQDH6
0b/d0rmrjNglQiBTPfXFsk4VtzXrNiWh1RidV8f9XN0GszRk017QUMuyxUGB/NwQDwFYhGZJcxM8
FcZuqcuxslVokEi7bDbC7qa15FF25Jji51DJlcruBkPIHo2wiOsvSYwq1BF1edxMgUYLouW1Pt2Y
gwzK61Afm2pbiyX0Z/pebFoCgozCtLGN0LS1djgsRAEm1MGgS6gKgEj8fLlaU5bGlawkyJgq920m
lfPZ2DF5R7c6oeABuL45lg5eZIW4kgF8Drg2L3ZRzQmaEs029WvzQ9LrvYEzKVCDCIgK0ReKz6YE
WZOA0nM6H7opvx1iV02e8iHwBuVzFPxA+4ACx8f1r1pIkRWUYtBWB6QrGM+4oJtbQ9qOZZj5alQT
WRBJLuaenoL3rPRAqEDK4fW6waUIBYvf/RLs3ZUXaEbiWDaTEGd+67USySGEapNP5ff83PnQLv8P
xsB7y5T/wGwJQNf5FNMuMwrQOIGKZ9f72aarSP8j3dvZPd1XK2CghZ0LDMcfU2y1nUTeIoItuWd+
pTieI9P4jMrotyZla6FvcSGdWmJfcmJJG4IAYmSwNO2HZIumabxEBNMzhCpA/LUthNvcheS7iq5M
tBj/MMUXdDWjt5mWzyuju7R4EA0tMPEyllf+xM5M6OmVWZX5Y307ym4y2qk4uhZIp57ln/Wxqtz8
McyZRnsmTiSNj7lMonGjFcfrH7KQpDP4zD/fwZ07tVHNtBKKzM+yloDYRKqgnsmgJeEaJdRSyDi1
xK0nvcz1AV29mZ978WOx9gj/3YXFpQxnjnBryAjjacoDDGg82Ubh0HpDkycKaqmb/LN6KyLSf86A
JNjiy7TNn827ARO/ljMvvZyyjgN0FoI+jykbni+vNlUjqNe0WF7BQ73Tzbuys0dHbIjVkfq17m1p
eG9/QLYxr0mjQLDsoeqJtDFqXDbzVcz64rYCoA+SkYxRx+LmNsvnPpUrfE23HyGwPgevvXCTmXiI
msptK9wAExBpr6p+P3atl/UNyFvjvRb9S7ImdrtWsMJA2A0QJYgLuTjZzskoSEqf+T8k9TcUkYhp
Qkynd1MN9LCO3G8DyVeF10T9PShrB9XijED9HVkVBFVYM+b5jIxVUNWmOWJ9H9Hy6e7U3fxWbeJN
tjMee/cZVHC2+GY5IhjQmptuJa4tLfk/xi8KnmLU13mpzpkPdmAgFZqbTFyF1rNJ5Nc9u4uCjRcY
ZoiCnTuopVMD+msRS27e66Wdql6Dxw5ondraj/rZgqi04dZrClffFZFrVrnykIYmRZAOM8+c3hnc
3InBoOe196odTGQknZM8CHvFfd2199phfNrkx/5uvIu22lfh4AX4GL9dD2Pf9YxrH8RdzSM09zdm
gQ/SiLxvfpfeW2Q3Nv24rdBx0Dudq/nWFmJpn9X2sbix8I31jXB8bxzDDTfWs+kAK7Brt+FtSl6R
z20k/LuZGJvuiZLUvv6xPBHg9444nTNuUbZF1YZyj48FASb6zLLHWLdTv7UFR35xpaPmdtvgTnzp
dq29vW768tgBkhnJP0Nm49GTr3HLTWVQVZ1qPxUg8AGiSSvy8GTcITyhyhag6HvdHvPkfFrQ8oTV
CUQxA4vxzyulkuR9VZetbz7D0X73Dohm/SNz1uqvC/UuRifKdG1A9Aohdy7IaINqZuiQg6F4FwFg
0B0t+TAMKjHG0hGSXdWhTXgFG862Fu+cAWIuVq0EFbXInWiN1YdVURStr1LtRqLo2LWij7pXvF4u
v66P42UkgZ6bCAEqCdbQ1cUt72DM1NgEtMoPG/EAWgncpNYkJS8zgXMT3KI06ZCX+lS1vjGMXtqU
eOPbVpUTmxIwMitnwoo7fD9QPiV6p8WwNbbqMUwTTwnWUNBrJrgFIZY6LaSOuTNBTDDUCA1frs/J
5V7C5OOqDrZc/H0hzRI1QVH1Woo5KScomKA5q4lMZ44LR0sLl1bDlyXWK/2+aza5Ix14G1UMgqz1
s4Dail7tJjMkefaAeEK6HlgbdXvdyaVhBFkCiAyYwDUIeM6PF6pQI1dzDKM2T7o7GRSMULr487qR
hVojG8o/VrjjZAhrNa0kLO+KNM+gBXOSw0vQkXlva7EzrjSEL4/hH2Ps9yd3gLjNi1mz8taf7Gki
8W/rVzuBtu7HdZ8uk69zl7jtlFk12PMDWBm96Cn6sXYCL+3WPyMGDo1zJ6QBsxC2iD1ao7rC7GtW
jwTPR6dGp64cV0th7tQUt5OGpATgbGYxvHkvQcIDdtpn4d/SouJMZONlAPcIORSEOS6YSmoVNXEM
K/MoOFm5iSXFqxX61nYmuT4zy/78scSW/Mn8W1ZEx0JuW7/IrZwEMmSLpfwGuKMfQlWsZICLqwBN
5kh+Af1G9++5La1tx4RqE9ZaFTp5BDSe9DYjKbvu0fL+QWYNTnQgsi90AIb/R9qVLUeOI8kfGprx
AK9XHnlSZ0oqqV5oqioVeF/g/fXrVO92ZULchHXP9PR0j5VZBgEEAkCEhzsw9JUyw0zU3FAGULba
+JJd7CsLDNuRr5r0FlzWbkm1VxAt+yMd365/weo4l+s1mq1BYcMrMsY0B0lHIbenLH0rbQwzC2gk
gheLjHAb1+igq55HCkZpS5toiI6ZNNznUiyIsStPSWg14T4NHoKFXVbholFIbakzSQgHyT9CZJZk
C4ygmQvGx7yBwGqaO9n8oQ7gatYgKzb6SZ/7XYl6RJnc6WnpqniC1vFTNUe767O8cnG8/DJuBoBW
qeOuMXHk4BHpSY0XPjYAuv8OZz+/NXeDAlSwZz6bt3q/MX5ZJytkjk5OonfN1+CDz0BNHW9cFTz4
fEND15LCCscezX2p7Ubq/agqxyw/TLmjG8Ki23KkXd6ylkw1XtMARS8FTW7MkiTpEyNVt6CR59iZ
8n2Tvpe2r3+n9TveuA6QnlL+ATYhwd79evQBhgROHVC+4N5l8yTDVjWCJMREC2NkfteNY5P+uL6a
K3dWGFj4CQjKeWhTXkZ+FoiajsxlRpL+1LKhNxy7SmXlpk9R6Q/yzrLjLf7d/qFIVqd5JLdmSNGn
tblTJeC0vOvf8nVroYEetb7lTYDuUL4CLqczTa0wGk9IUiuxBxYOeZdMhlx50PET8U18DcAwpkKv
ZHkULKwzl+PupFyh4LIcT1KW7Uk+MbdSEDPGZMTbsRBdnVeHpkENCBwmGmqZ/G4e57KzWDWeAHOR
D2CCN25HEN7uVVNOBDeLVVNAr1mIGhA54gH8YWzIaUF6DGwCdRV6U7OdqpcaKKnRbHh9wVbncJF9
wWNneXwsn3LuO1bc11GojqekjJlD1V2Ugnd0mka/06fZv25sBUa68EohSwkoyNINwc0hKu8DbtPV
dJJHyb63qcF6p9QpmK1AKGTPLjWnKr3HPs7clNJmY+at2Rzi2sx+VF2PN59ZhtkIwWGlf2qHPMtf
rn/g162K71sYWNEGvKi1cVeUpuvAUY2WwFMI8PAxN0mxdHapgmn4OuefGk8ynNda6HC4w9ycqSnV
mjSdajR0HdGFPx0MSYr2bcniJ5kMtQCxtzIqrC44cYDBQRs190q6PkNfXXPhzvzzW9wMIUGkhgYl
08l40H6ke+Pb9Z9fKU1c/j4Xy0DpQiEth99XoSnwPT1Gp73NHDSBVc95tvxTYO/rEXRpj1sLPU+0
Djy1E3CbkCo5ZmyrfEuM72OzHYEVtcjjKPlK68j7KolcFOmcYXxool81EfXwryD/L7+Ei2ZzZei0
GjV011Jf647Gu1HdqEjH1e/Jpi5cudBB+2p3d++CGVhu+Jfn4qVdLgLYKpFm1G6mU2e/VrXXpDs2
b/Jwg1r1N/oz2143t+b76Fxc8KvKkoDgnjNaD1manBXzKU5VVN/LeAK2Oryz4zp0erUUURCv+pOG
Qxe3r4Xjm6e4iFm7UPyX86nTVM+IP1Jw6z+F+7dZ2XW9Bdbx2NpcH+HabjPAIwOqc0Ao8Ai5jKiT
rbBYG+QZzwKDbRI5qTaT2YoSVcuv8Kt2boWbxzqzo3Ac+vlkNaXbKOG2rLbdDXr+nfBo2YngKru2
S6DhA0pOPN1xvnO7MmuzIoEE2nyyLZrfyngnOFlr1ntFYtqWkfLUJ0m5/xfzeGaT25m90gwDgjRs
yn0CkFA1bvO6tHb/xgpK8EiIAcn6pUcNd+3WbGNUf1XS3kBn/HUAVklgZM3pF3JBe5EsNHDhvXSJ
MYX0fCejxKy2I72hirlRQ+0xM63Cm2KdCCZuLUQjQgNvhRecjv7aS2tIX0plWOXyacYR5wxW1/7E
NBe3etHVgpNs5eoJQjNkEhc6QzAoWpxj0J7MhIXWfALsUduPYwGJkJSVLvQfJrdIZfrSt6g7mgN0
aOoGAs3mYBuC29Lq7KJ2ruH2gn/wt6WlMUUxB+QuZuRND0kKkftY6yYvRebEjWbr17/wGAso3OWW
AGvcYs6pmo9mCFo1sx/ZZs4V2bGaSnL/uRX0EZhAKSy8przIqp5Laq0PkXwqzeGhSNPa6ezu8b+z
wccQu5PMOIPvp7mkOHHfUre3RbXMlVI5MGy45eiIiMhw8/y6ZmoWlpaPsIIM/gHdtuxoWpO9D8ep
fexkJOZSi0Eri4LaPyMN8KV0MhwlpJNfA+jt67FkbwY2QCqinmavk4z4iVYkc6NsigWdXGtbBxww
qGmgHRE6xNxZiFJ6Xdi5KgP/GYZeiuPp1LcgfOqSLD1dn/x1U5A+BKAJRKc8b66UqAVlqS2fmNRN
rppF/XPJLOLoE5Ag102tnUioWoKccBFVhvzGZUAYdT2OM6bBl+SO3s5JMvtEbeV/401nVrhQ0DY5
xEUQsUFB3ZFN1FXl3sg6Irg/rE4b5KHB+YsnNTJFl2Ox1GzsU4MqJzBbgIGzB3awmtXkFikpQ7AF
V5pt4Ll/bPEE2xUBCCeRLPmUI6OACpDVFH2gQOxi2FFtlrugn2INguNs7htPs+t82mmxLTMH8vQM
JftM75Aiy4jhyLHOqNM2OlqfS5KgUeH6Cq/PignqVdlE1o5/m0JjoZNaJZTRIJdWB6U19ddJHthD
2JW2oOSyTDB/8YAWKYB8eL8AIc1tEUDizKq1UwXoRvV5nPUfTa0+RvqJKmgAwe15wZa0givV2vBA
NrWcMZCBgxDV5aI3EZnrkcHm0FQR6OUhdVVJUbQBeIIKTK3ddEAGDn01rD3oLLVLUxOuA71SVsop
SsBmf2wNbwx9aM82g+BOsLYpzw0tf3728A7DMFUTq1wcubjPo9jNaC5IPK0cjDieANxAvgt0sjy5
8UCWp/biFZTRQ9GybQJ2D0cfcgBbnq874No9GxXaRbode8GEd1wOZ+qbyB57DEcG17mr0t4z2ohs
4rEZby3SSG4bl0PQNgSVfd26MTpr+pZLWiWY1ZXOD6RLUAPAXRW+ovAJ5CpD7zRkehXAJAyHltnN
SNCbr740FkQQVMWtD6QFwQ9VvaHCC38yblnW+V3W3+VluZcKOgq25sp+ufgg63Jiqqa0pUFd9kvk
GiTeqFl5DDEL3TQ4KSQ/6ykgIhDwim/BJgjhTIQDvLG4/WKNFYTFYgabNPdIci8Xol7x9VH9scBt
kxFPLrttYIE0UbjJUNGzx1M3xM9N3yCZET9UYxjU9iB4h6wlkC5GxrnZjLRulTWtcpqKX0b6TbqF
yINTztNTIpNtmcRO2XrVFLu2VvvoqL1NSye2BQSsK1USTC50q1VgnoHR4knSi7nAnVpCjAAqSwNO
pZIGNzV1txgUgDWLHMnH8JAY7SZURsMpEi3QRpHQ8OI2XBi++AbOrUyGE8WecA42Q9q9y5KMl1/R
9923scdNaQbZdzCkverNeSESzl4NK2fD545gY7AKJV6Gb6IbQbJ+4vbqEvPHnImSyetB5Y8l/gCu
mzqhgCwjRp4yyMhD5/0WyevkpX4a7sgPEW/KyimDKQUrFspPGi5L3K5pwjiO+qRRTkYbEO0ksQ2Z
BJm4ldPlwgS3bfpezbJpqBGdjJ8YEVgG1fydDhaOs/31gLy+SH8Gw22UNh/0wTCwUfLZBUJop1u5
UxrlXTYKLmRr9/uLMXEXAtw5JwgvIRR0yM/W6b7JNwYjrkY+VNQppWjwFMWVEu0eQrSb0dpWPRYv
9hoybabe+EZy7UOP5V/Xh78an87Wcpmes9NVwdtMyXVMtKW8RbEnh5VDoGAff2fSXaHcadHpur21
hzDqzkixGuBlRs8hZ7DokjhBjgL3ht5p4KsaWBLejV+56lhAKlWPTASDXY9CZxYXXzsbYl7O8jQu
886i0K9qKCbN9raCIOpEt0R6L9Ng6NRtVcqlw/oXvRWE4tUz5sw8F4C6vJ4gbNotkEsbgquWkjiM
1okvmNfVTQnpC2QzQJ8JRsnLUZrlCMK8AmYMy1Wf9wS7fwZFV6A6yNaAXMMVPWNWt+iZQc6dIUYU
o1KGjUOgHzJljdNZqi8pb3kVee38en14otFxXkO7topnG2tYldV31mWFayWK4uRZlrrXLa1uiLNh
cd4ymJM5TCMszXrr5/pDavmNtmNGYE9uVc0uklECi6sR6Mwi5yB2PuTJYMKi2RdbK9xN/SvL0TTX
b66PjN8IAMyht/BMMogbmjbXRE3yEDpI3SsaOF2lAeTHVKqjinTQopOixswjdukU8aPFHqMpbLzr
n7AM5eww/vIF/FBpHbfocy4DPHwh3ZemeuSkBsoWZn6Edrg3S9vrBjm/+V+DACkiTQHaSh6NTOQW
SLIQQyYZ0tihG+W70BKpiHAL+GkEbEzAW4LzGoBr7rAa56Kwxj4pg1H/pY3HsKSgxXKoLhgLf8r/
ZWcZCLqLkYXlETtyTyMQn0A7y6aZZ6mvtpsppavojuLa6lb90ZenNooF13L+ofBpFfaAdgaqHM0T
3C1GnkjVoPBRBvRFkg5JACrc5Ek2Njnw89p2Ukan/hXGm7re1pM7Eo8JqZ4Wv+S9hujAYSIrs+TF
uPuGPJMq1CQTeo+Hu9qxneVvbWM7r6WzUYEPOVTv8Wv97brnrLkqMQEiAsYbL2n+nNK6URsUE3Jt
GS6MbXYXg84sq0o3j7eqdlNRUYfbmj3cQiAdjRY3OBPnRPnA9F6iWhVYY/tcNs+kjG+K7LXAO96U
IO3D2ofrA1zbGjiWoEmHVDCy+tysKpVelXYZ1YHaWP3toE7dPhvMQ9ZMyu66pU+RCX4BkcxfJGSR
EQF+8/JsUqDNZDRmXAfLutFdu6c7umv2A3TKKXPCLXBTe+tAj+0+3eHZu2uiG5oFsgfetiASta7z
N5BPhz7/Gm6mlWZOCytL6kAr30opcUPrNQlvktDcMkPaVLV+gPwKFACfr8/C6kY6t8ud0IxYcwha
jDoYx3FDcq/PLRcUOOH4jDVWUteqJc+mrzTbKI89+m/LuwZCa51oO63sJjRAobz9qX+m8LIYvZGE
RTXgM1J78BLzJmlGRxk7R9OpS0pBnvgz/c4tvYLqPWAgUJjWoJNxufQ2NVsiGVUdHM1l576AENkD
onVT7nT8/+8/FGdBn1I/2vz1V+p+AFfpoi/KDx3q6q7sKe7oTxA3lh1NUBBZOxE1pEghAQcYznIE
X35dOvUAw4yYC9LNDiRXIQQTv836eM/MeS8nEloSboAG2g/p5E96tmtrUzBBK6uhIXu2MICjjelL
TSYlWZFbQ86CboAID8QfnWbaR8pdgtfxdf9bCTDY54gv6EYASIRveI5JJM8Dmo6CwbptwU6hZTdM
bt1iPjQjyAP/2bNq2WSwhlIozikdKTVukyXmoFYQlmMByxx1O+N57eQivYmvOxk+DL57C8KVJlzM
5G6FOiujlOG+GWT0u5r1Xrqz0H+bdV6mmk5ce31V3YYiumbuggipBBgF5hMAUx15ZJ07D2MpLWy9
HaIAdcrUn3u1CCQ0/vpm36Q3Ra6WLkOfrttpDOo2cyxIVX7xFzDwL9LkyoKSW5K8lx4bZaExl+Mc
BVMGtasBlT43JXno21C9OtABUrvp1OWCa9sSmS42MVpuF8XlpSqLpqrPXqCzF1SCNJmVFVoUlKrs
1qHyNjLwsv5D91xsAE6/oMbgpPx5GxLWjaoJG1HkF7qPThnT3oQbkn2notznyhxemFr+/Gw4WmpZ
s1UZUQBXOcVa7RjTvd4/SjW5V4rH68MS2eLWq1S7vNN0EgVF79DqpL7SX2EPKVfB7K1thUV8BUis
pRUSunmXY+o7ebL0QoFfJN+azoAE8q1Zb7MjTb3smLfzbqw+ro+Mx+EsG+HCJHeeoaFK0nJ98Ypq
fASg6pjhuIpH3TOm1rUo9KvjFkJ644M8UgcM+DP5yNN0e/0rVuf3bNzc+dKztjF1CeMuTa9km3SX
35gSWuGuW1l+5csGWDJdYPpA+xGftO9ZMleTCo9hEXqDkSmKzYc5nUWLqArMcIOZ0rYoUCKGY7It
ID7beC4dW5O2SvwQezfodynKx2Z2hK3nXx4wy0qeDY+Lo6WaD5Idwm6kfkTW7M8jcYcY4OtWEL2+
HriflkzIgQLYhBIrN0J7Rg9FMcdxkFqE+nFFgC9WRqSh5/KkJErs5mnxhmLMz7JFYzpoMyp3ioon
DUh0wdm/NmbAIJD4JzidUCa93DBpE43FVGPMqVod9Ni3rB7d4LMjCeysxU6oZKHZAtUeXLu4ue3s
OjZYaUWBnlZs25XqN3MgtSBAfznbMa3nRriIluSlkmiTjsE06YcxuOXPiqQuVdB9HYNmsOoS9/qG
WJ09ED8t9VwoWPI3+o6lWjyqGJUt36fTm21W4E90W/V03czXJy8Gpqq4nYHMBLckmTtsLZ0aVoIm
/aDsISa1VVrDTRLwEaG5EEga0HS70j2IDAQbcW06VSCKbQCL8aznvZSSuCj0ZoSXyrto3MSla/5o
QhcJwqEUkfuv+ce5Lc4/hi4K0ziHLRRT3SHH35UgeIkscM5Bw1GdxgkWQLUIruLGybp/luL8PAmA
Kjc1Apw5+q853ISFy56asTkO0NHqiRL0a7H3/MeXoHl2Wmf9lAAFAxeQ68Ydje866PgK9l3gaMt2
5yP8uRXu/LQUPSqMfhkCikLfYr/f/bQ2mW84u+uGRKNZFutsNLLa6JIsYTEi+gz+9G0t146liYpe
60v+Z0G4MJuFdlZMZIqDOdWduHvIyX+54pzXhsQoraTEdKGbyy2iB6Zkgj0oGgLntVrTAks5YQgd
OL0nyCe2sQCgsRbDVFzlcQTgTMe1+nIpJEWJAK3FUtTQeapByVkklm+z73XlX1/z1XCyZM/khWwK
WLVLQ73eM6gnF9jiFtnrSfxia3dMe8TZhNf90oAyCZxs9ZhVzywuX3TmZbNKar2isBjdS8iqkMyp
Ttlx8nTTUVxQ3val4DxYdeszg9xcDjIaVQ2krALFfKZp7tcQGTRERnhuic84gxwCQHJoyF7AYJfD
SpuCNTWT40B9MIB8O8qZQ56pb2w7Pz3m3/UHssmc4Sl5Nw8JdfZ1sjEEPsNDnf76BJWAg3/JZ6Bb
6fITWC3lo8qMOMimzfAw/8w9oz7a4WGuHvSMBJP2wpDFupN+0qhyzH+o9PbFOjcBLMroMAE9Fsjs
XQMqO25lV65vrOEjn/7NwYS0Od6a6C60AQm/HKkdlZFehGTZ4obtLCooHphPRKXrtW2O2xdyrDIk
uIESuLSihwvdE5RaA0A+dradHCa0CF/ffmv7HJhXtH4BhbVk6S9NAM/TAQZjIbSDN5GUG/pqTC/j
KEinLh7OHyA6KKIWUXgdVA/cATJYWqy2NIQVtKQXDq6Xm5Z0bgsAOEgR5ql3tUjEa7H66js3yg0t
1bDNiQGj+fQddZshlJ1mq38zlA+DThuji/Zh/3J9NtfGCdlXENSizoisPHcct+BOM8LEjgPcuiQk
c6k/B9Z9nW/+1eBAh4n0NC5+S576ct1SPbTKkkVJYI4jnkJbFP3MKXYM5OOl6CEaNSeJodIlyo/y
dfrPTWbg7odM2af8CReuS8ZqA1KmcaDh1IkJg7BuDnpwHfRv1K3p7fRNUu5Ac3NQwwdo36o/ILpT
b5qPxHgyNV3gvHwH6l9f81m/Ag2qAaX6y1mQLDtj6AGLg8kfT+SleLB+zJvukT4Mj8YeVbQdJgbd
+/1DA779HyhQXF9udVlP3q8BGUfZ6S/73FESW6iWSxrsZ6UT3uie/nO8B/TYGR5a4P6+K9v5aPuS
nw9OH95SF+xP+2xnPF//ilWnO/sI7nhRGXiY5Rp+rg7PtYFGI81ymtlt8p1qbiLUEDKQVV43uXZo
LyRGCE2gmsMj4HLeK5qkoI+HjHw2awcDWuhmd9MXXh3ZG3qf/7hubFnEr5P8xxh3nbLjwY5oCmPT
Id4lp07F1hKFwdW3lAE4MHBhy1Ty15BY6TqphEJi0C/gxhx8RUb7m4bQhybaoUrr++VaqtnpDQ3f
YqBwrw9xfVuhgAi8KKrQ+J/LCS0r2oQMKmXB5CI+pg9l4hWn5HVunWE73Dd0E9/Jrv1WnqQ36W2w
PYH55Q3yZYrBxQOQJ8ipkJS+NG+qnTJTdLEFxsO4j1MvfElTp34N70OnLl5/Cayt7hrs3aW4APof
vj8yYlUqjSAGCJp23MnDw3Bj/Yw7Ry0tRxqe28bVvWdRk/jqJoGjQjYCdUsQA3AjRNq5KsDhG3Tv
5q57Tl2AmGIXTQSCqVzdGWd2uNceOp+Kqk+GJND1F3tGtc7yCjsg5F3a980oiD+rR9zyBv+/US0z
fXaVNVQ4bVzAWuv9RlrqKfS6YL5FwVKYQl084IuHmAsGFd6xeMmlpXxu7TCVMH8lVADGaFOjx8Ct
o11s+ca+fxm1bZY65Qszb1SUSUNRAnztmgIk9d/muUBfQLkurFIMdDP+0MCSRgUxZt09/vw+F8hT
0w5nPcbvqzdkcuxF4KO4Mc0nvHjQUenUAnP/z8L9scfF7GS00NQOWERQMO0jScxtUeX71roPSwPI
ZnS13FINZFyix5ZgFfmSXq+MsmrkMKtt0uBg+Nc39vpx+GeVeNqrsoiTkNWYxX4z+eF7uyFot9mz
F+nV9qwtPUSZk8nO9DN8M78TxZFvpg1o99R6e/07RKPkdoXa99XcM3wGRZ+mLH3v+7umFuVEltvj
lw2BazNKTgqyl/xUSkmEkLlsvdmjhzdzN7n6sf0Wu+GxeYhPtZ8IBrUaWM7scYFFJqVsgVUyCdJy
m5OHeWFLY4/acKNPdyU63a9P4fp5eGaOm0NdanrU12AOsHcn6cEKR7Zz5dWBmbp6dd8IMdnLE+Da
fC5/fhbKqs4G+JpiPgc396cHXCQOLPiFZn5n9Nn+HyLP/7o4ng1vWd0za6Vm9DgjPq1VgeoSSCT1
v3X39/VZXI1aZ1YWRz2zonUmnaxmTIJ8Z91PHjkK4ZsiC8ufn1kAGUpRRBosdO/jEXfxm/GY+5Wf
AHyUbqAX44Gc+RHCwNfH9akLcW2xuHAMODiexRG8g2yVHh32BPS/zANUDbiE9GD7rEJ/9ORF3jdp
K++0t8itt+VOPiIVsdM9dBe70+YfQkm/LCkXwuehNorMwpKGJIcd3QToMu9EQIG1bY87C1ARn/ck
vsDNqgjIp0iC9jroJqKwQoZBsNFXJxeoKltFCWFRiuEGghQP6hOxjafdpod49JYchkO97X9l2ywY
T/RYBDYyOcxtdiyotu3v8pVt8yfQRPrdvvOqW/qz2gpTO8t+51f8/KO4A0sL1ZhmIz5Kums2ql95
zEWDrA9eZLdyyea6f61WT8+s8QQwkxpXLMNLGgcJcWNQedfOz8LJ3QLkBWiVE9zZtLXYc26Oi62z
ivKlkWNwHbhDh934+kvZRHDo6G541+5kH6pL3xo/P+hbZRfeVTi2khtcd1QHLXzb9tlyxp20zQHb
uT4Nn9QzVyadLyShq7bTQhnf5ck30p20Bx5+r3UuKCwaCG4/xRAjmF60XfGOR9/BOAIfYz5EPlQD
P4zKYXiGPtGfmivfy0HihLeRwFH5NprPHXc+bVzIZnOuS2WKVdKAVnqpl/+a7tvsKO7hQ0i6LnBA
nqbHolVWkwTG5IPtxI623bxC89FJ/HfRW3Dt+nA+LC5q6zoFDGPZfxn56LJ7rfqdi1KVX+FuSNyd
2+DidifJCQHFERwcUTO6k5zeAWf8ZtpQbwRhPbI325ff171p9Y15bpML2lDulXSbwSa1pk3VVW5c
AGoWZtuWTrsqnA9Sx3bx0D6MaXdn2dFtD8b6KgOz1zxtNaX2qWI9z92dJKpmCGeDi3jj1CU2m/Bl
9ikFAG7ytV0HUbgMsvaS2/uSN70Wh0qw61fv4OfzwYW0bhjqaJixzvI2fpx3gGQ8EC/f1F4ruCuu
PS7ODPHVdDB8hIbcYXiDrwfzkTj2NvEHJ3q4vsCrfgtSJNTTF8pCvhzMUiZPUk7TII0br1GgUFe6
iahR5/P0+RKT/lj5nNWzGweBDI9eSlEaKM0+Tn4rY7QzrZ2NV9M49fdjXDmRYUMYq3KTonN7bdhF
ipuHk9sC4pbN+dMgmU7RtVstLDfgcUSRj+zSWvJp0vitqd0tNKVhnZ3sFFwuTMQ1sWws7vOBvEPP
N/LpqDjxeYBKGYDqzdsoIGhXqNrGIRD/VOlzMQhWY829IFeGnA6yg8DW8yWCvB0hnpKagMK19a60
sjvWbOLUt+Wtmj6DQ431FA37ovzDihPg6mBCHhP8UwDcc07N0GuCFx6LAwrwW9ODT9nA7bkUiZQJ
zPD5qomSlHV5i8Rne0C7mzcpkdvKmWCLrlkBhHGhpQMrCCCTl7dbLCT0GQkSbwz+43fyh7BUu+IO
QEj+sbB8wZk315JdtoShkJrNxXEo9UNujZummV7mTt5c355LEOM8z8K+hLgBSp1AJy6fcmYqbOZ6
nlRUhdXMT/vYsyZF87MRXBSJPxos2/aRJUAULRH9q0ldU0EAAmSiySW94qFP8HjF/A2jD91vp0kH
SLQaTmYXO+Ad3OsDXF0tSJD8nzXuFqWYbDSVElgEMnit8Z6GP0LRjUg0IO5VCiynxTpJjYPWnMdt
CLIPT8rBNavn40enR+jqJESU5F+1iU7OpdcBLfA654RK1DBJylDqU0DOH91sOnNbz5BtF7ypVg4J
1MX+mOE8kVWkUmmJ2mndqI/FAFoCGrpSK+3GWfHrSooXbI80ivSCVzcAQQLDVj8b77lFy1TozepM
BxgiGX6O+ry11cgb0qx0U7SxXHeQ1R2ADDfQSoi+EGC43AHgbFGHusUQY2VfuxrQspoLWvt6E1bb
/84SNyqJGJPGCtRl0EKl0OeGOqoWJP7UHguBpVXvOBsT55FoS2jLTkH9dGnWKnwWH6zCDdPnIfw3
sfDMEHfZBnFbQ6x0MZTI26Q8QMjCz2sBGmoNG2FBPejvJeKcfah7W0pnLFFEui3k6zfle9RvDStQ
tO9Zvi1MlNOMyKFsclkjmMrlt79EKwPkHGA4/SR35NyDJJKh1yhCaPPHTB9GUY+J6Pc5pzC1kLU9
2gkDGv/W5e/Cs2Tt98FlACpaE8IXqrG4ylmA7y1m2lOb47SqQAUbafNhVG1Rn+Lafj03wl2VWz3P
Sr1KPvcQ8F4pOoAScm91v69voLVYjpbABVyIBMSXchiZ2iE2lDQOGvsmTT8aVaQ8urZvkEAEORXq
5YZOuHFMusUgcYzJQu7KaKatTCUH0cFR8oMEnZzro1l7qeI29McadyuKUrMLrRQInCQahhS0UCB4
mCKKNpqstaF3r/Z+LqftU5mwh9mEMg729XDbdYUO8tmceUMxPFvpnAkC4qrH/PksnpnAmpvSjIYF
+xRTyR2ITDZpI4t0bFfXEgkrULcA0IWk0qVfNqye2t6oAdjURhehULyYa2cX2vP+tsDtrL4rxrbt
YAGY5VMJAQVpDJ1YHRwDIquEOJVKDu0/VIhYsg/gitNQ9dc+KQw5o0obKUtpHieXAV6YPj0yVt13
newq7dIrFNHddSdamcYLe1ykN618rOsa9uBHDrR00I50M9X/4jy+sMKF+SjK8EBRYKWyb8h4k3W/
s/imMwQv0tWxIMqipRIUk4CLXboEyCu0VAb7aADm7F0GrV00kP1DBsu/1ge8ZLqpguYO/akXNq7P
/VpC0AZV198/xk1+B+CbkRKcSyzpkk1B4z2TInrP2tKfkhi0c2lRbkqz/J32aRokRg3cmUa/TY02
79nYiVq1P4El3FmF7zEXnQ1zoXq7HNx/DKrHJM9wGlM7OxZGfZDpe5WG3+I43diR4RgVEvAaWjdn
J4HaFzIujpVtylTdmml6zMjwJifGj+uTtBJS8S5fdKqBdwcVJbeoGrXbPNMwR5LkxbOvH+v+CZmr
SJSKE9nhgmkS1hXYGHG5iqryAE2vnTz3Th3pe6VUjk1Sbq8Pa+XEOx8W/2KXMyPXhw6II+j8AmbX
h14YHmomeLyIrHALykzo300RFjR35PD+NTVfQk0QQNZNECgmojFuwbtebIj/KInehmODeVPBMDSM
h8HLtFetf/g30/XHyrJ6Z7eQOjKjtM9gJTadESqYgZ36wii1cnBhTfCmXPix8JbljTBCkm4G+qy2
rM5JRt10p3QUwbsWh/2yyc6scA4NnIxVEFVaLiEH0xpcAprYcL5ncuLoEMRtRbyN6479Z1ScY2sm
S5APiFGU19tjYlTPafa9yu5lgwHFLeIUvjo4cOBxp3KuNKA8XSBUiaaC6g9S3VnmyK9deZeCtFqY
jlqN+Dra55cGSbRmcnOJZJGJ1BDGNlQuzkn2NiTP1x2PLFvky3Khxw43YOjzAK1x6Xk9scYSXEvI
4rY09pPcrD1qRaU71ankTH2RPHWFrDukSzO/Tup0A3n011Fjg2ODq9tRKgYNegOLS9r6N1hGqAPR
Ds2d4z53sXdsFzrc73rGOqdVipcomlLPzJMQPKCK5bBIoxTtnSDSsud4erG7KnR7hUZ380AVryzR
dVrVmeUUdd/4SIqAXXY0xkCJQBlB5ML0FTpITkEaA1QNmra5Pjnr0/9nbrjpj6w6nauEJkEFJqMq
6j2JCp5uq9EFjWMAN6ET7wt1HqKO1SEti2y2/qDQQJt2mdw7uujWtZbWxPnyx84y0rP4YnSZmZQy
7BiH3PZBPyXpbkhwVz7EP6W9VgombjXSnJnjgmY5J6hEmHCq6N7pBDxaoinjHBY01a0aKvjtEohR
ctcc5rfrqy4ywK260beNUU6YK5qEIMp5bgbTpRAoSV7+Oztc4CoyTavaGnbC7NA2WwuIYHYjq4IN
LhiNzUWsruxkJdcwXeFzd2vdx0+joG9mNST+WWvuxvgfU4KQQQ2kJ8qwSuwwGX2yu+jH0Pq2aMJW
I/2ZJe46CeyCps45LCnZBm2kHWiMqIN2S1nUTb2+7//eLTzNs0q1CaVzGILukTnGTh/dYPM415d/
dTQoZeif7FZQh7nckoQNHVZ/Wf7m0QbASjI67ErLMT8MEWXF6niW5zr+gzwHf4dhEi3KYiwA/JC3
uP462pg7tQhHtjoeEwy0S84fsuZLTDgLMRnYDKRYr5PAGjwNjX8FM53cjBw0/9WG4Lq06nNIfiJr
DW5pPDAubdk19OvKEkkhlvtJ7I/9Bgi8/yHtynYkt5XlFwnQvrxSS629VnX39LwIs/Rol0jt0tff
UPvc4yq2UIR94IFhY4BKkUySyczIiKpAY61PRRin1bPswtaywS7GhXT8kEodbEFxFsi0WHADiH6e
O87UuS9CfQCEueuQFWoy3fK6KBQcAqsOcDEG7kiD4khRWzLGUI73rfFhVHuaxIJYfHX9QTgCDRU8
TwEvv56nCCUGvFqRGELGPZ7RcpgrpM5jUsnHIRes/+p9pkL0yNQBDIYGELcoEe2kbkbYclRRLPGn
fr63BiZvoqZUvGjqEhfNaXe6Pene1I2UjLZCBaf32pQuJVs0DAPuA/bb6+FCiXchLagwpfPvNDqP
/6JHFHpVf/8+dzuYdkzLrAbcmkWtV2YmscqfTBP4xVrvFxRAsFoaEvvoS+YWTWPgaok1VATpcMhl
xlxkq49t+zh2kJRVGdR2EhAGA8GCBc2Kp7Szg8FoyWg8WolIj2VtRhEpovXqU35O5mYU6mdmOMb4
FgXSOR5yQsyt8vyhb0RP4VVDC8kKIPsgLOZ5qZrKCVUbBPLHflY/5rB0fC2ROi/BvvNvn/HLIvHB
NYjKNRXUMVBk4Ou6SdWOMbU6NJxV2UtPuyOdHkp5F8+q2zTfKrQyzoVgG64djZhBEP9ChwsnJDeL
xthlY92MeElmUVBsa8gTxqk7RSpUlSMSiugP1sKLS3Ocm8ZFW6m1oiC/llg7xSnOOS0AMlAYqeVk
9y9m8++h8YgMSMSAEaDH0OzqFe36JB5qUjozGZ819UmLZ08W9R+sAWpBPoLHEapfoKbhfbJsWZLO
CdozyzEwlOxQgS0pf7Yh2Gc7kPBLvfhgJg8sGQTBwdqtYKHd1QDTsLGwBFyfLqWimr2pI7ERsyT6
g3w8hJ2HSvkXZ9ilFS4EkVNnxu2G0Rl9uqUanjhpMLc0uL1say5yaYUL24rcmeQuhxVLnb6rDUEQ
twctmZvoIpjL2sZGNw6IrxB/IM3H3aUNnCPWZTyXQ6QLtmCc/IlGZdlN4vFf1ADAb4VnG/o7Edjw
un4js4s+XN4I5myDU3POYi9vmEjoZ9UL/rbCIwHUCWJhmo6EjaR96HiTgxZG4GerKVEgT0BcAryL
DQ6ha0drSzQ/ai0qUwbzHaD926B6kaV7FhFozjntRzfupt/ohjemb2lUuvnsFtVObR5vu8ha7GCj
JxK9pmiZBUr3+iu0Wepai1E0AWe7ZIiCuNqx5L43p0CLRe25a+64CGFAGEoDPoVfOsmq65bWQHT0
YbHpG/e9yCM3gXbi7SGtncMXZvi1ixW7oJa84CpeuoyYA7F/y+9h+pCJmnzW7phLQ9wmHnvNYH2H
2yz7U7/DVDaS51nyzdATtResbS+UmXEqmTIqA5+NJBeRsA1WeYRCOOsf6hMI5P457MW5/HWuhlID
Y5CHBn69AMZllo/Qschq1GuM9zrc3l6btYGAvM9A2h3BKpp+r92tkAqwrC0d2uVYP5vMeI6rdmtI
H//CCioNaJkzDB18m9dWphi/2oIA6Fi0KahTiT6crKkXuNlqjQU1X6CtQJMMKlPuvu+GTG7GHOCa
sfYZihYa6zzDOWfgTC5KqOpMW6fYmPEGLCek1PaSbAW3h7m2nxzbNPFHAwKB55zI5DpV+wmTadVp
hyZxJ6DAZnlZUdYkkqL4H6d/kHZFN/pnDz+62rhZnTspLKiDp0w7MrdvQfTIhu2SODGoINz4OjBY
wsUFp7RVSGktXnTh7nPnWBGr0XaFB2AChhnQzMhJ7UPVAqmzze1J/OqR17Y4j5wbpWtoClvFq5mT
GcuoCiysjwbh9dJ+Do5U7qAvbImWjYHnWTYA7ZkqWrotq6IhvZk4xLYy+3+0x23nGUTpRtN3wIVI
6HBx/mjlH+wwIePJ+sQhOQ4yKjwHLc7925pFVa9PeJ1L9Aewq49lk99LUS7iT1rB2HwKY+OzAc9E
nW65wi68ISztwi4jjEfJS6JGsWsVMjHxNmFRijC+JaaTbvMGrSXNj47uWmr5t11kbQHRtfbfD+BG
KhXqYM4zHoSp86IYd5l0p/mDCKq3EvBimHgVof6LnmJIIlwPUy4bXWrwqD7mid/WlKAEGg+pF7EC
JwtagPTY7Y2S6Mw3RNjbtaW8MM3HvFBxgtT00ktWohcv3wC8oYiSLSvvXZS1VURtC2kv9FG4XQDF
vEKmY4tJ7CTfqLf2O0UfPCodIAbx4unXOHnM6F3wdmtY0S4D2RjkPAr17fZarqD6r7+D2x1mTgdW
N/iO7PWjcc197RnHn+F7HNBXZ88CaW8+FifrHHkCu8vpeP0gvbbLvfcZm5TJKOFEEP8u/VJ3F5wH
XSRO1b3c+ug5K0V5zpVcDWwiHwTSi4UUVuZsyk5RDSFEEo5R2aILX3cb6DSPmb9g4cxw3/WMaN0x
ngUP4ZX+hGu7i79d7FizbiF+oWCOKyJV5KE3N7GnP7IXoDER7bXPzCZmROKMDG/TT8E8L370ZZ5B
JYl8mAmGFr7vhSYZmDgknLa6ZBC5/uV0sR/H40Z1xqCLq7u0LR9zCAIpPQaefzfKSRQWLufRly+A
piWC+wXby1ON1LQPWRrLyB9Nw71co/3LaX4ixnpjjXTX9Pq7YMSrnoVkLGCIEAmF9un1bHdzwWYn
m0EPIFcekO77RBog1kDtZ+PFTt1GfqvHnQFOV5LJgtleOxnhW+bCg4B7gGfDqS2GonanooT5AF8u
H7TSzwVFjtXZvDDB+ZKFOCYMLQWnf+zZRUbKGvxTJpGSzmUisODXVx/89sIWFwsU5qxFk6Ujud3Z
v1pHJxCleL69WstifHEOSF5pQJxgvfhc/VTWPZJdcA7IhBKtlXwUn6oevGrKRyLd2VJHKtHNsna6
a1ghExJuIEfiM7aaOU9yPJuIpgxsf/M7OJ4UtROcb6vLdGFk+fuLLZ/WFQWzvoUHc+FUfuqYkd87
MpmbRUTaamNSsyIW2Fz1PnSKfPJiIOnG3ct1auP+KIz0OKqvpRwTO3u1xu8VQIi312xtbCBoxhML
QjMLm8P12BIQx1G1xgYbMRIPuMn+OIVG7+lzn7jqkP0G24MisLl6di+FafCgLbHHlxg4jPupcHAn
D+aBvY3TowldnzqJXK103DHf2+ypsAR7bW1CdWAAQaoPN4F3Xg80K9O+12xs5xh0TJIbpkhBS48Q
tBNcEKsTemGHc5Y5M0cjN2GnH+ufcnVqsnjjvIG8Mpik0CG3V09f2XEg2QXackkHIwC5HhSbaZVJ
bZIdrTcF9Aoi3vDFyfgNffnznHNoVFXHciiyI5u/D1FIKBjwqXTqpL3axu40ftwezdpmvjTHLRFF
9ATwa4l2ssEg1fBkg6pNSPK5dkhdGuHWp3HamOX1AgzsHfBUPYZD7injkzF6ju1nESBfQiD9kla9
NY3cXi6ldhxrKO4eo2pT1ts0egWpLumRY5bqN4goKsa3dNafbk/mqr9fuAZ3c1JQW45Fm2dIfICP
S3lGRw5RlIcZuZzbhlYjIiRuLEuHtCme6lxWuWvULGxnqEMl8qY2wTvW5iQaHIiPdPHDJCWbxDD9
cYCoeLbr5TBQitmvTgaowma5OshhJ9iBa24ESkgIPC0NVqjlXm+KUclbQzLq7DjJd5b+gieisH1g
bXI/U4oopUHRkx8yBKr0ZMyN7IicBFH6PwvTddSYRFVEs7vmriilIQEGNRu8LbgdLqulI7HZzI4V
KBzjXdQrh7aMDvnS913utTk797UAELx2qKA+gNwEErigu+ZeEb2lTXKj6dmx1kaS4k0qBKCtYPAX
+tslVAAIDccxd7DUtRMOCUNR0I4e0G3vptLd0iU6eEPxfT4oFN1VGkoTeJHKfjMEnfmPy+Owj7jh
Ux1gafq7dhEWSyMtlkdh1tllEFPppXTCf57YvDbC7UA9hm4a+PHwKgzLQKszUlujK+Z/XXP3i7F8
XrYX0UnUMKe1NTyE8kbdReMTcpNbsR+uWgHIciEkR0cLH9tR6gz2gvg5pjMaNUoFAFxWKj8kpxPR
O61dOkgloVkWJMlLo9312lCnQ+HTRuRDpdwdcmcDGVho7YF2mOAU2nRNJEMgIH64fYqt7mgwrYPG
E+5oyJzVKDFQopKX8KDeTZJ1YGj+6LBc7F8NbxFvAB2lDMYg9Xp4GparLpfhAXS/TTVrCw4tI8Xj
JtGCopqgRyAKt1aX7sIit59ltM3GlYEYmWXTTmObboJkiyEIr1ZXzcIDA83mEN3gWTqMmmlh28M/
MvMbemeawAh3yvDKKC6fWlDXWT2glsqShgy1jWPxegrbOIcyuO0gpWMN7WNUqNJDVbDOv+0RqyOy
AZ3HsxPOyKeEIStvAaWF2KpDlnGpf0Be975rwKFz287q8lzY4RxCbqwsmWw00av+u0wEd+GqW6OJ
ZKEhxTXFw+h6I+oqFtvIa6voslRntx0hOy49VoUg3NDWLipw/UIqHMIPCyPO9aLI2LUzdNpxpDeD
/d5KmeFN4ei4wM7E+3BpVk3nCGmDaD6mLFVdEGvERNc780B7yUfu3fTkvNC3bFReYkmBCFKp5gF1
0nynTBp65UM6e02dNm9JOxoBeCpkYifIkFZz/twX9UCsrEMqJlbpQ5/iO6KxUyBYQpPtmA+JW5mA
3MmVOflA/2SbviriQ4RfJloKcBQUj0Ri78uJwUd9i3YUnt2gyENcdD0hIHlmdmXM2XGUstPU6iek
MsynPNNyj9Eofo+l2hCs9uq9CoQzYBp4XEG6iLty6sikZqKNiEsmUkMlleiu86acrbfsQ/5V/FYs
L61dIOhue/D6SP9rlS9KJoWSyVoKq9SrnGY/Wu9R/SFp0W4wXm5bWtv5IHl30FKJIgoIFa7nNDPQ
791UmFOdAXBYy9m5DploEtfCdZSNP6kAQAzBx4/IcdVKJ00ZGqLU7di+ZU79KAOe5Iwb5myLciBy
zkiXnG+PbaXmhnvtwi63eAl+VeodxF1xJVEyyNnLrCTsgRqhfCjGqHyKyihF28sweYNtSLtQVb6V
kaJ541TQHSADsWBdV9/pF1/E89rZQMExCe1h0FAi9Gj9jJRA/dX/kElXeXYjsLZ2VKH+Bt1N1IDx
RueGLzWN0nYxjEUpWvbqXV6g+beAkLqou37dEBA/SAKgFMHXrJJYnzIHp+4RUjsyqg9K2xLrh0j7
eXVTALMIug/IX0EO8tpVm6kB+2eNc8giP0Eo5+7zjcBfVjfDhQXu4pi6uutLALNQ3dOgQfPUbsFi
stX83zGZPMmzwR/0P1rkzvjcsLK0H3qQKFu/ah9Jvlzv3qWy3SrxFtBppC4n+87oK6JBH8DKSV+K
lH/WLuUFCfr/s7rMyUWwm0edMY3LrIK8wgOd6i7bJOdY5CGfaeUvZ/eFmeXOvjAzSawI0wZmRpyi
xIDyIrSvNgmJviPFT4LmiIatxHtDHtBHGcBju+ih918+Zl8E9VsbL5JuKEgjoEHbBjfeXutBWKKG
uFXZ7KZgzanBJk7Z66T7RWPiZVYJduFaNIIQGEkyMMHj1cnFVkgTJrpSpDnakKGI4cjJbzRY3heZ
KE22asdAnABsN9rj+dtxqgEjAMAEdpqnke51ewd61dvuumJioRXGrJlLOoDPMlrNnOesGqCP6Rtv
+SEWMe6u7HAFEbwBRVs0xeM2unYSlLw6mlRjvuQ9dKAGtqyHRqSrhv98Sa7scEvS6L1Vmk6fHwv6
Bxhr0CEI0egrRyLgJOiJx0DQCcwL5kZJltmSOeVHmlvQUL9b2lYb+UOIsF5dEtNZwM2odpt8k3sc
OZKcd2Z+HJSN0dwNqQ8gzr9Y9QsT3Lkb2bk91ilMALnSlHuYAAf+bRNrVfsF4wVYjLrQR/FNFsjx
tlLeAYMTboxDGKQBrmvSutP294so/7MWFVzZ4k55pNF7LW5gK01frGGvDWAFB0jU0Soix15peqCu
rit/yJ+1/JcohaGtOsbFSLkTP4m6UmLLSKWYOL/snEyH6L4/yi9zgBStmx9+KtvWGw+tnwSd151S
N98yr3rpNtA8PkyBvq19FBKShbj1BKY54Um9EqxdTQ93QJZmTbVimZ5XxZP9kcw7FdYs1yS1G3pv
1aMMmpdXh8T+bR9Y9eSLieE2P0R35pQiPjvmQ7ipDX+Q1Y09B7eNrJ4wF0a4nT920K82KYwY9Izw
upCe5fFNcSdH4NCfaCruvruaxeVDLu67MbEr3VhGo3gdYffdXgnsnelqeD9UbuymO2Wb3dNg9qyD
6TFXuf/e7OtdDEa+jeaBOt2TPT0AhZvbnaD9pQb5kwJt2ng7ERMzr5HMSwIxJ+aytvxXL6XGJfWM
+5HPIlInnJi6AFmhI15vp9m7PftrqBVA+XDpIs1ogAKY23pxKHdWLkFMgaKhXyNzEYQZOo/b1yb3
I0ZoTiyzeCgswb21tucuzXJ7TjWlJjcSDMtKraAd0eySjepRMbsfZh+LFEtXAgyMEWraS/Z+IXS/
XnkTbhxpBsaYqeYubTbIsillFORbxwgaSxCyrvkz3qZI6iHCgFgEdzbrSRgadOlLberaTeXygNy2
31RPiTyCx/qfZ6SWfoX/GuNWr8ih3BD2gG1r8XRvWM1d1L2bVu8lNSOykgWDLhITW104B7pV6LqF
R9rcmWBHyPnREk1XaQNo30QZSJdN9CuVta6QFL0h29sOum4PCVkDYhUA9HO71klBReb0aFeKlN33
XZoiXhup6DW8eBu/yZDCQDEFdVokkrgzSE7GSG2WjiSqvMqUBj3SNmpyUtm3WN8N3S5SY5Kj9dfK
Ppi+Leq322NcO2cvzXNjnMpkmvOQQkMhNAHbrZC9CudTxOrn23aW1+XXYaICvqSdke3hNh0F91EE
ZC1av7R3XTYOWtpu6+Kk2j+Y8pinhd+3IpqJ9aH9bZLbehHQwgCAADWFfonGA8Xah94C41eYTDC2
tW2HUsR/x8b5ZaQV0qwUWMIprTet6Xh06p9am8auZjIiQWPg9lyuncuX9jiXmRMpRFPY4pdgMkr0
587+fduAaOY4p5CHzlHCxQA9G13s0uqkG4JDWOQPy7l5cSOyFC0aPYPflR3kyXLQwXa45eRHEO9p
WQ5dpT8aMF63h7W6TgpaTLCVZaiFcus0IbspqRpAyPRxRBQTudmwzTTS0h+37axOHxKESAfjZfSF
xTBkchbOC4QtbayfU9hnbqiEd+Moouxc9QMN74mFxG3pSb6eQ4Plhl22C1xtfDG7rWSc/sU4QC8h
6zY0FyC7ff37SdxVSIkBbzSAaqowgFwBrlTuRbQDawVudEb9bWfxlQtfCOUpk8wBtQ1JgakwKDIw
TaJ5/w/ScJvBUgGbYbqb1/Y7uqtaUjaPRgZUtzoeCyxmhO7Y2+NeO/dVHMbIKqsL6pobtyaNbMqG
pUKGXKGxQzp/zogtEgJat4LoEwJmoOHjdYAkaApLxoxRAxnc0J8tnoT68Khngthz1RlBLff/ZrjD
oojMoQWtEgpHYEyEwHE2oh8oF+EWlym5ON7x+HcwCpzrn23x+O/rJdRrVYEztspJrwsSn4Z0I7c6
iXTQhCTMU4pOsJW5UfH2+MxpOOpp1hqNchrNXWOBWTgsySwLeltERrhwCsCOJJwSDEodHL/T3QyI
klB+ue1s/GP3y1DU66lTJWg7DDWsyE/ND+h6bZ7D3/X2V3rPcG4IbirO5xZb6KFD8gmYXsgD8h34
xeBoIOeTlVNV18bRCUPlOawM+WeMJ70HTIkhqCSu2wOuYmkvdzQ+Saunmg04EOz11mYyDmOlEEkt
gdSytoJZ5N6p/xnZ35a4WRwcuaoHXMOnqPLNfMcchIXlXerp7L3JHxC6DYMq8EHuCvvLJIK2BSyM
/+EL6ToqdWOlTcqJlvOwk2uKOlldloEDsK3fdvL8bKR1PpFC18dtNOraTjDmxf+4TYciigq9BPQy
opNo8d+LcxPtDGm7lMBPxWv6mzVkPBv3w7cCEgTtfTkKRruyGa6MceeI1OetWcHaqUnooZBrP28z
d5paXzAokR0u9igcq6JaBTtDb3pGHD10zAa30bxn0IZrFTfroIYFMQRi5uUDHZydnWV7Oc42WaR6
ytRvbn/P6iJfzDF3F6DNHrxGg4FhR/M50vdKNd8lGXMnRTskOVDxpexLaSOYhdV9c2GVO06h+FdC
qx1Wh7wLWjMKwjDxslIN2n4SmBLMNw9vGaUqdawBTtSCB2bQ529Wcz/rliiRxOfZ/totfw/pMxlw
4aw9hNoAR8GQ5OJPYX3r63zfKTaZlcpPKpWwXNrGuDJkcw4qSSfoTHDNTKTJJVjNz7P44iOMpuqr
qIdzSUj1J4OxRy7zXk/Ng9H2nsG6XZ6DGF8TzfHaGY/Ns9C4gUgNFYVlES7sRizTJSuRcFS8jy0K
YqQns7vvN+UTRSMD6d9vOy2fWfnPZP9tj9usLAUHKTKrWNTY3lII2dJE86uid0eKVicdySOUkwow
yY1ghm6cJBDYX3UqEGFYS78fQJLcaew4mdGy3lZOZQfcwJTeDVMKyFl/P6Oo0jvDxpiQy5rMQzMD
4ofyfQpl2mRrSjPpNAHyaHXNL76Fe3nWo9KO4ANUTloeDDJ6GkB/5lmTj1LvjLxp9m+uPPC+YXaB
mkeC5Hqpwa3LcvTJK6dpfAfn9jAHChSbREL3ny1PX87+CzPcqNDT25SDVamnMofWATBjYGukNbDy
upxCyaijaP1006FxSNOkoVsYwHg1LR18za4cr7HnbK82Y7iJO2n0e3V6T6yRHSxoluwh5KT7swro
h5VVs4fen/4+Kmi6u+0k3Ovl00dBaYicmAz5JYWvRw+Rg2hej9RTFrKHtq5OUWeLGuXX/BB1aBBE
L4UXCAVfL0Zip12P/g/MkjlN20SLrJ3dKGjJD6F/eXs4qwccnjGIciB7iQoqd1NUw6QjT07Vk5Vp
37PUDMx8M6j3qgYGRWitJKqXyz9ilrh51vjGiJxqWTn+7Y/gXrh4pgFHA2oUPG/xB9vverzWSOcw
sZrmjL5avNRyFylBL9T+UDPyIvX5trEvMT8kFtBpiwgIb3UDwIJrY1IiTboi9c25z+hJYupTMkLT
mrYdofK8k2YKv5cHWXAh882AyxhxqCxMAEtKFT2x12YjsEXPhTY252aeArvtNzQ/1tkTNprUzEE7
fatRZpPPUev3Sr8Zmt0MWS+j9W4Pntex+vwMlD/BL4KnlQJE4/VnZA3orSfbac5z8jI/lJoL+FPe
b6yOhGga96dNJPlWCXBbtfRTHRIzKBS/e6LUj419O0GLlbBjrGwSjaAOHlZg4/a68aDkpJMempMo
98GX3P/6XlUDnyC6UBAzcudSbDGtyVjYnOnO+ll8JH7vMqj/zdvQaw/yY+1ruI+abR20wbDtjpDg
Og2H1psf5Ptpmwr8VPlyKC/yHBdfwx1fUqVnkp1g9tRN5yNH7XZ+RCQX8TouxpD8+pi8lPyJPMEz
YWV/qODrBQMICKig5Lr8/cU9XHQzi5xSbs9K4o1m5Xbq2yKnrVQ4MXF23naRrycCRCagcozUBmho
4bSci7BmGsK2haemPd1aZX0us3enppssbqEDFR2rTPFmBWIG5vCnlT46+23IReDUr6HH8hH6Ah5D
xhz/cLs0DVu1l6jZnDNod1RmDYRq+hQ9GZWX6qo7tV4lRYQ5vR+yYenyU74JZmHlmEAuDCQlwAqA
etXm5jxMykS2y6Q96+lbCLHcofpII3WnFSXpLJlY9IFm8W58berdQO9oHm3ruHUbzTOib4kCJlFV
F0QEPIxv2Quagqy3jrwIOtss7lqQBtXoWKG1Z60B25l2rGpXijYjotExJZVjeGP3Jxk3ZvrI5JGA
EsTPNFWQXFjm/eoCxzegXwp5fxD84V/cN5hDWZch7qdzVDFULxwgJe1BFWEovkaCixkDXVmLNpJm
fRFKqOMJzMJ9d0YLeBO5ReZn9mui3VssyIdzWHno++y634I1Xw6T68EtIkwLlh30hTgcuTXvHQBE
5TQ2Tva8RVlvup9GVx9BkWocnIkgIkDdchy3s/A183XPAfwA8gcbz3Hk1IALu97hEviRVYup9smT
tsHuZ+KjY5kormseBEfJ1wuAs8RtrFw1WkOpYWna0GO9K72RfJTE9mYUdXUXmgduoEBmrt32KNT2
frKxPROCc4qfePG+CORDFMyPonbDzxblq5nnvmqJiC5OuMrQOsPAOXDq3MkdvfS3vS93JbQdIfdA
tIOyzYPcq9wPwKyA3/DQEYLashlIGzWwNiqZIPqYBXSTCxpCvpz33GdxD5I51+Rm6bI7DS4Igl3L
LwkFsEukyMV36EOO63r5OcdTwBJXVemnneoVKu4YdOmdI/Lr7UdNQtIcQyITgbd/sqJ/mXNk+pEs
Bt4RGJ/rOXdkaSiM0rBPczBgzrWtsZ23iavs0/vJKzyUYt1FddDbY143t3faMh7O9CLIgBgEmB8w
K3KmS5W16pj0zimuzrZ6x6AXmNbvCb3LUSG9bWplCZHiRYOnirtzSXtdj3LQejOuU7QnJhOpmAvA
eYSGLIq4BfkYTxZJBi5fzo3s0hyvpDEr8QxXZtLJQgGUpT+L5h9P3VK9ho4GiMc0PNS4qTPYqCk1
4H5nraVEMxpi0wDMAC4CCFeJRE1zXxdqQVWDxnVRY0KmnNsAuhQ1KRIgsAYYcaiBqOtdfdObwyQS
zV019CmEh10Oz1j+/uIAyPWpr8pWS86qzQCp8IszRf6MbVkiuEW/+gPmDChxENPIDo5b7gLrkPs0
LClJz9YpNwFD0XO/ClvCJDevSCKrPph+bnvg10cveh/MhdhHAYjZ+LJkyPRVNM2i9NxC87y7+6nv
J/ePRNKHwkVL5CaDfuW77LUbin9iX1Sw4eHaOFxgHgyN6IsBHS8OmuuptfVWbkctT8/mC3NnD4Kd
2yZwuzfBKL88Wjkz3BU2KCyt07hIzwVwsQbQsZPPSOz+nIm6q/1oo5P4vvNqAGRzIIjeX6gbeaJ7
RF388Xr7XY+V2x05AharSfAR9Fu0lQgEg9yedDi6ZwjC6t7oP87QCAa/OqEbm+BwRZfVg0xKwZKv
efPllHPXmZkWSmTKmHKLTMqDZrk6pFvpIatPtyf9S5CKOV+0U5AttxCN8YdBo0+mWWZtejaQGLTL
GJLPuqwSS3kadlAfvm3s823IT+6lNW5UrOsSkKs06bn5kfm52wcOgTu5tq+6qmsFAEOQLqC+QkZv
9n4+A3i+MQFxTzbVEUKTgIO1pHk3SbeTSb2BxuWmc//UJN1KXupCqt4bvdaTdrZgLXiw4qf/WwvP
n4wOPtx13GfHadrXmaqn5z7QvP6wm0m0tUj3NEOkWgVQe3LlfevRHdukQfT03AVDYJJqJwdajrv3
R+GV+3Ekp8STHkX6yKvrh9sJp4OlA2jLbc1xaHFbJMundQ6gQNu2m72WKVsTcUaqkUJ+vr2Ea9sD
vSumDOJb9GLpnD3VzpxC6lmGTjxzV865W4U7U7KOkijR9zWAh2deWuJOg7pjeNSNsCRPRAsiFrAu
CK1Dzja6JyG38E2udv/b2LitH9cO1aSSYmwdFHXix26875ORtAL8GF/2hzuhF2W5fEHDjKokr6Gb
FFmpgF4hPauWV3eHIj9HCEbnHXpUiAYYfqcjHp0PvbQdNtlJARfIRyM607+uI74BmioL4w7iKB7i
KM9DbChSkp3NaVtbD2FyCNmdqvy8PaOrQ4UIzWejCtAaDhc7jeqIl7ecZecxcB60d+YXf+hj6qm7
zLc2AEL5kCOpCBOkogVmvyQgBrSwRdBEyM7tsdvoT9VT43WB48/7LpADurc8nDwPqmCwX49sBIjY
hUueDvldHuue59GQZ+qYnWMpCO/0+ybbTiFSDIoApcGrIy/+g8gDu880QRr7pWVaTvDupZGcn+dj
8/TNIowg0IcYSgBuYfK8eTwe3zYfjx8f4bfhIXuQKOlF3NcrQ0VuGSIAyF+DsOmzZ/Mi1iogYw8C
LVaew+9lIP1QfChqewLX+Rpmob6LRlzAezTQE/Bh90QVFvb1WJ6nvf7afY8fou/AV2yMrfQ8/W79
4RS+4WC9y2RSUS8V7dHldLm+qWB94WdCwxgIjfkEej1obcFirTxTbzyiKnCINgBIQ9kFN31+JwJc
fuZub5njjlVlgpxSZpgwtyu2xdMINWtX3jn39cHcQQ1zq3nsxbhvAshUbNpNcipfnHPoy9vuzUqJ
fS+95y/CBRBNAXcAy06SStRZvgkAeBqYLtvEAQDpnupVQXgvEjldXe+LGedOX0r7pE4qqzxLUktm
+0nL74zpQe9cp37RBhfk1bcd7Gu0eb3C3KVOpd4awYNanuXwXu1zT2OHRP+HlMjLVkWHN7r+DRQX
kQ3l1jUxo0mzajk+N+DsUd6oKM21MgiQJiBsg6QpHsEaN4i+dEAnqSrx2bB+j+2jVG6SUAQ5Wtns
iPpRzQQ/A+JEnrJ1NApn1M0qPT9onu4/q6QRPKi+piXxtri0wN0SSEuWUkhhQYme0fdE7PRRye/k
aVMZv201qM56dNCPxg8HIk2o4d72g5XUyaX1L5cFKlKFqk6wrn+PmDu8Zh9GMB/yn4MX3RFtO6W+
vkvojr5oxBTJWa9cw5hVFXRccBJAyLhMuV6WWqfVDE+eggx47GzrJ1MEUVs2zuXZghADuXgYAUWm
AfERbh8385A0ZhVV52iSSGbc28iICqaQ37u8CW7vll1otVEBE+Vx+CP9wnBe2av6o9jHpwRvJWOf
hWT+k98Xj8NZFuQjvyT6/zKOfj/MJMbIZxj6eqgre0ph/Kwd6FvsxifzmPvSIzZDTEQ3A7/jeGvL
brm4+rJqZHRcrIEewBvbYx4jrdG/3p5QPqpfjCD2VaCBhXzTF4gkGKRm1ulyhaPXNgP2khXuOKNF
SkRi/eVlzxta/PNiNGxoi4KyuTprJJzc6FC95AdlT+/treiKE5riJs6cZWqrIGY6S4fwju7yh2gT
HePnlIjID9dW6HLylsm9HJOT4dg1Ycgy8GIPfzP0n2Sb2wu06nQo7eioAiMAgqjLtRHFlLQsVJTq
POx1UGWS/id9c15AqftiPRopKQRFky+vISwUkp0QvEMiEok7nVuoGjcNXUKSs/ag5mR4bp7sB0Sa
B+1P8iA6lFa878oWt1It6O2jWMrZOTsk+5aEWxZ0byKCxeVHuFPpygi3SrFpj+D5h5F4lz9qW/lB
PYpcbnUcQAf+H2nftSQ5jiz7RTQDNflKlaKyBEt3v9BaUoICoP7666zdPZuJ5E3anDM9NrYztVZB
qAAiwsMdUpiIJVH0ulyjFAB0Ja+b5nX+NfxQH5KfKnOUj+jH7a3w1ZQpjARXPIq60MNDT7BYEFf0
vABMvWpei8/EHe+ed0Ew3jl4KT5Ezocb7jOn2982uTJ3sGjJBN5uqecKtz4YDvMuJrx5pc9x4yiP
7Q7bboO4fOUULSoYiGSw2ZY+uMvJi0spbypJYq9Evs8K2yEApsfxxsWxZgTlOaCngd4g0Ie8NALK
Eir3dcJfU/mQAR0GSkMLQILbs3V9/yFcWrL3KAYiYhLR/Hphs6ZuSmBDzBoFxwJaHlVXFP7/zYow
FNJJ6JkHHzXqjS+SUjnVOG2M4woAgmnCQGz4AJQ+EBAJF7leWWnGI5jo5OOs/SCSHRiKaxhIRz3V
kzMFrdtXrh0fJRUcWoey3NgSqxOpQYUAew9hkVhzkXMj19WY8texh6A5pDep27FJ3hrmuhlg6gEt
Ri1VxLnoSRdNUwx4DUPnrQ5Kb7ea3bJ3ocUCiKTySfLv/fwdXTNQuJS3mG7EB9kyx0DZLI4dLdgA
El7uyFmigPZFwGfUE9vr5CMyMn9S3qEIvTHM661/aUh4MsmAsAH+bvJXsO65FH18fY3ujt3tTXlV
FRWHs3zF2V0o6XJlJBVAELoDupCA348/4z8lKLwP5R4oJdQEU6/e7c3BGQPmhYpzTJzO0b0l+x4j
0f7S4V9vf9Pa8kJbClQsC7X/VaE6mSudUjDxvXIzTZ5lm9jePCd8w0VelUy+Rg5EPy4RsA3aolc2
52lOLEtqUUywjvIdffYC4paBfGci8wQMarE37lDzVTzXPmxc1l8AsMsbAWt7ZlvwnV3TE8BhYRsc
Hh/3KEa7tccOxrF/5AEywkF1+FEF1Hsn4FIp/Jfftyf4q5nhlnnlctGLvlblLo67V0AwA2tXP+pI
EZFdfYgKBzn2QN+Ne9MdAhQxnpXT+FAet6reVxgBcfbFYzTQcSAqZiC23Kr9aX6M/BiZn20SmB+Z
5soJgjwe5I3D5V0pzTvaQtXMI+XvSQU1a3UCmahhVhAFk7yKZ+AhcA3Jozb+6/zcxbtq/KNDm2QA
GX61t0lwewJXnqpIDQCyjUsJDMaoe15OoD5kRpJ2wI7EtZvWJx77hnQn7flHeW+fti7ztfOAmw90
UEh3Lb7n0ljdyYQ1EuleSfej13JHHlLv9njWfBqeJShcAHeD1jzh7ZhmqWaOWd69oie0OI5tVR7A
FMhc0tm2Awh8s2Fv5bEK6BfwN0B/oddGFiF3fMrR3l7QDuGL7txnL/r9/gWQtr+3h/VVaxD3+bkZ
cZOZhVlKGcxMO7TXHvUX/Zd8FwT3smc8sX102unfnZ3jPPfO88H2sx++dAhD4iTfww54j5fanZy/
G0NXl7N165uW1T5zuITxWbc7fJMxObl1l5mAlj2TJLBRxUA1EZnEkL6hqlW/znrQfUK+APRGQGSb
XrOfwDLH/fZNze7kv6184MpP21N0h52iyUu28l9Xlc7ljJ5Pn3A3MMrbsuVF96rkd7y/V2sXtAp/
46B0bc8dnOEO/wY5DSfzM5/tXOXZCwt546h9oRluzZewN5WxJ5ISVd3rQHdTvgMwvSI/gdeKmWvv
JTvk+tGmIR0em3p21OGuqA8p+VkbhVuYDuollLqq9Dlbbn5vMs82vMl+7oF3z30NAbN2HJSADmB8
/Vsf2AAGAkeWdix/rHJ/tFyo1svdQ1I/jNFTxkEJzaE6CIKPwSmgNPMnp7vuZNX+bATqIf2Vxemd
FQPT7MTjJhXPdQZFMUErjL9RVFuK7Jf7htu8B918x18/vz/+BGhGctoD9CyfJOcnVIpRel7Kz8ju
S6AiiUFRtfypXPxv/EcJoKKHh6N/JM7xR7F/U31wIuJqf4GIA0BXE1LW//oz7EsXZ+D2MVw77ZAm
QcevhmcpWAkFb9kxRuloTngWmoeCkF+p0d1rH9kPU9obdlCy9tXq3rOMbW2d65OGsoCydDSDQwPx
0OWMqVVaRMjata+D3s8On5vvWmZ/kiy+t9OZbJzrtSsBJKRglUfpCOlcsQSsZiwtO2PB7arFHZ1e
uc69mmieicy08Zmpj7R3eLOVm1x7SVyYFY5HozaEKQtc2H4E10z9pDVO8ZIf4zfDG4BbU33ZVRzp
QDwZaTbpwMFJ0+yTf1oMgadAOWdJMC/4mit5kMFMa00C9+WrQo6pY1uBksVe+za9gORuVAFQ8BEg
Pmr1xut18ZWCb0A1TYH4DfBDEHsVVphOGdUYwTtG0u8rJXa4soUZukJNfo3szIQwv1LSICc1Ru1r
I+9qLCVYSnol2fVxkEvH2q1qPH+Hn/0uHt5vn5qVrAHm9MyykJww6kyxaYLBIYgJ2AF01DjJf3rn
1y/gG7CcsstwScWejT9bOIyr+qg4bOHNoWhxOXdJAnDsvXbs0ccJnxIfE/gU4OGVT/RmgZIymLb4
PK8Ag6JdIUgezIjFloTp5j4DVCNxDVcGZDA/6UDBqxQBSeRUQRnmng3gi7JROL2qMwjmxZjAplHc
V6ATRgqyPkkP5oP9PH6YD+b9uOt+2k/J/Vba7v+zykjhAm6NRhERhcxipTfiEScnGh36nj/XL0kw
7223+pVg8IlDoRnxTX194T6JHepFD5Z/e5+tJCqXffbfLxCWmqhAFFANS12rvlm40Q6CY3Sfg/kz
cyLFiR5J45Ph94bVtesMTSqonS7ddmBlu3TOlkSiUuV4Bsm/xoOBflYo338nvqYGaXxAezd5kqeT
heDyRSteOw5ErOK2+cZ6L/7h2n/89yOEt9jA9YIkBibfKrrBT2T46iFVK7c36o/b4131VIs6M2IF
CxzVgiU7Hm2lqnW0V8x/lOqesNa9bWBZpauhnBkQXKGt1h1Im0j7Op6kT32vIxC6m9+MjQlbveW+
VKb/PQ7BHcozK011kNvX/K/6S/rM/9hv1kl7aR7LamNA6/vybESC/5unsp5TFabmzlG+Q0KQ3heJ
2wAufEdO470N3rtvt+dQXn6lOIlgGkIZDOrhyNQK3sckIKsB/2b7WoPi9xtwS9/oUdfBuDm+Q3CH
35mv9CMuoZK3kfFYvWXODItScRonEp4VNjpBEISzk7GzP+07CAohJPhLg/RpSzF8ze0sKSxcmngX
YVMK65iV6EItFUR8bXOPoDox2E7P3pj2xpp5345+hcoSZDQKgFYnZyR7TXNZqTrQ7O2qI6ORW+bl
viqDaouaaG0qLr5MWPZuYKocTQg6tGyvNHc6uk/6p0T5VuZQBnqIpKD51t7PxyL7eXvxrxySjL45
gJAXmg68VcVGZGYlQ9vhORWiH80G0N9wcQk+d9NTEzFfHiJ09G/hxq/ztcBULoTDWAELzF0iV0ca
cw2F85qHifQYT2FkS96oPZYtEDvsOH0k4MEzTlUXqCB+tr1s2pHuz+1RX2fB8AmABaDzbWEPA9jr
0g9XtZUkqd3ysDPRduxI4JIk3wul9ZOKBLIuuYaJWOshnQ5FczATr6FPivR3nia0bjWPNlRlfscS
WHfdTtpYkCuPtnwZOpAWChhcQmJVetbbjqFvlIcqT7xeOzXS35a/DtNna9h7Fdfl7Zm4ugsWcwZI
t/GCxzPg68ScxeVtRSWwgww8NOIcUgh3NhhhDL6FO1uutQsPI1hRhOnWLVpMxsjDgf41295pWzDA
943HCTJI5DnPg0zZlxF1m25fzm9QAdhwq+sLfjbO5QvPxkm6RNdjtD+HXeNmSbkzpdbPmhKSVNOB
z5Unp66W186MEmX+7dvYnLT8e9u+gVLGjxIvqo6ayR07e0LvmRyX+//FIiAZiw1JwJwrvr8qpSSp
kc1QwAAEoYv3Y8Tdoj/8cyNIdqHpC2B5CD8LkXRnWSlrzYiHvSX95Dxl+9ycix1q6lvUDtdZTiw3
BEUQri+HCxDqy8nmapeAWE1uw56034008uPxfk6BUtZ2SsxdsEksnUfqvqQeV5/77lkdj3q3T5+a
uyxC9xRtT3PxkigBKJCS76mb+QP6YWn02DeHqt9VpjOA96Nxm2YLsbG6T5an2QIAhbaCSKFSjVBc
nm2zDXNJvgPnky8NvTMl03OK5hat0lxqPUn87yKgmnA8Tc2fiMMdnj4NKZDFEAnKi0D57BCftLVX
aMSDzvHGXr5+ImB6bWgLmmjyQSXmK4F1tpe1acoaqg9t2AwexEty3EgndJFHfs+c5sX8DQjn5N3e
PCvXxIVJwV+2chbrBoNJ6MbS+w54I2l8VqewR6BS/hg2+wWXzSg6jAUNjPo0Sq2aWOtK4SCRcYq7
sPvbtmiONxz7mUbP09MwMgfv1H2qbzSkrThCsCdATAXtJEsbphAPjCpQqqU+jCGyObNH6wH9IrGS
Q/HS3JKvXV4ZwuAW744cOlqP0WUgvIpJZbNEnuYxBObKqxUIWtmxWzX7Lt7g1Fsd05mh5ednG0Xu
lZjVLRnDvt2ZRe202bGbtliPrt74eECcj0Z4U1mc447lGM2Qf8TZzzp6v731rvNoggFh702RbKRZ
DAO67Mjmvu/cZArQFoGyJ7hx54f+vd94718vEHgMFg9GFFTGMbjLedOUrsjNKBnDqkqrXaLX+V07
kMmz5qkCMl3Z4vm/vvNR3kADDRJ26P2Fuu6lvTnSM0Ay2BjGqblvHwstdqKI+3TqvDnHho+zrS7w
60UDgAHYDAVmkb4Te7B7DTRVKMaNYWHZSJumaPnOS3PLynVkASaEr8ACsutwWuJFMBVgi7RSHRPZ
N+aBFdQKgGNQ3IHUudcxWu9HScr3BUNswafyb291k5+OZu/EEODwweIUO2gx6QNA9GLfysdip8Zs
K8m8TO/lecRXQm5UXTJ5FprzL6c/7fXUbkBaG9r14Nh26hKgDuXB8qwhyOwtFoC1qT+3Jiw2t22u
KxPevX1TeTHX9xovN4CjawNSFLSeorF9URUQ9i8URrVu0PIpVAH2it5SHdvo3lDfifx8+2wq1w87
eGccFA3d/Hi7iKqpeRGluka7KUzqKkiK74QFUHB3stYdH9mTGaO9wfpIrMGDyhCO7fc0e6bxLrPv
wHRQo/e4/6V/K1PTsRZOjnHjKX3t/sDD8VVN15EJRxnhcl0HqITbUzNMYZPHp1QHFMRuJqdJyi3W
9rUlBRreQmCJlCyO8KUho+pMZZDaKZyt9iHW2F6hydvtmV41gf5JTDPqCTB0acKUQIeqDRhLIicI
WUoZ3MMN2RTbXh7i4lFYsLC4lJZGWBEaNlWG3DBDn8IqgpRIBL+wi0259ZhetW7SWdOHnvJ+X0oJ
c+k0cR/iq/TYMsZd2maKd3vQawuI+Awa9ojYcTCFsKEohqpmmTyFOjcfdWycoqOPoDfa3Taz4u4X
QV7ZABsXKtsipKsoTOwNg0xhOiTPJVgx8rn0GfsxbbGNrZ1LA2pKuFyWIrr4zp91biiNms8h77M/
LLe9Ev9wUCfylNl+bVq+VZ65frYhpj8zKJyAtlVi1RpiGOza3SBnrlz/0srXggC47SjWL7X3b0/l
ytsUFlF9AqcKUPdw+pf7dAbBI6UAKoU0O8qd6inyMTIKMJq1ToywOtZ+T50WTHP8aJLswMt4I5Ra
OydoRgSl4pI5wjv50v6QyY0KLss5BIZydpka1ztQ/G6JEVwn7HGxmcCbwfHZJiIq4ThOLJFok5pI
Xpj5Xq69fvJY6iitF1HDyV5Uc4emZbBw7WrJ3tVd46mzcgdmH47SbJp/H4x9Rpsja9WXjfm/fjjj
w9CXAypP8KHjJF+Onyq8ZaWODxulRwMwFkV1E8lXmkf5Ta2DVP8+bOV41w4pJgKAIkCz0fkkxJWK
hlJ5rqkzTk/sS5EaAFNxKIutCGTtkC4duSDRVMGfLxa9FOiyjgWZ53Ac+wLN5RnYK6yGOUYCAqUh
+X17HldeZHh8g8sJGSpsZFFcr03q3B7bmIRy1ZJdleZvViHpLonV9kTLjO4ok02/18atxpWVEwvD
YBCFZDKyseJbBHBnS5t4AsMvypG9DjtlcOfy2P6Vu2+3h7iybheWhHcIJVSV6wxDtGl5aHRQfoBa
MpnMp9tm1gaEYsdChLb0U4oOQaPFbLdlNYXWfeHijDTvz5XuqolbEee2pbU1O7ck3BZTCeKbqIIl
lge28QcwQpeRMEf/NrFeeR/ctrY2LqCGsOkBPL9mVouTmgyZzabQJIVvJjGAWLKnWt5kQdGaPJc1
CqTR622bayNEULJAMUGJc9U1Bdl4UPJSBSNER4IWTmjpBnNcCYLKoM82wHpbtoSEWRFbVlTYuHuJ
Sx4q4PhBU6HcVRtW1hwpWgWApVYIqBTAEXTpr7S2MqnVaFM42QAgdtVjNZSePmZBlBmHvDhlks+A
QBme9HTYlXP7LiHjEP22jQeig+reZeFk/e7mX7cnesXZXHzV8vOzwHmU5EGSUjyDxhgdz1Z/UDIQ
44AfLAdx8G1Tq/N8NgHCMYwsHEJoeU5hrGiFw0tUfZQYwpGIRLBzswFLvKWIu/IMQckV4vVoj4eT
Ed87UxnnWTGn8NgtCaN4V0fEt5NDX/yEbvjt0a05mYVoEWIWuBnQG3s5kZE85z1TqzkEuK7bD5E1
BZKGUDBT5+Zw29RKWQHwWYxpUV5d3KewY6vJgN+c6znMixemvNP8T2H+ah+tzEvnh5a9F9JHWd+1
1AOmEkx22e62/bWh4uEBpCL6Y4HLEO5BYkl8SIoJs6qN+Y6W/BfUUmN/5lAvuG1pzfV8aYfhirBw
Hwq7UwF1nz3JuHGH0aXP6ks1Pap3s5KC4CCIk60NujquRans39aEDcrGuY6lyphDvUHtsQdI2Er9
pos3YtZr2N2SjcDFjpYKRJTo4LjcKu2EB3qsSXOo9R7U3QnS7XVo299KVjuUA+hV+5m+7yXmDtlv
xr0I2ZH8KVKdLD82/NAomQPu/6J2lflBH1/T2nLywbw3yo2gZO3AIvsKRBpaV9EBIqxzNDbaaOnR
HAKxTRyVqU8dqOfdPmeyaydp73GQYbuV1f4vskToMUDGBnlRqKaIad9m4jU3wZ0Xmp9QO9AU7lkx
IOIH2owe/bi9xVYWHa8slLzxlgQWXewdzNHpNCH4I2ECIkFfTqjs1G2V+qwr6v1tU1/ZCCHmRJkL
6twIipB0M5YJP3O2WWYPg2EOcmiZ8atREOpVEV7OxSgr7jwxiAmCa9wbmYRG/tkAQ6U+y0HHCN3H
cGTPLB1LiGCnzJk7I7+z8PoNzL4fAjVNY4cVdnefKVrpWYXMIOBQWX7JOkhJzUYkf6r92PnINqs+
sBD0qZhI8jwmsQXF2b7yCvR7bXiplZsF3BZLQIuUEwpvwi6vu7bJkq5Uw6o70Zbd0+nJ4igZWNbG
Nl1zh+eWRH9Ek7Rq5r5QQ2oGwC8AQDrjJcT8pKz2cvpgFmAGg1JcnjiVFgfZ9ym668rJMUfp2+0F
1rB+wvouLLSICQmUvVEPulzfDrU/Ztv4ECKXHteQYN8CxF3jtnAszk0s2/lsC7USnUe7zNUw1++M
6sFkaDDAW2LolJ05nkb+YAIJiKRqMZ1aY3IVsBNlvgrUT/b8vxkrwiHc6Lj0xJ4qOec5b41GDXUi
nVSpd6E1vhXiLSH09Xz+14awhTLWEbltazWc3FL1CmNH3apwzR075sxvIq/4/D+NSdxISo/2qoJi
TClS7zqQWYBg37Zwja8BNggtKTgSoOtBK5owJHVk9WyVkhby8TAaf7n20Tra9KeD9MuvRvGl4La9
a+8Gc2gZQ/ll8TpEuEB5q8wsAUFfiJ0ZpOXjSPek4BtGrrc9FF0J1K0MuEgUXoWnD+TtuJGDxTMc
ErSuT2ULVm5UlTaO+TIzl5sB1ANwnkstCf8whHyLxKkZV5Khh21gNKCRn0+SK6Uh0z/f5GwLH7ky
b2irRA8IOrCR7TSFp0CR9zHP01gPjYaeGkDHJK9U+3+MqoVanYnk0SKEjVtO3G9sNMmgmhxDimoW
QKSaQTejBQssZIFO5ZikvqHNVtDkg7wfahNUb52ZPJhqW+0aJa72g55nG2u5DEycZXTdIaGESx9X
onBFsTkDM1Ff6yH3LfNTIk6j/RoAN5N2tzfmsvEu7aC/DjvDQA4NVHpXLFLtbICSnMvhnHg6UZ3q
lzEG+rTV4nC9jhoQ4oi5Fv0B9NYIw0kW+qOJGjIiyKbYgU4NEpJMtX3k09j+9ohWArzF1nKuVdQB
AbXBkM9cs40rlOhcl0N5/ki5/aGOma+gtJ4Tb+B+b6ZuZ3IHLYutNQN2tUsNZZ9rTlUdUgkArVem
eTnwN/3v2991xW6BwhfaeLGRl5nGM1rwAY0B2vcUtatwAIlWCybQbniqm0/ezD/7VnYb5CyLHmS1
MXHV7DGrUhT+HlnzUZHhtQFSxCiV3+psbQSe18cZeCgNEwVviEy/6DTkfhgYiA6VUJaOJq2cYaog
b+VaLAmq+X2UnHra8O4r74TFJKwtm265Ri8XaBziUs7wk5A+Tz0FWD/ysqrInJjkrtTi3UAyy+kf
GtsxcvUxGXyiZ27Um4eYdRvH7CsZdLn/QWsEfuCl6QvcxOL+t5oq74cp0cKBRbavmDkNmkge9/3U
8LDSauLUlRQBLab1TmRVxl4CYht9qEP/d2N7LN756ktw3OVFrw3AVSGYzBmnRiylWmjKo6Mnvil9
a9GBza3MkcEgXDy0LrlrIERs+rctX+8ATMGZYeG1RNrcVLmGKcjtGpySU4WOF4pI1qX2UcqfeLIR
d61k7MHLjKqHoi+S3URMZUeWJAMExYwwOVXJazcNIADfSWGGFKQ0OGVbOvrgcFsNSL0BuVjxDTAN
dwfBh6WjWURD5yqNpLjvjFA1UyelqmNr34cIIBY4B5JAxbgAzWTAal/lTvwLbqJifg2l1KjeT9p9
mh3iuPBta9z4rmtvv3wWnD2YUyD4JuIzFCtty0wbjFDSlb3KD3UMSuxZ9spKD6J/DoKVdVWGHAVa
8TVsNZHXtk9kbVD1yQw7tMA2Jwae1CWbmE1Blr1MwP8+suG+0g5JNt2Z8tZj8vrG0VXAbAgyJ1j/
q/RsN5Qokdi9GbaqP4Dm0oheeijQdS9F/7tons33EXTZ5Zjt5qUP7APIrWncaJ9fbhvhqF18gvBQ
IujDZmM6mKFRu7IUKPk7sKdInt5b7V0GjvDb5+v67rscsHCwVUueS0mazRDhr+EONSSbzHoClsSq
tgL2a1AvlhYFIrwD8cpE4lZ4nA1lOyct1cxwTNBUWb8nKL0Zd/IMLLdWtQdkJzIAL0yviO7z7un2
OFcX9sy2MKvQ9snATquaoW3u0vqpip5jqMBvOI+vEyqsHZAdKo4JSBPR2b3M9tntDgiDXvJCzZ41
iWCHNEWkpV5sRj14EEqeNZ6dySgkt40KTEfagq/3vuHy+JHWcd04GTqho/1IePqjgWDNh2TbUJVB
kaV8yOgINoe+mqBVZOP/HHslKdCX0adJGe3bPCOWW8/FbEEsA1her48H8w9ak9PaBVtvRd10lNmb
pQ/0U0sm6Uc1L9kAnILZ3GUqxe2uD7NpHEEYInWBptVIE8opMIGuVGrLL4XgvDvkbfGjnTm0icD4
AbJSNYJMUsEARDKSfPwYSBcNXpkaPdo0VZm6ZaaiW6dqG7N0c4NWn5k5dojI9Ep6oqDzAkcYCqS6
O0FH0HoaGd7uf0BRrmITDCMyGECATz8ZHXjpjDTSy4cZvu6j410BEnm0bZxyuSgat2YR9cA8NoBe
sLOKERRZrXSaiRpDPAoZNu4ZmJvcG/R5+GkYCacupz2KL52iVPZOmnUt/kHtGh6HdHrVBGmlgV9z
olWvvk1cK05TBITaRq5fOHlA/6A6iIv9P8KTQvRgjtpUJhX0LdUC5dJUMsIuLXvH6jbubuEG/Zed
hfvcgvANQP6CHXDORPMMsdhTRSP7Lptsy1XpqHtNTlMwnAxsx2xuHSql8SSZ/UNWsX9bh8oBYpil
Iiqc+XyieRQ3ZnbqT/ZPVHtvn2rBV379dkhEIETGa21JmF2etyxR8kilc3YqislnZntI9dYdUNyi
9avCd5XxzxCEV/YEb2mPsdWYEuyZ2KOalKPzr3I224SEC/fKivDmqWoul5Iso1ndGLFC9v3M7Uej
bY+9Xe+zfMMzLr/tzGf9yxoiEQ3Zc9AWiyXyhRNpgrxGdmLaTNyKxqOrjvLs3V4pMafxLzNgS0HE
CFgfYKWXS1VXFW3R9pudGr0KNLKXAB1UXGYNuxk56akoPHShezzbSm4Ijv/K7vLzM5dc14kqqQaW
zKAPdr9rKQ/s+qmrtwa4Oo1n4xOOmV7kslI1ixjw6Ewvw0bcuOYs0HjwP7O3HISzUUg2Ls9+mT2F
I08p/SAxAf5vi1Nn1QoAkItqFORwiHCchlrPmlGXcFjtejco3DGohmfOP3tP/mtFzqyIh8jWE/RY
xejmlN+NqHZbBW66IH41/eHq2+1tt3qUbAv1GiRPgGFdnOP5vBEONwtm4ROS0Lqj6iAYVPOUeAqL
sx00yUEeX+dbyglr0wgCzMXhgjoBkeul0biMZGyzND/J2p8W+uDInaObIrw9slUj4P5D2g5tz1e9
hBGGS2urzE+jJj/0OnmIW/1hBK3BbTNrEwitPsjQATiNQFRYrJ7SflLyJj+ZU5CzH6Z2KmMP5JFe
vtXztT6g/1oSvN7QoyFEUiApjX13AFUeosnbQ1k1ACjfoiuEF754FcWDOnZ1CwMNob417siErpt4
Y3OvuRuUo/7HiHCEjAIULaSr8lONTpncr+KjWe7mraTg6lBwpSL7uASrRFgVFYDlOScDFp/5pMHr
sHQT3Oa352ttKHikL41XiP6AZr3cxvlcRWCY1vMTS3wNrZaRayMMV/zbVsSo98sdnJsRjijBA4ub
alqcCEODOZJMg8tm+Zs8Vah5zpERQeycFh4yVIk/Rh16zFoTLfea1DmkhRpjNdWuak7lDjGq5LfM
APFGOsZer869q489tOYmdX69/dVrC3D20WKUyuS6BlITczP0J7nZqbMvGxv38trbZoGk69irCIev
CsB9lsU9a1HENe667q3R0keF9w6CU8hl/hlUtrEQq0MCTtFG6IIcpdjx0ZC4qjp5yE7UbjOvb3Vy
pzIQz9gs03e3Z2/trlxk5v5jSlhyxrRszLIuO3Hf9Lf479bHAVgcEDQWGL2EC38uhk5my7wV6JVH
PcBN6tm1hw33u3o4UKL5jxXhumfqFM+FBitcQS01r4/6VLh29wPkLC+3J2t1PNgG6LzApYJ77PIY
coD16wm0Gqc2/aGb4RyHQ/G/GQzAW0ttBg0KIizFKLpmKlo8AdH9Ow2aY85ob7bDzefzWiiyqAr+
x47gtjSb55Iy4y1GO9XXa/QYSuhakyaXg2UHQmyuLYMaM9mYwNWnJ1DiwDSbwIlcNRhNKNFAahCP
p0mv3aR4RE55B8qusR+gf5G6SfRLiU3X4uh8vb10q/sccQnwiwANIIF7uXR1pWSjOuAhUGSZ20R/
7Wqre2J1c5xZWH5+9r5BFktjCUdwN0Zvw3hEctgZuvfbo1h1REsBF82YuqGKfJJJahiDkSGEs8od
Sd0Ijb6yb/Mgg4DaFmpo7bnxVSz+ty1hxvjQ5wBawFZeAy9cgW9QewQky9RYoOhbwKHV5VnSmsBj
ouIh5qMSY07ReIInlBUTAubS8qmqio1snqjk+XW94VcvXXR4raGUcblC5rj0CbIsP6FOaFvcQS6P
p8dgtH5Iit9W79oLiO5I8YH+8gzSf1x1wLA1jl495E6ulMHttVyb34UVFNCzpRlGDJg7qZ2nsaD5
qSelX9JQAaxjAl+eRYGesjceEGubEy30UINautuRLLocehUhxZsSvB2LQ0Wo09j3FColtwe05lKW
g70oaYO7V4xeJ9muoxEaHqeulY5ZRkEPU/g1I07eywzDAmE/bZ1Kl7Y6xdc2D0AcQHEA8oquGuGh
1xp5KzcE6RsylC8l1mwY88Ptsa0u1pkJwV3mnWZ0EphFT0juGab2Iuv3mcqCsunc0VQ3FmvLmHDy
6NJeK+n6ko4K8gGKjWDaYWkQa+Op16wNY2su5XzyBLcldaMM1W0Yy+vpUS9mz0g1pxiob0YPvCj9
Qtl8Zq5uRhV9EHhKLSxRwpuDLl2mSs3zE+XIczglsnudy8HjCsH3RAEW0igZSMYtWoLutJPRBZ7J
HOqvU6X81GhrNk6aNICg4hna/aLM5E90ytPM14cpDZbUKySO2PAnthkgISaPyGsymmnkGF0ePXWF
bEU43Eg63kt5MW48FdfHZiOqQdkIdIrCk0e2xjzvoPwGvB/yQ7ITt3uws2yctFUj6LUCohN/oUvy
8jRHMWq/E9J5JynKHWXeoYfRIdqP21t+9VShAPQlEg7fKe5CqSgRceQIAgdoDaWgZ/WrEWD821aW
+RBTXvD3mC0LfTFQG7wcSmbNHbOgrXRCw0Q3oEkFILrjJoxndSzAFZsmwLcEF8CllWTkJTdNuD+w
Fdpu93p7DKvLsfTaoEQDXlARFpJZ4K/nFn67br/l2YOZMKdN3m/bWB3BmQ3BgRMNOtRlioiZQ8Dz
EFWl5DSpxb3bVkS+rX9dkYhlF7ATivxianBupQggxiVmnoOpcD6t+8npYwBX98jRF/mzvic0c0m3
099uW17zeYClocyIgAesdcIKjROYDIzCwAWV0snncQeeCbOENns/V3fSQE6KXm5J0K+t27nN5edn
Lza5I2XGWw17rxwCiB3cgwrE52zcmNT1oUHoTUdaHJUG0SWknLNhMPNToqkedJS9JtM8hZRPdkcc
yjZqGSJS4WsJgVTTcR1is19BoaBj32t13GOvQ1K2f0ggRHRkJdhMjp2xaz/39uvtlVubRWSSUSle
us4gpHw5i+ZYotbdImnQVE+FoSAl+v9Iu9LeuHFl+4sEaF++auvF3V7iOIn9RchiS9S+b7/+HXow
iZrhbWL8cIGZAS7g6qKKRbLq1Dmgpkir4LoV3iJCJRTYOMDKcV9irNREK41ilPCtjMXH7PXSgXvO
uRnl4lRX5QfyK50YA5EwkAdolly6hI4cnpKrBq37FFx/za6H3PggGkDgerQxwtxaJNOMUG1RcV2q
Zi8dAfwk4arNXhTZvjY8XF8+7kfSAQ8DQJtubCYGq6VMxyZBDI5y61bTA23pjSJ0gsgI9Xizn9LK
ySa5hJEM7bt0jXaYXwdYjAj2k8gM8wp3tBxtTAnbth/cOdll0lkk5SmywBxKY7EuXdzSkhIARfUI
RntI+hJLACekKY09+iDR9O83YQtXS2zMsdZguWyj80ZQ6rXrB3pk9IKFohW6CMg+lx/EmCKjiiy6
aVLTtZwfaZr5JYjTPhBbJhQO6FQiZVu9tKKUTe9oEvww5LeyPcdkAE3Bh7bkxgjzSWqSD5Gd29mJ
dGAlMYBOB+u4qB3Cu4xgbOVfT3SmW5DVZGoSmqlt5dh8z6MbJQ9E0AuuDQtcR5RIn8pIXa5WChiC
3RURLr/JV214K7XdlJwaXfDlRVaYDKYsNkkwe4qkrJxLH5PquE7fj6Mgq/CtYDaOMq/TSdtLX9oR
L1g1TfNTZ5R7NTlmvQMB1Z1Tfb8eYfTj/rVTILH9rx0mjmObQLqixswdMA6O6nhy3eGJsrg2pPSI
9iMfZU944RL5xtyxqwGd7j4rUAt/SZ2n4dYCDwnYT647xkLc3g9rFPRxKQDMjQJrL1cQEBwcl1iL
U7ner7a6nzWQA3eHvPe0Hu8V2e3013r93KyAnml6cN06L81hcBnnNhDalPLu0ri+lnilOzPgCBBG
Bn1se7bIl+smuAU/OjOsouQC0g92itLMZKVzUnT9aj1KPFXOdzpZbq0RHDL5J225G8AzWgLTaXT/
cRqKLq2K1hLqAfQ/cKG99A7SLhqmZJD81upZAl61cY382Mse2ttv153khAokLxXU5WAKY1dMeK4g
vljmucFIKJDXKP3pQxPm2b4UVeT4duCJDSla3WIVYJtVqtNGafOTrUtPs959HyfrUC7xscJzVBCZ
nNiAT39s0d+yOctjuWogetvnJ6s/GiSAV8koyFGcC9CFCeYDqU1mLJUFd8YGB2BBwL6naul9m2cP
oNPZOxCruf6dOAcuAOygO9dp3xFYlUufCk1rukpHLMrJ1xWQWVvU1uTkqQsDjEe5nXfa3OPeuEq4
MAaNuuzi4mDfx1USmm23+6982//EOKV6gP4N+gUsWXHd9oaSQ87qNMXmq6Qa95ANF1zvuUFHVQcw
cAc6LfaWMjurJc0LfOoHr/xV9zexs49rwZWO+2UA0wPzEwS5gB+6/DJzJ0cQ1ECCLzHwMtpGmMz/
/bKFI+qPBfoLNvG8yrETNSTH3klMF70bTHB8ZMdsLNAdtbGA2rxWLCssmOpDA/hO3v5CM/UDRtAV
AuGMjhYUwvjSiJFaShXnOC8K66b+MTiHSHAm8L7E1gDjhTnVi56VMKBVLiZYp0ywB3lbBH0tTOmg
8ySDx/DSAbmVRx1tYjggj7WrGzEGKZ19rlquBTpXfXpQFvnRUJP99a3Pi+KtWWZnzkufT2Vd5qck
Osvdq6Sj/o2xzFjUZuKdd3g3/vGPOVNnlKBSU4V/aW6TU1Sqktf3U+6Dyes+N+7yRblbiPNSTrqJ
Znokoi+nf565KV2YZ67JsTIOulrDfBvdrflnDG1AhmIAXdBiVF4XCWoN/FVFQwEVG7Rt3jm4NiFP
xi7Jaw3WIIKTAGSrQuc9P5aGiLaTa0fVqIV3fWkm6vFSVhLdwdcDxmIdjkZ1LPMjpECuxwgN7b/W
DmRcgPC8F2qYTydZetrGK45xmIimB3gibFWLTDCfJ0+sDsxjMKHrA86fzPoKhPedXYrGTvkL9tsV
lqQysxxMSNs4WrOSQl+gp7I2ofOhZIQhP9x48I5FOZrZyzVAhE075qfefrJj20c6mupGkDC4CYlW
BIGbxQj2u3zPJsaURWojqceSaZJU+kWDZoiUGv+R/+r9IMXphluwhR2KUt2lK0tfqpVSw0qnmD4+
PujuGwW82qOvKoIw4zmEowg9HPDqUjX2S1MAW5dW0Sv5yakr6N9Yueyh/r0Ilo0XaZTaAnaggfIX
LElaVWMElBt5iACFrUXPlIUhd2RR15sXaXi9YFui1wEAN3Ny12NvV0auIaKB99llk2trHrEE70yu
MygNv3cj6DX7cslypWr7WFWxM3ENGb+AjMzuBKmMdxkFd92/JljuhEXLzaRX8VUKiOm26X4Zz2a8
U2QLkkOiWiYvAjSKvMA8HeZLZNYdjWTNaozFqWviEA8vWna+nsq4FlAnxbdXgQuzmWdlrkp4Mye4
i2hS5kqgFyw/AK7DPOgfC8zTv6jH2dDen8fd9y4rjuXwJudPsZULDm7ugbo1xDyuktgi4EiAKwA7
RvERE6fag/GEOvMyhjq4zaYP3LC29piATgfNmVp6jaNLR3EcLWgKBC8f3qYBJyXmDUCJhh3KfB47
G5YhM/G4UiNtJ7Wmm3UQGelfokpEqMO1BFoOoP2xPzFEeblzmqJqrUFBitbkL1Vz76CqQDT0wAqR
UAxvi+qAVuB1pQFLxkLWEqePwJ4yv78XO6IdEAyZ8FjjhfXWCLNxkAWyOu2R1GLTQNXgCEKDD3x9
cCwrtK+KF49F3dycNqk+ROMwwsJUdJgNAkDEeJUNwVuEu1YbI8y5qcWKZKoF1konhe8Mb3SDgmnE
v54DRFaYK++kj3HWEVipS0wJ5qNtebPdQC8NtCaCw4auO3tzAhUdsqeDqUQUXS5XrVn0EgycyM/j
N/MtfyzXzN1L0Odov4qaTbw0DeptUJQA/oQ3KfN9chmSDOWaFienBcXyWrbTry4Gn06SyNLDUpbf
R3MQ0Uhz9xBiGpo8wK1jCOrSOyWeoF2eZwWO0gitz9lrs87VytE3p9frn4xnyTBRqVeAMsV9ivlk
REqkpirz4qQYp64u/Tp5ADmwK7WC4TheaADaRWkDIK0BTfRLj+aprUcnLovTEESN96MVMbyI/j6z
YnU5SnZbwA/ZuhmqE2DX8Xh/fal4Ibd1gdlDmNOayxqytLSWM0832fdqugFG1xu0V7QGMD15vG6P
l3pAFADAJNSJoB/PnHcKWkIlWB0L7NkFBD26O3wA24fbIC2VAhmDmwhzKKhd280xhPlOWRNhyq8J
SvMbeW5BW2xVXpGJhOq4ByuAPxSCA6Q/Mt5lEBQrbp51UcFe1N13RfJQoUUQy5hsTU3JnfMfcfk2
kVCJVsGn40X51jCzlO0YqUrRwXCXtJj4gww2GcOoeMhFwGBeGIKPkBa3KeMrS+/TE8MoFwdhLg07
qzpGw+4jLU9KefjbBBPphVyvc4d5qtP7YhFvGY5j/HY99ERuMKEOzp40nkH8fYL0ypQGOTlb8+7/
Z4JJPGaeRE4Lely6UpiTwErplWAD8b2g6BhUyimn1mW4aUYKwq62L06qFq8hnmGQy9OsN2NR4uC6
M7zUgHciygU4KdD6ZG4JaVzWSjnCkj334IRolBEPOQOIYqedZciqxP15iMxmvza98rKOqqixz/X0
j30WDlTnUEwxILV+MuUXfK8oe/rY97JBJojti6TB7t0+lnLax8QWsmvPrqC2vHq6aDSAu083Rph9
KtkTjmDLLk4knnZxPPvT+EBs9b6ePnAfAjbrtzfMFT+PHNlcCgOZCIShmEBD5cXqBFdu3sUBPK/A
f4NOBJdh1kYGoqLGiIqTlsjgtT53duuWsuQGglsXrwCHM4K2Q2U8i/8qiZWQaOkk7d0XSXWh/pk8
2p/H5Cw8kXgebS0xh7jRm11pjzpOQKg+JOVT1Lzp+Rj2XeTWo+gVRr81e8OzqDSgAeA5eF6Z3TsB
8Q2VJhjL3ioQ1GHU4kbz7+3BWyI3fzGFKp+8PbS1xzg3FmQkSoqQ0NbhZI3mDAGuyrNL0zX7JFgw
PgBE8bybnFfwmoXJpB77wfjmqLPXZKYgc3EXGhUOygAJuVxW90qORrC1QZnpNMjHKdHCoYs8q7zp
jcdo0g/XcxfHFh4GdF6JUtz/BbqEIMViY3KVnKTaMe+aRTZdLYbmgzRhIMvqigqaa1UuSJisGAat
fmkUEk+vAaCVYbl9jMLqCdQryAnDLV70BWQi4AqfHbdR75a6CRyN3CvpOZdGkA++zBMqyspXpRqC
PnnTShHVDift4MfQQq9sgSacBV+ZkyMNxliTk+r0YRkaHag/QL7UVIKnHt8OrSbhiMARztx/SsNI
5FIdCOY10ibE1E3n6jqZA8xjTXuMuTWCzEBDltlCEE2T6f9wwce00uUBKIGElco3YZEHTKqvWVT6
w2z8R2GCfz7lxgqTtKEsSiwthRUNk89lGyYkLM1cEKWc3Yl6HyqLQC9h6pFt4oDarEv0diInMLrv
LPW+qKVDRD7yfTZG6FbZPMXrosTz3h7RRMFsaPo50l7BB6kJjgVuENBFw2sf5Ri2upyBnrFWLHgy
qtoxk4PXdQGlVSYoLr6/Dv769hszTPoki7GoazSTU5wlXqYcM/OO6NKuNhZv6vVHENq5avyglE+L
fHA603O62Y+aztfV2x6P6TZw5pOVfgfjiGXvW22PvXySsu5QTaCWVe6MA9CzwVBLQdSdbdHNjZeT
ACTFCJ8GoIjNTj+O6tRUiaKRE8jYWummOWTP42v9ARQZdv1vK2zJsoBc9NjrsIIrKO52XgaqtaHX
BZUKri+oUwDdiVEYmS3zzoWCLjO1UmpehAbPunrxfdSDPejzf0/kOC6AokaNGPALGnib6FVmSxr6
AS1AA3Dq+9yOf7U9Uf01KqSdES+oYNc4Rq7b5G3LrU1mx6yJNOXdAOdwZHhm8X1WjmQQnBW8DYNp
eoxQoW5pYNTn0i+jn8EVk5P0hOYP6L/OnfWjsnZxeN0TnZcsMa+EEwB1OBRKGVeUNK/VuICZJtB3
40nag2uh9KMD6II8sK2DA861XMWtvNwtwiTMguenr62nHZ/GwNjH963Xqe50sHYgu3FbLztk/pfS
Lb10lx/GV8Fvhcfs3t7+VKbEOi5DEhErSU+kxF2o+5Fou+sGeCAxbWuBedBI89jlaoTF0Mxsh35c
aM7g05Q/52oTzOAms9Nja1ByassCJ59owJ2lsH0/Ujbm36fGN6EcTVlc6gMcVMHvDDq0YXW7F8Av
oTxxN36PvvXf51vIyicPKPld95wfBSAkBnSMwwYJvaJRTvMKHC8NVH7zvKz9xFIMwbZhCRf/cRDo
fBtHGQZRHObMNKOywYHdglxMCo30JZpIYJnpvh7cDNxGxIXeiouGYLn4/Zx/0qc9epAmpL8w4RmD
4GkRNj14WQpVhd8/iNlkTgGZzTjGRLMFdfsWcw+QqJpVy9Mj1J5mwWHOd59SV2CngXbWZFKVkSSF
DOJnhFe3eHWU+auauFn0LQFN+XDWzuWPWa1cbQzVMQ3ns/JJXsJYua9QsYHa4vUvzvV881uYfd+k
UFOrwB91ggK5tf6cJHA/VfvKdOtM1L3mzbpg6tEAZAdVXXoNvExlOcQfHGPClH0kP5RgkuyT3s2U
s9Qco8UKo5i4Ue9bDrSng5nS+kFlYhoFlVju1Xv7I9jYqwm6AQpGyvGCn25GZC1v7c6xSyo3/ty/
ObOvvKTugoGHz91n0ewf78DYGmfiLAH+RS80DP8vceHP5gtaVp5Qw4pmp7/yI6rnlDoXi8xeFh3S
Ls28wsP2kOPiq6rHrjxOxQ9ZO43jd0A7PnBCYQ4FWFPwJ4P9gyaVTboy1rp0IJeJzdMfG4LOJFCf
pELdR4RM4FVQIcKoQdUIRVs8C7RLS3FaRxIgeOmpzEavTD41iuXRbl4EqjdnxBAHsjQeiZ+ubxHe
gA+o6EE2Q5naUdhk4rbQstQqEoy7zrUTNmvurXkYtb+m1lVOWeqcnfUJzHbHVHBVZjkD/0mTuMkA
+Ix7Grohl+4qclJr+aSmJ0f9maozGolVYBjEnaqbMon9NtGB5VrcHnK0+bq6Jun2eGMJKhG8+wei
6PePYJLVHJUk7QwQCMjWVyDuvAk0BRj5PKT/ke303VuEEGBqQIoq+MaX3mpzYdjQ08zgrW/34fq9
z9149MhPG3tR8D7gnXNoKWAUBLg4x2T7PspsFhIEBPDUIcYrhOUmKGOlliC10h/M7kMLs+YYskMR
A3Nolw512bQWOFMQNkYAec2kCbTvVXIaQCkoagbzsvjWFJNXAIBDn7aGqcmrviin/LEGatT9wDbY
GmF2n14la5ZNMGKp/sswQeLYHb10dVVwAAOO9nDdHHf1oHElg3pJhXo0Y81KKzu1Y1iLLPmw6LT9
7EIVdVbA0AHG304Q5rzMbDkAiaBpj63OvoYsENtTjBCS5qQRr2yis5Pnb1EbiQ5/3qeCtgm0jNFV
RX5mogJKxrGTyeAb6bV2bygQOClu1n4HLXIluYEoQdyULjFvVecL9IXaKcxlc9+NXrJ+jhURZom3
DWxwkgJsjH9BrOYyQudqkluwX4HzTKuzg231aUDiThFsNt55hE0GBC2YnDF1wWSQslq1pZ719LSO
0S7JpaAkgOsnnQ+Bebcvj10zPqRWLTjoeR8Uwz4qGB9wr8A/Ln0DFQ6GP9AEOSWj7YHtwYLMrPCo
5S3g1ghz9ClKpSsTMPSntX2o1y96sgo2ncoLl60F5hNFKwo2RoXFS5y7yhz8CIP6RlEdZZBKlNbq
FjF9VheDdEyKuzQ7S7ixZoabNhnVTp8w4qa7eOUHU04A47Ru0ymI8zXUtV2nuKXS7ns1tIhoXl70
q5lPni2thOFp+smz01JB892G4MYLyT1QWgtWiP+dIdAOPlFA2VUafZvbB0gijKxycEiCCQB4JeJK
KCnmSng9G3E/NMDy6JrgFoCBhksr0IhQxyyClaS1ATQnHvi3r1vg+rGxwHxoqVPWee6xZJUCoOpk
ejZIuEsRPIlvxQIGDnVYqgp56ccQ63kxdNgV1mz5I1o/tIY1L7vrvvByNwQCflthfClI1CQgHwDX
0XpWI8N3plc0/cY2x2UU5L3xf9Pofr85QCEeal9AxKCKz0RbNS2zXjjgCiHlLep5xZydB7BsAqkX
fyTYAKtC+VrFRKHBOEbaKCu7aP6HinLBjcGZnlRFxOxKfy97ccCwwW8rjD9wdYUU3opgG+ogH6CX
CPEYKT6unei9z0vNtMQIfQnMKQPzexkOlpm1vRXhQ+UmQTqpvMbwjPwbRjVqPQuUMUCF9HpocDPD
xiINnc12JaUVSwnBRuqq0Y9UNVycJnbtMd5XffK1jUStFm4oGkCWUTENTD+xX6zKiiZb4WFWtg6m
l1tjP5vdoSyh29DkMfEnxBMEplLRY4X+4b8+4sYw8xETMGHOpMQ5b9IR8+Gs6q8YtPpIPELjVgeE
jvIUqsxqAjQXrRHYciNH2wERmqGK0pmCmxj3k4E5DD1cZD+THYGJI5BGkx45Aw1Qd9DSw/zVGUHk
rVc7JxsEl2ZWg4JuZohwoF1DCTHofPOlS3oZjV0vIQ/aNXETZd2Dr9LBS2tERxxir5WXnOVj4QZD
nu8sM7CaT9cDlLP5qHo5dHzREIPeNPPYS2JNUow8z1CbQvkdjPjfmgQ029VkeVFcCS4pXGMotmIC
C0Vr2WYOL2to5zyTQPkyyUsJXbN89Kq+0KA2T7IAF1IRcRPXng14MiX9QLec3Q2ZbUzG1IMCYdYw
4Doqx2LpPBka1ypJfl5fSM4GANIaMgLQ8MG5yVaUi8ZWaxmbD+1yTA/E+YyyEobjfb2OUkHQiEwx
SaVbqjSRQJ1zUiJUAMjgKnPqthDnuO4RrzCLyEQuoZS6YJ5l9vQUk3pBewGzteYnqFR4lZ99zg6y
G91Vp9obQ+MoedVBOlw3y9l/F1aZJI1rQSoVMr1JeYlnua/WLvOvW6B7islVUI5C04TS3KHDyFiQ
cqi9DBbmNNtpBP2MDEWlZHq+boNz1OBIw3Sw7uCd5bCv4QTaMlZtYHJSb5IZMrzWjRxnwVpB0EMJ
KlI8UzUx6e26UV5gABmig/IBE/PoO18mk2XK06rSbNxDMZeVtS856viS6Ptwjhg0tzCBhioNBiZY
MG5htlba4wF16uPOyxw1lONPxjGxPFl6ErLf8oIBiF8kCzAfQUyCeT4Wy2BCXgHGqvJL4RghedHS
yJ3SwgOg7wOLhykgIOYpD+tfLG913cqgF4FfaaW5cSTJO4CwCq9uF5GiN9erjSnmsSatkEXQa2xg
AlCA3L9M06fFvmtRJ2lq0cHMC3YMniDZoqqF5gWT4IexHvJigltO/GmEjm9R6YJTmVenxNFF2T5t
lH8wEH8Zdmk2Jdak4QzBFLEbOw3uvAvwNIuXQcWGdOuOFL8MFL8d+QMzsZRrEU953cZwLxvwmmRm
U5xieLiGwPzz2Hh40l+PCt4RAmUaJHQEH+Q+6JbbXODQu09SVNTAi7Xkn/NhhjxXdSSpExBRG5y3
ebeWmGw7JmQZoEYFZre+hRwMMaGBHM2qZxu5LEiAIlNMAoR4VzpXFXhImuStLt7G9sXWBaAm/roh
kWProjhvMhu3NQsnryx4I+upV0mFB4BsWcUhGQTHBd8XgMboixgTv2x8N3W+tjV8meZgrPZUI0RQ
mOa78scC44qt1XGnI9JO9uL9AGYouvnIdAsQSX9MMBfbaB0gK0zpkyL1Oanddvy+ig490ToxOQdU
KmUCLkNwB9QHPTQgebe/vlN4SQ0EdZSkHELGf7UNzHpJnIWA7QOqEu1QQ9HpnEWHyX74dd0OL6Ft
7TCfo9UyqA6XsDNCSAD8qlJa7P67BZBio8DioDqKtHa55+3IcCprBnNWq/jAwyzal+t//x2kyV5A
tgaYC5xTT5IaZZRWAbrnWheoQVV5aNDFe2t9nMjbWh5StN+LNZjG2qu/QonMXCHM97IUjpse0/hQ
++AXlkQEILwYAfE0xkZx3wOYjHF8WaS+7Wz8LssGI630OscPQjAu7/Ohm4UGGkhGcNYyaW5qtNka
LQdnHyR3a4wd6IZgv/Iazrh5/THBuBHFauFUEkSf+iLdx+p5SSfPnH0g9e+iFOhzLZJdBaDHufnc
t7bbPGaVDxmyXaVkvpZ8MshNW4twLbxbE8W0IKyAAsBj6zKmFq0es3HAb4qt6qyaj8nyS0mbG7XU
bltNP0CwRQRTp17+FWSAt9B3D501YxY6l1d1BKEj+CKqe0Vpwtr6NdCKdHFjFk/XA5qHP4OUGp0D
BG4P0cPcAGqIQ1W1CvYs+2wey5O8t8+a34fGzbhXfeMh84rAfCTn/m79AZpCX3chCuZLgPX0nu4X
obWTXbE0MjfS/vwotv8+SwVk1TP8qEjFJtLTPa7d3ujoeyLbu2zp/B4klPpwnhfdswl5KLv53u7t
r0D6htfXhwcF2K4P2wVBZ6SPOh1HiHRX7KV9dlsco1D5Gu3BO3lKd8NBJJVMPy778fHVMZCJqXaw
JTNJUo+yWp3pmTVgmjWZXHX+OtagDRdUD3hRvTXDnFsFIl2VEizxPD6qjUeqAIdwtkd+6gWWeF1p
Hc0NUEujbod7Es1d24tYq49aaqGHOTT6o2O0v5y4v9Fzo3dX8tmGVGoWlIA1RK3lK60pONt4iRFP
ezxE8KJTcCpcGu8GqVAbcPyeMm0XrZbX9Ek4VyJUOm/HApoNKAOAkChRMqsZa4tmNCkwfUgVrpk2
EtCYUCF1MCJRj/rPpJMErSquQfRrQdz9roTKJCVUpvp+NrGmycE+GCQsvPahFJURuGu3McKsnaJO
MYiadaAG0asZQUPYOC+qLdhhvL2OUcPfnjDRsSYjANimQU6hK/j079QM7Fba/mkmjw51Z2U1/dNL
kPuFm91ou7QGQk33+5P82j2U9+uN8k0L04Pu4bV4DzaEnTI/9eRoi6AnGv0g134Lc7I5covHjoPf
4iR+fJP8SjzjmxECNYVOeB5ER+2khDjYynA6Jf3NvAOmKLvXb4rnOajuop/FXX+bhZk7PzkAG/jX
kxz3VrNdKJosNjt0TFY5SmJEE9JbAFZY5IMgBqtdsBCvQNH7WD87vWsjoL3lQA6zdDv96gMCOdm9
JXgUiAKbOY8sdVHJSgO7QIkq/0L89JAIhop4GfaPtzhnL72V5LpPoEKFsPaHsxm2Z8FyXo9o9OAu
/z4x8ko2JHxqOQhi7/qnur48mBe4/NulHk2VQb8UbpU/K3/1ZF80z3p910Ox+9KEI2URLnj4+aZ5
IxfHydwr9v11L0QrRP//TbxJ5jpMOYUjS+MRe9TtFJFqhGid/soqUYIODl2n3B018IJCPeFXBvYe
1Deu+8JrfINw/d8Ehlx16YyCYy8ebZjyo+pW9d4AtH1O/exWDT7HN9MTadxXcDSqYXav3ix4Te+y
b+NTvhdN7YrWlEkwqRzpegZIyGm1z9WMW1oiupzTuP3fKQyXh0tHV0WO22bAcaADb625ma986Xfo
YN5Bctm6K3fX11UUhkwimKCmprU5Du7yFM5fB0E/g9u92Xw1tvigQWC0jakz/a/lVvLmx2yXoxK1
uKpXP+JxR/ZtfTtV50V0VeDW5reWmfSgJm21KA0cq9zad/CPUzq68V597g7NYdo5txhlmyAYJ4hT
ul5Xvt47lHyz5/QxwWhohDBdwY1suxUJO8Md/XJ50+zHZBAEi8gak0Qaa5YkED6TU+tjavPbuM8O
sad4SfD/ChIW7TAnkj4TlSYSyW+SOsy0PGhMwXnB9QXqIZgBQqMPYxSXcZ9bg1Oj8AZfcHQnR6DJ
tCCZveLrciOiTeOH5cYWExxtUiZmnGLdZAlIlFl1nVV159najQ7gMu0CkZRvSuUmefFABgtA6Hxn
2sbONovR7TMRAJybUza/hjlt7FlN+sXGUWCRMfXW2fqk15oQbU3/yl+RubHCxIqlL1Mk08iMzrm/
htZeDrWTfcJ1g4RjKBpo554MG2vM2WMv2myiWozTn7gFZj4O1uTX1kcutRsjzPFTTZnizDLd46US
LM3TUkiCyBd9GubUGXSjbwoHFpzypZhuKlmEuOA/2zY+MAcKppASYxpgQdK+pIMeROlhSYewyAJg
Sch0VJLRryD5YKNieH1XizYcc9BUuZnKHQ2I4o0ci10dKDfSk47Kz+G6nf+x294xjhRey+bElszt
7MQD0KhqBv7fcjBM1SNDNhCvnotS8W25Wgw86LJlciH+PD2kig1B4Wa1VkjNVFq9H1SlJLuoLExM
w/YEx6FTaiIqNerw3zvkz+9kdkgyosuLKgUyUBTqM+7jbe0GsXo/T4IV4V6NwWNCFUswLsS2nExl
VU2NzhO1WeRhwgbi3mE0Nf4ovQqWnrvpN5aYRCePRLPjJQZau8u91MTYjANh+c/zpx6TjE86BCpM
ZDSIbWnK43XTXB8hsm3oeKqDLJWJa6NzcqnUCkg2qoVLUk1xR9sJzEg74juL7uvcL7cxxoSytsrV
OMyYWknI+rJMsXawypm21xLZa0aMSi3QNwvtpRUVhLl7CHq50LZFGxsT+JeHFtRPWyMpABPuox8O
qqNkulvUUzyFbXyXAk0EUMr1ZeV6ujFIf9DmfpEbihQlIwwu3bQD2zHwSrcz2HASBV0kw/CT9Xjd
IM2hf20KG2MWAPtgzor9jmsD5Q9Ae7B531KtPC5K98VUMA903Qr3uICuqqaD45iS8l26VREI69lz
l55CC5p68w6aV6nuxiIeQ24nFmAN+sEwaQ+R70s7E/CCi1XBmxKMBismF9WfFdktUu4q7T0GU92q
AZRWhEl9Z3ljFxHSM4gPDL6iBce4R4akGiGYQif45tOyN4/JbjrHL9Mna3KHh+LBPOAU/qFK7npT
78uHJaxQ/h0em8Ftn1B634leU9yUvP1BzDr0U2pnMf1Bi2eFTpAFllft2ps0zJ70MLvTntOHVXjU
0fx5bRWYwzTJF22KIhiV4X96/yPy20DarZ5y+lncix42vIjaesjkHwtMN1YrvS95Gb5iuMwtg+sx
+y4QeM0fZvOvnW4QMsEEmk23DlSab53OO6HSeqPet5+afe0NeyShUDlGz/GhPQ4H+ev1n8CP501g
semggHKsOeAn5AfD13fZsXdbN8KrV/QE4KXzzXKyD7moVaMic2AIND5t/1DXR/BgQzDsy3WHeNlm
a4Y5rwAsXKF2hvSGQrnsap4IbqoJwoK9i4zx2tpmCT+0u2Y/BDOaMJFXP+tH17qtbvVDHKzHeac9
Gt4ULj7Z5aWrB+WPNFxvF3++TU7TV/z7qLrZj2RfeobgZsCb8QLI8HemYMdc0jVNUMPE71vKLy2A
f2fdqxOX5JBc8sht6cvWj8i5MfFMub7w3Hvo1jCTouYuNgvwaCFFeZMnu6ln3eiu7RcH1bUFG4d3
hm1NMclnLcemKGoaS4FxaO9RFghoxVPgkCiUmGwT670GrSVYOc+/7rPD7HbuGIyIqVfIbBycu0JQ
6xB5xSScUemXhiSw1/tm4ISDT/0SqUKItiGTcnS5tokzwsiquNLtesxg4/q6vQNar2Q1FqxkgPcH
bmAaGeObqErXoEv3qqMamL7xpb6TD8Pojefydv5SIX0Pv75DAub6L+D6iKFO2pYFbEljwsNZiZxa
K85op33ATKwzv3TakzUIyg3cRAD6FIwXYiwWTCqXN4EFg05xVPQAnhtuUw4e5NlSx19jT6gozT9s
MSCAEXrcOACpvDRVgUmyLDRMCWiPFtjv7XDC5ItNvsyKEo626qEF6w6YvbAGHTxDGJ47G8X3Agwk
19eV22TFwB6mNzFAB6lW+ljY3B1TuTDnNILLSu9N9a/YDJs6GKEq8Y3ILy2olMx1dp20CArjtGpH
ES6SR6Ogg9qbSjRg1g1Vnkv7SO65bcwUnV7r3pD91JfZ1cEVWU776a1IwwlSpNNBmY+z80vgOvdr
g3uMDg4Ca8oyPst2Yuh1AhS5ao8u8upcPRNQJmAWSdL31SCHfbFDE5oO9+Pa6PX6g9w37rrULlVH
EWlp0VP5ry0GxAF0wcAQDYqNy4UooaBm1DmdRctK281b6XGonEfSQ0/PwUhlkOZp4k5Af4NiK3sW
LAU9Qq8ZZ47YrK/bVqoxcQEhMj9plc+69jzGJ0yfHNZUv+0GMKYVcVC9JR9QEdCB9UUHF3hzAySb
l26jyhFX/YC5HEi/9PaZ2KepvptFbI28xaUDLDblwsWOY6K8rEhr9qaD06Udb2JSHtV6gGfN5yZR
8Vrqv6+t8g0EcT+vrysvwrZmmeJB1K2YL1phVt31GEyI6yKQotKNrObcL4NgK/PONoD2EckO6GqB
pr9cycXUpLpfsZJZ/QYxwQrztkLlKN55Bt4jUK3SPauyT9tOz5NEQsELkRF7lfaMW59elX6WBssA
dqBKEaR9bsUehOzotaP+i0kBJk3KalP9M5pTG+iMdt/jBuT/TeeW7YOzH3IprBN0mTA1LTvoIJB9
o6Jw26+BXdvf60QWNM+4S4xJGhCvQPUASJHLJR4kOdelBN9T01tXUp4yDRO5lmj+jnvtApuPgUIQ
iBHxvr40My1prWa2hD0BXhftMPSZK2cW5iJHf0wDkK7otUdKD72f6+HKdQ98K5RNFzj191715iyI
1tUokj6FCt5oU70FYzb9KRKEKdc7ME4YkBRCHAFxf+mdqvRqrtUD0OmEVDd2KWtepnXJ/5F2pb2N
48r2FwnQvnwlJXlPHNtZur8I6aSjfd/1699R7nvTNu1rot9gBjPA9MAlklXFquKpU47lidGqmeTG
Rf1T2YwF/lNu/lD6Ut+0qLZzalG3SD6AvgLSdobuASfPxIJN1UWWgIrjthv3fmxXYU8wNZEo2tIw
nHxyNEHZYVBUOdW2nwU/ZHXpqTsBRYh8nmXd+Mu/3/zzz2E0HbOxtQoNN4CaGtGyBenLNDxnAk+3
bjlC8GCihR1sDeiZZxw9RglnfV/ilklrwzGsn+NQbXIDzcE6SBxr/8GQS1LmPBZlRrGAMkeRY25h
giVboKhi/CD6vetATqPwIPn6Hlgdx4/fBWPgXOiz9Z1dYrMUVIvw+zP96syceKlY4Cotrdi3ogPG
tL8KXvOADileTYqJQ/8jw0TvF4j7wQTA9ql7itT56iBEByQRtAs2ab82QQdTdaf72nBTDrh/LNSW
MZaEHd8pKF6TAYYYH5oosQc/cM1wo3rlygg5aKabm3YmiLHGYfAzycNo9IPY/PKy56l6vr8Qzu+z
0zsBptT1aczjg2XEvyxwu1o678GTjWH/cyh/1qAyBw/CvhwIyzQ+AGmwq8CDgL+kDaa7IWldDZgs
RksVefn9hbFlliupTEzhlVoiKAJWpv8c3PG3t1dXQA5uvdfpx31JN6wHOvCPLrAkzb4udDpu3vgw
mLUrJibaKsPWHSyR1/nHOIf/XRGAdDMbL/oCmH1EdRSIy66KD1FC0UIRgVqJVClRt9mCX/i7vao/
wpjt6wItQ2EDwgrzMX3vHwSf1CWG4dgZwax5OuwyVDjt9u+87NUSGU/kh+oo90IZH1q12I4T6nHA
KIJRi0fhwQRK33Ik3UIwBtaMGUh86Yu8stCDwjPMp8ST9xPyOK/QcJfr67F5atIfIbcf/JadyaCw
QBslYiVca5cCwwhEd5isaT0p/VEy1yMma97XwpsC5vxEtUBMckV+IotdrYMN0nqqra1qPk4+L8W/
tWUIPvCmAOcK1gHGE7VgMUwqw/Oe8kamnvQ4k9CHdeoCrATsnVqKnGSfDQC+zwiptwxo7H/6Fi63
TCowTVwuA+EJg7HTkeiJarfhS9W/FN24SgHVKO22PVo53ohexJDkako8y9XKgkY5x0teGwNg/XgY
AjMB7jCwU15+Sp53cV4Wg/CEPm6qVIOTYu6eFXE4ENhCIlaMEaVo3cRrBxq1kQtdikmE0ii9LPIP
m1/jIXrT9PW00IByXIUfqkfrgvumcO1RdExuw4KQ0WJVbOUS+IJMDbQkPOgNSuDwJeW0yPbJVxBK
rp+5Ia8UdsMpg30boc2M4MbESjYGMARxGJDDhodc0WgdpAvVerU+tMDWJNpKyXoygt2EBrv7tnFL
LEjNABlHHQMtpGzbQGQoOYhXuvBQIx20dROvSKnVGY6nVP0hSstsZVg96ihFH6zisJSeLST57v2P
uNYh5GSmim475H/z8IjLwxW6FKPH6ik8FOFoUsz+hvk0ubAqNI/HmszktdAjjNyYwywZmBzriune
6Ma+k8QoOxhHvybusI4O9fb+aq4151IEsxql1bwk62YREjEFp2mJgaJcZj5NU7JJ/CWa852/lwjX
Ca5JFF9mQq7L/ev8MDVDMckOFbjFfDJZJFO2vmXnLe1Ulei8B8BbKzyXx/g7RcskJdYgT0VFXZxI
UDiy5kzxegZMJif5cH95bMXx+9DO5LGkBV5STGEcQp4gUbN51yuitZsAbf1NsUxz2gF1EK6aMof/
UWnw1AB/zBvox9aR52/ARHIZdxQCdHS8zDp8lmGmdSJ2seFlB71siLatxodOePf8ndSe0nzTFh91
8ctKifk1SE9NbjpZLtE6TIgyhJs4z0nip+upEjmWc+MmmD8LRw//iGY8tk2iBelGiL42fFZqC/5W
N7fpD+ldoYFBxF/+sU5JtdB2/ap2ZUwR5jiPG3oA4ehfAGsQSjfsNLCoSQBJ1KP8ILUWShd2C+e/
GAqEDGg1TXYGx7CuMwusFanLnHsDa/Kdnp8dQdbicbBShOwQqNkpPsgmwqD02S/iBUffbjiJuYsf
BD9I/bC0OaA4E1TXVTNGcpIf+uZdVXtieZvehl2lzo8vAHa+QmDOzFOtocqRA26yKTmZzTdbwEU+
iPZqsCFjziJOFYUG5gPGVhFDvRbVQ+kU2/whWalP+pO8jlb+2lxNT9bP4NCftAVwPXZFrRVv4ghb
6DBxE1zIZ5RdMzF+PEXh85CBE6Wrj2EZgqzQBrU5/rXHBD2gmx6tEW2KHW9g8Hceem/tsxacbX5V
+NkAD64eZJqtAM4ElqvZZMtmibaHzbAMF/5Kd9HnB5Zy+UnZx27uykt5kSx4Q6Svr8Z5F1CPBO8W
2N1EtourL0VQYPvYBV3aqcW7Kq+RNBFFXGnCQskPjeb2oHjj6J6M5bHLR+s+mtxnDit0ylwuv9SL
YijDUjtoRP4CvylmlO78LQYC7T2SP/LwN9cnjUADcSQCHEQ5KmZIXooTR1OvW1nQD2/Jo/9TzWgb
Ef2x2CFVmyJb5IRxV4YFjBjiRJC2ArAyNz1dSovxVhz7SWwdZMtpu1UC9neVjkRQNN423pQEeoJ5
YilWx1pQ3ZV11eaJdeiW3aZ7zY7lTv7hoU/GXMaP0aJ2gm32W605YnlSGbuJxwTPVR6kjsGX9yT0
X5jARZqFEVQ8vz//0oWazDt5tj7GStK28uuhxk4WFToIXn0BPOWlTtpDJQIFTq3xRQ5+4pUI6rps
0cWU8erbVzkPUm0MFvl+2kfrGptxewVeNYGK9Q6tBti7somp7y8e9Of75nBjmRdSZms5cwZS4hVp
P/XeISXu61+XQZglMImn2eaCKAJGfGgfgNc0Hk/93mtJQVCGX9xfxnX6Mosy4Mo1MHXhumbWUSYg
uBV6xTuITyLq7x+Wmx29H+IKih+F1Hu19rypaOz7A0hZkUeA2Be8S+DdA5fK5dZ5o+irrSb5R2Hp
b8LOHjYWiL/XqXtsl+Kvamc+5K+ardmclc4mzCimDn3AwCxw0oioT1+K1VCinQI1CI6p6iJbqSlG
Sijgz1cwdaJ0eWN2b2ghCKdR94fDnGftMgZXVqZV9lkYHDFNZ2GkpEc3xqOXEpHTmXAVeuDkEGYh
7wRoEI6LiXj1PM7CCUxWSBrQTveZd0f0zpOx4WF2rxUFPMgmRBjzK8bMYnW5fVWOSWJ+HSRHPLqZ
C/13JZLgNXgVcBtsQzf4rX0Ofwf0AAb4UiJzYIPs+UA5+8lR+sgK0r1iYkmNx1TS8d5orpwjI4hR
SLUfSl/0sbTQJwPRDgYGvCvL++p35S8YGWzgJHdGIuGKOXZ7y0Egev/XuafDqBsILM0yUvDzwSl/
qGlkGw+xvmzf7NTWBESCBFAEjsj5iy/siVkR4+g7sBf49QSRvfOrf05kCuDKk2M2a49+PmHc731x
VxE9I20+wzN/a4ndZFTzAkuoX0K8PbD7iPamnbVXee0Ot2RZ8BTg5JLxuMKCVyW5tUqplnFWOQH4
TkCJ5WNsqbmcO8N4GIXrbQRcBULAEgHsr8UO5gkGJZ56P+6PphBEj23U13iMNXhEO9cqDteApxU8
Q0IWgCmX2xeIjVD2QaYe49TuNEdDUrhp8v2kPt0/pms1hxyke7hNELVdDVxVtTFJIqFVj+B3kRo8
tQo0NH/cl3EdGgLqfi6EUfY0ndSy7Af1+Ba/Qx3CQ+Amr9mL/tG9x6/3ZV0nPN+ywBeN1hGcEOvH
M0B8wLU3qcfGHeKf6s+sI0isLeUj9fZxvNKKgSTxpscYGtS8paeZ+rR6qauVhT6LltTbhEesefMk
wbj7fx/EmF2vTVI0JpJ6LF/S0ckxnihSQd8C9jNlxVn7rBSXFo59BoIIr8pzyZEtbSrF1NYi5gke
Nz19s9DU91N1JoyiCeyQDvRHfXp//xrJsSW8Hqqry3Pe9DPBs4GeGbtf6lncBArmRT3HOsCR0bu/
4vHrsygpXC/nQsD1fClEVLPJMCYZQnbFsVj98lbxwgIYy1qAjdu9v5XXhSJGGHN74gUA5VlEvceu
WoooDD0aB8UnC9Ks0dNL/H33oHu2wNvH25byz0ZemX2ST9YkRtjI+EU5yVRFI7z0ZOyEHQqqzv0l
XgUizAqZS9QqykSK4BWOdvm06l4ETonlOmpkfp+5QA1paOPGg97LT2lJI9kO9mNqt+AqIoZTwypT
Gy0vH9PoqNzUdz4dxhBwGVigoET7CWpZjD4WitDjTTfQjtUWVBgbb9s43iP0ZFFveBTOt47sXBb7
bBFZeVrqmqcexcWwjWzysddo5eTbYX//vFhyoln/LwQxKlmjhUcVQgOu+lidXKUhzUb8oe6zTW23
tgn8bvUMtEhBhH3t/324cimbuY66clAwkMVSj1Xg+BtvvyfTQvipLaYvhfoB4Qq84VAu1sooJ1ix
/TiusKkamVzR6ZbWokLHN2dHr6/yy1UxKpoW+ZiWg6Aeexqtsn2580uC3gtsqEK752DdvtacqPLG
ZXCxLuYmBLS3ysD5rR3NRU62g8Ox6asFge0BKSHGUqmojkgsYkKNmwFwWhUkUWA1kIpXsEZxtuzq
ipklGBIQSzNSFX9fOuHQStI5QzSOxZv4ZbhRBGMWajK6CUJxJ7YDXqR8pQkYbY9hJ8jLUKfA7M35
z8+ulirMtTRUJP8EFiTphN51zJ2CcWOqjRG5ZgWkgwYe8ENnBTxnfOUgZ8mI9YAMRqHYYFuvAiX0
uykd/JORr0xkuiVC17795GzoVZb7LQWlYdCOIc1lw0nP8wPMI8H6tDJwldCp0Hfc1AAeLNR6WulG
bCcLqfEX98Xe2lW0euFFErUEcC0yx6gAWNNgErp/AmCITvoOr2a0wPC6PFhI0YeSTOS+vCu9n/nm
0eKF+ifcMUYTXZ5ioyhBpYxycBrXouOv/ZXk9JxS93WRdZYB7Z+54UBhzr79pcIQWmGnBqdgpa6H
7bDRV/VWdQHL5Bjx9dXGSGJ2z1PK0YhVLThVrgBSLlBwr8tdtYxp4aDF6ClcSWsMvuNhA64DIEYs
s4kxpu+2/QSx/TrYh0uVZnvp6Uf0UK5Ml4tJv6GXF7vJ+MYsaCdByPXgFD+cfEybO2KOtxvtymXO
2815ty4ua2ZZjE8sZdH3Yg/LEpbmwnBBs/eJhGctOeIy2AmcwO6mIp4pyWz0Z+6kT00lSDIsK3x4
lF6z99zlrWeOLa6XAy5EWBZweCxwNVOsRItFJTiJtHf0tb8clqD+ekQd5L5JXccD2De8lAFeM2e+
V/qOon+ux3oVnnJncmU62YkN2ryNbseriSoUxmyHLtooly8cwdeqMU/+wQMamkPw4M+m24Dk64YH
oPy3+oPCGS8pyZexUDc8uvIbJn0piTktdZAqP+kgqbG71UQ8t3BeFafe5Jx78xo9h36a8yXNanOm
FkGfh940L0lB2vTws9t/uKat7UY3OPg/8DDGu0Z5W8jcasUYTQCqQ94ITyVQw2nRF4WKKpdi4KYg
cEwBQq2jo4cFq4dJqpYg8Y9OKGvied2WHsxHyUFL5lE93FcLlu7MBFwJoNA/opigOw8nIwHkJjqV
TrVN3JIm9s/OTUm6xJjCZV+QcS8/mo/lSvvm7RoPw8cnOkh4s2Z536HPW3J2llGKW71s8B39OllJ
sIxmaz7h/Uuko5O5vuMvwlXvtm/xKnmJHqyFQhv0ohorrlLN2nnpCS42hGUyDszSRISJDynsxq7J
VFPh0Lx+/ADl/q5ahK7neE7014CuuTMMU9RmFLCMKRSMycSpnHcaZuGdOhfoBmUb0GkzedS0xcdy
27yvafRU7MpXiUeace1YL+UyFpQm2VzMglz/XV1LG1nCe7LIUbFr13opg7GaoQhC4Ky+rQYd4eSX
bnvH1OVdEfN9wx4b2nDAha8BlI1o9lJ/BDlsxhoDhk6Ztq2j/ah9eiPPebOUd9/Gci6EuV4LTyqq
doQQcaGuvYW47r/f5Gs3BMCiXXiLelEtpfXkGAvdze3c7Ze8ctF1soA5YzPd8kyLqckqoymj1fgK
aOSTkw4+3UHpSBzT+y5hPg92J88lMDqRtFFURnKVnDo08o3FQ2pmtBsdIcbM1oPS5H9/I2IANJjq
Z80HtTv7YhTJRoSZTWp8qpWnoaWNAKid4/cHQQFnmORogCB4qbjKW3lRgfwQbFsYH2zn6KYstnoA
Kqzcvb8Bt1QJGQSGBOO78FjHqFIlpy1MUcYWe0Vro7462SlGpjhxV73fl3RdhoDdz4QiSMwwHBZ2
cqm1/WSaud4X6an9qh+kTUq3/qr8kJ6jnbTniLqlOEC/oncCT4MgH5cvRRVx1BRNWKanKZlGmY65
X/xW+zYUaIvGqN9G0+QGxiE30xYdVPXbKA+jThPf63e61ORomxasCIlOLSQftaa35YLzffNSWbU7
/z5mK0I9Gn2/bNJTnG+GbNxaYM4IJrSwi6EtJ5857gRVyzC6trSV52AAEKN/uv8JN3dIB2kzIMIg
nmWHJGpiKPTplKSnwtTWFihuhRqEmn8tA3zJ88A+TDRC8shcc0Watj7qwOnJFAuAViPZp1beWRwN
vhUZgY/HmCFEcFqaxngJ9GWgoWVKs1Nld/ZkSwhnzZVuq4CoW2s8eC91DrLj+mkMrhfjDzGqCY/O
GKrB5AOZlKoCWI2yEwhfZyJQ9MDvnfdisTT2vADzxjlBlIE+MwCkcGHOf34WKmhGVxaNlwMDRve8
+urtnTv7cWYdljcY2VgV2cmr2/7REir5TRuj6kko2pYG88kSSex0ExTLRgGdLGoJg5wBjFXooKMm
sGjMVEpoXSQzFjyw6oBzttdvJRpSciCEFbybwUWxSMTGM0a/MI3uJBbUBL4kQP8XyKWeSv93g65j
wKGsQ9+tIjk8ouOPlC1Gitcnvw3oiClTnq0IjqUA51BuKx5N2rf6Xhoxvg1VLLyWA4uIdrzLoxEn
sUx0oepPQrksfcktvF+tCBcdHfwAreDTcsxqJ9ZKkhpuKIQrrwNuC5Ma05IImFXyNlhvjbAFbCVP
XF1zgnSZBF8tZgKbjybYxPB/t9UOVDphB5D5VBAw6uljQ/LCEVDREvGoV7wJKkgKd2VR26L3kYm5
EzyEv9NuUcW/9OjN6kkNOPx9q76+MjWQRH/jxTEKVGZ9K5xoE3WS1p9SoBFIpne6I7aJ6KpR+FWr
JUiyZfOzawUe1/L3bc/sN4qhChoPUA5CXY+5q6UQhGeNaAIMOLx62rAaRDf3V3l2GPODGO4VAwzZ
L9bwEgqIlwNSWJJTPCq/9JUsrNOteIwMOzJNGj2AXqrwqSY9BjWQnCt1o5quptvSbgxBsD08GaNT
OOFetlxMAyJFRYZdri+6kJbKs/Vbtuz7G3oNt0U4AEw4bByMCSg/MUFjptW94VVCfxLjAABfMAep
j6Byr3VqqItg2rVlgYnQtvGkUX2j+Ufd2JXVQIxoYT6kAQliHtZVmV0mu9XnX8So9lCpQzwGXn/q
woxIbl+6cbmPLVr7DS2sdDHqGHtu41Uk3+orPXjvXryAVMJeE2navAmdjfmDnrmEMu7GwJkMW053
GThJBFsCcNlbxkkJzaFjs/HtJuDd/ldvK4DXY0YzxnVg0jZwW8y9E/dxMUzyEJ80YnujMw7IXJ3j
SLQ9jyj5KnpiJDEPHrFshGqR9fEp8gRtNWDmOK2mwbR7Cbxe97XkKrOYRQFXhfYTFG5gA5fepvTM
LimnCVPKiG2MbkcBkwHbJS9HvrpvZjEa/JmC61QHGf2lmNpsowQIbIixgKhHhNRS2Wx4t9p3zfhC
wSAGrgPHNE+kAv3bpRjJkovUkOv8VFeDsMx8NQerrBh68UIq9Vyj+Wiglydp1GoxJW1b0URNQpP2
8RhXpCtFYJ+EKTQLmmE+1Egzb8SYOA+jmoD9KsI6WkRt2/kPoSAEARnQsiMRRfHkY1koFlQTY4c6
mupjnZCixfQYKgZxDy9beRYKUoHevyeWEHluO2WBQqdM6H6GOUjrqViNBo+o8voaxmYoQKWiTgX8
Grq6LzdDVKusTy0pOQ1usyofFLteBG6IJ7ro4V1dJgNpObp0HcAwEplT1ru2mzofUX/jFttdqKzT
noYrOLgJUysE2ztw8cVXEe98VaLbd6aiAxsHixZpxyouFACikGc8NG5fu0AXY5Bb69ad02Qv6qb+
DNDKgDj4vtlcF+ggGK3M6GZQcW2AoO5yc6XC9EYpTNNT7RhEXe8Cqq8aZzxxnPh8+TAKfSGG2dHE
CMa0wTSyU0vT5x/HLx6gjLsO5varLVAo+AUEeAtj05Dtg+JEhP49pJHZLuYuEo1uKop6XodTkghu
xiQPAQAZlHMst/Th/FiYG0YLJ6+2UhwLQDAuluS6PlFXJvGpsY7I31JkYSg6tAC5Dh7+gDvBYPhL
Legq0axCZRZn906zkn/XNuleKqK/ft5f2FV0xAhi1C0YpmjsizA9vYGDZuOTyEldjqpdv7LMMpC0
wUmjsA6tvlwMYiQ87ow5ZLiP2LbVNt4en7h12ZsndCZFvpQSmWWJnjJIQdlBIq60RH8noCXPzwX9
4iSjtzYN2IGZOho0P3iTuBQ1SGacSKGfnYSAvOUDGOAjnyyX90/mxgWK6h5aXEQ8mFoI2y+F5JWl
lKrSIpMi3k/lMVt1RGwWtOaQbt401HM5876eZWwtQl9ByCDnbfKItSP+qUnI+mjy2sBvbdq5HEal
80QZFCuEHO9JpjXVH/Gg4nBU7SoOhKady2C0GfM927bQm+y08TSCvq7Pgcf1eF0VYkQwfk2oDZQE
2hrblazkhUgFR/ip0CPv6XXeDdY/n69k3s2zUxGnRtFCCSuJVvrarbZzk+LKqA5qRo7BM694eus2
OJfGKLQkdZI11lgUuhHe45DQL87BzBt/Zzns/KcExUK90pG5NyvVjtacX78VH5yfO9sNVGQYSYnZ
gNlJX2OAuObo5KGiy8+RKqR8vW+WPAVgS6JGpftdFZTZaaQIOMk81aS0062EXhluXXCO/O9tG2Ob
YBzvuryr5nNBIODKEYnd0BVsjrZxTJMt2kS9PgjVBGVr7OGIge+LioY2bybNNQDw0nLY2kieDGM/
xti48ity1dVva7NCU6bmxMdxKW9kpFYv94+KtywmxukjQfOLEQLt8PA73a6XvCVxzIYlLM69RPQU
EQLeVCot1Y+E8l4UeBIYN9AXpdBOIgzT3G0mdyBItnm2z7ln2MssUP0piTUcfg92jnJROWuk6IRz
Y96MAf54GHTQXfqzEaRaslF3syaPtNuCJvuzd9dLkwqrz/unznEGV4Q9lT+paaXAaOyARtbT1nkW
RdIT9bUOSEZ5XS6c+/M6U1BqXxKF2bW5toYxHLR4T+1kXVDeFt4KcM63kHEGvuxLnl98O4N5zodJ
K3eytWW1Abd6Q2lCOfs4h2X/3fmgi+fyyPzaVPNKmc0nJj+VTWTr9vY5fuQZ0f07G229l2Iar4z6
ZsT+oWyormrMNF9yFnLfi6rsPB9Mkh7ksILuIVFtjuY+2FCHmrzGe64izLZ8dmVnRd30Aug/TuIX
IbU7UQrWR8K76u57BENlPEKXKVI26gijeopnTpMCAfwY0JCqpHvPkJ8aX+1WWGQOL6G7LXfGKqJS
hSYAxpnGfjX4qE7AezuVvasJZqZz3PVtR/RHArN/qRb2opgn2Uk65geBNmsFD7U8Fn3eMpjtk0qt
r0RwQCCq/olSvLtU9ve1jSeACaVEfQhRNYGAdCIJyYj5ET3fl/BfFO2fjWLhGFaLdplxhIhdb9o6
nR4cJXPWdORhlOe9uHYAf+TMDuJMoUH+j7gqizPUCMSXyDYfnxOHY5ucM9eZJGeeqqRigOOszRYR
0OE2OOtixxHyX0K2PwthPGdUdNpYGRFcjGsuUuCfBRIvajt6SJY885w/+N6eMU4z6atUSRukhtF2
A85p11RIR39Mu4wueVWx247zz6oYxymVTddHWohXvfVbSPQjZynXqJ/veO3P7zMWn1l1KFUtzkaq
1waRZFvSiPQgPODthqRuRZwE6KfDIf4dUmMgMqIrjkO4regKisczBx+QvIxHkLVOK4J2fkzEEK9h
JRFjCbAR2MMo766bNeDq2M4kMW4B3Z5tUmh4k5V/lz6tUNIJiGVvhl1Bl5xg+1b5dH6O/WdVjIcw
0ixJww6rGtH2AhLo7Tt1kuX660VBlCJzdP9m4vVHGEtZgNpYj3IwhAWr4EhL974ruunszn6d8RBm
aeUeHER2evk5BeSQfhzv//5N94BS6Ey5MBffmWMpgQoGAwTCX3uw7XQ5PkcpQWR1X8j8I1dnfyaE
OY+iKKtCGhDnmAtcpItn9Hz8OwkKE/xWAlqQAh8hdvA2EQxQQQ+7uOSEhzcP+s8q2CnDoD7936j3
sHjiaOzNUz77acZJy2MIHGeNDZJf+oWGgQTqknPOPAnK5U1TNIUVo7kVrgzYusY5eod/uQTGLXtA
uQEjAwHJvqO97XBT6Nu+6myTGG8MhrR+DAyoKoh2Dr9yuu9tcVtRzjo4uso+dyVWBaopFVLGp7df
1jsizM9/ZQysyw0soZFaGQKC07SMF9vcrRb3Jdy8ts42irHpcWzSXMMT0ilZ+c8iJsJx7q3bt/2Z
AMaezbwQymTOk9TFS2UrGzOYfQbmznKsmrMQ1rUaaj9FcQmzKB8wWfeUUV5mfuOwATfSMKIIoCcR
iMJLq0hLDwlFo+QIW5CZY06PSzKfp1G3tutCyrzMsyivQEu5hX/gadNR3F8SWWGABZ5qRl54f8PG
L+TMf34mR8rLbBDn1SD/X80bNvJ098aBaAA3AUIP4hxdYlH0sapg1qKu5cjEXTkBnHUoOUd+q4Z1
IYLZLLD0g21FgAjvZ+v0L4+FWz8XjmhLLzT+DAjH2m9cfxfSmC2zilyamkLPT2/ezhVLqoJBAzMF
aPX7vkny5DAmWclm3yT1LAcYc8zMfqDeAy/x4slgrBJ3iKDpHXZupPrCe0Kl0QZ2viLl6f5abtyD
53vGVprjxuiNeJYD9mSSd9xiwo2qiCYB5TsDQwGnY2fmWk0vScKEvQpfeqcmJqZnEwXxIt/8bxWy
LkQxW+YJPfjbZIjS0AVrIGlxA0w1hwYEzkjEV17B5+YJ/VnZ9w13ZqB1pLRxNK9MI5Yr0I5iPvkX
53q57W3OhDARo6z6Q9sOEBKTaLUZnekBdZJnTizElcJELKPWWEYgQkrpqItdvCmp/yx9PY+vHEG8
LWPilqGYYsAkvresfZeW+tHJfn7d1+drtBVIYIC8FtGoCbZzDCy49Jt5L/VVb6hziuzt4odiNa7T
B29x8uxwF+4Ahdj+GF7GbW4DB+Hcl/3920xofCGbuYF8wJVFjPxDMSOgyWdlh3aNMS52FSxSx1eX
LVjeS3TyV/26swEFxxyZTqGiM1Jwhgw/8nTmCgk3aNNQv9K14ZRrxU1yYlYk3Zk7eR1j7t7vMiZV
RNJflYIJLSR667eZb/vesvVTquySFIMjl+K7Zy4wOU99NWMaDO9AHYbVqZkWXYYJJqtGJ53PeRe9
cfmC1UJDbyXaFoD5YWL2LstAAF5JyH4lu9hMGnkObU6kwhPB2EJnILVVrH6uicvU1bfvR17jxa2o
9GIVjCEogqyPciNmp7wib6UjU8UnmYZ9fOL19t7yVheiGFtoMbnR1CuspnaiVZHQN7AhVrRM6Pzu
YqxSzt14w89fiGPMwgpkcOanELcRfwMKJf24r/q3XMjF7zOqr5pq0kxAjJ6mR7zyG0B0BTQjy5d8
KR/ui7oRGF1IYmKKEsgFxZcgaVzIdFcvzI/lvxPAhBFqrFWRok/zI5JIf+n7irOAG17wYgFM+DBI
dZ5lEUwFpeGV6lQJeV9+cY6bZyvzN5xdTmUfyn0bQ5FD9Ny5Y+uMypJXb7p/EEANXsrAhNxKzw3I
aL92+UK1ixePg8S/v1Mg576UECtTY3oiTsJ7zkl36i1Cc5ty7ljeMhib90od04VLLGPToVD/3P8t
J9nMmvGPY7zqwEmkelBKEa8pOdmFJLIPmOnJ68TgLYExbrDoZ/5Qj6j7iHiUTGzMK+Z09d3IFS5W
wZi3J2R6LyWz+wjXwAm7Mg92znEgOvvqNMRhLXseJAgbcb2bX01ApTW4z77N6329bxu6yNi3iBr9
VBs4kbIkJqE+kAjlkuvfZ+1nYoGLHWOsvMgNTYkbnMkbcisZt7xBy63xsuaEVPf9us4SzaAFLVcy
FYs5rRrCS0I4O8WGuNBq1YoS/LjY2e5E0t/hrim5xWTOTn1rxpmvytNUrfsA/rCnivtz7qvUSbiP
eOkux5l8P7mfifFUI9C8HAqmEdcVj/QzdzhO96YEDP4C3YeKEQ1XuY5ugh+hU2AkBtBU+US0J9J/
cqKgW9hq9GX8kcK49jpTptC3ZBjK0iB2nSxLVB9cDNG1QZidEw+P291CBKg4R2ARP+iLZYNW/Pb1
y3kXH9e8OupN1/Pna1gVQSweKoKINcck/1naP4Cv5uzqTSU8k8BcArmc537pQULTEIsK+00Pc71/
49/0bmcimCsAzZBFJmcQ8YJj0yEl98h9CbxFMNFehMchQW2g40lluyExt4FOCspRDY7+fb+knGl4
0gal3PcQopGgIzUyD+vRRVtMfrq/GJ4c5jJQW7MOywbbNdKf1eRaaIqgjvZ8Xwhvx5gwrxrMsNZx
KqdNtXWBTbSrl4pTnuLpLnMRhF0/xHkPEcaj222iJc+z8dRqXuLZedS6kVtljfNAozHGGYNc+Hh/
j3gCGFdgZRPeteH/T9PxTTu0LhdXfdM1/zGM72T7bAVqNARxOlPUg3t/ZZG3+GEgeNZM1r57fyWc
o/huFDwT1A4KGnoFCMo+cvIISw8/OTb+PR336kI+Wwtj5LXQtnor4bRLp7ElV6Qa3pUwvw8PzSF6
SruKGk9ORY6fPDA8R5PZgX6aGrRzD+S8iZJdR+R13RPt8/7+cUyS5QjHDKViLErIiFa9Y758SAtj
Mf3+d/7l+wX87JAGs7WKzICQnmo5aLdsif6oHv6lEMbuFa8cE9CuwO7LFziwh3SFpivKg+fcelU+
v0XZbkNcsM3YzQpnD9YC7bAdXTWn8i121V8bdckTd822MGcBZ8rHuIKo9rq+q6F8b91W0p1wuzuh
C3EfD+guHtbKC6XDYGOdUux8oXv0/1nZOPsAxlVErZ9oIAKYlXDnL/21ejTJ0bDN/yHtupZjN5Ls
Dy0i4M1rwXSjPcmmfUGQlyS8a3h8/R5wdoZgEdMVexUKSaGQ1ImqysrMSnPO37zYvsXQpVu57bss
mJz1E7/aDl9NKpgkzN+ua/tynmYmhooJxkDLitLD6fVwDeiDe3/1zGzFuFNL1Yv5oX1FYjN952Es
Bi3AnqGXtLNBX+SBkBNIpgDlEfcRKWA9WNgxzJVRgULohRqG47CBVp2RPCKvyKOFzhrkJ/9wC+Wf
zinoonKQQ2whXqXpfbh6fM1M7cTKqDFsH12TS3jO01JB+Wr57YnvtjZ/+w8XQhkMjFP2qdJDxD5d
O070nlWOmTxdF7K4DAwyTp01YIWmR3jB7F72l1xHpABQ5+cc4HHqOvwbwzeTQd3QIg5VTkggA8xH
II83hY38NGxZSdRFR/Et5ZdHLxUFBWt1it2iZ+kGffhTs6/GWMvya34mhrqgqg70CQ3x29kazOBk
EBB3E2FTH9bXz+Wro+WXU5/JoZw6mBt0v84hJy5WoFJ98ciEOkZMGxia7uZQnbeRyzn6piIaXkQF
gHoxUc14gi+ncmcfQd3ZHFihahFOixXzrX8DAiH1Dj7kMSDcKrVYvmTZRMzEUTd3DDwMvA5QlO1e
xLSsJbRTk4y4Yi1rMfibyaHC/DDNuzSvtOlph8oEeWotfzN+fl4/QcbNoqlcL2mbhD4PIRhDKx+2
YkfwMsIwynUpkw24piZ0pN8bgQfwZrTkAGiIdKCi+atYf7ZZ0zpnvmLI0mAo20kRVSJbGG5+/2cr
oKxDKNYYb+rw+z1mQQ4Zs61huihXdoh23BgCH4ZYwQ59lWmdN98OXfM1slloCEuTDYB5+I8ppRuv
gk5EVozDQqa+BtE8jgRdv6B7Y/b/MzSL9t5tr3q552NFKQHws9mQ4OahwZAwdwxOhXvhVy2qwhjb
0c7XT4phYenZd07vsqkMPb3CjTvu2J6BF+CogcVQ6cXlAWxs6vVDkzm9j5g/u8C+GjA6zUO9jd37
2GJa8UULMJNBWdehC2Ou6yBjq66yHb8RrJ4Mkvn6d+9MHfO7wKsEdBSNfgDYrDj0QUSOs3pIzgBc
fvBJCMwUuKbrh7P4zpwJomya2qZNVfLRJEgDnwumA1ltxssKPhNBxSNgch6FZIynNiQB0elgV+ZH
b8KXWwFhZZkXdW0mi7Jrfd0P4NjCvrWxeQCqH14QoWWwYoZljzMTQxk3Y9THQosg5mm0xt1JPTa7
m5yR5lveN7B2Yoof2gy6gp8WtGrHAUQQ2dTq0Dr5a/eKuNSsrCEnsiNaTJWbIpBfBu9bnDbp/sxg
VxHowji+yPGYHZ3hASiF5DSa3pNgMzzc8u7NJFGxUGlkRhspkMSDEfsYWDJ4mVIsiKUMi7o9k0Pd
VlCuNpwE6sizBeoFDn6OY9T4F1eioUMDhCDTiDpd5G86uY279AJ1A5qkak5xx5RuZneyL/nruSBq
yzLP69XUq6drGh9CMGa1F6vevfWktMQ/0IhqV55r828Oai6V2kCeqz15HLCBEhmfUrwra4DMt8gJ
sQRNP0Tr3lwQFTD2Qsv1Q9rkZw15weRZNitym5HRvhyKDSNFuHit5rKoaDGJeD+rS5xZ7SCCG2xh
ulVOZRWwFizSiiVzNJdFWVdlaKCEKo6tndBy15jkyC3A9VvXbbjA0o7p38+urlZJBoi9IaZAvXNC
HQau6RFMFVD51qxtsJD5MINMWDiWWMrYokdW0GqjmgzU6FxcgBxa8qtso3e5tpND/yI8qGx++6VL
Pd9SyvTGCdqXY+AZ4iaMOWkeBltzNMd46l4D00ehTNNNXrHTE3PUiKk4lD0OW6nXlQuWe8EuY4DN
LLaAkAF2bLFiglFMSvjfL8QvZhUpTVQxkSfFccQJOX3nCDvVTBWbDHcs7VkKar53FGBLP7UHz+yI
qzEmAyVN3kXbJ386q3G97Q1DS6ffubYmypp0XdHVagI5QCF6S+3A+ajt7CCCRIIZU7OWRNkTY4wL
v8shanRklP9BMITCdoauR2ZwM/3StUVR1kThZJEPShyUpkdE6VpHkj4G+cZA8THjrQvi6oultuuu
XhnNa1m0/2/YauRRQZgqf+GoAdyYUspEC8NLUA1T06WGmpAEZ2oXePFn5vXTW752/5Hz5QlnJgYR
t8L5zZec6qVzBDtb/UX/KGAzgZAFAHUdA07UUjhd5upE6yc9xOzjdGbcXnllsxgu6SE4XzXU6nkR
Y2GUBfE7g6t8YN0CrYA3nQzacVJW97Hzfn3HFu3FXA61HkWohqDVIAc4+n9AtUtCd3CMlYDis2+x
ev2/DoBWxJk0+oD6UJZTT4Q0kAqTt377Z3zYsNCSvqom14RQpmL0uksZTGapA0VdSqQ/eM5Z6kCA
ZWQdb0fLwev15LuybPef0XpjuCy2lsUyxXyZlBFJQl5MWx5fMLYbJd/eb2/8Q0N4cuhchF06Q+uX
PNxcGmVHvLGJNW6ENAWoA0hkNE/163UtWbpXcwmU/ejloYeSwqn4r+itawNTc68L+M25DAsxl0DF
IJo48LVSYQ0XS5xAbUYrQx+4RhQ3JU97/yY0E9I5J9m3+nvbet1k5ifLSi49zeefQMUnDacZo69M
IRfwBmIkckXyycJ2Z8mgghEtTMHlMoVazYNb2LX96lusZSzmNefroCxHWWX1oCtf6qCB/fSMLmLb
s1p0m9zzW+N0/eBYC6LMR5DwQp5O5kM6OpOY3hxQ+LguY/qNK/eZTn7Xfu5VQw0/iUSQ+CqTFNRt
4FZgRBgMHadr2eIwimEfQkoHtQO48xiYh89/thDKLGRyX+kch82yQgS7JDZHM0bHFKuvcNEeAC9S
VwFdKCv0k9yICiHPWz4/v0jO6MYneX19GcLiVn0LoB/hBQcy57AcsY4ssB11o5o9QCAiIubkAq9+
yC4mky5tMjG/lGAmkzLqkZT4kVbC7wIR3syJimHtKbpVrdbkHbM8/tM1UmcllnlxiVNsIuJ32eRA
iijeJ05squfWfA1szuWnAdd2xdDCZQ8JcH1RxB2WJFrZ266QALYpIO2waq3ouTIDnuTnTdQz6x9L
4Segbf8jidpRToYxGiRIUkRofO0oZN/n1rhqROY4EUsUtZmdpua9EIiTh3IiK97vNoDQZ1dhp5/5
rSPfK6IcIeB8Qz2VcGZVvEa6GNzPMpH/CLbZjQ5LP1iyKJeIgDYrogRLGp0WiONRAEg5yayONyFG
VFg5osWa9vysKPdYdUqWAkkToz5AYJLsdGdckAioV9OrBC2D23yNcpkZrK5f9EXDO9MQyiMClbXP
+RZSJX1VVQ9Fc9LrlXLPJ/d846Q8uS5tsfqIdCX4voC5jOQ4taVxofEcH0t4pRxdB+123X7Xo3vs
byq2czHUXoICrwC0oTy9zQ3SyETYFi/qG+seT7fnty5+L4bau7gGdLzgYzHo6StJ8DQNg+48oj0A
3fD6vi2f0rckKqZoQPk7VgYePbyd2h8J2U1PSFaMyTycKRCYPa0uRtH45XQ4VrLbZxYQ9uHpJZt1
rZZ91/di6HjC02RODSAmO1lObzV2dV+6/F3/2pHIvFgNI309ffWVU6LrZ1wCyoncwy1+GjNSHAp0
d2ZMjKkvm/1LigwOc6CdTjTTk3mc7Z3AAXw0KKFxE5Se4DyFlvnQhGa8ltaBI57Rme+2t4ntsZRw
UTNmcikLj/YHWS0SyL2govFS3p/K08113Vvcv5kEyrAX6GKMlAoStt4ew4cm7DrjhFhroGz6ANJ7
lMsgAawr6do/9B7g4Y5dtfa7v5neRYr8+5woA6RkF38oecjCAJ8l3PIkW92wpg0n6/JTFwDiLWNG
XADnlfZr4k6W/TrJDbk5Wy7LzU6fd+2nfx739YP9HeL9/EzqYJWxGQJ/lBogqlROuu8ck1VwZW0E
dbAdIKA7X8ZGvN2eWH2prN+mDlLt61RtNPx2ajJ5whbeVz+3hvYfvsE1ANNuzpJ1W1mA67F3Ppzv
3fvdw/UzWJgZ+CmJ8iEFLCHXTlsUExeoxR3ZwmDcqRZxzLvbbLV9sXDfbMvG6KHN6Aj8KkRfUybK
q3iYqIwvLRRg77x09+G9bqfmB8Cn91Z7vA0s0L275jq8s83GulsfUsszfcdw36/vAOscKacD1tiI
by/4COcWuVGG3/ztan7uLuVqmlYf+EHHj/fkg3XLF9Jq8x//NWWnN4pS+b7SnB9imzukq+ItIcBw
j+4tjsWgdv3a0+N2/2TDwXf501OJgjdeFHHa8BPjKFlfSV33kqs8Lyyhy//4lyfJM+/ajo1keJOp
AnY0q7HzugKqNGzjwPFp2A34aoUQwsiKL+Qpf+oIdb2zOK1DY9IRoN/fVoYt5vc3yW3tIKVs7d53
DXBDh+1OeqgVU9sHb0FPol3EguIXpyP97xf911xdJ3iDpk93DGTWpkRisC46uymvXZFsXTpP9wNZ
re3Pf6gO1M0eNC1rOR4b2xOT8dMSS9Woi90XaPyMVfw2HmVxSeKbfLWxj7uB3JrWTUN261fz/a7Z
mitrwnbbSJFVsuJYxidQee7rd/I33ZL+Q0++QvOZgoeBgHGOEevZvjQEFe7IcvaeeyEisT/AAnBd
Gnj2rivEl2mbietEY9S6BGpZEtcyiNtb3FtM3mOUTKs1R9yLg7HClOQlkWUrPuzRIKO4nO0GztYd
kN4WfSK9HZXDU52Zjbg99wD1B1tuau8VwvuktP3CXo/rZvVUrY46b0t/1BsB7G4rGRS+K2MngU+P
BDoJQT7Zb0ogWxB9L9wCFYT4AdpSE7dJSH1SPwV0UbqAX8B/MFrhtgdTJ6i/Vsnu8VOKUKLXDxdL
uKsyKzq1Hig8brNdUdv5g+bkZo3P5f7or0r01RERZaRbSQ64RSsz33lILqUrAXwf+1M+4aV97Hm3
dlaF82EQBROuLipmJr8p7X0HoWG87q2oQU0bKQ3ljbfHbX8sSXt31O3ARCIbTGSqGViFE+nkyS0J
CKbhzXKzP6KH1+Fq4jrKCppqpCaeoyZggyXyulutgQVxq61C29ZsZKT3xo2/LTKUMW70TWoD2rNz
CpTOkzcFDHojGaxeMI0PbSu6ck2UFBXfwymw8p64ajj1TalbJOhuatBrdp71rmA6QydlZ+5e+bd0
tXkst4fSUh6OYmu35A70aZmVAu9JcjnrxtsU99pZKQgQVwFpDNIgm0NovALgsIC6hnpoO2tY87bb
bO7zt7QylVVgmXoD3JjQ0Q7wfXZtagWQvDDXhhYN6AjIBOIR2TvPtYv1XUckYOJmn++dJR7X7/fd
oyIREmwsdTO4+i0GLjboll2Ty4fakdVGhfKPHKn3JskQeZgyTNcfUDSdNYk4F1BXRB+aabjRAa0u
R2LfXUhil1ZsAemrBcfxY2u24HHaxNZnIwAGan0h7kbam+PNIXR4Itxe7gNYwDMCX5xHezi4+J+d
jhQ9Ng2ZqxbfYvkmdn+tvh8UdAaZOn4UO8GZT4GVvY0rB+jsGf5RsLcpccC19Mih2P/u2flbB4jr
BM25MumssLCNxD6sH83kQ14d8+2hMbFSAEpoKAmvQvCjnIuVcRKEbUIaK77/gJcboPk7bwfw2GL/
jkFRIhfknV+LpFqPmrNZJZuc3BrvfkaCz9AanjznXjuBsrq4b1Bz3eQYObZw0XjS28jXr4m02rhc
Znk+tDKwGzPbo+C9MpX319gEeqx0O8H+bBqrqkyyTgi29g8yoZx7SGoyHKttYl9iQtauXQIk3rAw
M+3b4olDvBMfC7IeTA978wlbBTxSUm/v35/S40Pq9DfBPnq1st4Z1zwuQ5PsNyrWf92gLblZBUBG
siZLMoZ8afOpBpHGcaHXogdXcnD1e/ISHqaGjMSqU6IfVWeCgTdcHNUmRN83wx0x5VMxlTBW0iWR
jRbwkUJqCtvwfHZC4Ok3DnqHTrlbIHKWTgbMaLZnvCC+1kY59x9rp6IuNQ0iPtMhuxzIy9kAikFo
egRZyvX1TV5o7sEEwmyTJ4c4cxo872sYB+fa85MV2nug3kiH8gmXRQGdr8aucf3Orv0UR73BfL1O
RvWCMy0K8vgsPERkKzi4AKxlLcR/WJYEShVJlFRA1P1clli0gdh6fnc2CKr9Ge/AQmKUPj+h1z0C
HlZ5YiLILVQAprV9y6S2Mi6jJvV1yASyexbADYLbJXQ+O8baWCHKz6VdP37Wb1Gf3Eu5GLUFIhTr
lvGVv9M/P2Mf6qADvxIuoHObAnCDxLZyUADc35GcIUZkyaFicUCQ5VyVQM6TA0A1QvZHznzZn30b
ro6sQbb0sLV5cvewZuErLmjYLB+kftXaZhfHj6tSSKfXC4pZrNcLKxKmB6A0vS86bnq+PGxbxwms
c4Q+kow8nhGAOLdkbbvKavMQEBNQ8e+DufEtVrvMVw84ZYF+rI8Kxj1ZTMq6x/qeLGt/+348rkvy
jNDS2eYktdFE6TjQ89zctlvPAtUU8N98Yo0ojpqfq5vetO/sjby9g2sgp9C6/YSzdjcf648DDw/1
KJH9PkAIttbt6xr9NUl65bvpOhxntBUAGxAFC87Rs/bu3urwqS+Osq7wbMCwWupIZAcGw/zIquAz
btPXe2CmEtEogIx6Svukps1SN/l3Ke7Hhfp6Ds5+XO2CrC+nx4R19snenXZ6ZdpvZ7TEBARhWmY1
lvUe4i04IKczRWuKZSK0UgmeTozc7heM/7VN/mmD/kcq1ISLRXwMeBcs9+n20b+R3afV3nJLUz/V
xF6vTHKHv2NyBm0Fqm3jA83V+g4km4DJWLO0lXEZ6QoUF2i62k6HDkRFliue1kKv1UD6XwJZKkYm
frmSYPDTOgVpLh4sFwFhUPekrzEmylnVlnXKS9ZsLouyx0qAvjJA2rWwmqHdrv945G46y+tXZCm4
AFX194oo2zx4YRr3qgKEJ3Mf376lZvKKaQYmAvwCBAC84UwOZZuNRK9yQ4EcDQ++zn6R3i6gBAHa
bQbgcg4t+WA5Jfb958W5vkDWLlIp0KaKUOFNvnaRt/0XDb7nTusIqymOJUb/GWMEkTGMYYHlWYlH
pJR4f1IoRYIbeH05i5keDOqAQ1Q0vlj+fgpSAi3OvV5HjLYXMLwFf3BZc3hxBmgOuuAVkVq+0601
N/mYEBZKxmVfqijMpVN3XSikYgjLSXpze1u5mf1+fXmLKde5AErph6S6CJUEAULqpIOVa7bomc++
y1e28TB4Fo6ORVz0X2QCH1ITNQFc59TZ8aMXc4OBS703AE+kbiIkxmt7tM3s/q9W9y2J8qMc2Fob
KcLqLO8hGq3KwuM1tpo1jwPjGJnJxRTQNOv3f8uinR8gxLNLG2JZhaWQDpyTAvFcHpNKgPDXgEpE
GItbckpzeT8rV/8Ty/3opwIWlzyPa+WwMkUUYoONf3ddztJTDJbke130U8wLKk8O8RxCIiVfy5bU
OpxdbNFKIW5TEHQlew9xBd71mwg1dPVQaoRlVJbC+x/fQN2DAOwvVTAd5ICEUWzXa30n2Hfl2z/e
VOo+eBHHYTodhziAQwfzI6DSce71w19M8k/m+XtTKTcQiWJptMPXgiYUuxRAC50Ddq0Vc0XTbfrt
Qr8lUY4gVHV5SHqsaOILNQCd1WI8HdNzh2l6zkOsFCFPEWKgkimZpaCUK8h47mIYwnTPHUBXnlSL
W/mQKJyuK+iyK/heIGVOIjnIuMDH0y/FzEi8SoC5/Boyu4nEScWu7SNlSxpJN0C5hBOTbzpkVMH5
awJAGAXGAoGtYXpOCKjRVQvruUn2nOsfqzWrn49xlHTjRcJVqejJ8K2DWd03DTBjVL+w1MBuvc//
954C31aVRRGBF0BuqaNLu6G45BwW2zpPFUDCLpg8uGP51uX8x0wKdXJqY4yjDzbw84NBAjPuSQ/E
Vp9UlogmmcQOHf9ueGNKXTjIH2ujDlJOE0lOZahl63zFlHirCjZykc6GybyxcGAzUb9mfSpPDP1y
unsp4TEbq9iidcdqwZVYQig/IKhq6fsAecRwhbHNnjPkyeq1bJc3xu14k+jTCDP63cwCgUq+/rzc
iOsdrHdGNvfIkVoWRlAtoNdY/NpgNtkvRaE/NoD2HXk6ZNl0wthrXjdL00Avz5u3O30U28cCHYBE
XQ+EcwcPVbTrKrzkMxQBzaCGjOEZ0L9TsjOF9+Mogl0YTMwCervda8EMD78m3Cmr8EMI5ZjSLurQ
DwohpZ0ejIN8bO79jeqWK8UOb2LM9E4+8ZDZ622PVPhng4asz+yGQwqdDBi0YCUvlp4XP76H8l9G
rPRlpeF7Ls5etHmZrHq7PdRo0GKNlzP3l3JhKacVjVpBlOVNdZgYGMj3d8Yz68W0YN5/rIjyXzz6
bRMlgJj9m7856VCZjqj2dV1ZvEIzVaHMndiUfCkPkFGcvN3Flp0bvOEZoTxrHZSxi1Uh8vka2dd9
dArtP9zqgifY3/jcH7tFGTeM8YjRhcdKSruyc7ux0YQN956yCZWXwvi5KLqhPfGFXoHj7c6YUSba
Vtr6KLkdcqe+L/asdS0lPX4Io4ycMaIXWuawe8JReOJhSPauhuqnYDkYNnyRN8Pe3ySWCntiPTeu
mb0q69zkzJ0tyQSmzSNm6W6CvYQ6FIpgtuccNuv2+boWLaW/fnwkbXGCViySaUf0HsMKj6GE4hdm
nbXOydt1oK4aieSSFV5WwIyPhGM4kFExg9G88GaS2l6E4hEa54fCjgIrGjeX4qYqV3xxx/jM6TOu
2CyNslkRdlKta5QdeNPbKI/+tv+qfK5sfguA4HVETGzQ23sJQJTQeWAIX75qqiZhyEIGew11kL2q
Dkoe4CAHs3t9Qq2yIzUK5pkVbrp9oqO+N5rFSOzwLB/huRr825h0W8MqLMaXTJJ+bQM4YFWEObr4
iy6TFznJ58AsicA4apEoF1AGR/X2o3RP/TrEKNMzam93EZG3mIKzWENNy5b6u/jDU5Y6ky6eEbR4
VkmNGX+AeDR1cUnvGKtctDozKZSR9uNCFTIf282bl3fOjJ+RlWfh4i57gpkQykQngIQS9QhCEEk8
qBjSCfEa7M48ubl+ZAvZkHm9jEazbviSv8gF5ABz+Fa8k/ACXF+XsGzUZkuhrPR4SfW0ntQTTq09
fjwn69xixNbM7aJstKRgtPeSQcYA5gxhXWzbTfVuRisWD8LiVftey9d3zLLWftCiZvalYdDu3uVu
VadFjur6ji0bPUWTZBUJMhk5WlyzmZRQ5sOsKeIOaVNgi3gPRmxKW/SKIKzWnWRtPk/vMRHdWTKy
BMrDZfXOUPHlIHP2BZSOy0Hi16MUdOenPiOAEvQ37dZA58I0VhcRfpvt9QNwKMG8nK2Yr4lFYzoT
Tun+YEgy18cQ3jcY0nYz4u1s0to2w2gvtbWi/1lTFRnEp4YhU4sMo6CRAuXS4Y7J6FRoQ5wpwDTM
PgMX2z5cy5uSKKNVPzYRqc5gEdwWJcwWHwEsUn2M7/DXdcHqGlu0LrOPohaPUo82qkmLuAmcTUls
yud7AP5Xj9dVbPnC6IKEARdBloQvLpqZioFrJgsTEIich82IStKzec8sNEzb98sZ6HADPK9i2oCm
OvdAitAHXj+tJHtSX7byTXJU3f62T0kGrt6XG1Yj7VI+QcFIvITjRB5I1qgDzTG/rnBe0p3Dz/hh
4p2dMsuhuXMe/xxQxfGJthduRvTd3AWrIiKMLZ18PL1egIqiDqGLqiJJVMQ75HzeR3zawZQOmK+4
nGMbmJU7HuSt/eqONaksTEbgmjjKrIa5UIR6XHaAmwE3RHlwekD4e+i+MrmVwoJD+6r1/ZImgldB
0TRcFxq7x88uXZnp0JeL1TvRuU5NXzNVSEvWtrl7fh4RDObPPCai3xnbuqRG4kwyFd3U3ujlYVt1
/4LFR0fVbspsgAL3XXREUiLDx3CJSzdwLpAKOf1B8nKuwVIDj+ylXUKUhPBOzTLyS1YOqmpImjZp
jUqpSxuPY3IBgDi62XQigQ6wzMxKvkkLcBjzr73uqJxhYtTONID1lB+85Dnl1oP2GgUiaYtNLqC9
MWtbouZrIcAwP8/4wIVZPwUt1t8fSClYJeahVEy3CVdJc+KNT/z9hwfIjGff5NdJyYb9XApG5hIp
L65GWSvpPnZeAvJduUkqWOVKmroQOe9JVd3DuDdQEArMFjE+8CiYqLZL8asIm8gbqmooqkZ9QBBy
kjZE+AAFeJW7WwNDBb154Jh53GVL9S1In/K8M/Ord5dhrCcdewCyO4ainmIi24aT3QnALt/I0ATr
8CpuC7PJSLQxTvWeleNaqsLheP+zVvrVILViG/MlPmE74Zm3bvdR7ovHbDuuUvcVU6Sgt1/bkb2O
Vt6BlUhaCqNEWVUxXSlo4i9A3DHxxCQpBjypyylrhl4/Zj/LwnA41HcmgzpLWU/Qg5dDxr4+ZbE5
5VI2CFxW98hLErTQcBYr5bF8Y75F0uUqTyiLbujGDoVoZZviFTY1y9onALYHe84S3PKNWfhbdDoz
kZR19Ly4GLwITtaaaM2qGzB2A3MMo8bQGjYYzKI0RQJJqqLKhqxTe8qPSQuWEhku3XVC3swswB+p
x25Xv0SbgZHcWXzNIVf+b2G0y/GaFPgpFYQ9aMi1oDYsgL5JBDBRwooEF7Pmc1HULqphEgOrVuzO
3qp+B4BUcBA1t8od/FHaAcpx/b2yGpF27BpGpWWpxAn23O9VUt7GaJJB7VKIrh2NHCPRrmuCPonk
pkZPBrrCWUHSYuQ3Fzid8cz0pFmZxuArmXJMkYAUIwwcYNYIh9bFv/HcijoR+km6JqpUKBvjTTak
hjIFgIAyQTvV9IbozT+itQ5sdl/B4kMTgYIs4g2GPxVKO6VY5Tgg0MCq9BIagfWGa0fCX+LxqKbg
QCZtkxu1VaQaQEhbrwxLUicX4QIiRL1Rba8R60+J04Q/17dBmsT+Cp0wcqtPLMmG+NXyN9twfoy5
XOji/pzgySabQvM0iJtEIn3TESPIHR2YMskLDwBWAZM1+m00/mliUko3CUpEyZPyaiToaVfKt0S4
ETMiDo9I3dnVZZ9Ln6lYmgnaMsW3uCAxj8ZwEmemelkNlQuoBk1lVOQXDTcAchBlAxPKoNeSKxGv
dVLUn0E5GKkf7V2WA5b0Nb6T7q/v2vJhfkuiC3OlJvgXUYSkyDUA/41JDP9t6DcxuLBwei9hsIqQ
1epchtiFAquC6ty/F/g1jjg7rCla8wFO1mPUUUCPHep0krmpmZn+pUhnok1Gq4YBflaNiq2iXhp5
DjXkcwgi0/FQnVi5sK/XBq11cwnUZdAlLo8xPtOftRz9qpxH1MEe7EuGcZBwM+56g7RudixkU3kS
AzcJVl6BuRaQs4Sk6deAZ6tMUbJ4CdSi3Z5HPi2Cto7mULi6v+I2IIFs1UOiW02xNphPqaXYGDZR
4iVZQEeVQhtFqePjtIAjvVjp577lTNUtwLdim8VHu2eHfUtaPRdHmcQxk7sLJ3eTDZ5ebvtzBkgw
zX6c6iK6/XmHpCkzybGkAXOZVI5n8JS+Qqd6B9505BGPQAPLwe+iuinAO3axlVuI/dYKC5JnMfCc
i6WeyFnRpOE4QmwOLGvgQRwBoQBTROQO0b1sTZERv+7Q0Fhu8+3Fiva5jSonI720ZBGnpAt6wFQN
9OGUbuZK46V6xU/tBW+Jpdmj+ZqsWPMWizmsmRQ6V5dFeMT5pdThKpfk7cgRlFBMUPXVpL6Ld9FW
K1kjFosB4FwkFUfktZgAIgoLG2z5YzxbzovV7mTLP7UreR3/CWyGtVqKx+byqHvScxmPTk7I2xfg
VwoL82M8xCD6RkFmep+9s9KfS29xBUhOgoCLyYOY+2fsUHNxkQ4tQjK59RIr0PBC7cM6MbkR8I3X
17asI9+iqOdxN3i8KDQ6Ut4r6alSSKlZGoa0OID5is4oM6QtuhsFEIeyBvBoHS00P1fm12roBTJW
ZiG0rW7zjWfBvdyq24jZH7i8id+iKNvftAMndBHCogFsm707lMSz0F2AElpmW9Ud56JpgKUoSw/b
+fKoG8eXYx+iwXl62PJmc/DtP401onUiY5bv5UkHaMczE0U/gi5lV0mcBFFJCr2oTUEOrEQ1BfRh
jZu4sYossZP3Pt3neWg2jVXb3fgU6SPpgEGWbSR5b3RW5yFDuAkrV/F9qLJ5aRyvMY2Xxjgn+dZT
7Tb5UwdPVbE3gvcRACbZeoidABhjvp3j5XXxlF0nH/nqEPVrL2HQmS6+LdFpqQmaocgSUIJ+agsS
x7qeAIX5/LR94VUzR0enbd4Y1meB8TmL2aT0FXXQezqXRx2fx0t51UpeD2zuAV2QBrBHHlDas9xb
91YzT/bjszYQUzGT9aZeAZ8E1Mn+EbMI79fv5FfQ9es70PuBNjtRUjSZ+o48Bt1tpnfD+ekJOYsR
AKrA9RvXaFXoMTZCdsR+jdBN0K7uCrNYfYJZHLXI7c31r6C8NRDeRRlApAAv4VVVETXK6KETOhni
Tol2hYb4tzVxEub4oPUSSdPRFEfDvC6PUuj/kwc4FgFkCRKk/jzsoer12gfHwM6I7wEs60TRRkcO
qtEZ66Lswr/kSNhdHcyvuiLTJiisPF8fjGjHyZ8Bh8gKHa61yDFMwaIUwK8bqo7CEq/IP1fjy3FX
t3UW7/Iq2SvNB9DsHH/8uL5lVHDzr6XMhEwfMYuihzIty2Ys4p2Mcd+h/OQxsi2fxtTKugvDck/f
O1PJX6Iol8RxadlXPdYDaGFQmDZ8zhBAOaJfAqhjyao4bED5EO/UTnoUgIIHSBe7v8iuhodXwMuu
7vV2GGkXcn0PF9VutoeUjfH63Oj9DAvzK++91mKihP37qHLbkZdKhorTCZB/LVKB0vGahqc6reMX
IARpPpiNd21ty8EN35u8espSR2+Pmf+qC8hDjHtNC0ih7n3+yU8xnMZ1Zp+wOIMX1XP2IVQEpRSG
2MkdPqQII1MQ70U1JsW4ur61izqDmpSmaniTw4r/VE8jLvLOb6Gegg8CF1A6BYnK0JrF05uJoE5v
GNtB5VpojV8Fh4uqWNqlcgJNfk8rlXF4i1s2E0UZZa/M5a6dVhNWn3wB6LDgo9Ds6zu2LEORgTeN
5lKBfo0rhSx0fFfHuwufmTr3cdExPc+qe7OEUGefGHVaNLhvO3284byY8O2+HTTGbi2aJpR8/70S
ynt06QDeOgNCxBREvcWq4M5AKTXHNjdz//lvdg2VSB01UBE1pZ96JvLt8L+kXddy3Lqy/SJWAQTj
K8MkUdGWg15YtrfEDOb49XdR+97jGYh3UPaxH1U1TQCNRofVq6OugRKsWaa6ea5MzWkyiaZt7pql
6qhtIlTGuJ1LIUNSjENc9VlgtuHocLCqH6ypDHddlclqBjJR69/PzPpY5pSGJfYu5F94j9lk9SOm
Pkns3ubltED5YyF1CEC/IGRugH0I2ZgFbWM+j4v1CsYeiQ6Icdq/5g7ZK0J0ahJbHLJUmLGhFe2c
BYUZ9U4WD3dUK254kXtR1++SonvocE3VIb1F64JbD77Bo8Rvk9jLWBSMRihxKDc39ux7hDNUaTaE
sTGta56dcnxs9dcq+3JdGTcskk7QPk4sQMTA+iYYvYYPWGcPPeF9f5iIle4NtULmN4frOBJZpCjm
tdctvhAnGMBKtcshmnCMRTXueANzMf6kC3m2yPiVNyAbzo8ZOoZQ3mNF4fMKaDUqOeYNR1HHuBli
ESwYSBp2qa7KBGA/nwe4OmnjkLZwdKUHMHDxYxWhBlgfpj9/Vy4ECseYGTGZ7WbJgk5l4G6uTaQB
Qm5JpGxYsAspwgVpMe5C4xilE8zlm5WCzYXq+9GInCrzr2uMGBT/e4ZnGyjYL/gZfdqVOMO5f4qN
xyrBqAt2C39ff8hwVzSMi29uO8wE6AeJEfh/RDPgcxhIy2xLODuN5BbJWoZHzfiU4XWOqp2ZOCTb
ZzTxLX3GCOHw1gJPjqHewQOUiN+4j9hilIBVxhjwHILLz4HjmHmmZsEyFF7WIWzFOKT86fr2bjiW
OmGmjiqoaUA7hXfbqnKLUatPg+StwNDCx1C7ASrbyZdAhbdXGK/XxYlNZ/+e5m957x3ZZ9a7bsuo
IcOQBnGxG/kxDrJD/NjnXj/eo0ji5ODEmV5a9fMMdA4t/Uh7bdp/qH4f5i7XvWhlnfHpvbIHBcx/
+WXCw6/aOu0yHTth5M6iOux7uMdTlhziwP5UfY6Qkd5bjxRk17ZD1nqHo8c+IQ88LNwDsGnf7eP1
D9p4goDxg+JroBJBiC98z2SmnT0ACBBU2ttkvJSW5Cg2b7CGf5gBDIyfCDxT0h7KF5M0wKTqm3j8
kgyOCh4f/Q2zPu6vL+W981OIj1a8omUauEUaXtRLI1ipEe3UBNEyRbFP+ToWHtW+qB1ompoWpvcz
hql5uWYGVhmBi2jHp/tY39VN7ylw/w3jZZIVPDetMqJbdJBoBtV04YMSfGg82fignpzsYW9U4O4C
x/kuUl96/pTnN7WJ2oTl8WqfaM+qV/Uvi3aI8xS0VLnknm8etG5RCydh27a+HtTZlTBJnC1gdk2D
yShdXf9uJ5JHd/OOnwkQXsGlYZTbEzQpbL/01rwf6+nIrJNe/2o06/vEvuQg0L5+4pu260ykYFZo
Cj2oBojk+bOWnCIAsZOcedeFiFXkf40JileqaYMjRn33sM52DjazpGlhQUqVln7eLYafYTrjDvN9
8NbaXbcLE744EZkyL0GXwX6gySB5CDc3d60hMKRMgDkXrmlhjPUYxwoMaPWDfYUW+YhbOcmAGVpc
y3y8vuRNvcU9slGwWwtr6qWuDISFURFixbOm38NaedM8O+140Ad+yh4m0kkbNPCDH27umUDhooSk
jBs2IR80dLfRggCCytR/cwNR62S6xQwLeczLJWVJRfXMSrKAKZmT5j+K3qWty38amR9yUBroMt9+
WyCAVWsyDSBX4V0FjwECJYa7b+ox7LgWpNPia2nuR4XiprqnET/WIvf6wYlAkn91FeERMrVYKLiv
L5dZd8jXplGcBXE35l5d0MQ1p8rwelRr9kWPUiiwzoun5Oa+0e30oJpz8zTbUSLR162bicoJ1W2Q
o+J5EdxDxu0uyXp8Byjx8Gy56tfrCxWH17wv9FzA+gFnlzJiykinEudp7JlX/Ij8cU+/FQdzF//q
QFPzuXRTgFgCcOI96S5joEDM7tIjkAPtff6Hwx4/fIvgO5okb/M0xrfApTH2tCQ+ZW+DPu6K5rHp
X2gYxLnE2G46jefrFw56WgaFhyCpDG7n3Km+3S6NN6OqAjI1xHMwC8BRywqqWy8IRR0foTdySUAO
XG75GNqdNpEcOYvMdOL6TTW+Xz9UEef7vxv5W4JwSctGYUa2bmTvxsD4omCCmUABS9CTmhxsnx3a
0EnmRPKKSMQyIlzVbiZ9Y7UZEnGDk2r8hzr6aCXuh++8HI5Td6/mTjR9ifhzlLfOQtCLa0gM7vZx
qoaNpLsNkyF2w2l1iycGaYzA6KrXbOCVY850l6foQuum+9zM92jV1uPEVaJDG6knlasHyeavT4ho
gyn8NIsxnIAqgnTnNJ8qNAIjJ0/jLzwtHCOFbVwUtzDUg4omM6JODvja3T5VdpP2N/byXLygXflA
sAEWngDdBhY4rNxarwF8prG2omBI4zEzlbzsm0bqbMWCutE01eupWh/V/gdP0LOJRFxEZPNztx4C
cJODXE61TI2K7kPCu5LMNEyDaAGHKgFiMfab8RuLXkgZFHq9Y1ojybFsuiyM4J4if7lOvBbMb5ah
kzduCSyS2cJF+NZNtpel35ICpV6O2b3NbTguj8UwSt6fLRPB4OhrBtQIAyMFuSZaGGvwDCMVnBmO
NcGrlYWrqy0VtVQzweNPQNmAGpVwV4eRzm2mwAhV9i0DkK9IvvQTanLR2/XrsNrPa3JEhytWu1iJ
kJzHBCkv78LEZTmD46z2eFbwwiKeyGQ90Vtu1/naBLerW6qGWBVyqEu2s+ov0z9W+dJ7ajM6+dD+
xUnBPWAmmhctpI2EfYwaDO0Z0wamtnxTQvDj6i/XN3DrciHuwX8LAQdYbS5fC3uaGsVckEZfPqXt
rTJFXtK1Esv9XmD/cEo2itIWjCbBSi6FgGgziuwcyYsu6dRDElqzNydl52GOtOK2CqOHeYwUf+IJ
wG1D3oOQqKNuo9e6o1pN9ZIP2WNmW14ZhaEbm+PqLc2NP5WN5YatUrh2HjHJzm9tDJwi+IT4akC+
hI3J0IiVJkSBa9RNbtYeLcsxBkOyM5tCgDZH4Qd3RH8HDJ25Rwpq+UOS1XmwJE5VINR90bqH6we8
ddfxYOEOqgQ+gQgfTPoQxfM4yYMcGX86vPFSxtK1dR8QxcOSAHwAFRV9nLattJhgEcgVuQpij6KN
3Na4hbnuVdTKRonZ3Ny0M3mCNmkc8auFlFAQqY9Noe2GcnSluemtRcHzh6+DsoyG5P+lysb6oHPV
bPMgVdFTlMGk0MXXyeTbpNn1ZXrQWhnT5tZJnYsUbJk+KG2ZDk0eVNEP5Kk9YpUSnd70X85FCEpt
k1zvmnDMg74ezD2a7VQ3ITEar+s62nNEdm5Tdsu+ImZ5UpIKyRcGdSli4Hzrzkab4Z/r5vnnsMtN
zpdc6U0dK44R7WUWWsBlCIatVx3jdenK6rc+7KsunV0w3Rq12iy7POjKRzw/oUfTWyMoA0V3Q8lc
kC21hEuIIfI2enXQAHEpqjOsMC+GKg/04UZVH2kfO6ryfH3Dtp5VEzBn1A7QVk9t4eHO0BvahHQ9
v9J2B47JT+zYU7TNy+7Y5r7h0QGcxUSxQrR+fQNKuoFreYAr4i7TstfIS6q/xFw/hXHpNbPpx5ks
+N9UTzwTZK3TrDP+hOUB5ANiLmrmgYoR02TUH0s+ukmOVlj2eRwWn81fCzNzzRR10nj0QruWBU9b
/gTGUAHvgvDJRg/u5SHiGRpCuoTruuPFWctFjrHw1O0m6zSb3FfAmX/9SDcMjYFBcnQFL6qGagnW
bNHGslSnAhVZBR2L+Y1ZeYN2Py+Yp5i/JLLnfmN9BhaGK4EZmIbx3ud9dh9C3tfxmONcYzVQs698
+tX8qMq7RVba25JjroAosEyglfed6eNMTsYzE2VgIw9GfqOFQWbo93PbPusg4zdU+uP6Fm6lU+BY
aGAP1VA6RUfo5alldmKZwyqtNQsQfwy08qoWDBtZk9oobwOhZxfDaczNzsWAKcMlsTbus7xR9tc/
ZON6Aj2sGQyMRKubI5xlXdGG0L4oAqWp3aH6tfSeBW+0l3UFbtxOcGugEsAwbBsFKUFLO1pmfJqq
Img0JDnHzmmtY31ktksXR9NeOUi2ri9s8zh/CxTj3rFseR3TVWDtJaWPCvvylXQnmvvX5WzVBgxo
zTrd21xLpMIbiLseDk2IHWzTA8cwhDdw9WheF7sW8MNPEVINX5f99IapDbp7yMHZLPGWNk/wTL7w
QFZpUkyJDvmpgdiBfFKqxKP24HTpItnSrXuPWYu49RpWjLLapc6yiI4Y9KLnQRn6Ckl3WYpOGt2I
d2NpH3hag0zMVmUXZX1QBUfcwCNoIdcHuB3Ypy+FqiuHnhV2RWAC73s3teQ7DQ2AJ+wwtp0xLyvX
qrJiF+aWftdHS7VXrYk/TxmPPTsdFx8TWBF8Xz/zjXfTQBUJbAcEQEP2frnPTIU2hly1wqwIeDQU
u6XIezeJYZDMQZXBebbUGE7qu/EDlENEWTVZ1aQglc0Dc3k1mvk0kNPoIZjbD4oMmLKFX8MbomFo
HvrTMd9Q0OSKsoQOCS8C2jTj3RCboR8SQoE9jCMfnAHJoeSl5SdABLgzHYH5wCvhT2Nf+fnYtD4d
+QAoBBlvpgVzIEhbl5KN39wNAxbaxvAHhrrJpTJ0jBdknpsC1dey3GdlxfY6j+1dVhq5v+ha8qCF
IT9eP+2tCwag54qnM2GvxdRD2yVs6YDGDBYToG+TPczzt8YgpUNC2fpWZRaVHW852DSYpmoo2V6u
j+ZJEo0cyl41J914zEvZFd5Yi0lQqlgHFqJoKvYecIZhC0uEI670pyF5QkfTSDGjRjZUeuOcwEsM
l5Ig82hCCy7X0SUREil0xjnFeE8ttDgtjj4pzqx2x3r6df18NjbNBJiOwMXUgKcmgtpSXtiREVPc
Rn6fdrcFl82y3RIAim8E1rDusLTrpp5d96nlWU5TrKYtK8vPGMWsmrYz99eXsXU0IKtBJ8oa86LK
ciklQ+O+PoSQ8gIknY02stTJZR0aW+dyLkNYicGrlfdxXQnQQkhxZX6BLnngAGTg/g0LuTLv/Gcx
wkWdocZz3kNQj5IBmxaXTs9IYP65ObiQIjxIpB3mIiwhRen3U3VqIkezjkvpJqWkECPbN8F7CVWj
VkYNgsZ5vxCXvVUv4+wZstu5qWiAsujIqxhIS6x/P1O0Ya4Z07mFgdAaKvUNgkQfVTRVsmtbiqbD
AjAD1XqGssCllLaY+hLl+jIgbfjDDh/C2NyNmXWI8kqi0htaAFgOsqkIE5iJkdeXkjrWJAzjCXA+
VW3eNFoLPr5YKw6JFjH/j28PEAgQsaL+kZcS4vK6sSbQ7dpFYClo9K2fq+KNtWiiaCTJx62AD8Xe
lSDcxhAZAKsu16QXvDKzSi2CNe/4pGhfegMM9gFYPZ1RubHchblj96B03vX1bSXe0S7CYLwxTxlr
FKxcPIWrd8GKgJTdYY4zXxuebD7ejKAwMabottQbZLBuTEORSN5QFwBjERnpMH/oC1cvFxz1dogS
FpRyjXA7jTlR+X3CeDb1+foKN+WAFgedqkj0q2L8VSmNMdUUJxjVaBmdnLI99c0tl+HxtnRSxRZi
/g/aXj48TVELaHbVJzzI1bd6vLWnFxpLrMW2CGAcbA0cRmgEuNyxfoG/SsyCB5Pyws2XGLiwMX+8
vlsbpsJSbQSQ6DZYUVaCGsbFZMWpUb4vQ0cZsS3+5jjOBAgWvKzI1BhpzYPGvgXCe1nQANrcSqsh
W6e+VrBwpwBCwRj1y72qIlrxlFU8qOktMLvM9BChhTJDtCUFOQQNRSvgBgBGu5TCyTw04DnlAR1u
MFDS0bKfQ/QtKb9dP5RNMUjzIgePrDKwYpdilFklTd33PAB6eF/4LRhOa7Vz7VpiwcXWubWcbem/
Bb0bi7OHYjazrFHKARrW2w6zOh8Cd3mWPMJpbIebNe5JxtrJ9c9pDq7MJTICq7VPCwg1h1dif/7j
ZQPO8+4eA8cER+xy2fpCq7mLUTnj/EUbvofGk2I8JPqfPyYXUoTHPqr6saQchezcHk+2r2dgKa1k
DbNbZtZGuImOeWBW0ZsrvCPoLFMTU0P1CoiLcjYxSBJ7WRMwkuYnHfQlCYYVMi4hhNgwGBBqWavl
AypKJIRIi4rWKZiEgoTsY9DjpcoD7SQP14ZurvRxyFJQHXNhxWk4KNdiSms/o8VLm71hBKFqWe4y
NFyF6HW+rg+rmgtRzIUo4bbZDeDptQVRM7k10uEmwWTBhhyR83IV/hq3/BBR/7rIVcWuiVxXf3Yh
QsZJO3XA/lvTc+3x8sY0DacF7yCdZROaZasTtD1uFjC0mhBV6X74Za7Lh9S44f1LYzzU2ffQriS7
uZUqtJFgRqUTmgFmPOEBxqUIm5kCEL+0jylRnUaJwcVb+4vGvDmOHS1xxtJVTQQMRW39eYngQrhw
HxCjFlStcJYqfxtV6lD2aPT/XD+8LZ/qQoh2eXpmF+uxZa0rRP4s9YwfCnVNMLMRx4odmzizArLD
fa2bEju6/q6oNec7KygqguRoHjkWR4fSG6rei4xasn+rVbomQlDMuVvCiITAS7SxO+4BQDTAStYe
ZQV+2UoEpTSpAZxYRLNgPO0miTuz/dvrvEQMTkSKU3jV0EHZlqGNXUKOVg1kj8fWW4bD/8/PiwxV
ZWsMNFwr7flxftb2xWtxst38ExAs941/KhV39u3jShR/Xekkq7IFxyMt+rYaNWQSla5p79oobP2Q
KlKCyTXT8fH8f69OuLyF3eZNXmB1wImDMnqdFVu6GgbYyqadbZmlFb+rU9SikKYQNAAkFh2NMh2Z
0VsUfJSbGKTKrYfyP7Ivkq2TiRJeYpRpGG96iBoxgpjZoxvFlkcbpJ3Vb213zPonPssyYzKZghIq
ZG6atobMErXsZtwB1OY06a6d+wO3b3ryaivHv1CQ3xsq5rAiNVZglDWsku6zbo9G3eu/v5VuBQwa
jgYCkZVAVtjGuCrbkIfozjGZawdP1U12UnzzZ7lvnV8MtFpP5KBhmu11qVuuxrlQYR8tPir9YEJo
40X+k4yPc+sZxlRepC41oA3RB31pyNUEkbOi2QAbqt9peUsIORjFM4KfPP3zqgfiq9+ShM0LzZjS
OAXWxay9MpmcnzVsq1bsru/WptadSRF2CwHWgKchXB8mDIseK3fSb5b2JsqeVY4pWs2Ks5AltT4a
JuQyV/8e8R1iUV1YGVejxAL9OyqDADzsKB0fx4bI1GDDqVilIDdL1HecjWD+jDkHv1ue5yiPTYaT
K7t0cGum79WBOm30awatGp+Sm+FLqEvu1UdHFJKRRn9PpgLCLuwp/GujtziwNwPFmDUVFROWerEE
cCMRIvKnGG2VwJ8GskFTb8c8X0PXlj2HmkTMRg/sxWLE4l8+JSRfVAB78pocyuhb2lcILjM/A6y0
6b6q9TNF1sSegvlzWuwHbgL/QKvDrFSS9q9NrUFGDzV5gl6rD31wSsOMpsCCjeKOofioL8/Xr4JE
gNj4xgq7qeq8BI4DlE8hf0llfZ8boRf2ciUHWSGea1n80nhkFuuLxsReqjF4nlp9V7UPnNwO/CGd
MQ2en/KJONEs40lb79PlCw2xK+4caXe8nKIZnnV79UAmiM19hGDNP6ryUCSF3xHLk2IXN3fRQMID
kJH1+gnXbkopz4ZpFRabjqk8IJiW+LQfDTyWsxZf0KiGkPKdu+wsEkpDXY2XGBKy2IAHjUkV6IMs
S1kKQiZmXeiZGCTQAPNcxRSAWK2ECS2/nfX+rxazIlctEJ0hBXkpJW3QH92HC2pIRbu2dKOdUokk
7u1GkzUo8qBy+prdBPRDCHHSHGVPjWRYyp1WOGh6sFuEjXdpv9fUF71lbhR2bjxn4CcBZ7Ms7blp
Qs7FCzuZAXichAUuloXpaaZ5Vxif1CRxLXKr5Bj0N3hKBbqU/sVKdb9T64MJssgCHGKOIaX0+Ph8
YycoMvbIYBkrQdHldmMyqxUWGm6gtq+bX1HSoJ38NUVnuXzTP/rFl6KEV26Kcl1Ja6w6bfg+BAF5
dDcn2a4cZ7dIvNIqHDq6/Nef27Dz9QkWpgqNbpjnIl8Ts6b2XA6yt3v9AdGWABeBLgd4P3jDhVXV
DSkJWYAOJAQnaPp18hRFz5F2MPbTs6JIbseW5WKqCnsPRk3wsAjLyRdScW2GtCQa4h2twL4RzsoM
wW12NHozB1krGvRNM/eu76NEsIitMRvGdVCM48as9Y5DNHo5/TXpez37FAMFel3Yqv8f9vT3KkWT
aTVqlRoZhI3JP1ZxG86S399yFc52UYSTpzmApG2x+iOl5ejac6RHDobDOZRLnMltQ6MCqLem+gwA
oS6vlwn2GpNMQx7MyCKO3VsRdXdVfNv+KpWTyn4pbK+y0CdgIBzYCYz01/dx89DY6u0hdawha3Qp
fUXtFX0Pi83QyxodkUyhT63XufX4el3QphU5EyQsc0gVrcp0ID6b6XXQXCNIud9iCAla0P87QeuK
z96gtJinfumwovR7vItnzFFI0IQiCdO2HjqAMZA2RSETlG2rep4JUWszrViF1UzFC9rYk/aWx2/X
17GpgSharpB6PEAiTYNVxlNlFyo8fkxFK1zqylyczRM5EyCsYQBYJptUCKiOFBTgkZu4ROJ/vrfH
fLimZzKEp1ohZj6VDDLKk+E8a052AlD79GD71eG1cXI3xMis1m/cfziiW9e13G9sV/tv2kGRfMnm
gZ19iKDnZEnzlM34EKYf0+6OjDtSf7p+YCIrKpQBr9eZDEHFQX3VpG0JGU2gon/5pr7JfsS/2FuL
UaE+CKd3g6s3TvWkfLIOtddL6AjE4Y4fxAuK32dWXNAF4nvf3EHv3cUpTiAlKCp3udEcxTHdcgfE
XOSkXyq/wRTdxGs8DHbb0T3/sXxRfxY/qU+PKv5yfWc2jQwgOCsNACAMIhdAX2Qs7RUGY/2DeTog
jwE9GEczOfx3YoQNMFISqWClhZObnwpMzxvfGlDF8AOr/wGq9m8swNmahGd2mRprCVdguT5FThdi
xBFSuUxSntnUWgwDBYe9poNPSdBaLbRzxeohxIyf0bbnGMqXthl217dtI9EOvT2TIugtLdC2napA
q5s4m6T3+vDAtGDUvw/mC0qvdWe5oMXLAFuNZUWhTSNnEwsNiwBYg2rg0o6yMuSJEuLIEtpP+2hh
mjNbDfVo0dTcqS0mAwBvNN9isSjBIxp+f28Fq6dZUTcm3EJsri1ej7HnAwZhgTtVZ7djhYGndek2
cPb1xyxC8SYDikKTaM7mbTj7AsEmUpCkRUqPLyDuqH9tMtxHvs9PAG+YqcwZ3N7f36sVFMg24hGR
RAiTtICjJH6dsk9KCA6Q9Mt1HdpycUH0gQFR6OZFxCTeBlMHtq9Li0D/FmNakem15leezA96dK92
na/Wyu66wI2GfMxkxKsI6DhwPehsu9ScSdXBk5THAKDYjXZqR1Y4HetSPxmGEXRiWQF+KGPZIcRP
jv1cxj6a95SD3bX9/ZhVzKUlJv2MXah8Lu3wBzeLHuVyZKz1egZPA/pKHQ5iB38oevQX8d46ZXGj
AaM02bcWTewbwFij4/U1bR3WSt2NEjP4/z8wReZRqbSAkOaBYrU7ZGOdqkvcjmR+Y/05kwl2T9OR
b0BMgihXvdy9AYMkMwNsr4GOx0lt/IjXjkIkZ7SZu1mRkWuXDwMjpKAVa1Ng2MYwLNOv/gW99eUe
BcoJHiY4ZVuJqdzcvN+yRF6psks10DDjViExz+uTXp50eiS6LLW3FaECIgufDPEcmtaFJRFtMcxo
xdUvkRq6yzhHXmUN3zW+JK5djj/SrM93tMldTStASDnM/nUd2UzRnn3Ah3VWQ4e+EKDMKw9pHPS/
fFZd++vwMxocZfSGv8nogNrIwtBR1Jk/zH1TrVorI4L1FpgtWbrzTrdlK9rcUmCowceCtloU/S51
MdGMqq1HBTaq8cDottx0xS7XbmP2aH3NMFTh+/Ud3HJ7V8j2/4kTXrt0yhPguWESUaT/p8mfaTjs
I7XyjSL1uk7ilK3qIPq/6HJDTw8YWYwPJAdT11WNbeK0mOIufKf8ytvpLrWOupXeA6X6dSp1yaXb
XB7aZFFvA7YJ3ujlbs6hWQ9tPBRBVnReVN8YPdrL0AKC6l+cSV6yLfdEA+AIrUag5yDvSayzKKjp
M3WmGTDwZd3saqXySWmfSgxK+YsTOxMjKAiGNmpWkfarGHQIlfF+AM8JkEWeGi6nZLE6ibzNO7Yi
ltamQTBxixMcSRyC69NEl5Bafpm6QwoCy4Y3By0CXh0TJXi5R/Eqrr91rSYRveUbnEsWfAM1j1FC
NcoiGCKv1XPMYfP0aNp3rXKC2rn2+Hh9a7dOEBxmKqrDcIjU9+TE2QnSXEnVWkPrBG0fuZG4PLlN
ShkF8pZKngsRXC5jIphVEUJNcvMQl9RJ09IbQTmf7ftChunbXBCeTw29eug0ELtVqNGUWh/rQPwa
heYOdObuooD+0tSJbFmbogzjnRsCKxDp38ylpWY/jFBLNmCYAV1mryTWUQVgX3KnVwUXrQjaGNYO
REQCKNRe3umSzcYyVyFQvlblKP3k9fEXAgqyrPL/XB2g9FgLdAFWi10KwvwA0O8zNE3M2akEoS45
Jn+zlDMJgi50Pe+smQEoHbe3ZeYPjVuERy7L3m9do/N1rEd3ptZpRjBMjWIdib5TlswbhyeiOfWz
FXLf6ofP13dt83jO1rT+/UxaDEb43lwB7QgFJ39JGBole9OdKjPeaSYCquviNhYHPaAq4mm00QBE
fynOSEedpxrelDaenHk5jcZPkFyq3YnXd0UmMRAba0PSH/hNYPeQuhZJmOyyL6uxXw1SfZjbAP3g
sRG6g2yKxsZdQiUHrz/wle/W6HJNGdofIg5UWUDQDa1bbt2fdEV2YTfs0IUQYeNQXJh0tnYDZNzv
G3cebkG1zWtQrkis+JYg1NkwhHGl7wMnyeVq2Kwvs53hvqJyGEear0wvhpI7vfECtLFEG7YOCCBb
AL5R3ANgWlB1VZ0LJcXsltXvDTM/LU8geFwGid8rkyJsnVnpGW0XSCnoScfYauKo9WMqczY3wC9r
nQRNnRgShs0TKyW9UoMrpcl4UKgo6rLPloWMVa/h1TfLwG61gLVvCgBnBLXsSLPeMqLtMV4LJY2Y
3jAuKwJsZUbAJQO8BciFVtIF9fIgOz53XEMDI+pRfjzFjmUBRqo0t7SMMDTtQctdZnv98C2yMUk7
p6/XL/o7nYxg9yEeuFzggNGPrQvGUlO6eYpaALp5luyr8DSOx1q5aWIFJb/hEa/OLmpn5Gdat5l6
4ur8eSQ1pgfcTgZIFW505TU0d322H/s7DkzvSE8De+VIaijqTaLui+5oyXh+NihyQOewgg3QGUmA
KRa2rCmI0sdLC+i+6eUJaidGdMgxZg4NPrGLsUm6U0Wzr9DFNZXBwVcNxCmTu2y8pRMmoy3mHuHq
/djKIt51rz7sJSbggjNA00EVtVrVMyNNJmNAzAuQtqKWkT/BSd5XWt1JysYbN98iyNejlZ2tjR7r
38+kRJPWxHaVAJCWnwiIjdkPxEu2+SArgW/0l6OhAImzNY5Z+bcFQT0NW01vwLZgf4rH0xD/Mvl3
DmKckqVuTrxmXG6mNrq3f6TNa1e8xsnwqVcbB2+fSbIDWtMlocCGgVgLIWhJBngIbV3C94xQBRNQ
8pWPP3O7vH/rF3W/pObTWMnM+JYoMDyiHxYlM0w4E6zrECZLWK+zDIok86z4qGKUJ8aDuzaXoSa2
JSGwQcMOjvQDaZW2JJZWAfb/rbP3Y31XGd9mGfBpq2oAxs7fQgTnDiVchY99DZi/anl5aLtK/lOx
uKtH+p05/dPuUx3ZhHnYWaz7FIetF4eHjg27CPlgHCeQYErQ/TmQDpPW165WlLbWthXhOFPFMppq
ASBwab7RcJeMJ6P6Psna1zbu5IUU4U5yUukdegTRErCvDhKFXL9QuO8W2sHhw67zpkETcHkTdTq0
SxcCYtu1JzSCFifdvmmsm7frJnrDb4GZQ/c3gkR054r56xn0Sqjtg4AOdUBrqRxguZzw6S9k4Dm0
UVuygLQWnHKjAdIf82qQI1c/60tQROgClrUTbGn62l36fzKEl2YmeRHWDWQguQvApOam2Q53HeyX
tnd9NVtnvk6WAlkfHgeM77g8FxiKoTJigEGT8k5LwD8eydh3NvxjzIP9LUHQqtAGfr8oIGFeDmQC
oMregQUKbQNojNB1yXI2Nw5t2aBrQVMr+mgul8OmBhs3ACaUPOmJP2tIpmLm9vUt21JlsAzg99ds
Nwh+L2UA1dOocwgZ9Jtp/ayfzP65jtDxKfFaN/ftTIyQ2jQ5Qk+zX5F2LwrQno4Rgg2efCbmUyvz
EjbSYvARMPhoxd0A8ymoW6nyyFo4cNs8b+9Nrf1kR+QuN1B/sVLjM1XIHr37aGApJsl93TiuC8GC
t6yAGSRPKlgcNZq8VlOR328dcNA6GmkkBmhrjeus23UGAaDcYqY40hYzUgbwmy7wGRd6tMd/qnsM
laDPjLRubqi761qy5RKgavAfgWLUgVxKn+UdXIKwrOmDbnbRLmU8u4umrvCLpk93Ta52Tp9RdE+E
mAHFgDpx7amZ3QREYM44JMNuRsL+czHmiYEGRZ2XOxUkkTsMHZskBfmtJNvF54o3B+SrzIpAwGoV
LIjt57hOHtIQrLvhTWI7LWo3aRF5/TQ7lv7nQa29mh4oNEBZH8ZDZOhMzNQYO6UjEuzo7Az0p0VQ
XjUUie1WV+MsPEPr9CC4RBbYWNH9e3l3Q85rs1LhrLAWFMO1b6WdM+mWB7LUA2tvWHETYRYdaoJu
a/F9GjvU3PH6F08OXWh7pNrbmIE4IX0MkvK5c1K7+sZ62c3finPOvvIDO2c3t1Eelj36UQp/aL8j
Y+bM8/3A+p0CklwAwb/GmCTJm2M73LE+e7iuuRuGB5h2TB4E/Agc3iJwTF0qpY4zuFn5yhz2aITc
VSqXDrMThZiTbNL/Up6geXk1Zsoy4ky6JECPkcNG7RjZx6rDAFQU/5S/Egc0HhjSUcN/D3rPYoJE
ia0pM7G5oCh1FOtZYa1jmKOjYOiHon7uo1byJr3jyz8o3Tvxydqej3f9f0i7rh3HjaX9RAKYw203
SWVpNNLEG2LXs8OcM5/+/zj275V6eNQ4e2wDu4ABFau7Ulf46lbochizVB2wXEbtUPVtI4wkhgHx
5XpTLjRsCcVOTSz1TJ/KsFzFneAErk6NYnxKBnftio/JuMtlGaDI4bHOnMx0PNl4vn/lc3YYe24n
N40iBXZr3X6hoRWeXgYYo5HaFv0ZCwz2S3rt5NJga6M8cMbt5kwxjn46foTa6EG5pebneiNlWJew
i7LMVrAfPkUfjoaZMtl7KLAAt6qkX2Oqre7zOBMbTneOBmUkzqZawi3Vuk6BxoQOYQAnXRZ6SsZ+
pY+v92nMniPGdqf5LvTGswmTTCgwj18g/tTDH3WtTRMNE1RpwNvQMEcHDwFAwk19ImgWvOXFTbzy
bxBZKdzk5kCwvJymjaN5vHTW9EOs6F4TYuzlQqrk1NMQiFZ+4ySFd+mNEzaYtEq97EvXlitvef8E
Z4IrYFqheQqz6lMDPiMbaG7J2vqr+9d96j1lnyp7oaW5oW8SiQd3N0sLKKyoiANoCeBlt6eYCV3r
1SLGMYxAAcZ719gZ4Epz81BHwQqbu3h4xbM+FkmIfwkyIli6dTwkGvqpg+RjXDixrzyJwk9sbLCy
hvbeaQwVy4WaA434D05VQwlygqPAEhPmzZLGZlv1DUaklNSKiSLTwbcS3lNirnXWxOsLyRzM3AGv
lLk7QDGrVaig1bPUTW/VLqa2+KoYLX1sFJSXjMUy1dx4m0aFt9W0ordDoz35omeeg0JS9yKwETim
d07nsTt3SseipQqDI7c3XOmtbxZxh175CjMW5qdRnnqPF1nOXivKdVMyC39g4O2WSlHrWtvIIjqI
lO7QYSFh1uuW2iYb0dPwZ72UAtOqFspGbU5RPTr373b+2IGmM81fwJqyQ6XpKKd63+l4KHgxNr+5
UmsVQxDbQu7j8dgVLYXpq6kSpa4VNr2Bmac+pbWGh2vb5IudMGK18P1vmj139LAhx6QhB86+KoWk
z+JAnfrImphEoU7G4T1qeCjXc/qLmzVEAA5Oy/4Y/TXMtGqybgIdrQprRPOHLYS5SdygCZdFkxyq
5HSfrTmCSHJBjiYYV3jy24s2NYAVty3m8apQ2yfdmyhg9HmvjOVGC6L1fVrTx7OW95oWI1Sjqbn9
OA1aVf60GFZyF7Y3KDrHKc7KLvZCopcR73+8midPcxUNZYoRd54JnQ3NIncAWBPavm+4DjDhsMl1
6PqVKjSDLfdiamvxaIokTd1yNxiJtrzP8JyrmUaisD8AVSfc5+2XyFk5aC3msHfKmAOHt0XDoQdg
bKf1op7Gsl9jhYF56YK65RiJOWeKMBAAWJiF1fEKuSWceoWvhC5OupU/SyTsTWVfNaFl/EHPM/Jf
JsggN6F92wSRS1HVKy4YRMsQghxDiVaoExRWPXi8B/0sS8i0aWg1FIASydj7oYUTqHJ4NlVGe29Z
7yMZq3+jTzz/OdZnTtORLEUr0rSeClb/9vCUXHG7ahpYSMpHDOmTAFu+pGT4A3uCxU0ykH8hGcg1
31LBSDmAYlvUWDNE6Xs8F55q2ddXo+m55L4Uzp0cYkTksqWvljxGxaXMNz3VQIE1nMx5QfTs0Md/
qT7nuT17bFdkGO0exrQNYgMQj6jgSsGn16nE5FXdZ1mZqgAo/mDRADt5hEb/qP7qXzTLk+/mFmD3
dOyV85Mf949slpffdNj3Iop1aWmkcH9BVU6LrH0s/8gjjnWYM4d4sqOMO7VIqixKHQxTHsGRwByK
MqCSEsuFsN3nY/68fpOY/v+VKeyGRbqoUzRh5u4ydQ1LkR4wSCj8QRM5Hga/yTCybCD+K6USnMTo
tBCfGnNdur/uc8I7LMaU9mXZZB4mynaib5BFUVBP0DlGc/7Sf3PB6L2LzpSFUkzQ2KIOLMfStwwM
mwE3/k8MjIngBi5Xw8gju+MD3eemp7sg1CiRI0s/5AjzMcbn/QObu3qUB4FvBkRHpD2mA726+kzz
Uy/q0BIFdTT190pdEIz7WH1Yc8R4OhbWq0+oY3j8muiUZs1loOWDO5oACNQQGcanoP2B+foMm0b8
xUvZe7bY/9chC/rAgXqPxjn8960foYjQ5aF3UM6ox4jH8DAaFRE89PJL0bor3/7bY8TgGmZuviAr
kTxi5C7qCwCOpOgXqFIsuvwcsl3evXvAyrpP5nukAEhnpComfGERt8UYz0UsjaNUIkElLQMbwm3n
tkhjjg59vykQQTiPMQjssFFYZBEh0xPTLNEx0gHfQxMsQ0icss3h4AbAHmkUHgRblofVfdZm4rEJ
rhpIjoBl1ZE9ZvRKlbuhS3yk4gFdGwZLVf6UOzckaG6jC0DgREpE+iCj0TjsBPe/1mnQRuIRWo2j
xdT2rRYEsYAsUIxKDZzrOpcBE931GB3l6cB3Zbslw9hZJQtqxcinx2hRkTBxauT8NfFRM5z7ZzkZ
0ltdu6XDGFpNLcR0xBD2zugSOyrQftvtO7mm/XDpBN6a0O/2cCI2bTuEwCB2YCIusRjDcNH5iLjS
YxwfxaoGCgIHgY596RkT+Jw6oR/ImFrG9iYmOFGrxsjM0O0uW4EWHmkOvoN9uo5HsVLs1C8/75/f
11qMqwP8Ro7Rs1oYhVQrQK6jGQZvyB5Li5OSljbGNZ6FnS29HUqkZ0tCdzq1nwLnsyOJE1kbXvqC
raV8+xLmdLMsQwfwsOgue0O33o1f0cl0epc86vmWPn3WP4Yd9TG6eJ9/LlXGK5hxU7dJDqqW9+gk
pFqpmOKTbB9N8J8EjR1SS9Klv9c518wWKb5xy+hhG6tlIRg49+EJYXu9WGtYmoM9NrRviSa8Zg99
QYO3+rn+LAaPYmdB4JiXUXkJDxoWWNMy/Hn/IBhT+O17GIX1Q92PqgrnkCBRTZaCY6xymlNOSPz1
XL8nboy+VqjaVG0JMq0VjTRdCxu9Id7hOSQ/WpucG6IeO9QgHiXar0dMT+rvwTLZS68HwVm+mT9K
Ui5dQmn7KTiddXgTHJmeePVldobmn7PACpepRIJsPiOJWMUTRang9ZeIwD5S9L3ZwORZe/S/BSX7
RomRvsDtkiwfQGl0rP4SIm8XPdQ0cjjHznqcb3QYadOV3ghQj+gvTUne23WO2dQqIJvIWvE2MnAP
jxEkeaiaXI3BkraPDs2h2Y8Hc5lXJF7ydJfte/vGFSNMpaYlZliCq9xaoN6iC1i605JeWos6ST/P
vb/CiFW+SRKKKlBhkEJbhwEtsUQa3QkcR8QWgP75GFQfVKBRT40Jt47VTJENkHRIdr7bGyNFOf9R
9Em0f9AHkjmfxoqOdrUOt+W+W3F8+n/wGb9pMzGZNjZ4VBc4iL60jB99sy0fSoUWJa1t7ZKdVKdG
VzRShvdNxjxZ7AFCGIE6BZKvtyz3kSa3AKTuLlGEjaUnvT6HH4knL2Vg2rfYQQLo1r9kNFKp+Zo3
RMGEh3+f9hVphmMjT4NSGSa3ZR4WDTVC0g+WqW6HHFu6OHzO09ImqHFkjxDZ37KpegA/61vcbO00
mxGbIkmxTqyP+4fJI8K4fcV0a6wlBEPSxl2a25i8ic8Jh5F53cRo4P9zwjj7qMkybZysr9Rd4Nt6
tA0elWFZJ5th2OnZk+Fx3Ouk7N/M/RVBxpKOZunLWQOuCjv/kDci5aHNc1lSbi+nHk2pxO7O7qIS
q3hErAkb2tv9MuLoN4sO9I/E/T47xoS6uVyhjAlCxlLFuL6NKZcmpW8S2YQY337piGEb9L5MsIPT
/9BEIwjWJ2G+xmDuK8GsDRL6oNlRvaHuJ2bF/bfIfoh/pPk2sWL7fJ/gpLDfr+s3Pea6Bl+I3NYH
vVr9QLn8KX/HJtn2yawLDqH/YDp+U2KuzcfwapS2fn95/emhEE0fFOstXnWrasXbysTjibk3Mw1C
3whNBHjqS5ChU9ClFacD+T8I4W9uWJ8nKJlSTwGD8Bk9+TVJiWA1W89acIzEvB9HkuT/BYKxuElY
SvU44NiCz1cYWWeNxT6DJZHtH1kKtM5g9eEkeCwKwiAIgAlws8m1optpddTpS3IJyeq+vM07zSsy
DD+t7Cl1aIBMowJhmKqxsyDZUru8RB+1nbxWC6LtADdE2uVi84mRymLL27w4G/defQHjSNqxlLxS
xReEeP7QnlRA5jDID493oJP9/qZaV3SYN38YenltFPl0oD4NHfcBucf1W3zqVrxWGw5HrLsSjSiU
3QqUMts7+PTRXUVrgItzbBOPCuOvxiwOw6YEFfnsXzQaWoUlOOPn530BmbeAv4+NtYAYCw3zMQIZ
95d8zAiain+ZtmG5zuIU2/l+w4NvnjdMVwQZE5gleeVpCQi2jk6O2b5eeUt5cxiIud6K6/vc8c6Q
MYJCJHRi44GWuQJqDYRPtXfKK29pEo8KYwDVABBY+qTK0n7REJN4RDjre4NkHBGffoeVcIytYfkL
0A2mDMmtJ+7EupKVIRoutdDKwN10S6sNgmzZ5p3JCStmX+2o+GM8B/VwYIZNPF/lclN1bGMBqzcu
OvG27UN+BNh7aClEX4p25hKXaI5PtgYWPr//0QPnijY77Y2lioqixKDtxEf/6PoPrd28CKZl2G5m
3xeQWfG/psVomaoNQWXmoNVkW2V8j10SB9bQrGPbcK1IeNDQ1RqtK0uC9inL/5E4E33ULirTQM2G
Ifl091tLA2y6hyf5FF+hM8g2Txx6c8HiNbOM6g1CGLdKAnqlhSz5a2AvqLBWT+k2dpGPevPoZ+ZS
HhjbbFw3jZpg3gR4nXhD3YpSYUytBPHkgh73ToAdmPRRI0FLJet8/uSt8JmNFK6pMZFCgJXySBuC
GnYjHfKIVksPCY3NOPBCkumwvmnjFVuMZy0zL4w0Le0vljxapS0RiaxWn66tHXjPcLaT9StKveaJ
UfxcADpoUIGn13Snk+ig/JATyyCtzRMQHk+M1kda4MPKgNDW8Wn7om+Ddf2+slyKHnZ6XxjnjOYV
TyzILnbOY1/FAFLes1eQarewLO658Wgwyj1UfhzEHWg8d/R1Gx3eZcvxreBJtZOc0DOSYc/3mfrK
Hd8RCoXR6NEztLhpYU62x4pG9s+fBVnvnXfZty+KFQ52swMc3dmzVrTf01WK1Nr6g7e3m6dwCqPm
LprAZVecbnGfO5FHvTX6zelq5Tkfq5YHGjgbMV9fJONjy6KUy2YEywN91Ul81CyNTLh+usVrjeNd
J2NIVDeuhaIApYhYwUGxvLVBPmSO52PnU/9WNl0DBuJUtVJY5Bajy+O4KEXotfKjPsaS3by1PzGK
vsMD9FEmmr2yztXxTLstkk+ApOsIzpWXTpx19VcfwRiXui/FDLjvkFxrX+78B9Fxmh8FadePL0i2
ebwOv9mgTLuix1iYKGvLSg9BL7eeX9H5Rou/DpSeeHxNP/NNPTDeiEK0Cew39myTYajkPFFxtggs
7G7tE8orqc9L/xUN5ujyKAyGDFPxFyv5keh2uzJtzdqJT5uGbPcZcjKcTvjZjDvabP9lijk7szbL
XghAUHh/14m0iTzHI4+PjyNBVXWTLI/ri28VgFTaFOfP1Sn7eVr5Nn2idv/Z2h59WtHzCbaPJ8gT
n/fOmrHlcWSgsaBQ4DSAyLsd1vct3bxP+s31lx++ChBjP1P1JMfPYwDXWyrnzWZ1Op04Ee+sxl8R
YQx40uoi1h2CiJUUVLGAYUchlfc5mewTe066AJh+AEEDsoWNdIVSxOyJNkL0/Uc5Eq08kjiubi7s
wsZsdIBj0g2xOxOSeFmUK2GfDJe0Cx3s9qJqgUUiGpqjeR6PhSb9Ml46FrpPEBpYEMvW24Hw1lQa
inyX/U9ZWwZEr0ny6xGNEY5pKw/LJbXPwstn+R79RctlaH9iqSI2stsfnHv7Ggn/dqhX38FcXFP7
bVO0qBG/WvuMFOQYbVBgUwg+ZSFQsqQlOWO1E/79jPcd6Vt7y7lW8fupaxhexao9zMYj9mS9YIcd
4a3i1t0FO6TQ1btpd0DPC0m+DXa1bSK8RkfxCnNYnMv+LrK3ZBl36GplO3YqyKrExQUY6x1GjWye
K/zaYXZ7wCADzYDRRpJeZWckRGAJyG4zdBdtiXWc7sZLbZOk59FCOcAk5s8QG7oshea71LQ0YHn+
8P5KPVJWRCn27XPIW5w0Yw5uv4exNot6rLEeIsRTJjLV1sr0wlyLjdp95kKuADJf1PuMlGJRXMyh
NQBVK+sBEbpGCoirZBgk6ZQk5ZlAduES1GH6Kg3t9FDtaRUcdP/KSCV6KLlANkAunmRkYQKpt8TE
7EE6VtbhM6VP7f4c7rOX+wblu5O7JcqEX4IMDAtXF1EDWBZPleMezwiFVvdpzEnZ19psrNSZlJ6p
mJiS0S0wIjNJ2WBHtm+pS6y5IzwxmwnutL/Xc/9Dh9HjOKmDqshBp6G1EzyPTvkiHpJ1TmrKSwwp
32OeW1rMZYnRoIdmBlrdJt1dsBb6WKBjQreAISqvX2E+NluPqMBXbrB7tra0jZRYg509rpeeb4U/
RltxRmoHO9MOXUs/dbuBoPnawmbcvcXNUXz3Grcfy1xy00dKPEC+IVnxurD3F8PSbWmtkU2+dCnH
nM5J1PVtMzalFEY1Rt/wdNuv0PD9j5RyGZpOlzUo1zSY4NoNm9FcKDj96Z4BNoqSfL3S6WK/2OT0
v89t3p4e4xELfSj8rvs6vYwc663r2ICG4wTRcw7gmiMmEHQLLUOrIogUe3GJzgJeF8O8DqKBCKNA
6KNjG71ir6s74BRNDR1H75f947PaPv+Jlv+mwBxTU/WLIepBQYeWh1a+MkhieRbXTE7C+v3uf9Nh
TmpoNL1cTK0yqnN8jelrRhzjrX1OHG5wPtmLe5SYWNlzfbXs4y+OjsEytBKaEjyDuxX3ETyvoL95
YhxSJQihbGKV+aWyw0tBEIx3RDlrBC034dKzii0PbWIm8zQJ9b8U2bTlUCS5Gpo4xefqVNBfIz0k
R8/ihBezjvaaCmORQ1+JWlNDJUwlo/PTt4Q3dydStI3pVsRxZFyOGIscaKkvuNNtJaSxHVRkPw4L
q1n92clNy5AQrk24jYwx1YSFV6nSV5vJu3eCf84JOq6RfiW8rrCZ1yEu6YoUY0q7tNeLSPwihWyF
k1H/BfNczuLgrWm6TCpacDz1vAu9osgY1koDfnueoqIYrnvrZ7TvNyPa7DznxAv+Z+3RFSHGWuhu
lVZKhOxuYb8CIYREFpC81vct0mQJvunvFQ3WUizaMgjNqEe9/DWGNsUbznHxmGAMhJqhqd/NkVXd
xutx1ZJojcoQD5jva7L3HhuMcRDlUW0WDY4qfS2dgb77531F0TCHaANdNRuBimvsXLQykqNHTvpQ
3nSqEcUxHPtNa/CXyhoeovVGXXe8fo6Jvztfxj6rG1Hzs6KAtOyVzYiH9bTog7fU8utJe48IY0PM
vm7qRAGR5zYl+3eXxohZVOxN2BsPrmL1VCC+fdg8EtMOlsLFSn/FS67Sc276y9BdxealHrhxZH4Z
MpMI+z3qZpjQW70l68MTzYDRqT3yIvMZktPGAYzVTshz33Ef477COoWmu7yODhLc9aqysjMn6piz
MFPNDP9gxfWEgIUbvuJLB6hR4E5tLNjr5CCd4LRb+AK6WMa2Tz5d+nFfI1moremNA+w3EEOjPXbJ
fZv1jlJlMaSQ5W2l0QRPzr2ToasSAakHwAtHpImVLo3HpCbC433SX7izjBzdkGZYXUhpoKYKjGnx
iSFlpLv6HbBgpi949fe59Y4GW7I4FAR/8S2ddo70oJx7+iM69wdlS2m225jrSfI8J17qD5zoaaaG
eXsyjFuR1LYEqDlOBn3eVMTTARiBB9XuQtI4Z+NgH9yDuuaVnGc6LiaqAGHB2CAGIr8qjlf3n6oV
tjwEsGAyKGJrCeo1TowNpGgH0ykKqJsz9k1uFhYwA/Fi40nDTNhzQ53xNmqCh3bpIkcuLKXlXrLF
FaJ4u9/kRH9Pl9lLxhP36Y5ZGdAwHoeFyejSQ+/+rbhHbt42rgJ2VVJi5U6zxLuBqJvFZvJxvHeD
NPmwb9QApzJhc8ORq4zhLuOmbyMdpQ08ufSt48iOtNFJeCy3AQ0Pi2Vu26sT2smJTd8Ggv0i5L7I
z2r3hOfyzwew7CKozPx6qq3UeHuKiBySJbbZ7rOOHABVC9QVgvrfH8R8mNhDuzSSWdilyE5M96OW
+LlsIA0qbTBF7DhI7B0eUNX0/rrP3kzxQ7uhxGh0hZGaMJBdlFhWPXpBYrjA0SmwqUn2SEC9S4r2
6ZE+BLa9eA+pZ0keSUhIV/pFfODW5ifRYS/7mm1Gf9VBGFKlLYeL6fb9JgXC1bsSFQrJi9bflqEe
UNdIMLwhJOVSyXNl5XZoeeecCO8jmIARE+xB6xU4e/kcmusYI/8twaqv1mlUK1Yd903HFjrSxDRH
N6mJ9nIHQEgCjFq7vv8ls4b++jgY1W4kWY+bRkflpLAWO6WnmbzUs5USUc0S+s0+9OkwHHRvHdTb
mEpLgQ4/ddnifMVMBHgjIUyUWdYSIAhEEwEKJNHSLAwV7Fxs2mqptkUEceKVV+Z89jXXTMSZJqUS
GoBmgMJliIhe3trlQHhMzURdN0wxUWeKfC1eBWBKlgiQdCQxB3CYHawrnWJJZpJERBkfRPOlMT/C
1tGCx6C+CIJV1KdEbTjbFWZy57c6yNi4CKPoapxO2j5mZJ+QsaHvwSFc79N1uC4/PFu3c90K1vqy
sVLyhkXGlm0k1OLlN2a6//Eh2HECUA6Av6rfJgTdWnDVwBsuz/3ru7F/R+3c/BEvDxZBNDxFxIHF
SwLOZWxvaDI6n7uh3gohaAonFYZFPO+DlWJjD86Db9WrDteDaSmX8tIFcyHxDV1GzRfd8I9Y6wBe
1avVwlzpZz19B0aqAmj60kHnZIsmSSeJaBFvjdSRDVJKT7K4WYRETl4wQORXjtkRYdzqeUWKel9H
67yk3vm+Bs4q4ARTghE2c4LJvXW4laChslIEw0V2FLqg5ubAy9LwKDDaMOZVu+g7f7gkq9AyaXyg
5sd9HubcOIpT//LAiLgIMAxTKCceiPyT9kueGM0ajX9/H11Ht2fkhkIm1QM4sEYcUn6syRt1f97n
4SuQY9wTYCGm0iFgP4D5yNjjuEBtBg+B4VJtpKViq6D0COhi+ktDe1x74oYeM9dyQ4+xvKNSq4q0
AD3zPGXjkR2v0BWqrb1l55hLQEw7AtohLve5nLGMgOHC5ia0eOCpwQ7dRCJw38sBhbxGOqULDBmZ
B6UUSVOvUg/59Zyz8Gjm4m7IMaJXVF5m1iHIyVDDhaETJT01hkFDMSNm8uKaDc2D5/sszqXUbogy
0uiJheaj5WNA80P23CybfYKn4V/VTn4K0HN4n9hkR1ihuTrPL5t79ToYFnVixhEKtL5XXqLMt8rB
X/1vJJjXvdIMEnZCgkTSYPdJ+TOM139AAHshMboH2Yds3GqXqWeV10wyYUQIRPUM62us+xQm1fl2
SlcUGC9gLAI9CNxhuHhoVvetjqO6vJ+fLunqEmLZaOReBgMBUGGlyDLhaAOdp7Bz+ipeMcHYh2rR
5J4+3YMaAwenSYnkYhwoNakJKJSKEzXMjBkDSemKGmMdYjHWgzERh8t2u/8quSPnfYn/umSUrMlf
u9beRTvyhpFOmtqbc7lPabr/QM6Y/G83x3gndyH1WRjgM4SxJZX8V4fF03XBewfOatEVs4yZqGIV
I9WxMFzQLY2KoNc5vSZxhORrXdw9IWTMQmgGWLGHNwja6PZO9xhgpaJHzENPwvPjo1zhPbRLyYac
g5Qkx/On8fi5NS8f22F5/0TnsvBXN/sNx1Rf1FHbJ5BW4eQ/9OvksT2Kq+TDQ5Kch5k6e65YdTD1
vgFR8utIrhRDCZJGkCTcnlumxJA//IYbaM06lCsSjGqroRFoyQASCKlQlN8fx/UldS79Frm/5dLe
dVaOTtoaT/izuf784Nj6Wc2/os5ovg94EjXUcadm+aoWL2lqJxXnvmYZxOkhAYiOH6xTvDUu/RCq
fdAG4wVbTP6SwsBqzJ56ffXRFEJtixH2QbhY/X5fSGb5wq5rDbkJbQLguiWqFGj0GoNovJTF3o0O
Zf0gAlz3f6PBMNZktRhkVTxeQuNn1rTElDYLj7e/mccIo3SKGbuxYIYwXWVLZXnd5qJdIPy/z8ps
7IZ1FgBzAdYfkL2k2/Ma9XxsxDEbv6poW2O5ICJZUNdJyWKZWUA55BCcS1xNq26/8OHwkmJxU5GY
GHSjz0dEvPsWaRysK92VF+n55zE7OaSwdnpJ3srH5KEkw/qc0tXpPsdzmZ2bD2D8g6L2dZHE1XjZ
vvYB8RDJPQz2/mfuOAl9DGhh2Y2VFzT9YW8kq0SFKjiiKMvL6XwVxb8Z1atzYAS1UkZPkwFneXl+
3ue794r8HDLqkeWCLjHU5z0cJIyiRZaPttoQzwKO+s/q5hV1RoSNcbHATplyvLT5SfHOHfYkCfmT
q+a21CKodUWbc+rTqd5jlxHnXjDdQajB7hatG4P9fjSdn9W+J+tfAV3aIXLQJc3O59PCOvE8sTyr
Sr+ZZRHF1CZqEsmcaG9fjeV7+PGuPI2Ip9Zkabd2Z71tfpw33epzIxD61tr2U0h4xZBZf/IFEI2l
jQB8ZMxtrXSenwwpzlv6lS0eS+Vy/3x5vz8dwZW/8oJOWeQt1DhM3iPjSeOBDc79viQAb3paAgPI
NCaULkOpEvtaGy+6lr3KfvlqZv0fWG5gWE3IcmjmA2rjLQtd1I5j4QvjxS0CYg7rRn3OBuv+Mc1l
VXD+v4lMfF6d06iYVRiqI7ROdTQqxBjELM+Xl0SyvIfa7hx0YzYJ0S8cspMVZaV/AsRGWV8xgcPE
KLugh4mUNfD1XdgvQtqZ6P+mnmfWGRBVlcIlY1IFLk1kGOOtNpjmPghFPSZ1j85N0gR57BRxhiXP
979LmvkuAFViW/a0lAsj3sx3BVpXpmihEGH9FxL10cLlFPtkfxlRSVg8oeQako25ARTKZrVqVs+r
++Tn3ptoAsayO2Dp4i8sfJlsBEnihaN4sV73Cg02WKVgbz5PHFs313hwTYZdKVQYUWmoI7gs7ISg
pyd5x0rkN36nzWTDmFu+ocMoiavG/pB0oLNYIZ7bH3/2gBSi49KGcSPn04rnQ+acN1pF0MYxOTRs
OmBURva8YmgLVbygbTQj/nG9hDHdCY694ejmd3ehQzowA4m+cOxKExi1MbDPoggaDFxaTkWGtx0d
eeHOTHB/S4KxYK4xpH1XxgjuN+OW2LvN4TxwxH1GEG5pMK7fK4JxATh1zI2iMlzQNdkNls05qhmh
viXC6JQUILzwgcx92S6I8nZACwG10OLC82rcA2Nc+EJAkyKiUCSl9zLmVNJH3mQ+79IZl+0OdZY3
5XTp1Wl4PWuPHGPM+f0vBq9ssYmdbeOY4fcrPCVTQuvlmWNfJvm/Vcibq/iShysKgdyiI6AFBZVM
k/AB9Ver1QfvJnh8TEb2ioqXj0nRqriI6If5A6hlvNmPmVLrLRsTm1cE/BBrOkZ0BeP9ra6yJY5q
A6kayImH7jPTTH9LidFzNcyQj1ZAaTzuXxv6+vru09Uxoz+PeyfHME+PacsjojROTM7TGTaDLORe
WamT8ouv7w8tITvbDskTRzO/m+eJOUxBAPB1WqrHKEwaanXglhlGQtCMAcOMBwYZ3+6L3AzY2i0R
RmlGs5AWlZh+WcqnxyOAtvrV46O3b2rrcXeKRsvMiYfWVWR1OZQ57ClMqt9vpzl4CZT9XfOInpdd
VRDfCZb1ysCRio878mJna4znPqHPVH/79EbMWhlU5urDTLns5gy+umWu5DVfAMepFHDQz8bT8x4e
w1mTB53uSvvFPlCe0P4HQ/jvvbKjppVRmZ6fglxRoLqBUtz2ZP2RqfpNgtHAXtEw2TYlxq2CRBl9
ASxeyFsrO1PWvj02RvnMGsuAOywlvewtx3F+SQ/Lh509jXmF9DnhdKtw74hxt73u6/qQ49CQ0xud
oyPikpblKl3tULPJ0QHKxxj6/gy75Y/xvq0Ql12OGspl3DYONS/35f8/WMnfd8T4XbVNsSI2qcDR
a3TYY+r4gtIs8Vf5weL2oXx/zd6ywpiSCL11oZTh9Kx9DzSI0MHQAyX2OUCHmWnxHMBMIfyWHGNU
slCpXEGBZGy3CbH2uK71+qGly1/16hHR5QYDxiYGPHiO7T/ES/8eKTtcMwgVZpEWYDPxqPq+gSga
aBSrVhxhnHegv8kwcXOGnasqxrSRCc2IsNaO1qrjNTZI0298DwV+02Cc9JAMQWn6k7xbr05F0c2K
XItmEdum53yJiU3eo4PHFGMy1MHvoqEohov2pOKV6awT+kuxlhiCe8PIK+8IuVfFGA9ZE2s9UyEi
aQZgMm9fvW4wXX86ca5qppXwRhTZ7QaiL+eeN9GBGMJmoA6AztilTe2VucayZF6eiudPVcZohHox
mkKcw5ckaND98iWXX+Qv5MfxpqIrz7I+OHbke5/TLYeMHTF9RQk0DxQjsre6feXApxwtDhGOs2Y3
ZIUuUrFNDul4tdDDdiFr5Pwx0ovZ4a1h8/R4Jud6yxJjP6qokjrRAEtbkHsHPd95JL9cZ2mn6A+E
Xn+ePj4EzlquWXMvSQYWlAnYmfP1eL2KAjBEVSG+h6ToDcleAaV6/wjnNfrq9xkPlndD6mI/69Q6
8YwJhvf34xoJPYWgGcjAUa5WPI2eNPabCbkiyIhiD9QAEYl/qBjKX0Apmx721DHs9u0+Z5Oq3qPD
CGCsYi1P2+Dg1JVidS/3f3wmAwZZuOKCcV25ViY6FmVOxwYAT4xC78SNTDcr86Ej3FBw1gheEWME
r9GHSsPiJpSvY6QNUCTkJSbm7dFvCmwbgdd4i0wPwU6OHNIRZv3XZI6QPACkCM/2zVqGK1qMn2rl
AU2QLi7GdMJjvkK10yenD15wwdGbr5zdld7U8f9fv3wGYPvy/vXPVD9urv/L3l79ulcJbRNPwfLz
9u+O1vdo5VyK5XqJRPxupJ1lHw6JlTgrvPJ4rM3kG2+pM15KN4a6lkyc4BZNy+M6FjGFXmL43akp
rX4CLnH1sTo/CVvuSNCkM3d0ih1RTOISW8unx1HY0Nh9q0mJBZiS48sco8cR+C9LfHW8ZrpIIw84
yxf9aKxVZE05Mjgft1/JIGMcSnFcRHU2naCFWgai3CPeVjUKGZ1FN8OKV7fgmYsvebpiqGyBTg2I
6illpmOcwfnbyFq2SjfWH2UBrnhjrIVq/h9pX9bbOJJ0+4sIcF9ek6tESbYsly37hShv3BdJXCT+
+ntS30ybzmIpL3qmMRgMGnAokpEnYz1RqUZlUnoITAkYtuS/2MvttuXA63y8+C2GHU88YlNCk9Mj
TM9EhCkMYCzEDLxscCLyGS6ZH9bO8usP1uE/Rhc6oqsF0fLusP/Vv2KMifvCz7q3E50Y9/acSrVU
HqhZlOTpQNqVp63gVRhIB4Pgyc33S27YTf/kjSvFJp8voMIFfSi+FrJSxDmRc3jcWdiuSJdL3wat
+ch4oh0DG6eD3JVahluF6IcGP59gM4Pz4trBV7jlMQrMJ8Em0hjHQjSzUdYiKOagVrD2ShetQ4uH
k+O/LN3lhewChCfhx20V5/1cZKVAVqKa2GnPvC1yf9bbRkL0qoA38a7ZPS4Qn8gL4uLzBRgL/voa
rhk/jtj5x+ZbLGM3TaIIjSlfxe73d1hGjC0ELpx6W9tQp97+Qh9vgz5zMUBZhldUnKlf0AvyLZ2J
kVI08RfysUVZzG5X2ePrekHONuQ/bjY8dq6/uIvfshgbyrC9KtZGyAqfwtahnWEp8R78FqUGYKcL
x/v20f7FaL8FMmZ0iNWDeKTBM404AZugYdUdH/mvrb7hyOJaD+OaKqV1wgIZ+qqL/h4zfWvqDEfe
s+9ufrvwhl0n4GhH/+Kft/9bO+Yd6s0+y87U+8ZLTkqYDFo3/N9Hn8vy/xef4VsS47AeShGr5wRA
21P7bhAFt2PhV8EIT/8Ze0JGW/VAG8VR7y/P7LdQ5ikyktN/kqknt3XCBB0q5or4mHXtbPtDW2xj
5+OJ1xHGuQ6os+PMJ29t2yZqb1Ff9ug4e9FeG8Ed+qhPztnvOPr95Vn/r34Gu1tVToyyLGks82rd
Rc6CqMi529eImtdoptCj+rulGCIDMW06gOogocGn4zl31EV/KH0vDV+R5EQGBvqtVm4g2fYucMCz
FqTOtvjFS6HNZwf/gRqDnawHpBvl0aAPJO6+95gS5GPIuET+gHu282/x99kySNMLhqAYR2qwYCbA
oGUVIMA2N5wXQ+eJYfDFVGJlOA4QY+bESjB9tr/YyntJWqdI8f/o6CsG1k5kUZn4GYt331+9LJeI
i3auSxaJFznv788YYNmjH9ba1iv7I0LQvFy6CJ+xg54Trs8nqCYfgIEoQY9OWUSz2w5o9ZoFppwF
uA1bDizNh2jfZ8/AUoopzHNEkw41Rm5t4VX07G3AI/WiiHPLohlEMqSqNmMaQo+LgxMRynV6W435
hM3ksBj46WO5lU9nqJETJA+3e/SqUO68B0yZkRZXdePa6T2oJXfbkMtSO5/m+OcI2bJs1miRJdII
cQ2pJ9tyxXd7Gbccn44D69jQ/RPscvOUZ9jCiFuCTCJ8LHirfk9WSMge7R1IIXglHA6kYzXsT4H1
5YzIN0PKLXw90FFsOFgP9zoYnGTytcRuhV3m3/6KPJO/xgcTPO+aM9qZrrVAfRkNRNoCB7QB8Ybz
PwpiEKdNxObS0rC69qMXPPfYbhDsuIZx21c02CJtJp5zUznDMJ7CBhwo1kZ8SXeFvb36hrc1usbj
N67YldNucnS9IMepJlDreFqvJTz5WKxD/NyuAtSGd3agvBg8A+G8U9cncyIy18xBsiocYpigpdc+
OfHjlgdPt70mLHn5aYMxmOzbvIRaaycNkPq4K/dfh2cs10BIwaW/vS7FuXWIDIokrTJUUgWLP3vO
a4i5yfXd4+IhXX8+FncP6E26KOTzkxD7hBZzMIlZq3CX7y5BwDtZjitssEm67ITotKJX7+iE+9c7
7/EeO3vw6O+2xqKwOc4w79pdI4HJh7wo6VgcqNpC4DUJiQLFtSk3Ledjcl4BNk+npRn2SdMqN6hw
e0ddmw0ZC0fk3W2eGCZGyrroPwUXz9MCFNIt+4HYv5eo4ePu8VxQzh24hsaToxvj/wJJuEalO7oH
Ydzti81zPNlEXN8iy3PSccsuvoOE0t0i89rwHahPBx14vd4cxGKzceei0UbzDEtIl58YFf/g6ML7
NIyzoTWlEh9oDd1B+zZ9TtA+7rv0y6Dy9sQRRv/YjcvMJuKSczHgtYQuYCJ4fUTeNFqtrmWOsHzj
pZP+krn6xwdgqWAvjZUqDbXtrnREjVR6kGlBcV4V1k45wNYPql+1DxcMvPFWjXPOlE3OVX0uib0E
NcPhS345br44t3Zmvnmac/hj6WXXpUVWUbe5/L1G93lu+wtvrfoeTPEh9lF+JhsXg0wD+UKDFcf6
ucIZH6QR0Pt8PEG72t2jXPH46jmhupYOzmCPjRt1W/POvjw72+BrV6yzGrAV/o/oyKbt2i7TRxOd
ErT+A1JmeMlo9yjwD0fXv6RZ/7Gh65zeBEuOlSKdTyr9kulvtJEZtrxH1xpHCs9cmCAIUV1WY4Et
en9quwl0Uj9eeD3jHExUmMDlkhhmKuZoW0FUni4NP+ChFC/uZ5fbSZWVafEJEvbrciPar6RBTgqE
4L6w4IAIBxDZFrhOUdtOp0Qig43NF6uY5P6Df785PqByzxFF/fcbeHVNC0w+f5x3+TDgOXl0nEEn
I3rIyW9kMhOOk80xAJXJmRTCoWvTERohmKxBa4tgReXUdDjZNZAo//TaFEFszOKCJOlgg9jGucPG
1ph8Ip4mmCLdZNc2hBPWsvFI4udDFgUb2SwNQ3Tm1XAmZyjHUmTEFIat4MnL3Ufd+USixkXVnmZL
+D3Fs+7pRB5zm6KzkJyyCt9MI+E5sH7lb7eNYj7omwhg7lKL0YgCE+awdEwBea9vCPpQdSwIedmg
VrYN/50VTgQyT3SlGLnZRfQEyWLhRx66pkjkXh5u6zV7rSZSqJFOvpPZlNW5TqlbPzrgieNB9mxS
Y/LnWT8+LorEOtCrpG9TvyDXkgAHSHm2xvro2Cjxn2BhH4KlizbHfyIcX9lHO9ghM8TTaTbL8K0T
66QPo2ImA82OJ6s3fBoDe6BDHVwuliO9nHiVuFkInwhjnl1NtCpZ/j9hzrrwxPfA4ekzC3cTEYyb
Xui5ZaXXLKdqSw/PyPIjQOW559ew9w9QnUhRfxpaV/SnMlVwaoXzinU+n2fQXxHQ86CFJ27c20bN
FcagwSEeLhfFhDBnvz+uShIOtorOUE99Ec27wyI4dR5HIv35t9Rj4eFQyaDRg8QcTPm1T5AdJiiY
BNqCZ+28z8XgAvZ9wZWmDb0oomNQBy1RvoaS8wrFEoSl1mLA4OvTbe14RsiAhIDmkapu6S1Wj0TI
MXvCLTnxzo8BCiW1mt6iRlgt0vU5tOwz+oe/qHOX4b8ck5/P0XwbI+uqd+NZP1gWpD2tkdfHEYJD
1nkAARb+QeWJMixgrUBHRJSkbx/lfIl2Ipp5kXM5F7KLBUM5gqaUEpUayJMOtrVr7mJyuX8fvH45
LpV1nMOFDoLb0uenFSbSWTjJD3Vf0n7V8LX8PHkaLHRruk882oz5RMZEDoMp6niJ5XrEASskAqX9
phywfGcZ7FJeMnY+QTORxOBKKrfWkKnUNte0PRBM8jnuwhJ1tYDH+zLfsTWRxcCKWiqlJibwAY7O
vnNR5sLD3BKsosCYHEpAnG/FuXV/eO91jAWwFPodtD6+xXDcFg8ohKB1ABvnufjMealZT17TtUho
L5DW2esDiV3Jx4Ibzr2bL2VNDpABEgMKdQeaOe+WxQprD76UUCtJjIV9G+zQ+eL6UDylGFQ5d5Eo
pgbkXaenC8d6Fe5vfyWeX8h68WOuUKUgwrsrXSS5evKOFl+TbJDq3QbK421xHJtg/XnwyFamElGF
1oUjbSqiP3AzKByXkB1K6dLhIrf00NBlRx4+6SiCi25ld3vkPJo8QQxI1Lp1MowGgtbYYLtIOWw6
vL/OAEOTKbJi0oR1qIPP9LS4/SF4SHrdhDFxnAvZaqqTjD/f2cPSOdOF5+/j8rCwQ56LTi/Fn66F
jkhKteiCawazUw0dUocMMZz52Tl27WCXA2/j4myGTvkWwXyJSNDl2qwgwpNC+b4gMhdeeEowX+M0
Yt63jOC1oOV5ve5eM0cBYcPzhVQ+NrGhGwr5Is4XmneUvpVi0No08+GoXCBSfi2wRnh1774sbc6D
Oh97qFgKBTZZEOeycybSaCZS33TU7yvJxV7DH0O/TEsw/4Q5QDxDHP9hFgAm8hj3QRqUsqWjjo/j
e4HBHWUJ3OScG08EY2/KsU8PvdXTTwU+AbSR3WFWYoFsI/JteFhzXjVi3hvDfh/FUiyQLbNcZNrp
otYjpQft7JKkJzIGlE6EemWviWOmYfS+3GFGI/WqtZKFW14D26xpTsQzxn/Ro6rvEoi/i7dwUb5i
zkM+n4SZCGBsX0h0s5ciykxKktU6se+8zOl+LciD+IFOwLO/w/BV8YuXgpnPYk7EMvaPwzbiy6if
H8/OSMpfqY8+21MLr5aj36y9TOToPyO7yjoLYmlid97Tk4GvZjqXu8MzxyZnH/KJDCbooS2GrXGA
LqETgbEI7S8oe2svHxwx9Ev8AbUTMdRUJqCO/azHRKV7Bw8PKZa1PFx7GFGy2l14CtFLdEsSPdSJ
JJSrhsIooVDWg5OsPdnEyz9jP9YWvNDqWir6uyiZ7c2SNTM56CPML0RTqP6Zy+C7VlP/GCN7XicE
m1soy3fiiZsPZ2tkmM0ONY6JzDt+/xyszDZtVWl7Ol0kHKzjFA0haPCrSPWw23HX7XCsXmZ7thpw
seRWhHWDYdOHqJyVwI7AWGw5ljLrXUwUYkBjyIpByMEK9pgVXlzF5NQXJAONb79QRSJJy9RR9DBq
97+E8b5VvMFccH7AbVP9k9dCaZOxyuhXXYt283JKNwX4Ry4GcoSRazS8uHW++jlRmEGTEQXDo2Th
XNV0YYoVkXK78+X341On2KJK0gM5+0v54xyOrpbsdV6cN+uhTMQzIGMNRqQPKgiVy680J+n9MuY9
5fOR5EQEgzEx9kQbpww2irli0DzlIZ5ygiU2xvK34u4c7lAWTyUGbHKtikWjoF/QGX5jxzBNjw/O
2T2SwOYAm8yTxcBNH2NpjplC1pND9zzULna/OPVm/dqNtrkj9WK1atzO0++0I8gLcoeXeODIZzuz
0qMOku0TrKdy2reNi2fo9nXgKcj2ZHXloRmsnD5C+320XKQu8NuTFyjc0RSHUwdhsNS9wHa4qQ5q
eTfglW3OOoPsOq3pxXDWzcfiTB67z5h4TRCpNqi1A+3xtqbzgce3mbKtWWaeocPofJVXk8FNsBcj
X+lehTQZR9Lth11mazhNqmFvK8U46pddbKygXTXBe0Fox+3md40F2A7Hu53PG02UY1CmrvW6UVNc
89p9Ur/aZVOQJXeW67bDJ1+zx5O3t7DSU6eOcPgwAS+8q/Z5WfbYC3379DgPxBVPJ0LOvTk2Gb3d
3sPX7b883+IwOSQGOJpuKA4NXWdwdDrDuaR2/mCo/jFy+wNpnqw1mqK6oObx4HENj8EQ8yDUVd/i
2JIETh7xAVfo/UJijzc0w7lRbD2nU47nc06/T/47242/g9vHx4EitnyjVHqqiBd8mHXke4ZXcqCW
Y1xsb5Vp5IdUpaeEvr8chf0XkLLdVoBjWddwY2JZ2kWQ4qaGAtEC0x+n5e2/zonGQID60zOV+q6/
GAO9Hfv1sKTd2O2qSr1TYYNQEq2m251tuy+bB7/ReIAzG7F/GzbbYYU1RLKltRRwlntzi0ipGZwP
3izsfMg+kULNb3J+atNj/KuEgmBZlrxXSnDgg1QZ5RPsu7G5HYT0vG68D9eXayIO1CHpkOb0PAvn
2BJbJjhHZItRmOS62bwDZJBBEmLMYQlAhu5I9vu63DVB9jRGu4QX8/GAmm2zygW9PXYU3o7eaR0h
2XH0+UQUt6M+bPf++aVkqY5ihW5LuWDR0vNhfeiJveWL4VxZdtixOp9ks5MRiw3LtW6b97ndo36H
ea6Lg5MLlXtufysvHmK5a8VcEYtShUgjQMbYJZhmCOzY++C1bfHeCrZnytLETDrRKzVoTo01upvd
h/aBghqtE/6PMRHbNqUNijgeWlhfjoJW+tRjK1/v9FgldgHH25GY7dIVvdtodfVBbtyuK4Hq5Hbl
aV7HUQGZSgfykIeCvLegagL1EOfV4IAuW4ypO0VWhQxLlayWpBE58UD9L/EVukiwqcW0VHbK55D2
fSVbWJoCthCn8oSHfP1iY+/bcpd6Dpd/cb5sAVLP/4pjUL4zarPDhndaSKAThds8fDQX6nuKVYWW
EywzEuyCLedp/MvH+hbKeHddI0pWSZeSjHeht/AEe3zAMvsvLsLT4PtPo/iWwyD86VL2Si/QswxB
znm3iBy0jFNGqiO2tYFHjytwPpvzLZD6HBMrbEFl2SQRBB7RDknn3zCgSQk0qaeMdwXPCsbpHY7p
zzsy30IZsBcxk9QpJkzyKYRIbz0M2LV5H+1kRwSdvr09hLzNoX9B/W+RjAt4EA9tMoj4gCCYORHz
fkWp7kDyxdFs/sn8RwwbLSZg1BuPNPB4Klbriz16yBfV60tK1wxzx0E5xnLVefLtrJOgaHIm0OVg
nvdaPaq/85xE3u+6czl68S4dGyrGudhWKl1RhbmhONQ8D6PnwYIs0Wuw+7XpFgo8A157z7wz/X2W
VP2JekIjRapZw0pKw4mwfjpJOVrxkIsNE40Iq6eNnkIJdq3KZK/6qOw+Daave0inO5xXhmcbDIbU
Vh4PKL4BiEOM+qXPt03v+tbfgA42NuwjJa5y7QpRzl5eYos2loy+UcqtMyZOUrvFePmqXKC3pwD9
llP4mPu8/RO458mASdOqTZqfoWGzKjdvlQMMOa1Wzys8BwGvrXY2xDcME1suTSw6ZZ39A9asyk2T
oT/0BP4ybFLwQGmCDPBtlWYdrIkU5psV50EtBxkcmUJrF5p7qF0NS8CyRdaEZcsxx9lGdU1XDLrt
CFvWWJZ+MBEcEv1Cp+UdYFT/VtugLwP+W5tP3blHe3LsdWHs6ZuPGISnpsv5fHP3bSqeeXsq7WCi
zgXx2KFaozMr+bx9lrPVpKkAxjykKL2AbBwVwHDtvXmf+qINaEMvSpsVjPHjSfBuC5zNqE8FMu+M
ZJSVPpSoB4KnKFTdJkjvg/DptpA5C5nKYB6W87lVLTGFjP3ec87gp8oOnKh5Nn0xEcFS6eftccgU
+mHCdbPLng/v6M+IT/YHdyny3Ls8FUSDtAni9p3Umymla8CYQrSMnHs0CBVkRX3SQHc5B0fNicWr
qTDqmUyEmefurKRnCDu5GNd2ea/HbKBiKJoG4n8J9W02WyLFnQTaaZG2ORiYyJZaYoJ47QhdtkJD
MHrB0WfOEKbyGH16GW3cQwp5Skqy54Ik2wq8qLeNbfYKTYUwb2IsHYdzL0PI0duH8NY697V6SV35
5WSRdNFqSPoP0O0riEQ78w9cYojrK8J+tekPoI/c5KsNcZvqmjACJHLkV9ZvB58gDJR8MrpBIHFa
lLjfkIHf0yBoKGxAXQhz1w643fVHmry7QEsO+s26+IYqo7Ys6YYim0zIrsiSMB4G+v2g2F76Dwhm
G3J55mHGNfz/4xQnspiLdsGAQRmdIOspNIj32twbQXZ3Ri3OOYKuzdlFLpoAd7bugScQjxo3jzx/
sJMfwBhrnmOCbpDwA5z9awQeREQYAbxhg+fzzF3y6aEy9qrHZa2UDeSE4H5pnuPd7fswe+cmajDW
WOfCOTof8ecLxEnionPc4MjleJ7L5Ux1YIywS+oaZBoSzgrdXq8Lkvq9rTqr5wrTtHZHpMXAcRRn
Ux9TifRUJ5dsjOv6ENWQSNMRe88T3JNHdjvuDBRPM+ZBPqfqIGNDDKV4wry3BSn2Un24/YlmX6+p
MswjrBqXs1Qgb029GoxsYiG9SuRnDjDOup5TKcwzPDTSGKOBAFIadCePMIfSrkLf/bUMYo8HFfR2
/HF94aOhaco0MSbECNPrCnNWmgJhLV2i4UoofAYARM7JUcO6IYZNIlqRlamipEIM7Wfanx1joxJ0
l6M296+O71sjNpF4OhdaZI4G1chbVw5q4Uf73iYJXOqP8/9HX/482k4EMgAUJ3Iua7FMx7swQrZ/
UxzVKdB5+sVTbbZt3ZhIYiCoLMTMynOcIq4Ssg3J/QmsBiNaSMJ7EZVr4Gu6E0PI/dBd3kXmGAqb
V6zN5mRGBx0U+050P/qr3TL40hamzft89L24ZSkMRIGB3srHHnLCYWl5GAl4HreSvdXQsnjbJucd
kMlpMtCUpnJ+Olg4zacceXo02HlnzDNatu/7G9y1r21g2rdFck2FQalGb+vzIYepOEdHuzb2nT3F
kRfVk+wseSc5C4kT/Ri0UhI5NpMWF8HpKY+Bsqn3ggaU5zZ48y43gyHqqB+qzATGi0g69AthU4Sn
983XgNzlgbslh/fZVMa56QWpycozzvDwqjxj7ktVSOuSX67fwMFvQYURmKq/RaIdUHPgZohnn+nv
Q2V7v5tzpqbSEdKfTi5Wiscbb935Skmwc2rcvojP2yde5/H8qzMRyeBLBErQSsT6YNo6BtB8eAFq
fmENxBP3Q3LuuMrgS1FiVvRw0nC0LqV3bVoiuOpz8HH7FsyFZhMUU9WfLgFaIoU6GnDvDoqftr6A
ecqF+Gy169tiZv019Gtj4Rg2OWoic73hGJvmKJvoPPbHTcAfDZ0/rO+/z9zlvBVlvdfx9w+uA/5o
uiyj8y4O5lBv6zHv4E4UYe5xChKKPrIgCE3utpM/xMt4PYq23pHjeovK/0Z7PHPa9v8CVN/KMVfa
6I9FJimQqYF8m4guFjmjCP1ukmVyIB8fXFaBWZvQFZixKOHcTOYwVSxy7iNqeUd4pm/VXflLw1xF
i1Rs+6uxY9BY80cuqQ5/vDS6ZZro6Efu7UqQNnFNZYwltFaE/aIgUwD/t0C0IJFseXE+YkHOheRe
sC1sWfxXb8BELHOdk+PYW6mcjfBUccekzH7+ZQddGChcYNbofb2lIXOflRa7eOQMohz9tSaKVzlY
PuI9YEji+RMF1nv3+eXiSXZEfi2XS3Sc7mloAxcG1a+PD3C52ZsXxFJbAA3n7Z23r8khMBgQI+Gf
mzV+2VoJNCDaBgsUQZchLTh3h/6dWyfAeBOdCJo1kX5jqLau17JC4oXd2F/KfR3qLkfY7Ds4UYpB
nEHt9YNcQCl4nntsPUIyYSPhAAubl56eJUXEyrZ/bJe5L9GY9KZ+oaLAgmP6ewU7KeLcjVYBZfYJ
Ahvkti3RBwz6Y9Sf+oVYLIXxji5EPM7NT81C7eTXsAhlJLFWiFiau3dex1DpPMu+Pv/JLzUm3Iml
q6t566My4NQKRivJCsTRKu3oJN7iYZHcmZWNrFiaOQFAMbJNOWjASgEz3i3pxqntE88jnnUFvrVm
c5nioCRSnsK28AkG9/WEDWHRSvExXY/6Jt3j9fHvwqiJSOo8TyBrPGXmpbhA8ygn3mEpZkSAD+K7
KbZ1BNpLx+0m4HxZgwGrOEowbiNAYKj6cD6kEjWXpRim2EAFvooPXjZpPl0wUZBBLDXDptCxp/LQ
Jp/tLndBADJPDvpwgN9gwCdv0nOtGRCCAmoJClGUabn5Zw70GgzwIFUvZ10b0zXFoWd5mmi7eMjA
+8rjxOBBqcGgTifg7RRO0OYJ/ih2qpxJDB5+OvTOObZrmvnGvWN3Y5eD0aO7N6KdA4OdrQzMJQF1
kLGVNiKou0+Lry1KOZGtu1zPlIPjBoMwWtSdROGI48yxrMNJt8oDnbvE+IldCeR/g3GDgZdM1WNc
bCrrSML9Wq5s8aNBiR0rTInm/LuY8Nvk2WRtU1WtUeX0kX49+fmveA0Cxh3omwYirHjZnnk3659n
w2TwI62SshlqQNYamOW9VYh4qxAcp+kuCP+lhzzRjAEPzORecgHsOrSJMbkbEVLjBHmDYzz7NxnI
OJ8t2axjCsNOvj0bqIugQdJBvoC3fYIricGNbpBNuTvC/jFidU0zgv9ohWJByMV5ejI3bprJoIeR
x7mSqcmIghJ6Z0BNRUm44bfwemZ4eGsy4CFXTSFkCmw93J/WPamChoCPSObOM892XUwcFtbBj9S6
qsoeZ3fxk5rAGUtdwTUsO1pVLWkuTnMkOjmt4C19hEm6sXr79q2+NvPdOlIGQQTDqqPsAjNBsgcj
orqthNikXDipCxq1RXSwI5AdewMaQ+XUjW0zwIsaw5eg8Q6fKYlrSwzIdJJc5voBt/6y9LyDbV2w
Kh7cysICFRJsVbyt/HxK+fsmshuM81Eaa0WEPSFBucbCqAUYntcPzybB7jJr8cGRRo2GPWpTxRoM
XTGxh/sa0E68lEMna/1oFHAHFadeKxgU9IP0rrI/svUHwhyOtLm7MpXGmPCIJF7dW5CGqRpSOan9
fIF3wo1Q5/KSUzGMxz0WdY+ulPLqNAgkBx9kcHnj1ZhmzWIqhbHSKqnSatCu/g8a/FNwuIGcHtUs
boF8tgF7KokxwMshk/I+gj5HlAfbESvfMNdu00ZHxA9fiFksrBvlfau5CGki9PqjJpZRaFV0STT6
rfZOL0K/VUJ5EhEgffCMkCeKeeo0c6xAsQJRNLm7dyykLwZy2qslpD19FPv/zQrZiQNDQvbiSD9c
5Cc7ZSR6ibourTZkPP6O2e6o6SEyD94RLOixeYJmF/+AEbLQw2Sxic0X6HWMiWY5B3TR22JIxRsL
Ay3G0TXpy+WXmfUHpz+EeQ/zRO6Tlt48Z+20LYF0rCnHf76QM0AC9uOJ44DONsGYqmkhutN0dNMx
tyMpBS0VmhOcakxQw1r/y7TE+Zb0d/+JX99imKsRW20nmH0F/MJsFwbuQZf3i5ZzeN4YRw57G1Rp
lFqTXkHEIfE2xrqiFGSHBAd3W6HZx3dybtcPObl2RoKGgFiBQnh3Pcq0dA7O4IFHNo++OUgLhLwc
7+wc51QkRe2JyEbDHiuzgEg0NoPK5nWteOVSW3cLEZW4FO+qc1vH2a7YqUDmVih9L5jDQHUs7g6g
UQ62F58jgve96L+f6DRc1LHougY67cdVfiDWNoO3RPtGnQ/eFiFp/hH9xwjZMZxC1XNR7GHrT3tA
lqOjIwD0RgGYFzhaUWu+Ye3XyfWJVpopxrqcHmj86Ij2XWLXB3IM1Edj+bUzXuhe2P+PzbA87ZjX
VNBkHTxOEDrePWGfA00xZ04T5qv8EbwqvNbHWc6oqXEwwBG3dVoVErXGvdfvssiBm4eVXagJP398
fXGJ++ddku9vxwCIeIpRgVYhjvKR7B34moFhD49cAJn1SUxFBiO6BX9LZAzycirP+lE1kUoGe9mw
1VxtaWeyV/jc+HtWo4kkJiDp5FyNTSiFA9SeMwxQYXhKWICngANVc8UuDR2wkopFL5KJVZU/75ic
lFUbtSquseo/Nm/Ww/ByPKBtKIzfbtv9XB3xhyTGQTgfdUGoTA2Swv2d9/bYPj9Y7uc7QaQPEvvC
HojG9Yxn7hpm3iRRMi2dFleYDxaJSX2oY2t81JGreRJIbR8G2wSZrntwfu2adeP/Z5bzgwdec/4e
amAgB5ANRRXRSPjzYNPLpZRytRYByF60fKTrrcnLxdn8xhYQLrffdaKJAZUf0hj4j5vqWFzOnXhN
0dZYSYYb/tvyTuQtJpn3AB6b4rpz8OX3cWN6GPlrbPCvBCFCrdufeS700WUoLoOFQjL0qxlM4C3t
taarhkRE9Sxcy+5BRSEcXrUIicGXtaCLmDgSKZgwuv+QyHzkVryk5zNWdzwW9ygMGwb4VpEORs/T
5XkLv/qJn2iZ8XV/SGRu56UXsniMMpGWIteKEz1S5jOkW7jLjec8iR+SKK5PTrMqyhEkvzmsqEd+
9m4cHfnjObC7wHr8wDsoU4JBG92ivFdKnXkwdFmSLVSHQfEEE/4p+FjLCsK8AgalkbPXw4jHFeh0
XKy6NwheyMym1VFkZTApcPDNFxNdAW/Fs+Xb2dkewgDLbkCJbSdPzYNd3u2cnpc2nGt5//ELmY/Q
J+VwxEos/MJuicIEVlWsYW/j0W9dcAXiaGxim6tSJRrdtWm+gZGx5/W9z8Hnjx/BfJ9DruZlIuKY
QGetEQzvoibhmSTjulv0vP8w8sn3YB7wLIut+mhV0BZRd7+TX8pH99fX4Y0X3s9Vun5oxDzdwzjC
tUugUbd0nMBqQTyOam20XYcaUUiCwcbGy9cWpgrg0fpY4bzGnhIYhPBk5IHNrRrPBT0/fg/ztss5
XmK9p5/Zcd7Ul/FNd8DDArbLlvQYeaQ5ozCyOAmcuZhvKpVtehFOkXwqJCo1XF826VY+gBYwce7V
hR+vzkgTYDNX4l4IFkegfe8UfsTOJezeeNA2CzTfX53tfsmMODlbJn7GBUVEZEH8YxB5Z2xZtbB6
jQOj1GG/YWEs494Q14WlFwcR7zOue5Q5/UOAxAR30G0e0yZKMZGD3CXqUeiugjykxQuFSDHS4mdb
wDgHBjpsKBdX3F1j18O6pSADaTnImMS6b6BgTS5uvqztMYjJ252XNERD682mKEjtwElt/N3y7Nsb
cDbZXQo6LIqwNKhHyd608+d/U7z6YW0MlDWnerQSHXcOeLpH9QozXtitx3+3OCByBf3Ja2JkeQyW
CZx8tL1IDSmjmJjRV+nEmZfUv4eIxKMjZATrNKzlRX3lGNiMT/tDSwbC6sZSezHC+SMZJdpC6qkf
aoou0bH2ePeG83qpDIhh4LCoJIN+aocuDnVjTOuvaDjXBYnPg0z6u/+wK0XRRcuUZM1gG5+ETuhO
g4FTLS6eRYpho0e/xdAw3H9zfhM5zPkZZynC6UHOk+dEGUGWRETvMLVLjqBZJJgIYk5vUM6DlZyO
9PToA58vO+8lwWtwW8xcdy3cw+9zY5AdGcNWiyKI6ezW8S4bJYxA7rgi7wu8LBUJ2vU1c1GsucmS
WUv8lsyO2maqGfd9B8lnrEV7/oy8+CMj49kuAEDcNWyzl24ijAkEOh1cGJJF4U52T3aKdysCzGB5
0o5bzZ+JT6cnevVWJve7aPoE61Wgl0LWoYRGds19Ofq8BAbv9Bj81oxI09QGUoQ7eFcvmIZGvwva
L+zb9jGX0vqhDYvX1hEMsNTedcN25M/IAZ+22mBKuVsITvBBW13Su+2WI3X2yZ18LgaLTbk6FENK
z7C3iztz1Xnyvt04za8vwflIfO766rkSxA81GReyNEvp2BgQCFICyTmtu47svro3YBV37bg0i4sT
5RgIOZ0q0Sw1KgtLqV4PxFvEpADX246bH5wjYPyhFgMi4phhCKGEqMZpPbrlND3YGCy2iG7nrvBQ
puFoH7df469gV/lfBm0d4rwCVMINXL7a1+Q2YMtQYlnUfmgcWtv6+xOvA20uyJ8qef33ExEmWDjK
QwsRnX3dAIxoWxgx2v4VgD/T/uBR3cy7Tsg7mYisRUkymStR5ppwGjCr8qgvjw0Z1vVnvi5/vSfB
ss2dXXeHmDekBU3OSc61xOryRC5zKc5Gl0lNC7nJKtwfH5GQUpZIZNg7NBFyLuBMyuaHKOY6iPH5
mJ4EiMpJ8ShtUO7ffXCu+CwiT7RhbkEexcfGNCGicdZ3/bPhYlRuFxQ+L184H6JOBDF3wDyIhdap
F3gGxwCJyZLkX6gKYW6P9hDK7tEk0sPR7Zz80XUbzKB7wnZAmE9+8Xqa566CIuki1qehgITUDK7K
xE5TIxEjTR9pMqrJbeVAHJ4TNJv3UWQZ0ZiE/1FZKv1TnscnsTXpbfMeot6N0NR79O2v7YAmFIwA
c77hnNM1FcccraLV2eVSQ1xOnNfXkdz5YJ8uyOZXwO0Ymg1Bp7IYR0W4CHjET1Q1xMDr/d2jB7pr
PwpUMJwgec71v2a/1vdRssFngcSvqRX/d5S6fS7hDCHSfoz9swuK1Y9twsulXGM7FionGrJxZqFE
I2IDA/c7JcpbPi4FyU2xq31phkvXx3jfJ1lFZLMklGVI15dbB6m8D/0BtGi/Y7CTOJyvOwcC099D
XZCJvcrmUThI9MTF0j2eQt9/SMDf+/5iX9AK+WW3svevhnj1qUzGrREuSqYVJ5xBuN8nSBKT581S
DqINx33iqcZAuKkI5fFQQAxufydhtVV63rby71iwxaNvGavbJ8mzXZax31D0OEaHHW7+Y0zoIjTX
+n+sfcdy5EjP7RMxgt5sk66sbEktacNotaH3nk9/T2r+maay+VXG9NyFVoooEEgkgIQ5SOy97xO0
gOOpV9jJD9jwmovTsxVpKDIaUiSJJoN1RpoDapHYGxLgsSIAWZm8AHQO047lRKbaRmmGpzBbMema
HCPVfIB3aluQQxA1nKbETnb2fYAxtv11eW5fzV9sMY4wMMpyaKliGg+PaFDExOj139/0tGtGGPcn
B1kMwC0BjDiTbEePkq+/HNR37L3fhbfc4a7NGHtNjnGFYSfriUlNDZbiZo5TqbvZC2139l7r/aF7
23HHx7eQFnHNfkmQMdx5MpoYkQCDKFQXDtb/YAcRhYz07+juAJtWx0diuj3RXZ5st55Ha9KMHZ/l
NJTNLJIuz7MPd4zljelIdJ7qc1SEbVNvSrNVygoi7R5HB+AUaDDgmJDNl/OKEYMyujKPdTtW84I1
LwhgKFQlAM5tOkz5YJ4AHoHdfF8fsar5O/fstmr+67Nju9OVIZ6n0gwhQKd3BZwcsnY+L2zfKh5/
osKYjmKRtWYooCHPzluWEOxpDu9E8iQS9E6EDt2OxQtv6S/+7v7+0Um2TDiZU6U0FuTZN0QiwX7J
aa8GKgiouf7kHN5myUDB3gzUVVR01rBQPcnS6PWk5dKln21HfJJoveqmvLNNjwfft9Vtqq9JMcZk
6Dp50K1Moi7NEcN9jKFJt789zJLLbTXbtMArthhLYspZh/0ZBXTjxUndZqfYDnDLOI+DzahvRYQx
Hvo4jXLbg4hj1kT8pu8e8y8cA0w9xW+6sCLBGIlBrZYsbXA8I3RhF7qXltS2uTfeJPvQ6Vzol21t
/0WPNRd1JcrNaOKMUE9TjtKuuqtyu6orV7CcKD9OizuMpPGs1AGwvlxhclNJ3LK/u872R3h+hW3W
pBQFdmYoSJpejq2LUfdqgFWhE9N9SJ4DHzMOpHh/eEAx2Uk8DfBS+iV+wQzZ/uDWe70k/R5RPrcn
Z9Ngr2TDhIF6XlS9NifSpTJJOu6WxUaqaSY/9Zzj1nk3xWBsjlVruCoCTqGQncjCWOkuut8dng51
RbjYe1SDromaiVW0rDfyeIaoaV7kfN4nADsbiH86vR4OXJTGrR6+tQ1gB2NiYcmRygW18xQT7LpM
bPUl+MKDkNvMTCiaoSA3AWwLnV13rvdhp/RJiWtjhzeKU/vBXnkodtODSpfuNnjUol6G+onyPSX6
03Xl3faHK+LMnY2TQQ/UopYQxQDe+Hyr27eIdh865LYad7JpdX7nqA9/5DZ+kWVBNqpMqjtsw5Iu
WrUrdjf2FNrqEW0VdLnIHxWAVwL+qFiufP4USJ0SSBAwGlnOg1cSrN+yBgf5/yMX/GxTQ3UVSSbg
46Fph5GnpgB8Ipgb6jc82dVtPHgfvhGsEzs8/gRQ6vXT23aIv6ixYozloOrzuZWQXKJFufAwvdMR
1bRy0EfAobXpQFa0mMjJyq1q0RRwdj4noaOPriqjibb2nrq3xxRrYXyex9rOi6woMjYsaYJCWxpw
p5DBK2T7dAC8rTu5soXijfN9ebzOIefoFMaQJU0VlIsyShdv9Iud6j2KnO3a3ONizFecp4uQjaDQ
CM581wFfNsUGnf2RNzW4bZNXkmPeWkWUqEpfQHIO0nSxiyIxxiDRLc8HR98M2VeUmDipa4FdoLWT
hGTSi0NfqheJXOqn0t6bJ/+rbae3u8fMfUT0yeuz2babK9Js2NRrYyqPHZg8vp3fvMtcE2xSJHa2
i4hIe/XvdzyzxbsDTBC1pHkVqB24hVw1yRZrEj8VRzr9/zh35DE59O/l+3Wt3Cw8ABXib4vCbpeP
JCNSKgs0RR8vdLSnjW58thpb8O22OmQ2P4m2GY/+osgm0XplLIxIg5o+A7wnstEvv/j1vn03ec/K
jyv1mz9fUWJsStL8LU+tBCoFKhwetc7Pwyu6ks6FZz1oDz8eLtgq2T9NOyFCg1C510dUr3jvW6qm
1z6EMTVy2anNJFFdAqpDc5t5BSD9Xj4OlUKcopeDc6qce8Pilxhh05RZghvaoXPfe+v2FmmRtj+O
iDS8g/6OKh2H4uZLbSVrxvhkTR9bytTTmyrdYsH1/NGCpl6WhvvKVnjiZOyP3EaWaC6gVbuNR5dC
vBSn2TaBzVwSDNFJPkDcXifX/eKrgBTCbA0W4qL0YznOkSdonjIzBkqTVV2PQlyf4kR17L219dsG
F5b7YqQ8XVMhxhxJaIHPAws8A8he9QGbCNS15EsFH1m49n/VV8YQdYEkFYoBYklmn4/ee63ZVeWb
Nw66UhM7/hOEbX1lhFQmrCkpdqMuQl2PiA7xrouJZcND7gJkm67r6Ue4e0WO7IbMqp1VrYypR3l2
ykN02yaY+trvbwuntgWNdL6NIPGY2dEZiJvZ+Tu3K/Zjw8a1L2CsUpgHia73M9y0dz5i68v5trXf
Y5Ie9hQU3s12h4rI3uvTI3fqjBOCaIwZCvPJLIYQZujsoB+3/cJzYFswK+tz/Pj/KhQOBgmrW6UB
5zh4Z/SqKV7llU+j5VouOqfwansc3wvbHvwDWkD9b4N993CX+z06Up8iYPgAocNffPH2ZnCx8Tyz
d8/T6E+cB/VmZhVrWHX6GkIjP9sVFLedIdSzSC2VsMMAc7afnDZ1tNgTMjLuredDg3Xrx3tefmmz
Jr0mzFzhaYisTgo/CIv3GiligoGPl7M4A3zh0L+K9Rmj9byU5GZUuKbK3OU6zCypBtjQBZnBl9tz
/pCGtpSjm07lXK3NsHBNibnFedzpQEqilCz0uat20dkDZHlQXOlsvF6/x5t9oCtibKcQcLV7tUxB
7IgRpLD20rfoVr/kkdPv7dKAz6ndHVaC5c6Ne6PYh8Ld4WLrBuH5PVqgZW/z+juY2yxGeHiXDWW6
iRzhIZuJXR0oitF1fjdf0ms6zN2VwqKecmsBvxgju72t7QdsvfIN2yUH+DY6n53YvNLxlr1Y02Se
LH1XDlG9gLept9+9BMUANGwfuBjpPBX9aMRZmY1aTf9PRY/do+K/AnLw3rR5npoGINcOigka8mQJ
dRwWBGjdns8pZrHRsRtZtK31O79mSY/jGjUmLkiGstajANSChmC6/nAY/K/V4Z6jfVth3vqAGIti
xUNXdKEkXeR0LzygHr1EdiDwJr63BoT0NRnGhGi9JQ+FSXXvGa1Jt2hN2j+Quy8uoJWAKHTkA1Lz
zoqxJMskJW2S0bM6do6jAfjhCf3Vt7UXaei/5WZVtmLXFX9sE8Y0ZhkmwEEOKEqWVxwxIoF9M2iO
uH6HN0uIuo6pJ11TZUljYw9p0SJJAYLhpVx2Bk3jJvbyPkbO0wEl/ASxBzeDsxUpryky1qmTSiEq
JQVR47FBE7GAhgU8JpEJu78XOAXtTV1cMccaqCpa+n6kSgIpqoWtQYjP1wW4aY9WJBh71OiDgG0D
snQRelKftS9A3OntGAtv/8iTrQhR/VwZpGIRsyQewMtoO9ldaTcNoXO0Ry4q21ZUvz4fxih1YWQM
QYzzOQ4BQZR9uMF25/T2/pGiB3ErQZt6vmKLMUqCInTJJKjwVca36lXCQohcclLRQfKEi5vI0zzG
NEXR0KnGhzocvbfbhdRQB1SQAW/AfT3w2GLMUy2WFgAOIMTKAUrR4pS+8SQcYCZ4BUJ6W34z6iv5
MWZJBEB0aXYazRieh4v0cJCdJ+p5r2v5ZuZppRQ60xNWVnFjxgXIIKGs+i/nt7fbPcYwsOr05KIi
+WQfI/86SZ5lYhEgh1QoBjGFZgAB8tzgKSu7UeMlN8cqIXgM/UdB6oytGM2mVywR5J5fBKLu0V2A
jo3rLHHMEdvmEhn11EkJSEQJGX+I6JqwB5mnEdueERVjg85UG5rFWKRwxiKZFIi/eFEFPnzj3tv/
uIttH44R4Es2FpLy82ebEeeKJmOcsMFR7aJQxy3G+NfbcJpvBED882K/j6Drd2X/xRpjmqZukqO6
pWQwuglYv4VUHpZrI1cV2LzmGmoMrtFiDFPejIOZ4/VwARi/9BCQA/fRt60Ov7hhzFEsN5oU1QY1
fXibvJxr9zxFAPVVzupLflv5P3f8KGbbuP+iydgl7DhqgF8PrpBufGlk0kXEcLOvYUUeka/m+MZt
e/uLGGObFrnToy4Dg5TYOd5fv02baWL9H6XTRcYmTf2YJKkCXgzvHa3UDw/7Ykez4ej7K7HfzeaQ
2wyfV+SYuKUy1TFYNJATEE28jG71mB2bZ2C5OBxCWybdQHGUgiOraN5k9EIcoyKb0Y2BMV4neL3L
HST2MbfIobLlodZUGE2YMEWQ5j2ooJRgIamvEldxsQ+Pw81mT+GaDqMESVaPylyDzsceGYCNXPbo
h8W879evWKTOawbdbE5dkWMdVSovgOHPQQ7YO44XIp64eLcG6dHDcp7v0axgkFs6ykAe2tf5rtLI
nTufGixNxUjwrjjf11+Ad3Rd1JtJlvU3MZqTYyV0HbX0QCfnfMGEPcE6WDQNwSIDjPS7deLcO3XL
dq0JMr5Mm4xUQY1dRvQh++lM1DdEB/lPVBhG93xL4vNDaWfeZf/wADj9yU6ekePTbCC05xYaWV3J
dQtyY6N2xkPp27II6w9jfFOlTYLclPiw5wZtIBYfb3DLvq0JMI5oLvqynyoqau/c2plIFP8vZEPp
leeNNtMfa1qMNxqsqWhFek/RtIrBQWRACmd/AeCt+Pot+aKTcl9h3P65DngtaDwp0v+vngJqN07a
QHVcwc556yZzr+vrZjZyzRhjgOQ8i9r545SOL28Rlj8/GO4J2ppg0zw3LbHlBQ3DsmQL2+iAHsBI
0egkcZ4Qslya/gA8J9nr6KGZ6ck0OEHsZkS5JsXIbRD7bi4wEnM5AmPw7a1wgGrjWn7uYHKZY155
XDEiBPRwNGkFSIn+8/ldvaQex65utuqsmWHs96J1GDvPQKF6HFxMFlBACY4ebLuIX0fDmG6LAvQb
IUg41G5gYeseDTr8HtjNx8WKFbarbVoqVUmsgeqz583nS3T7g3yjHU6YWf0573aJzzue/2GS/2GN
7WBbgAE0iUsPr/Ry9oC5CFvo3yFEpoN7vIzHZn1nzR9jjgPZHPRJAn8AxriU9yEJD1mE5nqCWqCP
dYv2Y1WTnwA+F+5oN/N3ji5u5jLX9BmrS6d8kkUG/dlHxwKMIppV8Qrg+V6qDmzEvCbD2F5D64xg
6aAumHtpSXjuaL2Eo5P/w+j+OjjGXGQm0CaSGrwgDYKt2STtASqZkNxzKr+zDz8xRnf/M8Z2AM5d
2Ir+1swxtqNCrN70JehCXWDjzddhJ7637zwyPBkydmOe/ja9R8e8f7HIuf/a7dQOXWkJTg3Iwz7t
nuHwtvV6W/PGmJJcmqJMjsEblh6cseyvJNFXHmM8+TG2RNeDtKqosyxJdqeiAvIxuMbTju3A5x/t
YOGataZJe1OBCkLPNW//nh4wNbCcEO5ZNq539HBzsPujepSPmJHgSJHDIQvfrBeaAIsPk3L0pGN4
sOzai70joBY5dLa9/y8eGWuCUrHcSwskeUQlc+rIKNAmCge5LEBovucdquH8fYybkxgrHWGBnBdr
EkWrB3cUNQ29Rx9Ahdh9hnGMb3f+6dWN3I9hjJb7UOFcCXaMVay0GaVpKtdpcbw9WguBuvEo3NH+
fiBWc6vxvHNkLEw6LrNRKpAvWjOwP1bZYQ97a6PL/5Xuagg9dHZhB/X1Q+X5IxbqOZONCtkNMInZ
YMBAwtdefviAzDm5GMnniXSTmimJpqaoEl60usoEkFaSC0FKWTwvHlJE6DYgtfNF8w/gEG23hMPd
lkjX9H4TaWeqGX0AAQnvgORhSy5oDXdmhWj2jegdbAwqWmiE4eVwtqIwTD8bsqbQ4FKTPvMpZ1U0
zNjpDKX1+jcDDeoV79pvaeeaBHMbtaSOJaWVoJ2Oc/s+eo8c47wZHK0JsM57sUJZy0AAOS/6yEBb
Bt7PmH9yMXOCfUYcelsWdE2OUQ2hHOpOiCEysyFDiF7zHxwCmz2uawqMMvRaNGH8AxRQNUbl7p3k
NAICiOB1pePSYTw24MiGoB9ABy/7FyBnRvbFN+4R+gC/gEOKfjIb+axZYrx2FM8Z0lwfLDkwjJkn
+UDNw1XiZdQ2n2ZrSoyr7ps6wl7ZhRondAtKLSDa1Y5a/ogcgOzr8NHut4KDNUXGcZvGUDZIquC4
aqJeENDxPRrnmrI5m7KrolQbQaKnDXqIHRGNI2P9BT0S9z+fr58VR7/ZqkJR1UpixBMEOLtR7JkS
fyH0trX7x+qwlYRSyNsyD3BGWueKzXOa+MZEIsFuYruWgCZpZI7sVNPlOmMcQ8QWF8pmtoqRChFo
HQlgqQ47m7fNYTOXt9IF1m9kBaaRca9oxuPlRbdVwFTCFJ3c+HKDrcxcbd8sZazpMaZC7dPUHKgx
cl6kF/FnSZr9LTpVc18d7QXjRbtDKZGnOiL3j9+5V413jIz90NpFXcaZEndG7G6iiI08u7EVyq35
Y+3GVM+ZLEJTMDrRPrQ2XauW393ssEoWXc4czecZRJ2xHcMczHIWUQ15OU+AZvQupvPgk8l/+s4J
ZzaTE2vGGKPRVgW21iq4ZUB3V3btN+31+3Vt34xHVxTYnMEyYGUCdkuDmTP8rrKLCYaDHx/o5Ana
FtC55z+OWLZ65FV2OaaeTRwU2rQsUgIhxv49txmSZ97ZmVlJGdJa7PHrz4727Rjtka9GNXK4qJqd
ZYC7Q5qHW1X7H9HgP/aKHWeLssDUhPDDpyAvhpUmAIJ9D91XYLZ8de12z/PMHBPMDtAqgB6fjIRG
NM1dfPfIw5PmWSl2iC2VjCZDow7V8xLxRermu5acSRwSJSTqALz4PkUQwLvNXDkyBqNK00kBJARV
SWy5XnaRQxd3f8Wy4d09Onf+43VmFz6Jw5TrS4UbgPjm7EnOpca+YQ2bwvcwVd95porjo9kdT4E2
anUif9w3zTu/Rd/D+/QuvZR72Kr/DxeBMSCVLod5PVFyDoLEl/Oz6L9YXiLZYUmCBxTEYmydvG5S
eJePTR4YTbAAIvbDGiPz4t0++OrFdw+HjwE9LtIbx72w6YLajJW5MMDhiKaal/M5QJm5dHdW4t7z
9l9wQgOTeaPUedctqvJxdsFdeUJ6gFfX2azMr8wxmx4YzBItB/QZBLR4PJaBqP6K2tYjygU837KZ
TV2TYl4oaV5Xs1rgmqGnC8BkeJsjfRtiCeqdeSLk9Io9KdjWg109dDEQD0qIZ1zY5U/oJo5CWQKj
AITwMqfZ+b7tokMKLxjaWcF5xHwgJ195WbB5gUFLBi2dQa63kahGahwboieCEcs7n3w5FV8Rdz3O
Xx6z+4oi83MnzjZBHNbCZiKULDf0yTBAPyUFOnBUJ4jJTzwCOHzyAgaTiU2AOhMLgkJtJ2rruRuh
156XnubqKGNTZl0wsGWJ6iieGMtO8Z/QOeJwnTgvNGH3OUlIdcZSDTqN94LmEbw7Lxkq0YHzsO+I
6hAUV23X3qWCzUtG8NTFYhIeAzBHl1QB6Rfah+O977EEDV5h2tHNsv50H3i+TibsTDnZNxh8IO1R
OH3PRsLL+DAWx5AkAJlZgPcSVVXGdmTmOPMgm8QkjLKTWt7Ii439PsLXRHDL3J4vqkGuG24mJPuN
GHuuYrNUphRmpyoRH5TaImZXn+Wx5QS1HJ7YV2remKWpluAp0Ei5kEUkM7b3ZHaYkKa0MaL3n7hi
H6r1IAS5KIIrvc9I1p4r6V43OFE08/74kBwmtk0TQ3K6KrJOvcc8yhgteXYSk534tX2zejRMzD+u
M8IjwhxP12L1bqaASK4MWHr7IOWpraupPVt/cEC6akgWgOsMoIoymbIa7FRDVmanMW+Jnu4nk2jD
j1HSDoageVUu21mec2huMadrhoadDegORI7xc4ZRanRjWoYqOxkJWo6CfWWGXjwkTqtzFqZvKfma
EGOIFX2URzlvsxOWS9mpeCjj76KucLjZJKIDjg99YFjhxAYKlraIhkaJyFEEYf3oZN8KD9fVYYOG
BGhBGatrDAVNToyJahWzT8RWzE+GmnhFfZgtVBQWjXN7Ns5FkiVVAgURkGIfhnLVItGMcTZrlpqf
ilG416fSMVvTNrTXZPKvs6N+Tv3RKwRCBsa2LENVVbbbMhjMvsD6wvzU9RNlpzYqDgV6sqsQ4C8K
MoYpVUs1sWOBuT9m0DXJWEn5SWrv07GyzbCxs/hcW6HXahzY7a3Dkf+mRUX3WZ2nWU+HRMThFJnl
jonbqapTjf9elbHwA8ISLdCSFPoRq7MJAao1BJWSn1rd6E6FUmae0AziSW2H0Lt+Opv8wAthIRmy
/yoLaJcUYiHIQ1acYtHvutzprX2Mxvl/T0RDbEI9naJZrNBiUzOVrkiKUxjfdzWAgOi6NUmx/4CK
aqiQnC4bJovVoIa5HsGxFSdHaHfvUrr/g5/HCIilqpIIFB3m5AdrbPqqLItTE7mSdjYKXy3/4ObD
LP9Dgrn5nZGoc5qAg3Fx1eWlyA5m//MPuNAlCa3qmikpImMlU0DFiZUCEnG12IIIy6LqtqhxFHjL
uGg6cBABSC5ZOhusJoWEAGcAlVbSnTFWiCDfa9qrkcR/cuYW9kchWyHr2A/0+aYADLwy2lAqTnPp
Wio9lKH4el1iW9ZF+0XiI6mxuozG0NZqlsrFyQofNPWpVTR/iXUiYgJUECr3OrEtwVGpWSbiQsli
rXJmmA2SM1ZxmuJin6iJjfsolYUTLQPn4m+Z5TUlxsb0klAtYa8XJ4m8jpz7zuOC/n8lsljPFzWq
jOKkYU2uem4jt83PU8OR1cbBYMcWVBhrkTBo/gE4sKKSSIVpRZWQnZbsDcua9lKxW8R4l2caSSTO
82uDo0+0mGsjzropRAJojQd1jp1OtNtTJvG0eYsKfIuGSTOg/loaI7dGboVSGIr8JGJHJqmFEKtN
62+YnZIdQ8wDjvzYdBz1m9SV/UOOYWqZkyg19BLk3tqoJS0S7HnjqWFAusZX64s2fdcaoswkTzwz
PKm+LjjteLKU0IYZccR5J/AkQLWOceWfPol9FoVlkicWJBANx744LeNtpO+uX7ENxQcJAzEcOt/R
kiF/Vs4laxRrMav8JM9AkA4fpObpOoFtHn4RYKLsMhu0MaIEDKMlibIvmrvR8v4bDcrkSvdro1Hm
VmjyU28+DuHTaAYEV+w6DTYd8H/68YsRyuiKiNSrAxZzIQyRNb23ZSnuHs3WMh1dAzTXVNbdrVKF
pZfqUuQC5Q/ZD0GUvFjt0n03WRmKbLJm98WQPlz/MN4JMtckzEPTSKmATfOxmL8Lw/t/+33mXsRi
N6sANc9Pera4ltYe+yjlzF1u6ohJNx+awMnU2JadRWhTvRcREU2dPzwK0uH+D1gwdYmCJWBIQmOO
bphSIxRS/L4UoZkxOkwt76ZuHsKKAnMIgxIXRjDHQFDpGzuPMTbAezhsygjRvPjXM4iNghW4p1AH
3t5JSL7G00Es3tqCYwvoR/5mblYkGCZQgNOLuQGJHiNzeWX3sic+zmbL8YdbslJEBZsisM7Gkli4
JlVsh6Tu8UCJ+69i99YqE4fAlqhWBFh0pjnoR0mM8Ziz1MoXxv6c6yIQ2dKf17WKR4aJT1s9DZNR
Bxl1MEhnnCXU7A3nOg2OrNi9WfOoKsK0yGAl7IlkXmTz+3UCW2euSACuwSvBREqCud3F0GviQGWF
5vOdZMk/dOGmMsIFW8R53VWbvMh4wSMvoeOmM08GqVCNCOVkvOOq52nAvIPGmw6m/pBVYKCh/EOB
ORGh0qzJiMBMsNQ/CyNNsUh1X9btxVBfpvS8GBGPIo8n+bNTaPJh6Q2Z8pSlRMyesp7ndug3/86T
YmmyplomVo1+ptDnCaBPRiM/DWE2OI0U/bDkxlnSViEKtp0gFyuaTrJoL6U478XA9K7rBz3/38kD
og7rWxUDb+LP5Iu5WuZJNXOElRXSl1F0qAf1YBTPy6j6jTgVnCfMtkB/0WNMdbhUeD/p8LKD9pRU
P4aB4wo29R1bU//mhxFnK/dLqQv4fU/+qb68cn590yRA4MhWYJTW/Bi0WsUIWt+pCjJW+WkSPM3E
/jHxmJU8nds8EpqdEOnuVyjG5yNRQjy4SiMsTvmcvNcZUsvh5OrtLkO5hZfxZRGEP6IeRQPuKmbG
kZtn0TqltA/HLkZGZMyGyA/UOSTDHC67xZwHW9KEwBZTTX/ESDm6KJQy8ZK2vq+S5HUwBax3rBbV
HsIwdCQrsXZp0GWmXVdxbFv9xHvDbQpfRyxrykBowjjkZ7nketX0dZfinTVopP2RiD0k8+/THjJ6
QzECga31cJVMRD5lpWo0eYFIIgxsabHsErSm5Pn6pdtU0hUV5h2PlfVKLqugUoVOhyEn9WZpnsxv
14lsi+svVjAMy6ahEsmSZmyhLE5Gd+gsLx4fu4RD4hoflARjj0U9GdOQSist3Kk6FOq5qmxuSoLH
CHsfkAcVwghU6v59rp6G5qZv/P8mK+YRoyWCYmAfPRiR71HLsaTDsrh/QMK0oF0oC2C+jZGVWpRl
YkZNcQrM4EaZtZgYghgR5L+c64Q2D8XCYw9LiEQVMffnaxIGSr0IBZ6To9p4EnCbi0gimLfA/gxO
WE/VlPUd9OluGiYG9ZC//0xJTDpZlDrYDqMrbCH0zNExg+/C/G00k12Uf52NgMPblvdYU2SuZ2bO
41K1eXEyRSw0tZ6DuuTEljyemKtpDhUWAwugIIzTrhnuALFOOv1QmzJpG/TWumnyev28tsz9h7XR
DEvCE4aRYhYmYpFauKeTiPcLmTGKazrFmxpcrtPZ0gsk2ZFhB6S39JsCKmO5GFUNBVzMXZXcZsd+
8dKUQ2TrgDQoHcAtVYxwsu5kzvMk7xcVls34oSRoGU/+4BohAWaaMpy8brFQ4W0v6YlRwTlOUZG/
GlndADEtj07J0C8cVWCbED58o44V8AZKRqpiGYwuGAqW2wsLrIKGDaukvMcCPC9MYleUT5Uo3S9Z
RxrtR27yHptbBg/MYfoVuXds3qL/X0UZdVIaVRuNuFf17FZJZFvxj2T599l3BQV5VN6w8s3U2Wjd
iJIR6BlTejK0TH9sqnDylEmZDlU3BLwYdyNuR4CriyrNW6so8XxmCGAx/Riac3oq48Cro/hWibAW
XO6cpfYn4xCUE0INcSSd8iRPum1Yw70+9KQ4m1ZNulTKiWyhXa8M+tt/fSc+fRhV55Wk9XHoxNQa
0pMkWa+RNZAYk5d6nOwSg2MrWeRBqkyfSDGHikljIAr3fXpK+9krRFJHh3h56k2LKMqtpOyC6qRP
maPH7pQmcD+x8yesWiqeZhYu0Afk54rVUhvELECmBL66JXP4U05FvND2Mq+5bEN5wecvOoyJRr1w
tlpdS0/5OAe33Zjney2eL+0A1NvrHG1S0mWsQRFxQw2RoWRqi6CN1ZKelLBwNO0tihpSTrp3nQoL
K/LXwa3IMFZgqPUgq2Q5PemLrRhWbCPbQJYi8BZpeE8HFTagdtOuOQ+heiOWo2dYna/KE1Yki4tr
hr0tjsb++kdtso6rCzNuwWWwYLSNri+1MeJCAV2PyPsgSEnCKf1uuCWYPGDqAYZUUxC3fL4aSyaU
6DOTcGdFM941ReNk2vSkN/V9LvbP2HojchR0k6Cp0OCIVuos5i5OwVhHeLmlp1D4EpWaIy6kfAWc
lZNOP69Lb9McrSgxV1HREBvrNSjN80UGfksCPGisM9NNJPuxRnG8XCe3lVlWkNjDH5IiBqzuZ1Em
qZVEdSKkpzERF0Cm54mrVcDUyxQxtLspC7DXLO0cKQomzC9nwx4IuPVOrQp0DUfpe1B1kxNh6+Sf
3B9LgSBMRdUsNitrjvI0aCI+qy0OqDOTemmI3D9eZ35TU1dEWFnPfR9JSwAiBNGgehol+zqBjbBG
RaBroDCGmOA3wMLCzIYqkYz0lMyN5ajzfU8zaWF1H6Fm6V6nRQ+KCXhBS4UlR4MHAmwmVCuwu1ic
Ktg2rVDemqbbRX17d50EO5VBzQ1oGAgGEUXBaTLvhKQcBtEoILBuqfeFmZNgwKNbJ1ab2oWMXp/6
uUyflxxQ3nr2Ko+JHU6TY6AAMUqlXcwoW3W8b9o4xE/fJH9W4FrWUKgzgcFhpcrLEi+7DE0Tao75
JYWM02MuAylYGpyhu2maFsosfk3k8k2FrUzVmBNMbJiJT9/C2KUuQNe5GKIPDu2E6l4fMoOI6Vwd
jL4KSLYIuTfly+hfP5XNg5dVoKchKQCAYOZQijiqxm7EodRa0tpV1OL1IYnLv7fqKtpG/qHCiBnb
ayuzDy2EZJFvJbd6uy+C5+uMbMW0n2gw4hvj1srMCuLLx6cYMZWM2Etsfprhz0A07WZu7chQdgJA
aq4T3rymsilZGt15I7PzOWkvN0WPLqyTKvp6foiGr92T2HKIbFlacPeLCnNOVQksYIxpZSch1mS0
YUydm2VxumuqTsqceJCWo6FbzZdkTJp91U/CDbJb2Cgt1ACcFoLENpO2J2USBJzwb1uBfn0Yc7RZ
W0bFWCbZqXWHO4Hjzzav54pr5kz1vp0DGEG0bYoFabXamacfMQ8th3eAjBMb1VRpGxOK04ehG4aA
0Jp/tsC6tcyI45d4lBiXIRadFRUCGmuXyQvl87Ibll2j/PvnzydNoR+xCoe7Nh37JIQ+Tv2hDitH
D/ZmlnL0cdNW4QGnSJqK0qTJhI5pXyPXTXt2uySwtd6DuUzadys7FOXX69drU79+UWLbteS8W3D4
8OWSMR6W/iGJ9T8xTisKzNXSQ+TtZxnGySnEG2m4K3mLuKgwfnOuKwLMFQnzIUm6BMKSRg3W9ZBj
jjM37hLxQgOTUG0IFsxcl9r2+WiibmjA2JfYTLteSkESzehvXYa89Zc2CO/bPPBDKyA5jBWi+D55
uk5y865iibaKEoWFgIURYwkzCIXAa6JWX1Pr2OoJ0QReByI7KPtXELGiwshy0U1gaE06PMkYndTJ
LhNnLDIyqSKp5Kkgi9pi13z72CMABdJpRMa0JWmBN8uAPK6Vt66iAZtBw06yZnIUtGR1mlP0AXIt
/aMhYfTjulQ2InKUOmj5XsFyBo1Njg7TQLuB8L1xFRG9nZ0x+qYoh0x86c66wXsKb56BjlhRU5CL
APj957sfdwlY6Wk8bjZnEW7J73rZrtXR4vRR8QjR/6+MzGBMYpeXiJvQOmBrxr3R4aURzhzhbd79
FTuMKYtkBGeZDnZScYdW+p4T+7AzP38pEw4FD20TpdeP+ZYVF0KLzrOkARd1cZD+H2nftdw4smz7
RYiAN68FQwdKokSp1XpBtIV3BY+vvwva586QRWxWdO/peesZJrIqXaVZWRe2VOzSorPbHCWYcxHr
Tti6L0bBew+us2WpaBtBEy3qbdeHV2Z51SDuTH1ZPqlGeDR6i+OUV6UOSbb/T4FJIGSGMWIWAT6g
s0oyKgaRY/EjDg9CVWfEjPxR5QXSi3bf2LgLioxDmIogrqZlNCWLhG2lRznpe9foCkT2IcHKoK0+
7BJJdOYo+9LUvAzw/RPVbipCqpyJqQF+qV7s5DbfljXHq6667n/409iCEE0ahH4j+APIJ+nm8MmM
1cdW1Yma8GYTeMwwJq6LutFKl6OMUa858p6tvF9nQqpOaMU5G3FU9X7cbO8bu3WFwjgFFhWjeIIa
ybVk97FQDnOKTy/rzqZJv+lL3YmmeVfM0ntcKpgADdoXanUvEY38qON19a8yhw3CyKmq2DHD5rXN
QTAEaRmMaaasITLGVZ6Lmo7f77O51nCJ/DW6I2RAkIBLxvpZcpQrWVJkPjKf9oxq+Qgo91nDqzGU
7bI6oIWunRKi7tXhHLezm/aiF2TRtk0VgoYub5LqHU0kb6xjf4j0b/c/b+0QLr+OsZpVW+RJPOLr
xCYjYWOSKn27T2EtoMFrXlw2NZsI9BgDpnSGklY1ZoHybBfSxk3i2uuHiYhbRAd4z/fbQk2c+zTX
IppLmoxJS3WzKAVjOfPwW9KrdpgCQ6U6BzjOtPl9n9aqHEuYdUFDhCXDTTBK0qsZTQwJ4ZOhvOVo
IMxra1eG49e01+y50I9q70o0dMdI+4jTkhe8sfPZn37pkvxywxd+ySyTKDfDKfMxR6YaZrpB6R7j
avWmr8Vj2z6HQuSMOhp36aFGhagYop5QJA+cLnKijnpo4vQsxF5zMNtqwds1seb7pWUwwzSXxmO2
iCNF7RDlGg5HmrwyfsjPacOJLlbf8liMIRvgzkSnCFPpTVNdoaWF125ZY7F5ENl98yxppZ2H4nNj
AlomCFwTkEBCz4k41ooZKMP+S5mxYFIGrNFeFmF8h5nEzUSi4aFof43Vr3r8pSgzEQt0mNUHAWGl
FKhuwzMu/4V3TPeJBuYgUOu+vnxRDs2yB7CD34mVbdSn0iyWhly7n2Z7ltGzbuX7sD3QuOdY71UN
QwZIxcI39LmxefE214a+DwcceiD7uYa5mEaxu5ISw2w2dcwbYlwVowtyjJCjgSOjwI5FxBA+p0O9
EaKTxZ0r4fHEWOo5prpUqh3SJgr22dbWkUrfpHyPfbc7Kc3d+2ZjlRhmsDBSiLyzygITmeVQY0oO
siNTy44Hl2LFTCJ+VEjkzTHHB/FoMacH8DKzoEs+KC7cpMF7rvk+CaTD60dX64qjFWvBj3TBGHOK
VTrCpyzEorz3BGOP4WsP7b52Bl24f4TrlveCFOO8lLgXQ1GQkVjQv+e0PKTyIdAEN0xKezK+I3Tt
E/TK135V9ZwIb1UeVSDEqujylG8GXGdBp7pVwOhKJvaiDr9pXNtDxSGy6jnxOpNRllYt1CuvldvM
rFJqO5ykFJkbM9w3Se6kPYx54LX9GalE0koiJ1ezensXNBdRuvAmBrrLdGA9Zr5Fd7n8UaiYslby
DeD4n+9f3iohHB16CgzUwj8t2wUhDL1hw2Fbw0Vn47Qpp75HGFTNTiOGFmm7kvPmWL0wE9nB/5Sf
WSSOqA1p3Q7wQ1mYE0l+7WNKdF5y8DOWYx82EppXEdOqiGlvJtNEbBNrK1jFwcqc1my6XWCgHKtV
kp13Jmn07JUmYknmH0mTbSq0U/SSF+Xpdg6dcjJ5pa3VM7bgoGSMfuOMmcukrZh1nQUppd1D3eQz
McuOqOrsKgmCgPv3uXbAsoT5GlPSRTyPGWENtaDsAllFFISOU5Dq+9eeq/GLoWLP95IIw5Aqi20T
jxqm/6PKocU+R0/XfTbWTOUlBSZylIZkkNtIxw2WmS13P6V+g110pEWdV8bw331ia/cjq6aIpTSo
O6KV9lrZJgsv7RDhG5pPSrsukn01TrsmelA6aMN9UqvXo0maopgGOpw/8TQv1K1CCwmCADPzUz2x
qewUDbqreCOAPCJMJJwb7ZRHOg5Ps16LHsthYzfLs/+RE8aZqYE0GLFiANei35uCZOvFUaA8zVkV
tIvjYm6mSDEMVFEclzjY5rbOOTwsUnQjx2h013HtiNs0hoe5SxLNmjFZ2Ov1GelVm87pa9ep+1EW
N01Z/Qgji0NyVbDRqy1qeGqL6LC7lrVe7oVUwVvUj+Pa13S01ii7uELlEJ3OSHLel7bV49PRPiwZ
KHrDnVwTqxQ1qJs2xXC+2MIXi8awMROl4viqVXEDgq2BYVDMO7Ey3edKEQljjrnB1CrsRK5VW9U7
Cf54KDb3GVrVVN3EfDqcFaa1mYzVKCSWRkWMKFqD6lXqG41Cb+xSYiQP9wmt8/QPIXbxYIuOVSMo
MeZWYQ8I7UfXGl7TTufcD4cdFm2ibhu8meY69zUjIENufqfmU5TVbq6H7n1+1iRBERfMG+QXtZsB
+nQqs0bVw9wP2xkdVzrAK39gMoEncGvSrcK1IyRDqkVkjy3rFbXrdHifYeoPkwAXW4XVr6iTnlWK
yngevNxna+0AYbEVaxl1R5cxI+DmkIchttnlfk2pXZi/EhnZE6HxiuF0n9BqLfeSEmMqcgNjCIPY
5H4CoB1bniJ0TFuNdmpUU/dC0cSq14m2OzVMe8xhWL86PQjtThEFYO9YfiLUut3kSvgX+nD5VYw1
EWIsXRxH6EOlvBnmT0n8hnJelPMA1Na0wdQQTCDCxmiGyjAvD0UeoTkRdiStXL3dL95kaHmYQmvW
GBAV6NNFn9fSw31trfTMNAHKiYFAuWxCYnZO2JUfRlvvG1lwkw456VjiqMWa/EAnMC2gmWiF+tyZ
fOGOqRa2BeqIOQYpZ4VE/ZOsmLbUYQnF2PHMJI+WfM0eGspaU1vGxdBt817EbpclToiEQBDMzn1h
XdNCpPkwlY+GHVlim3YQOZWiMGm5r8ijn2iSHwDdSmraTZbpXpWlnB6YtfcResmwGRxN0OjoZoyy
KlG1yls0QU85oLT0Tn9oxnelsw6RdlDQAoT/a2+NOsdCs3tDPhNu6GOTdcw/GYAdYXRfjTJ9FCKM
2WoRskpRewri5rFAkiA3lY2iIWM7F3ZeJkexHg76HJB4aP7C/FgWOrKRUpNEizV38pTEk2xgDtea
6v1QG1/yRLGrtN8aNa86tCo9yFyjaRlXi5ava+mBTKalpGG6oZgnf7SGBwPNgf2kHU1u7L1CCtUY
4AWZaM7Hs565z6ItgMo/odHcLN6wkM+m3ejUhYF+gdf7crpKCC9BBEKA+MIU2zVPslRpRW3gBmvp
qJnaU5H/Lqa9oBt//ujUREwaAEhEkpDnYLJzWmOmSIthikIVxF2ItsZcbIB6zbHFK0byigqThazV
MWrMHpMTFdJWiXGKNWBAl38Rsl5RYayIMrcR9gbjcvpeeOzRk6kLL7LQLgXCoo2dwGjt+5e0pmeg
uMD6WJ8+gLmlahoGLa6WCR5D70imZ7aVnnTtbdLh0Su3xK60MuxJLX4JATOHAZ3d/Q9YO1cIB1L6
yFtD3xnJL61C6IdShJ6rI6ny33ho/A34j3ZJg3luNjoqI3IHGrlaEZTGFVMlWs6p8awyghq/iiwA
fA7b3xFnGWqRFcBsEvm3USAVQU+JxWu2WNMpWQSAiYnSOErkzGl1cy32dZmV/hyr5aab9IoEufKr
EutHIGpRjqdZpSaJElAOUEEEuWsN7hJ11KzUxGxIOO+o3JKwrl86JXKKgrf5ZPlw5q2mAToEphbd
MZgQZQRf1ADaGKth6UfWKzZzz/ku0Q/GsFUSTlC+dk0y/BiyNUghWewoSi3KVaUHQuHrdekWQbtH
fviY9srzn4v1JRnGXIyJbqEgm5Z+M+OltMH6D2vgzJMsmnlzZBecMEcmm80IpPOk9Ic+I1L/u6vr
vzoroJeZ6JTBC3CRj4v4qWsisTQ6MKHXbyCgW69i//v+Oa1EF8ss+D8kGIE2xtacY0zC+hIGkEk8
9ZRY7Yz2BDeNx4Mxqo5QVwch19/u012L+JHzxYyQhNKKhtTQNW8AiQ/b1tAAslFSZWNVebWpYqUj
cdACB180YXoRaG3GUdbeBsXACHJl2GmRKK6ZGOoOpc/EFqsJoJX3P2xN5zCKbaDrG5OOaDZnvosO
0WAha+vL9bTRLAOPkdmblGM58/Jia93f2E0DDLwlrIOLXlTl4npHqW/wIIAqSIm2m8zam9OdUpuu
MVi22doiSqlDbG2B9GOHT1areYExOFMZPw3maMv0RVd5zVJrIg1gAgMTIIAHQDb1+ovoBPSIMC5L
v6i1mphUDe1IDXqOz1szAZdUGMWhwyCXvQKZG8eGwn5SzZYjIEGawVR5929z1b3Cv2KIUMFGbGRq
rjlSylKOpbkokQz6bWADx4A2sypeipSDCASjQyVtR/mAzZB2ZRk7vR7/woSjN89cIM8waPI5kn9x
x1WYJ3pe0BKly/0k7/OPpqoIR4fXzhPvOgNPEQX7nNg8xzQUQPnuatxaIzhxtplp4EQj5xnCI8Jc
mjbmgI4wwEiJ9jbEXyb278k8cL1VIkg2wBUBthNvkOvbssSgUTJjBJHohJyAXdNj0Q9/cSXoh0ET
KKpNOC/G8lhDPpcIeSoM5DclMbJj1Se/ZA0TidnfhAvokNJVzLAqJgoG1/w0CWDo2rau/IQ2m6QQ
vk/yDymPD1De+3K+4r7hIVQFaoUqGva3XhOaEjEG7lJbAiWnDYhVCZ7QhnvTwNMiGRwt/3Kf3Mo9
XZFb7MiFVBttkCMP1pS+2U0kKL9JKepMZf3ndgITuZ+FJhOBHds+G4x5LUaBCLlGT3DRNptwG2sp
x4uvtTfoJmYYl/tRMTG58HrBSyBGkOixqvxGMDeDpT5F4WvVxUcd46tzUzll+Q2ttHaRUNIE2D5T
CHaatRztWjG8KKcBRfYTRRQNHtcfgUGKIou7pvLNstqVlO4LHvTuioRgwA85cbR2LtaIUS1ULbqs
S7LKp41G6uAhUjdhWBAlj0gw8lzbCjtIViOsQJ1MMUx2AMTQw8I0sqlCakRSZgfSX39oUYQn2305
XGMKVXUNdwciNz3dg9oF8zzJsBdWi9VAtVzs9KFIvL5QJRJUmPMz50jliOUKc4jFUWECdwDOZmH5
c9T9hh4gbb6WVW46d9iZksh/MfqOo1NxVct4pMI+y1oJa1ms0aowgWGZm7YS0n0cWcJeLceGowEr
h7jcki4vwzSGxuLkFlTskNRFvSTGf+Bhu7SyV+suJvqsK15RxBYxylbhJA3WDhEEkUUzUBwCnuq1
wI+t1Ql5UNR+FtBvQrS0qFvB5r50rFgpNN1j4B2ZOkw+snCIcaCJdIzU2o+aownoDWphUQLGP/6c
CnJk5meDJbqkGNVNtSApSiOhvgL0XGN+RUmYCu7/RoNR3iQc5UZJUupnpWJvasz/SSmnDWPtQtA5
gFctoiVLZzNgbT/JjTnEFF4x2Zoz/ZUnfzPEDagmzIShTQ53wj4ylVbSaKdUFJPM+iY0BEeqQ7fr
gu3901pk5/phBibEJcut4mkBQONr2SpK2sxA8sQjXQ99qn7oEiUUu1H7mAe4yaO0qNaF72iTKoN3
j0qMXrwYydc8wIyd/pgKX+8zdHs3YAh2AFeDx9rN3TSJobeT0sO7f5cm0vKe5LyfZ9IMFXCdwg4R
kS+khqMZTpHqHB3hUWBCLrXW4zDqwMDgNthRdP90btUcTxXg3SO8gtMBWu71JaBhYWorHZ9Pg41h
FaRt38yIYyNXaSBXi6yBAsFiu7jFukBiODRwA/Rkxm+ALhbl1/tsrJ0RbMg/JNgAW6ZNWI86pNac
SNG/AYDuPoFbYQUKFQzuohZwmKxaYG1ONGWqVPppM1IS6WLnU6lCVb6qEnsUhpnjJz9Dims9vCbI
aEc1DhhLAhSNT3vbnDZV5TSvfe3S0BP2cXGUeo4g8Bhk5DgsCnUUUa/09TJQbFOtg92YC18LEY2p
Cs0px2IuQnvLHlAgMMNtIMRfLvRC+fNAiIpOmcGeoAxO0WLUSkUcIA3UlfuftdI6o1QKJJgGjn27
ddjLuaLBRUR4pWF8/JpwH8yxoQR4JaFtJ6+8vAgd7AQImsiO09N9mVnjcakfLJjqGKBi0c4xOpZ0
hYwAyzKonwP9zij3AXY3mLknBwkpTYPovKDuVhEwXQhIIXgJOG2dXRFXpqWCIEdsfEX51S4Q25xW
6pXju/p95vgKOTGGVMHvD2OMxMNDQJLwsYxJanIOb0Ue4ehwbIhA0CvGQkEsEJ2WMssNgvqfQ/YA
WdAwk5dzE0mrDC1kAK6NOIfdfZLnjWbMY9D4ka5tKwO4KOdOKO257veZxqkLLofDCD1cOAghUMBb
iW1DLye8nmUxbuFbY1IC1kaN8Jr4el/qVolgD8mS91ywXpiQipbCHJoqiIQ4rzJ56zsva97u01iR
bNO8oMGEVAL23hddmLUAlBFtM0v2NZpbR6yJmGLRjapfypCSsZVjzotlVbhNAyEvYi1oFiN8tFcD
fZryFugjz0VxGgZeznhV6PCaVfDzyOSx25cys8QwXdm0vlg/ZWOAHM3owCKNsuzeP8AVTlAfNlCW
XTKFyg0nRS0q0zB2fgwIB1cZ6n7XtLHFcyKL92YEDn01eLOi8o0OKNZrtUIbBVandv5UzHZmZW9l
ZB57SfKGtCV6PjxPXf6szsVeizd6upfMN73/uM/praig7QrtPQsaLd59rKGHf0RlU1d6YKcEhRuh
s8BLBBlZYXkICJXTzI1ClOax2mSnjVO+u0/99kJBHYlDDUstkEtitbutEBa2tdn7GLize2smmbiB
eyeVznmS3ZqRa0KMP5N6swjCwOj9NNkWmTdU3oDRnvAo6Lw7XfT3+k5RaYfjQrURWMUI0q8dWBMH
1Gz0fvDbIalTgHhn9V5UCtMtAJxrxzMQLC0rD2x0n1NSjaHkCWJTbu6f662RwUdgmgYPXrxGUDe8
/ohYyvWkhQT7+Rw4YwgEiWQkAlU5Cr9yfcjLorsHioKiIZuAHoOgmLQBcIzm4CZPTbiMSvpRVXDI
3Mro8nYHACi2RuDxoy2fcRGMNKidZEZKgSqo1eKhUrr5GAmYdVL67FtrAJVbn8Rmq2bTCxrRFU5A
wi5GRKIWMK2YzgHEHJrCDZbJau5ncywNydcAXDSpWIY1n6vsmP0cEic9WPPzJCdE7O2g87R03z7j
hzZTcO5/F+pLGuxEPbZ5GGy3524uY8xAWcRcIjL/y4FdHEguFxomiiPZj8emcicqUuNkFUlf21qk
lRjMq1DR4ZjElUElgOsByGcZmMBVs+XhvpOzvs1mrDMyeqJg9Cy3sIjSMAlATYlaW06ZGe40Jy7V
/9wco2iLnSEYPUQiDFN61/yGUpKVTSZJvpIL2IKX6prfxG19vq80K6eKZiB0cuH5AGxTNldUZ7RH
/3uIUy1iaSf2OhVIiXE80il4aA+AIuAYpVsthQ9DPIgmsgV7lM2D1ck8mgYW3fqYrpQB2acDS+t7
RjWaH5OxjE2OJK+8WVD9sj7xwlDhvyn/lRR1jaRsJF/Unby2VQPb3EilOIDPx4I36yHHGM74xxb+
miYTiohJoNHBLKVPMIxqeOqcUqttYJDfv7sVEwGUWEglevGAUmLK1xKS1nhUINMn+Uau9tSetVbK
7aykBd4tWVqXNvp1sTfErNrZCaMZI2i5AOjG+x9x62QQe/9neAQYEDe4zlhcZgqj0OMjBEneIMdk
OiMwzzwpocZOm2Nv6NSYo5ZrNJcYHKBsyJ+gGnfNOIDy5xHwepI/TqY/6dFxQgWQlIpFsepD9EMr
4TC5dtLo1kDBz0D7HCDurglmgtKoLbAM/aIYfkQRhhWBNinnaLEE7OS2SFJbKBtSp5QjvSvKAi8A
9Yd3RRsM268r0Uim8Qibhy5BwTXHof1Wyrllt0nTTxwnvmIJAOABJ475H/TIsujoVp4j0MQ2A2A8
hc9tjzH2tHY7HVhEiE3uy8xtpAmvhvop0i6YI7gBzU0HoaI9AOGwCUCNvtU67T1ZoCLn8NapIFGM
pk7oPduXF2pY/yzBAvnoq45JPlXdNq0GXqf42hXh9Y4fgligMLgc64VbGoa2HDIjUXwzy2dfVLrf
ahS2do1OSo5VWae0jAqj9RalkUUrLihV0LQ0STPFDzLt+zhoL5PWPgh98Ov+5aySgddH8IEQHZhp
12RQjkb5NMsVNNrIAPAZQ2uzZEu2VS3OnCTc4sKuw0bsWQQOMLBcsEbsRrznSNSEJtRlYMJnezRG
2Ur9paainfdPiiBs8O8fs4aKHKyGhKklQ2VZqw1Djjo04vvd+LWYM2JhuE3mwcbcih2q0JA4dGAi
d2mwO6VFNYs1AITrAFFWMaJeTV8TfUw5BmmVCDquUGhZVhmYjEEqYwp5HkMQUZtOdOq6RNlvMCsz
/htCAAeHkmuoJrEjMVaXVmWh1foCrlnbcpEj7gnnov35pzeD60e9FKtOYNYx93ctdOJM1QRLPnUs
RG1y0W0so6+3/YQQiHRFLSXPf04OcieiFofKCB7W1+S6NqDAdIsMPzNoR3qjf1Ejc6v/OVQH+m7+
E3ws06IKQ2bu6gEg1LHhR0LtL1QAwvbH6RsLvZ7IrGFbD5oSWHgfK8v1MhNCw+/b+BWPlgBVPuNn
nZm8Sbxb97AQAmrtZ5ISRvv6yNQE5d/ATA0UFT+aVDiXWHGUq14s8RIEa4Q01LPhGVRsm2I3pNKh
E4MqAoSzXlp2OAChN8RYuwhkZ9713Kd0s+pzQIum2Im4HsBmuXL7oZiVM3RAwzR5vvU2YEGg8g9P
WAB5fXhRW1t4kIKSEhylkj4Ai6kSmgcprPFI5WRD17mCUcCqPcB1s2/xoYYazzXOT07iyC5COfJo
FT+VeVkcCrPhKO6KIUJzGfos0GWKNh+Wsw7A7V0uDogaIlTmiSCFbwY6nX/c19dVKkulDL0jiMDY
qes4lbWgkGsZyERJVZNCkelGQvD3x64PMPGfbds4PsSWjIzXldSGVQ6A+NbIMiexMLaTCaJi17o0
un/BEUZAAL2CORD02l9LRBnLUjE0LSI7Ne5tYAT3wP8wTE5FY/XcPpc/wzzAgC9/fxEyAHZ3Ns2o
B9RFklvPmLBMPL2ITOc+LzfSDeReGG0MsBkiEohsh6UwAIgvBOiR3+UhoYH6jIVxTqPAnRvqi1I2
nKNj8fFQRVhkAM4azZaYsGLbAFC5T2nWS/I5Jc7x2O9q8n133pHaIRX5+qDZ9lZwThwe2UzADdEl
rXlxlIIiVZZcgmi0ax0n3tPf++3h5/2DZFT3hgZzXSO6UxIkY+Sz8/GFEwyzfZM3v82EdVJrxGmQ
4be947h7DHcJ2dvbwOWQYRNHN2QYFeoFOWgsNNqf344aKcnjSHabH08+sR+2L1uHc16ffvoigLyh
xoTEbTBTaiyXcnDeJe/jODw/7p5/bFxh89DagP6yeWLw6U/vUVxC2gsxmJCHSevlGJ2j5NHd7HxE
9m63I9XWJQXpXcV+TcjLb2vHYZXNY9ywyhiMWRWnVKQLYUA1f5kh5MOWy93ih/47dzeaHOj/n7sD
cK+I453JuN0lzvPTjy+TZ9vC15/OfYlfv0F08S5L6pEN15kQCS333Ux1QT6/t87Ra8jjc+Q8b34Q
tyKSHZD9yXkTPA7NVS4vaDKq3KG/NgiSQD4XO3HePEz+V5M8uKXTPO7tgby8iORl+3afJtsa/p/r
u6DJqHacDaNiIdN2dqId+lPtmag/pX35E8KyDZ3TiTf+sW6vLggy+h4MHQ59tuTzYIcqkR1nG9g/
E07OYPmRG3m5IMJoexIqw1K1ks+qLT4Fz//roTHqbZR6keDRIJ8rB9KYzm5/Hr9Pib/NNttXm76e
MptHknmS3twTo9/KkAtxi9DgPNllhsz++w/bLo7G7rTdo6/CO3GlkXGeNwQZvU6tDkmeOFTOjv5z
+/tN4iQNWGwX9vfZbjZjnqgqxhC8w1EgjV3iz+ar7OwjsnV44vA5v3RHHm7GDdJQ1PoZ2ozdjvYx
J8fHx8fz7lnf/Xp6Irb77RvI7gfi/OSlQtf9zr+SyHaiRULUKIIEyof30TlGtrfbPRHfJF9D27Z/
cqSEBUe8OVTGgkhN14yaiEuL/IPz8dHYIRnJk37etBOxt6ef4Xfu0XKMFttEQSkmH3pRB4MHD361
f8mcZhM5KMNIvycyHLbpy0RCJ9lwnQJHydnuFGqWSoa2e/ncem/HY/R0TLeeF5Lds+psfGPj25It
O9Te/jzdt5kczWCHpUIg5JVpDlX8fo5JSHgd2txLZKwL2hFoViyu5+iMjufN5HnzRFzX3b/85kYq
6+HXhXwydsUw8zgsBkjM4aM5YTHhkxM6W06M8F+UAFEi8k8WJp8Zmz/HiZQoUqqAow8vc2YI5e4J
vnSfkMo+bU8nhdy/Inbo6/8U4V+KjAPAkPwoTQvFQ7b76HdqYSPw6o8T2Z54oAr/JVT4lxZzXzTu
wlECvOg5J2/Oh+ScvWdYlh8bYmfu68vp9JNznJ8dsrfW7F+CzJ0FqlSEtZ7ANDvfu+fHGbDiDlbd
2/VIZrLD5h7ik9H9Fr/vty9hRH5HJDstT4/t/JQS+CjOw37dNf37OYynsIZKldIG/DvpdhpIvstf
HN7+p/8ip/8QYWe/27oI8r4Fz2W6rb5o1CPb1/32rSP/GzOfonwRR5tyZ7RzCWa07+nZDuyOaJzQ
kp0DYWXzU54uSFQqxfb1PFLOb86jnriDs987A9n2A+EIynpsDuCS/9M7FlUyz4porjDJeFaIhj/v
g4s3ljQ4DsfvcG9HvX599EXRJlEFQgfhJXoJOjcg2/DlFIvkwCH1X1z5vzwxtqQaAXMfJ4vwH9+x
MJ1MNtgqyYfofuSv2SE8nyoEy7adPXy1XxLO9MxnYuKO6rGZmKEz80Bs4kX13r0Pb3f+tGUbQlw8
W1/h7/CHJy/rfu5fjhn70hthMxsLzc5+0/eN6jzsEa4IT4efW264wjTM3MgmY1rKqauTtIJsHg6T
ffQE4nm7TU82Lh6QezyU75tpjuVg9zoO9VBPiQVqThQQ6dS+bX/zOOKJprJwfKFtaGQB4oy4cITV
A/vj0hd+rg4YwCtUnu3g0lpipUtaJeq/o7Ro9tHTgcFtw/56wpn3huL5UzZ/P7WBXumft/Q+2frm
+PGdnMnTl69fB+cbHuCcW+KyxUSVwBABDF26CL2EEM/E29COncx2OHHVZ6HwjnIpjBXprCgrxE9H
8n6sdh/fBYI3PgI6YrgbYpJvCXmNEDBMBCEDx+yvxnRI6mtAQFgmvBgWNUynKYpaKnggNO58cg6c
31984A1rF7/PsKZjCWYOXHQE5hZeIEjlt0T8Oe14N7WqvhdkGOOowgYH2sLGG4Jh4/jgLo/r+zq7
/nC7oMGEVr0ZB01qgZWctB6MxNGLSX8wYyc9J8doUzkjpzOHS5ExgGMaBmGRF8vlyJvWebcIZrhH
Gy+aLc+9rAeOF9wxBjDuWgOb9XLlTD3qLDc1+jRzXl+2p9+8rOrnUO49oWACJ3MO80FVcZId6Dhe
5Oi+C/U98ZjiCB9bpZBVUZ1VHTwlGIw4v/weSPidIxQcwfuMRC4tX1UYQ5WDxNtRtevXnmSYqTY9
rjVf9OTOkX2aqgs6clpjC3QIOtPm8K5vPvK9MJLiYbuteYe2Hjz9Kwlsj4tl0rwMNNzO8ZigCdZF
VDGQGi6Xm/fjHR5jHLJAqAFnC0q1++48et5InovDj4y4iHDtw1u5vX9Z6+7jgjPGSmAjEZaMVjhE
heTkHenN3fOzYT+15Mn/us1s0+Ze25ItvXdtjM1I63lsA/RunOM3XdiMtrvdnqxz/gXtfJyXH5c5
xliUWRgmmO1fjAUiXoOAu93mWV2qMK69h8XgeK1PYIV7vDEWoy6DeBJ0EMQKuo/D8dHbtWR+aH7Y
29+n01+cJJodUDBDf8pSRmXfQX1goYdPbRHOLDDHnkHUU1Q7vbzHQIH55b6gfBb7rlm7JsbEMwOG
CHopraHVh3ekr5DY2W021gk1E/zD8ZArmehrYosMXai2JfQ1QMcXYkhxktnH/qjI2RH3oemWkhCP
3CJy93hjPH7dqLSfB5DDAvbWmWx5XxOgBjvG0cewzlkb8YaxOf6ZR5NR9FAtpjSJqXJGx15euCVm
xwfxBd26nHu7jWauj5JR8KiI82yUwJvzjpcRQF5it5m8feG+bLezwA17b+3XNTlGu6VEsKShA1uH
96Ook+Kb6EPR7vN068OuaTBqXdA+DgdMwZ3rwfHeI1t9ErEsyrbvU1lx/9dkGGWe6FiaAB9RUJ04
iEABcsuQ5Pb0qHZ2JyHg4EnhImX3pJAJAQwzaXWhAT1HeTzScyqQ+Yh8GNdKcSSPfQVNM1pkqfx5
Rfkv+soTuOVY7rDBtklVCDFmvcbtpBN5hxBAgRE5/XjvHdXNo2eDQ48j3+z7R7Asea6WUzu+xd8i
b3gqeEadcy8KYx36MG0wsQqGptP7ITmrg6MLXvZWIbFw4Ej2Snh7JXPss0fQYiOfTdB6OzoCOZJg
19t4Yr0MhJcyXym+XZNiDIMRya1uBjg4dO4nLemeItDhZYNW8pPXVBh7EOWl2pYmqLwd37u3j8m1
yFztO4fqy8PxxbV18jUj5EH4ejgehMfjwbHrR9SNUfn5X/0lizagxyXgzcdF8GOddJtfAL5CYLXl
92HwJIaxHKmYmd08wTEPNmqCQ7IzbGB6FTpxbIcj/hxbqDBGo5OSsGnDHjlKcnCqnqDX/Ef6wjNN
HCVTF6t/4Y/nBgCIw7CIpUaOjrmxyMfH45lsNlgbHZE3juFdJO+OBVGZUKOgQZQC11A5v4+hqxHq
OxYJgaLhaqc+OvLrHiqHHhNtNHJJ5QjgYChJPEb13kc11bAd6clyOl4Cb6VAcKUP7GCdWMuNmC0n
CacSfCDkLon3uENZJ9zFOx+9QVxvyfNjLCSr0QVtWA9gz4E5fjyS/DjsbG7oyxMRxpyETf3/SHuz
5caRZFv0i2CGeXiNwMRZpEiJ0gtMSqUwzzO+/izoXjtJQtjE7j7V1W1dlWZ0RIS7h4cPa6lONUBK
Tdt13BMkvaqYEOYiWfCUKDQsueWFSGPa1F72vQZscmjJcHhRjzlKVfViKmjm4Xd/XJNQo/DSymnb
cgzor/qAjFenO9Yu9IzHKr+0eROHMYCcsWq10UvGZNgkC7++5Op/jaVlXsE2DVYRv6QyUdd+Rkt1
JWKW2tTetKU7bOFgpgjKSVn2QPT/2bNGZ180k/+qecLbpb1UcF5S7SkIXaBGgDESIErfIbjldJPd
lWb+hptsKSk4k+2/04Qp0mvdFz666SFKRs/AVQZiJf5zQJWrJCt3zT4XidFZOcz3e/E5tOQ0pg3u
eSKXQp/hPhFQ5tiZvIF+Lh8voninGJpVN4Ty5EJrmunJbsEZL9wvUzoNPgnrMB6vsqgyxIGeGRqp
ujQsvYYWT3LiPjgHIWldQE4/Gpqn4/kVmchZIsRaWNFMqu3+JCchCVcOfSx0mYCOnZcdRqjrk7Qf
3pFsc1F6W0y4zZT47sVNXAjfYPIsHx9gaIrYZZ8qGYO5zWKVe/zqB5fmdAQf0/9xzEoQ09KXq3Iw
dd5oawPFqMEw7Eqijx3WTKbjflWTuKPg0z6Uxyfzi8Qhvt8MGWGtlgJ9xMCEGSUBsW1FV5fEjlf/
g1VOgXzdSIyBGTVuJliWModSloT6t2suRcfzDhm4eJj/RB1g2i4cpl1QtGGP4LimYA5gjmJJl4Kq
+bX8kzEJcxqNq3twOI7Oa9O9GkhxkO+lOsr/kLb5J2QS2+RqXHSDAyHXsQu0pKuYouloj46jdWLZ
/+X75Z+4yVtJCVtgnPSIAja76y7e0VKnz0gjLmzd6Ax+a8E/KWNAdxOOynIiyAMIgM8vGUsAf7Xk
IcZNefT7E2fUVLwacgV+PyQvO0Hn9nu8wezFDq15k/23jIkjytOmc7ruRwHKD80cNjsTf6HJtPrS
aLLPfdJuaW/jNlNN+h1cFkx4/p7+J37imHoldsSihnjzYKID2sAE8EIoMNOJPHqJfyImcY2f5LIn
SuMKr7ig0Yh8OJ/R9OZaBprg0Va6/tb07wXlmHe4QDoZcTN+CP7utYMJxRYgzwOeRB4JtuE+emP/
iod6lRjgA3aeA3uxf3FmJzHEAhKVEcIOYJeTZXZSrLlOM7Dn3ikH8HIJ7psbViCaDzIWNb7B57ep
qvW2r/Ego8Mo6B4x0n84ZYVyPTihMCAvjUORYLqfWDr6xDiJYXj2nJXHIHKJkBhq+vpYZ2ZeSmML
CSBRMEQx8pPeb63iOz2bljl/7sKzzMnEBw7lYwk/oz8T24OIcTDo/xsWmyxDlTBhwOcFj7A+JNdo
haz9u1vQQ4Qao7s/rLjNiaFWYm9fZdLqGcFKebPeltu9cWms5wVlml0wMI7BJDfCXk3B8EMAOUtJ
naF52EPKQMh1qVzC6piLRyQWcDWAsgCLE4BB7jc1ijHv7FYuoruKXoFb6hFNIW1GwpYgUbtGD30X
6PLeWdjpGScK4LcRu1cQFMChT25wV+VdsS54iBUFkjZ20wElbzFCHzVicpyAEQRQNLCbQKI7bTvC
zFDk5qkGD3DI35tXZ8us19/A95ee9MeKM2f2d5Iml0Iote6QeZBUmBuFBGfNCDk91O1NTVRamI+l
zT0HMCEiaSBKGGlIpgznaZSLCBDg2UISkl2eGA1PBheJEQFdMqeGipi0KIc9s+tk0lgXlLj0BdWc
K5KgY4UdYSpG/K3pAfZu1xWiwyBkXvP7z86ufOLbCNAV1opX1DcTqg+HJRi4mQYQFVJB8MKNWJoA
f7nX1kBiq6FnY/EsFKtAs+tWpizA/WhwyixN3tY9rRXADpDH+z33EMdeY/oLuorZxOksGtsCF0Jx
OO2MxLjRbPhVvvII/3pc8uU/fUYThR3HfEd4KSDaYI79fn0xE8hJlwsQpPc91fMPduwvKF4icpBX
LpoqGRJ/NPh/wo7z6CuYknNdWLME7aTApeOelu7QuUj77oMm7iHgtKSKGF47l4a730Wmvy7pu2sz
RNlHEWn2gZF65LjUmTj+6qNtmHgHp/UcycWU+jnyiXYKtzCkZ/vxmc7E2DcLA0r0/U5zNYATI2BT
n/tGTzxgyG+6jbjypaVobibMupMz0Vi11sqScyFnE6xqo9do05raXiTlmRpRomOgn6xBa/x4cTPv
5juhk2ssqMTYrTHif4bMwQAgT8PqqfNRdegjlc6PZS2oyC8w0sQNJTHP5FFn+XX7IehtSQIzppJM
9muBGvI11RfTtI81RGYn/tZrIyYYYmyrXqwYo6P7hLoLPn3GGEEOhIF7YGZJQJqfTlEyZclEaeto
Z0EXSGKBy6fTB2ug7oU5VKvmVbLKS4CXp0QUaeeGICw1w5C6KNCthlP2HpGiImF0diVrCYHi9+oB
asqCtAbIRywWP1EqturcGNP5znnIdbnEMG68SkUNjCxoE44iU1kCs/2tT5AHNgmgd4zQUvLkrdAl
LIhJ8tA5X1njfPYoKhfXpctaHo/s3ujvhUx8n4yWTy0rIOTlevhrmhuVbpDrMjmda0hsp9bO1Dc7
jCEcVphpdW3v8PS2Xhve/mO/3wvr+Amv8SPQz8l67Zt0vX6mH0vJm59y3qNPHM/l5unn+oMrOxI+
UUeH/eenhux5o6doZ97l5Gzt12iaGtZrjg6GjVYBMIksXUSj4f76AKBZaMAxQIvg9NYdfFfii8Jx
UA0cTHAJS/Zgt29ZTyI7PTBvSz0ss0fyT9w04REDZCwcCs05i2pGA/kq5QvgDDPhJw79RsJEk91c
ADpMAwmFmaz8krznhDXydU416u3dt4x0LwXlF3z/T3P0dBuBbwJSa8CWsdjM+3P080ztkjQRx6nY
lOREpAefmCdioe9oC3W6oGNmSXlmpmkQQyAWHQFJgH3yU329VZ4ycoLSb8UzHhWcjoZStOfkunPY
f7QkNWpDQSz3/PHYOf+UbCcrvRM6sVzMsjucWEFoocNqSoKxJP+vo6/M3XXzpelfX6mtt42dpzCb
dULpUQZtVEaO//k1eL/4iXGDz7lhqhzfISIRZKbrSPeP7tF5WpH+mhjyq/jJnB8vfcZH3q18Yqs8
q0p9kNfiOfHJeyYQeQUU5qUoeMYe74RMAhU34MsolSBE1w7v8t8TIHM6C0W04+O1/A5W7nZv2mvl
lYnSFXwjnlXLO5yehDXz9VjAknJOp016P1McVoOE4cC+V0gECTomClYWEfVtt26vEaGXdsGbzUxQ
YFkymB4AHAZohOnEXtjHgL2NeuweRsUxw+Aa53J3Jsw4LLg5WQq1qESf2U1P/IR8H4XVwqJnt/VG
/iTTxogdeLOlbjSOGA2IYxXHzOkZwctuFdKn13HGen959taegaz5wpnOJEfvVz8xTURoiR+Aj/zc
XP0PeQ3L7Gw0XMKpG0+v23S1B1CDt9SGMOf67vZ8Yoh46+OPxz0fB1B18yDZ55XMYA7upBgGmkrW
3/3nuOOuri9WsWat5Wa/JyYp9KWMdAZkox3DRSnwJXpekeFoGPHTh7gNkIKm2n/TD3G/zxMbBfNp
owygdcMTxkz0M5yfJaIF801Z0ueZNzEkIQUHolNkVACTdX+tyJofJK7K4URhPp/cZmVFZAsgAgP1
CF/vyVL30QzOx73AMf9xc6WkvqtU3ACBG333jlIgdOik6idZt9Biyo8xK0UCYrHaM+tab9Y5hg23
YtGugOZ+iEV/yS4zOXEV7fntl3LeHKP3cehpqSAyF3jd7ezEUpUhThWtg8SabnQztHOrsbvXlGqn
v+gesipUmj4ul2IXYpe11VE6KCvViAxxv+Dw583nZukTo+UrT+K8GB8SouNlZzYr4E1jMMTyt9ut
sM7IOtXRWcT+L+qwc6HS3R5MLDcHqxonhRCdGy/oZ8NcRWoVPQJe1j4uzl/NRPx3wiamKjpC0zUl
O64zeGqSc51SSSEFa4TyQQ4Xnqsz2bN7PZ6YKM8ITJplo7SBNgn8IPv8ti7R5ngcq6L6Y7e/tJFT
rHWA4TIuOLJhNTs8L1TSoMKGiZ5xngeIIQtufqYN/G5tUyA6tQDjsVDA6am7fA2UF0IsTBNhmA1j
xzQxfF1ZuNZmGi7uJU7cUOqFoR9WkCihgPRuWuHKXtjB2YvznxWoE79TDlWsRi0kZLop2eDo3RvG
fo3nDiKfpWTn/D15I2zibXxBKgQpwXE1urouCU/180988KTqFmNFdmwyOqMvcRzNByc3Yicux9Pi
gOdCiI3JZrfDMAniIXOl6oT8IdtWx1Nvbbvml700jLPkYtSJi4lAHxX1KQS/XDcISUyTg4dJL4xB
rD9bA6/K9TOjJzSiAV3S1fHcfr0WbtY8cTFBFZWt2EJ0SrwnmXIEEwu4TLZokzQ+DPqMVN9R/S+e
gLeuZkq4EfdqgFw2hLLjSBXO9hzT08pyTGvPo6tqQXWXljhxNYEXRppYw9VsNnJLCxSIx0r0fzMe
cWeEU9aISirU0AOw/tl78575Lxk1VOatJZvjkqL+tD8+OLQp9G6ncYzMhgL0xdtKh3CP2epd/VJs
Of1zNfI7kNMJ9+N2z2MUfy8ThPNbQ7HegOPvj8gf4ef/2w5P02aB23JDPdorb3AEx0lCam0xtesZ
4umxqJnWpPtNnvihKpE4uauxybBQhrAf5qojhPgU6nrpLMxoHr+XTOR3tfVe5MQbNej3ithEwpsl
M6MD8GXZFfoZbMromt5unoG74+raG7Mtl4oQP52Sj8554pCCwJWKqMJiwTypgymdVox+MpGcrK3c
IejvRd/yWA9ClyzsaKNvnu1n+vb2itBkoG97tBg93v2ZdvH7rZg4KtDMFV7G4haQd7nxyeDlsuKs
xqDIntTk67GwpQhwWhlR2az0+hL7Hn4D8dRAws0EFtbKt7iY8H/exnFFZYtkhm7TD+SD4Sgff8C4
u492fxIQyV5YJ30g4lL9/BMuURnMFJjut3LilUohFVq3xdkGMFsCfDZj/2E8XsDCYwGMCfdRezdU
fscO8HySuzFzEoJW48mjGCthUDZkSFtbeIRVp4AYuWazJLksmM64Q792EOiHMosCOxAquXv5rFO7
fgDik/Mm2Uqf4h+gRi1ImA1LbiRMAp+iFyr0BEBC6B35eNvUes9QiSEvj3dyPoC8kTNxO0CUVjxh
gC6yFPVHw3p6feXo2HyJWHXpwT6vGjfCJg4nrsDnPD63zpVGiuygfjfxBfTOpEuM8txvajTULqGP
j4b76KQmnkZT+yYpOeyj/30tQT/DrOsloqj5t/LNsibOo/CC0uFiFZVcch1hsEb8itPlMoIkLRzX
kt5Nghq2q1y57LGBGz/Rh42oD6quL0apS7o38Q8JHwZgw1HGcPGKWaOOJdFnZwAew9e/W1sDmNHL
Yj/ivEwFGRVQAYrqFLWCDTRcRaInYWZLjw5whLiIvtsNHjH212LBfzSe30rxf4VNB7cKqWHSNgwk
vCr0nR6B4ENXCQV2xaKk2SsWPAL//7KmM1y52nO86/oSXhcYRNJIel3EcZx/cd7ImLiKvgCFtcQ7
PymM98YjaJ6weLIGOFFkLejfTNMCnPuNrIm7SAdQ2/YOZGn2ThfQl2Xyq86I3/b10qi4MG+5/7Zu
4izQEgKOKp6BB8QhjaWp98OuNrKVXlLzfDqdLI1mxtbavtXbPVAs1t/fQAhcnDOZf4HerHjiQDrN
8VyngGJqZjJOkTsrs17xm6UmwpkOv/udnTiR0BfrOnBcGMCm0YEUjQfaiNKRbJAPQu1oTZ8Tejzq
S0Bb85HPzfomLoVrm8gReqzv5bq7Kma9G477y6g+dPF1NOe9xjYfcGWzIvDsJyfa1E0uOG0kncs1
yqEpSI2QHmFe/JV4RaCFYPNroz++3sZfnBo6GDxAocAjNypOkQ1cNs+KIhaksyin4FLzSbfUxjNG
M1MJoDlElyDqbwCYn6iHlLhOqrDjmkjGkYLQD+7v0h02G+7cCpnoRlN7EaM2qYT5dKK/lx/hnqXX
Tfy9u4LeWUCqR++3/wv42zk3eSt2ohqimMpONoxid5Xu+ePgf4mpZ+dckVK3AAZlVHQNpfx6fGiz
WZJbuZP7R0zrgWn7eHSaCtb7A5YETMmtcQGu3VJQMqeUt8Im4SqbqlVVxJl0Hmqq5vvYWQ8fXmRp
+hIixayl/ZP0K2itSqlxQMaJ7byiF1p4Dbfr5gL0waUVzabpbgVNotMmDiWvHgWFqAQBQdhEPh3o
vtYTphh4U1rGMhp/8H82AvTx4c9vkuiBqFZiPR5YSIBEiC5v+v21jEKxuIGTywcE4E1U4sEKMYV+
VS0F5W4FbVzZxju5AdH1pZ38Gfp8tLCJxxoCt5YEcJGdkau/7iSkqq+MzeZk0HT5D9XtlxGrtl/j
v9YRk7aXy9oY6GsSoSmbAt5m6Xtmr/rbk514G0HIu6YX8D2oOpmxkVrdqTFsoV18FsydKDhxgduE
ChAoTiYnWgAPru7iFoKYhOy0Kw84WdNFfeB5ydjnAr9bSZNDFRtG1YIakoZnhM9MRBWimQ08DdpA
4U7HRDaBMi24mDmrv5U6OViN72OlyzvpHGikD/XYYiukzoYn1HtGNCwe2d+vpXrL+JtTZQLPhYrG
ZAm47tNOpwZU6VXRS9L5euUAt5Si4ZFwxDMlTc/svNAdYkjIxB5pbccO8EJ7a2HRSx8wOVSQlyJM
5EXpjH5M5wPcw/y5sVmPuvGHyFL016aYJOhzS/AXJM9eYLdLnxxyUHQM00VYelLq+QsqtOybRrfb
GqlnhBpEsV4pi75I7zgssaPPPnBvRU9OGglZV448iM7+8EZXnEV+JaPVvXbQB9fq/Jv6pmmUdTYh
usWjdYqZsoVdn1NwZewqxqFzIFecrJ3VEix88BQkogHqddi9pCf36EXkcmlfPdQ1vx7LmwF80/A2
+ydvsuA4xjxHrUDeJsgQn3sclfWGOBgEzF7Rzoz8d29ugcusbSUgl6aGZ/UY/bKF/2KyTUPLIS+K
PKgcxyjs/lZwWzaUAN6nnCPMLbEi8ZRja0rraqyt9Hb7eTyKA0HjzpKdzdj2ndxJ+BAXiudguk3B
cxy41ADNuOYYaT1/DrC1k7gSz38SIP+uh/d1tbOZ1beyOCu29AWTmCIHe1yf8PgC15ZeMYb8iZnW
48tVXF835frLNXt74dDntHycDFDAyQf+Jszs3O91nwFXI0ab2LkNn/wzr6Og029ic0zjHMuNZ0lv
j7XsB6tj4szuBE6W2EeJ70YNAy1DbzeYCD166HTfZhuDucSrj/Wzs39eG8R7+akvoWkALQMVAKtD
zBAsfMp46U0+RQRdJ2aGMJsJmpDJp5RgsOy0tmTOqmuGXUxE5ax+FoxV+E8S5pS4bN0Kb+mgEKn9
jlMzrI9Bq/taR3w2Ixn/kWc7KShIABcYAQnUDoNtCwq55NCotOlWTFRTXj0XzN4bjBywv3/jpX7R
uWf17RJ+6iI3AVSfpX2VgY3zzD2X30K14jUPkL+1tnM4Izsyq9yhTX1+vG9zYeKd0EmY2A8y16px
zpwZVi8QO5nBF8MZ0mZAOGNSoh4ot2PPFxa9LMelbsy5Z/Wd8MldFHmx4kUaVpzUaDZ+DiNWd59k
4dRnepqDNpg58clC2numuxsm8k9RppARuaDmYqdmzFniaV6ajko5HrRwf5vNJyCDhb95sar/OOSP
IpFBhE/MA27pMljQVXHinIeIweQbjz0XeBrw9O/pMJYmM6NjDIyRgo/CXjjkcR/vjANWgbkkFYSh
YLH/BW2m1irLsEXnnF2Vmrt0nz2LRmAqColQL9wbtDHQ0UPjw4JR/mjsI7kT5SoyNZA8HnJLblW9
FhsQyQFEvqSCjUSKft6xKKhFJrFK0zonumm5VoDwOfBWz5GhyWjeTKyICk+Pd+N3AvpnNzBtg40A
ONPUTUps2smywzvn/EXziVqGpPlE8ekzj/VCe2bYmsjZQuzzW9MnMifuSW0qJ/FEAY3Wyh9hox0l
ur4sQV79LindC/mV0UyBHYrJO+eMJFls49JTyHWT6Y1nyE+hhWEb9UlxDAnEyYAFMnEDo8j3DRgJ
fviPNXz8ErTWg1FaEjj8w/1NpOV9E/GJjOUKDgr+h8/DCCgdlHriYMJm7XULmvY7+z4RONlfNpcK
L24k59wVdlWh2br5qnfKbjCK/T4+w2WbPrKDvL0g93ecdS93yrWRNFniYMed8yb83lzDfUpiA2Sx
4btjvob+2CyHLoPx9aI9HZ+j4/NxQZdnLfvfRisTC1OjNOKEUnXOqUTYklQsqQzmGD8hqoHDfizs
9/zIuFjMq4LHVZNBQjzJQNVurVWs6DHnjWg5x+Ap2TpGTwIDPU1UXAMmHH2mIMVwrQHzQG9xM9bn
Mcv1/P34O37HOZPvmMSU4M5V05RjHMAJWGEO8mqD39JQ93Xf/A6MKiffG9l4LPP3IO1E5kSjVY/h
QBfsMmcdBJW62W3N6M/Z9ENyXu1I+y4K5EM2bX6z7l+Pth0ZysdHr39cEOUuRbajKk+dKhjv0V4M
9j28Jya3h+bmbun0iHQwO/LiIgk4nJuDd433Ig3XqtXuWo6sI6PEU1K0tXX1HqwLus45oi9Ntc16
tdtPmWQieqErGKfGp5SRLVWvHUslYdM+uxwJOkzbM6vHh8CNS5ssXQM0J94u49ox6HDvVjK1rUA/
BCtHnFLv4UeNDkQXqEl5KBB9PRb268WmgWYIt6WiyKA7BKnnvayYVeJUk6FkUkV74NMlG0bFLNRe
Oz+W8zvR+SMIE5KgthNwqhNBlR/URa4ECEiIHp/q9yZEelU+SN8fvB4ZzcVGyl9ZBBP4nUW6Fztt
GmxCJUXKE7SeGVJm2EsxINvclE0E7UsUS3OOY6TtxoMM/8MjALnfy7BrtTRIIasZezuOjW0KdnsJ
38+jvyBo5gH1l/EsvqYH1KvQVvMJs2k3NV3qL567+u8+RLj/kFTNlTpN8CG5TMR9oK1lx+Bppx5r
5U9F45pk7QKvwe/s4bjPN2ufmGuY9Ww3hBD5stl1evZlmu/vu81mY2dAsysPCaxYpof+77nMSX0x
4jM3ZgXyN1zPyXKSdtaCUE4TJQGcyJhUut8AjktDFGAk5hy5Rp0Bv2rDuoesAqm5WWuWGlG52/tv
Wkfbxio1c0HVRyf5y35xhSBdiqYJzB9PpGea6NV1CyeqEGeXYEbJp26gtyYPTN+vdOQEWYI4n10w
jkDGFDLPCT8u5eZRlQRMGKa1AvZa7tBga9k0WYoBfpV38fOShiQHnp6gZpane5o5btfXtXfh1T2a
DGgcrITwmDFXWQT4bWIyNDZkwAE47ksivKkbYaDY4D5bS/xGCoxBcxaizVl7wzy5ImCyHJAEPy7n
ZtGgrS9SHz0dl4E5etWqy49ie+m61xLZvYyqKeXzF76viFBeG14PBsVoBjK8BO2HotAGM8qKm+rC
QLLoL9NSX/PpkJqtvFMEHSzxhV8txYtj5DBVjJEUHBTxIkhFp600rpI5INFu3ItgKg64EKKrqCBg
rBIy1ERMqSoYSWHlLu3xRIufInchpPgJSKcfAEAFCVznPAAipj2HStXGZZRL3iVOUMN7UoHAryOO
S1btRyXq7ccA5Gm9fBmyHZe/VRmAMmQgyyufaUrRuhLkgS6ZMVAKTLWitTDmNkUjZT6GU36JNcq5
hJVPokZ8o+kNVjJixQTJLGc5W02lmtmFK/k1G+iw91e1QzCBzml6uvZk08GE+peDRMS52jkUlENB
TASG1L7ufbTg/nK+HpvorLvSBE1U0dI0avUktvLK2pFYR/YuTEC9Q06CK0/VtUcj3QQiPIUB6Qb6
ERPydBD1yA51IzutQ/ND+bCVlaRXpma37mJ6Z+aSVFArA4rJ+GYDlsnEcce8JypuL8LGhh2XEX+g
2VOtsEQqXDvPd83OjykTkfRZTfWEsSXnuehIc6pkWotL1vXbpeBbeLAQIgxGFn8aBveociVDH/iX
CpPJ2arn9OgDJ5z/lQKzDzuShefCpTynM9J6jINaUgYN6VFScH2Dj0xmpUk0CQ2ueW2ZpejwtzNC
ghl/wZYQt6Aafe9i4yzIw7SN/Yu3Yq6emTpPZWCz3yWe3nsnJxmGqlMSMn+Gv3H4HrA7LcCwAGvz
/3ETtIbvEKFCGK8GLZkwiZfTrpOLqi38S9Q/ac8wH2kbX1BmqPsjU/tA8TGLvzIy8IPOqlb+rDQL
9+7MywxAM6iwcOM1B2a0yUb4TDwUnMcElxwNBg0tB5oqNP1bOq+pwfSbNgeiyLYhRb1HuMoUpy41
c9doVZJ+uodQ2jkMwj6zDA7BqSqotJCEGIO6e39z/3Wjjt146KLzykEYv67CuK5HAx8XE1zwsNPS
k8OSptIf2/XMA1nBjYCKgAAm5RHZ5V5gXgx1Xw1efAn4bQY+jA/WMepAz9lNunMcEy7GP7OFzQnE
u6QBHXLiLnUw/E5wgmkblOEA5mFRAeOmYaCTFAHbCGFyqa0EbDdPzhtavOBd9fa1XkUX1l24VmYM
9U7eRAViGSTbTgB5Cfut4bpD5+TjXf0dz4wLEhG7I5KSQSB+v6ldnHCKqyXJBeiVLgiBv9vP/8V0
2hgVTXTlTspEVzgHU5WyWySXRl3Vx24jmNVGWyNZ7RZ2qosbpl6wnVEXpgIFTVVAgoCOFn6aVEC/
R8UIgpdenOK78syuemnS7eOdm3k6Akv0Rsa46BsDSP2RGzeHjGx1rXjCBhv5zFjspuhRlXosa+6U
RDyu4K4VUVK0yf45WuzyVVOlF8QSdW8g25UAd7w0uBdmcZJw7qxuZU3MLGvyIJKGMr0of9oCfoew
G8/bhsELUx3ka1nTsjGj1Hi8wJk8KwJPxLcyJv9xK/0gUdxsZlDnQqL5SnbxwCk/IIBQrmGyahgT
tMOesG1KPQ4N9kn4zqOBIJ9dhWe3tpmjq20Z6d3nAsJzJHdtFe1YLZECnY9plNiKcq2Yl7pcDaWh
lqvGR7Zl3SMywYhejzgxoGn97CzlSn9rH3KUuLxGs0I4PX0PZ4nQeH7b5hfP1yXpPU12Yr3wEPnt
fSECOQRkEGQeL+4xHL3ZrygpHcbRhvwCtG/Sdc8F2gz8E9tKdr9KjvLp8fH8LjloKgDeBBnoUogb
kLm4F4duOKFn2TK/IBna1EThaLPyCsur9/Kq1IsTd5IwmK2FIeLNLzm3mCVjG/3QvUHjA2DNGrJ3
iFemsBdBELcx53dYb4dmO0CiuUj/o3O4Jc3OKan2VNuZuHDj/Mb0Gld9I3SSmlS6lkX3JoTuujN/
+TQ/g+do0KMNB8SZdYXBDtOgigWQk2dpRYPGfrzpc0esja8J2D14x6ZGn5WNI3BtlV+kQc8c0naq
FXboKtY0PfnwKyqVLH0s8QeJ+dcuyzwWDQAQDriB98ccaULl5HUPjiZd6MwUdcUk4QjHG+p3/lID
qignmpEw1GH1KDE436xT0op0OKHPhvibXqYJKm8feYAcLt/riMwijBoVIA3yaBHRwaXlU/c3yWiH
lpF6lQH91qf1sOs8u4ht+ZMvacPYeWZkeJssImf95h7AQ3IEncPCFIC0TZWI63hfHRqpuHgCYauI
RsVrEFM3N4uwp0L77qcW67xonhm+9dKpE3WxfRb+osgkSQDtp4kGBDdTUA0ttgOUd0o0XBerBm1U
vM7iKYpSmGJrne4pm5rTU83Ev5SQz358SD/Dd5NDulvFRCu5PMpkVpKLC0bafU1X0HCk7ASgcg3b
8nv4RLcESkCOlfwFF7j7NqirIDA5xXJ6qqh2GdBwWPOs1eu9rAeV3SaWNjxF7FZkjDQzC4d6J0k4
pE/Ku38SMsMXXt0WjJIoLPeGexD/VI6hpFtwJDqvHbMpLEFey9pRwaPubx5YRawz/kuoWWV4CDlz
YGwnNHmJFvsUb+5s3weZETY5FT0yWBiU8PAr3pqRSCBTAeK3ZW6whck1tG+fvM/a03ONRyoHfz+1
6H31pIXt/D3bOVGK8T688aR+VQpyoYrFhV8Hqx1zPdRWnJMIuTSL1QHe6REZoS0Z/mag7MXr1Uis
wvLNpfK/NB7b9FhlDA0gugQQCvfzGrj5jrxhPACTqcVFOLTfyp90n++rlWdyAIFwz/HWTMA1c+jp
YIZ7lyg7yQr2YFBFev4SkVcKtEtQErHgIMOsIUtfwOV7sSWLN/1DsPB6nElBqtztl04eRn2RCmHJ
KMWFVUqalN/juLb8nJwkC6camt6SvN/Rz728SXo5zzpBKFzsDHcozBL1mpGxdgAsiKp7prNyTG4v
HiJwF9cLHnimTHMneVqOFBJWjuEzoBvH8MXdNNJpeBN3rUrLksj129CvEHekehCuUwmqwT8/NnV+
5ta73WlhYuptKDtQf+y0ZvPUd2mHpDO6ga4uLIH4JmpyurBKNwmV3hxarlMj3QirsTnl8Xf8D7op
A0wWw2AA5pucgIRKaBvH43ds8g/5WNJuk+jFYPIyXp8bmAs78j1Gqywh9Tf7mj11uZ4j0bKvvtiA
an8UO45jIq1zK22MICQOYUqi5ZQBslFtjloTHtozw1ntsHVopcd6s3d5Un8GxwZOZB3qjrKwppnw
HWerCOgpQDcFr/yUom/sjWv7SIsVv7z0re51CB6/5VSjahLZNb9l2ZwGObMvlP/41QypiKGQU1A1
JF8mJ6qyTSz5kgNdFg0nIvVL13lEefc2bvMsLyG6zlSbRmkK0tQqHs3Kj+/7P5xd147jSLL9IgI0
SfdKI4kSVVaqrq4XotoUPZM2ab7+HtZe7EopQsQMpmd3gcYqmC7siRMXa6yIDEiOkDTnCNmd5m/U
yhutPdb0B4BBpNxNyW+VxVarbGNMLOjsIpNXPIrFp3vxAVwuLom6qBdp2pxJ6mUAicLt9trUM5rD
sKIlFtJ+12vltJI2FXWkGFiruD8Kj8lp2oifj6AO0ux8186tbMj4tXPbvv2jA5VP7iFWszK7sFv3
s7SqzVfm7TA5AabKDjdrUdVCRHB1ENwDQsegMuZk/rjUk8pdnhBLG17uv9JbwihYMh3pRQQE6E25
eaVaoSHt2YbfNzppflbqKVN36mOegn9VP2vjoeq2QrnRwSQkADFxrFrkad12+DmAF3HcivHj/Q9a
yNjMH6QjpsPnoGIzZ/our58RZiPTcPo6THgXPQybHn4fvKYWM0AFf8IIH1W0DRMgHksInjJb/ZPt
izUA59IdRGgJVkYN7w7MytdfAbSyVlZqizsIzv6u2gTR20R/Bw0ABsGwEqcsyUIfra7r87hgwucu
qzJN+16L2jPw2O1vODICMtxIFqL+gMz3yvbKCx6DMSNTAVLR4dRyMWCkN2ygU9Welf5gSO/GlwDO
YV0H+Y+VhltFbWwjdKsm3cvpSnplKR6ULkVz71rSyryMi7I917+lX6mi2MroENWmrQHyqNhurI44
9FVTt8NDQ2K7AMqA1gdjLdBeKAEDEXaxBdyjp0VPMdS4ac+YLOydklcVau6nvn01kCx+1B155Ykt
KtRLedw7ZqQMS1GCvEDcY9hgKh8rzJgtE1RcntveMzpbSi1RsnW2008mW9Gmi56XKSkz7v7bgHAn
bipTQIW2a89djoJKeSiJSyo7GI5lq7q1mdiNhDaAygq008pdm3+Z904vJXMHPhadJjVoMTonTW91
BZxiPbfzyQ1FVAL/po0ztZ9F9TsfX5vuIJteOP7IW3v4ef8zbhlg5lIgPGQFOkUUlW+H6UKjpFI0
qJmODRjhBD+BBZ04cmFXxzGxzHP58WU8PKuo4cQbyT6rXn4w3MTtrGanevLaE5hXfLMjKLMRZIJn
1sr5dV58SpTGnVJRqHSWfoxHVrlIMxpzZmTsMUxz+hToISWeHtnxu/Ro9A4td/c349v7u/kCsI4i
QWDAuuvcmcjz2HW5yZuz9E5d9alHQrCVM4uIrhgfEKcA4tRsgRduhs14ALfINshQkk/+toi29nWN
Olj8joG7xyi01cHW4y3gg6x/vv+VSxoROb3/fiT3Qsugks1ExTbV1BorO4Z1zQ9ViTJtaMNrvC/s
trVqvh+mjMkHoLLHsXDulSrlmG/a1DCBNgiyNMub0C+AQNMZ39PT6EUuUn8r9arFl3EhkrsHnV6k
YK9qmnObIpuIwDUKHorESfSVYGChgHi9tjlYuLhwdZdQzB7/XpsJqpHS79AWpzjI2rvoi/DAXOor
IDrL3AKU0vf3dfEQZ0Tvd0s7iCGvRWdFxvSyY83Z2EuPfZjZ9QQpSfeY6SsGdDbGN3f6QhJ3gNLU
l2YWQVJbgEi+LwR1EzbVj/vLWSjjzFv5v/VwZxYqicQIyNTOSKmdhV/aV1LtCmA4FF8rLJF60bEJ
VpKJCx4guOqJJGmSqcqYy3G9hV0fh0RnKuip28hNoBvT8qeqrNyR74CU274rKZxK6ILBiEGS1Zz7
/WgTt/tbzVzYpdPtKrd1sqfwoPwakJSTbHHD7Bj/qdi9x1zRG9AHOzykr2sI+YWrg1sDQt+5Wmag
B+963WatInObCM0563/EOkZts2eGttR4oyCG7tnwb7b5Qhx3f/o4yqpJCJpzVfztKIarGL/KNF55
DotnSdAQNB+nhjkr12uCB55MLUbznjvTToOvXEE3RboGCF4SIhkGLIsoIcGvckdZSkMnjEnSncPA
DQkm5rYgO19rK1u8MID9oJ0L5RfZ4G2IUGtEgKfYnWsn8wZHcsjfCBykE9pSa7RJuoYX27lnPKYe
QsboBSzjoDe0lUdAK1yyk53a+rr/NheQP4D4I88vItWAKi+fBzP7wDArSruzVFjVtjpLv8TOCV3T
bjYtcly6jaQ0Go6JCBoPR/UPaLzSN8Q+MDSGDVZ1yNYM/dINvvwg7rT1dDK7ghTdWZdeYs2m2UHo
93EaO0ZihSS0AEdDOmOTG5as9PvpXd5qGLbxpo0rqnHJAGCAkYm2OBRAtJtAZpCG2mCs7s6HHIV2
cId57HHa6S/j44huaCTXMze3mO+Ue+lYr5jxBb18JXu+rRfGJ1Aqg6UiTmVAUX2Sju1AV2z3fJ95
1YWRSTPQDdNLdJ3TyeNEmjKfuu6s5ACaDce2PATdLmueSLBZuWKzErgUZc44HPQwosYBFB/+x/Vi
YiYZekfC/hz2TvsOOBMgWVsAKwqQPx7RyDn6IdhoDLt3digs3hd+k3dC/YGgbwPIJKBIDZ1HrU4D
JVOZVexEE+99whNrfwWPIPvufbpiDfiL+y1JQ5UQQ1mQA+KnfLKsC2iWyN2pyyy5z/dlLx6jBJPE
ovY5GT0gZ1c2lr8k/xEIssIZNoPmPU5labEoJ21tdCdBRj4YfYOMNCv6fVHEjBtH6R2YHB6Ug1Hi
WZGaMTtlOSq9coTml3+o3L8XgeZDwI9UE4VwLsTTzEgo8rhmJ2nSNoL5VCmpFYbVyjpuyg6zGEBI
cDRzn6NoKtd3sNM6iU2zmNrRtrVvbI29se/fjH24k5zCEVzdjTHTpvIk29xSr3zovGgnWz303cqF
5A3N/CVAyxGRoCwG1m9uwdJkNBOcJXZCoSXeIaIyQEdg5QLGJR0icSf6MvW6X/TQoPrxz0UbJvIy
GGKBxAy+g9sEMUuM2kyHk4ZKQuyOR4rp8MlD95KSV7U5kc5j8lGTn9TCTR7AtLcin1c5WLkBbBXS
owqMOGYXceLNMqoSWg2nOI7sSgDu0TijGtUQr9FXIldlPs9rnTPLUtDYARwH8KHceRs9Efow7CBL
Fy2YVjN5JuxIUKwT0NMMfY7ql85yJ0EEp+nbnEQ2a/8EjasptTXWP6Jmn5ZvfXPI0OuuHFJpSws3
SKyytTVpDxjuq9TuNepKKdCOFVmzPbcq8/rzuZNS66AXah1b1eqejB5YyULFL3xJza8stUzFykw7
+/g3t0MCqJYATIELyl3MOCJBGkVsOKWG0za7xlW6Q3lge5m45Q8qvY7gSTI9lj6oPzugA/+NdEyZ
QXANT8TkHVf0+re6OLXDqatfyNDZNfqPx8DCc7YCwB4VyZLLXWHUyMN4QuJK1Kb9m2QMK98xb+z1
vTHRCw2TCC0Bb5Nwd1QDYgaB5SCexDIV7FImOXzNsVhRAnP0cSUFCA4ArcH4L6JPBFXI65dQUVkY
B7RknzIjtZTsOI6bXnySEvf+pt706uK1QQ5q8N9yoMWv5eAaBWmMvz4Nj+Yrra1mP3iNjXLwKfAN
wapDi+1z3//Ze+Mh2sfSim6/sYjf4nUYXgCp5pTptXimM0zWoxCv+uFwjHu3jH8yCeVEaQbkTiur
vSkffq+WwIuFflUJEJzX4sZOGxCNQJxUnippp1e7pnBzBXOYEitudLudyl2EIcpNXh6TrvuMq+YT
86/sZNxWa2p+8YSBm9Q0XCQE8tzOK1NaUGn+lqEGefGQbafkWAtPqbK66nkT+bsEeKSiyeizg3rn
NnlSK4LCaSyd1MYl43NxIoVtCC/5izzX9yPEMPXohN3jIEgWQExOmuYrLvvSMaMRCdgZGbkK0Alc
77tmBKXel5l0yvqvydy22bPcQaQI9vnspFbiittzk5Wczxn7aqApBHMGtBszRsciHQJdBNEg+FCs
twMm2Hw8Pnonj4Ga2v/ROQB7W68Rmih3z2/3n9TSuV7K5nY7VxrZDKP55Q4PXfNWHyqA/ttpe1/K
DT7ve4mGClgbnLu5xnS9pV2Sx32rF9LpiLWBHZJsEedgvJ21ofYWZP/bbQqGaO8kWak7WWCzOysu
/nzOXfej9bVKIXQTuP7ng+BDgdUHR82jo5geJFmlBeLJYaBUpvbp4/jx/n5M7cnuNv22crKHenvY
vb4+PDyDbevH/f24KTzM4qHDMJXUNDD68KZrtgcYeUgb6aQ3bnPOQdeQabWtIP+eFBXGHSqWDA/y
mU0/c73Ym08r4pfemA5EHowiyNpuOLjykYVwLWvppCClmQHeXe/qKANe6dlkH0Ofo1H5PMiq26oY
Vpg6Sn+q8nkS2v3PmHUG/9Jn7lgZ2k0hAAZcXwodbUlpRAbpJGsbmrlVj6r2Z/kmpxvWn2M4M/fF
fZfkeXmA4kOJoYUS1TxOh9WdajRlKkknjT6kEqagbqfBhDV+wHz4tkcHwKTulMwZgo0ZOE15Tt4I
Jt5p6XbQTkpuaaGvqfaA4UPJ5IrMxny4vP4FbFfm0eE4NYU15m65NvjvpmY0XxU4lzgsaCTE7/L1
Lo1DC2aPGk8HvkL0Ph1iFMXITgLD1usXmBDv79HCxdBRCQQueZ7+e0OgAtxbmgmYSXtS3oFMBwf1
3/u/v3DkV7/PHcGkhVWhxC041P8g/aGiV9djB0Pd7u6LufHM5xrq/5bB+yMmSisJG7GMD8Qgzuh0
K+93ZZt4YE2uj2FVCfh9yQkc8yj9vP/5N4U6nPnV93Nn3qojEzWG35/5IXX82z+QPfOsKLbpiqwF
A3AligssTKUv9dKEqOD4K3bVY/J8fy1rWzU7qBeZnzIOVGWcf1/+ijao1a/22awJmP/+QkA8pl2n
zlcqtdCPZk2+gXYjp/PRd/818w6ss8KtXOJvytYLiVMQFT2wawTjhxpMeTOtR8lCBAZwyG9g6dxx
MzzsvtZAVAtOydU5zVf+QihaFJU6z7FMDK/QbOFzZ7z8uX9SS0YJOgbpJaQHETHxMWYqaE06zMOz
juKxeJVsumdW95RgiNyhX6l6LTzQK1HcrUjieNBJMWKU28/0oLsktuTDGtHqmgzuYpgM2YpIgQyx
shvbih66tQ2bDRRnUAxEVwgI0PmCmJx7O1Gmi62QSfPVA6LOBmhgC4ra0VqTcxM9zy1kF3K43cIk
CJkIMKOnEGVr8umFnrJNnwChfVhjeZh/6d6KuD0T0jKoixgrAht/sBKKLp7HxSo4HxABkkrTBL+d
Nxawsb2/mg9a2yfujRCq1mUzz1M6Ya7rC6DjZKOgr6B4WXuMCxrg6kDmx3rxGDXA2uspgqBD+LL5
ldqK2zsrztHCe78SMX/ChYhQRbdCIoDbX9sfw0PgMLf3xBUzuaD7L2XwAKsE7KhaAirEU/zSbbM3
01kby7koAC42qIbgY+u8m6snoRwAWAV3wpKcEMDn+xpr7ee5ABkzi0pKcvx885U80e00YjT6fQlL
3hewZ/9bAWeJjUCS2wAKYG7YpxZu1ctg/d2b29ddtnLga4vhlIk+0oINyHSeHBXZk86mp5WlLL4O
DJhF5RH9IDdJmizNI9ZJ4LMHhyu1Yutv48irc90WrPGc/P6vEO5I2mKsWNZDSOSUrvmP04izIrz4
de40RL1Sq7HDr1NEyrK9Ad2OiiFVa17wTYEf/teVHO4swiRmaVOA393BVODnt8JTN9JO6lfJkBf1
yMV6OMXeT0oPpYX1zL5Ljonwp3LrrBz7otq9kMGpdJyHSOMEa3l7Q1oeyA/4K5jl3YaW7D8/P69B
VW+wffzezff8QnGZWtwGA6z7Kd55R/3FPr9iRtLh/cHxz1/3l7aoIi9Wxql7OpV1H6cmXMvnbEM8
fwKH29py1naP0/QkSmlitFhN4jVW7O+/nu+vYcnVv7pqnJ4f0ZaMMbo4nuMhfCi80+mlBd+DtSJm
+aKZID8DNaQMHP71oUypUdStqs6TSQt0R/5FY8yZrrHsLQmRVJTVYOTBKsej6xhYRhKDRiDWtY3t
6EqIjMACYNUrfsSSorwUwz+aEh1mY4eJCMY23iFW34YrwOOle3UpgHsxQRPqQjtBAFAwX9VZfv+d
7Me1Z7mkjS+FcM8koH07DiKEiBnmMTaW8kw97VHah06zo//Czl/K4h5KUoHrSBsgS95KfrCj3po7
v3wkqAHqqIUBecFpffAegdV5wHyPyUQfqUW8ZIJPtPJSlq4XiC9UZBCRwTG/2/MuFEursSStA0VB
BPSuOPWP4oBsjF3ayIlCix0wFvXt30hEzsUA9hzpdz7fP4nh2FKMVTjFFj1a4Z4O22HPHuwdkIfP
qvNH2HT28Lh2WjczMGYNCqae/4rlrsZIgyQQEkPBLApHFa3ktUDrG9jtnK9n8Lt9faHzEP80OwPY
VBWcZmve7Xc2lo8CLj+Auy8iZqIyneIDsNPTBibw7a110qPuWk9PLy/Sw+tX5Ebu1+7P/f2WZ/N9
I3eGqKBrdu464V52wYI+F8tkNoeQjN7K/KyBM7cENfP+wXYlHHdwSlCvA4bYWl31UjT3DVL5f+nc
s1eZHCetDOlvb5B+2EipHXiaF25/7tEm9wrO29gptmsAt0Vf41Isd9qYaiG1WgOxAWjBjD/FHgNL
5wku9/d28fFcbC13pENcEjGsIUXUnMeZhXSwEEZK0YoTu5hDuFwNZy/1pu2EjEFOswcnIrWO/Ut3
VDMH2KrnPys6lCwZ50thnFVL27QV1AzCyHFOlPWZpeyCJ/PlFxjGPno3+RE4cNfnju8BK2aHXHui
0szBXNpxiSFOrSU8FX9BARo6r1/78+cZpYYVw6vOruLNnUb9FWVgFHhUjVONbdBramr0/3Hx3t8z
T0eSSreM7cwHOuzmozh5HnkaJUDQRTvNXev37xRk5RgDXO9KtwXcsnES18D13+/+fM0JrXBT2F/l
9uvrz6rOW1Y+SP4D0qAC0cGDcBQ5zOiYIwnUuPJz6Q8YhnOi22gT/ai9TbNtrNALfhdbxd7Hj+BX
dKiDlm3v/mW9wWF/a8CLj+BuUTLkNJ0yfITymPkKmlmz1/yYns1jBWnhJjpUT2vUirNuuTkngBRQ
c0S3G0Kkaw+p6vVaKasJKd2SlfZMDGXDkSpXnuGiu6dIiggfDOOoQAd4LabsDYomvgqTo97R/OpN
Xk8Az3AArnJXbt6iI34pilMsci8oWq5TcgJEbfLUH4UX2VK1NT++9AQgTNkCzc6XsQkdbYX6aMl/
uhTM6RpmgJBVmUpyqv3YxeuzNTQMrCm0WyAcJnDBSMkAp5kisFBcjFY3SQzskT6dyqay1PFH0r6O
ybYi6vbHkAGaLNUWKdZKVgtLQ7sQ6t8A4OG/eehuMZAxYS0TTwdTdZtt8Bu0QfRxjaF7wRJdSeH0
WkbaksmI206J+hV+Cp3NMOVl2mTDn/FPC7oKPVqtMt2aXrz2uRcFrMWqKuvci0tzlukKwtFTiXEj
QaZszOmtiVBrR7tdWNglq18Btm6IHajnSN6svPfbBV9L5xZctlU3VEzqTyJzJnQ/VK2yCWhslcQr
W2Jr+q5O5QMomVbk3hoQyDVUUJkpYGMUCedw9NnYGaNBAUsaNxnbC3pjTXQCarN0SfoQjV+1uUlC
0IcNB1XFzA5TfwGUd9tSO2B/2m7Fni24AvgckADOHcXAsX7bkgsPl4ShrKdmPZz03w15nurnatpR
4YN9aQy0C6+wod1ujR5yQU1cC+X2ICbweyUCaJYgtq4hNW7dWWzwKx3DKZPdOL4LLWiCPIP2v6gz
Jo+9BFpCIbam4nMkx7Y4r5zJbBCvFfH193AaUqxYH+P2D6epcsbioKcwjNTVCjR7PofS02jJCXVW
cVLfvuWtWJDUgD4BKSa+9XLKelpJrB9O4l4ObZ286M2wDWV125QfifFT0TeVlj8kGTj5X030Iw70
WDZeOnkKOyqZnVdPg9RbbXRSxq1GHo24WnGt5nXf+0DunFiElrZGBAIw6ZX30hSibdxFB6GQp5XX
eNMIDGQsruH/toI7AT0dIwF0nsMprN/S4FUH3zOyoOjDT8uNoJ10NA+OjgLYE7Yg39eVLQdHoXlJ
pOc6e5XkjRj+XLkTS9pJB4wPDRMohqNh7dpqqvFUGkooDSczi43BLfIytUOSkk9zNKZNoVZ/W2DD
H2u1ClxRGg5CApQkytiffWbkK0nIWRddnAPaHMCbP3dUgEgOo+6+UQaXjzRqoqamdetn2Uatdh9j
ug12DfpgiBv/w5zwtyz0KwI3AyASIMX8ujFochiDtvNTUbAyybTNwrTzDQnHlcs1Xx5uUdB/gISA
gHTO4HDGNBgaNKVIcue3HXsLjTHfmKagrAgxF7YOnLcadhA7N7cdXx9jN9MJhF0z+bVKBWZrypih
66Bg5FcWZGXrqIlQKA8DhvxlhwS9Ky+mEhnmNmVaph9pQNHGYtSKMVnExGg3WKNB+6O0pVq6garH
H4aaSCcaiBJohgazRc9+05EHpe/TzqkEqXrJ6wLdrW1JzTc6RMoXHWn1W23l6RFA4vRUpHL9nLWj
4GZhgOkmRFfKVyYPTLE6hWbUKaeuf0nGLn9ETxIYHRPdFDqXKX31Wy5o+isfg/iUBFFWWGpR0ucg
nUhml5OqHZVSrCJ3ZCAZsKs6jt6jVBZRY2OoJKONvh838tQwcwtEXAYiVUbT+ERoEVHAKc3xWJNa
IJsoloU9cDnKLy1IRHAW01YRwccaZ88sF6bioYgFDKGZxDFs3QhJRTAU5CAbDsU4fZ90Rj96vdG9
RKzGd+jBFBQbSVdQWylq47NIsqxym5wy8HYC+R+7GWZ1vYaVzES0pqLnzclVqUrsti1gmrOobXKr
6mTtDCLHoXObIqHAt6Jx7jOKqZruumFEt0DQgYKXiUmVg7O1aqljNgh43bRKzMACm1L/My5COnkd
9k6zVNZj7ss4hPkadpMPFue3hC7Xee4mhlWDfHHWMRfvNpaTqJH7ofdBlFwMtjQy2iDTqvXRRpzM
PnMCKI2XrqZgB8szM35taavH2BAFE3FZR3EUUmUyzO4YpfwzKDNgh/QUZJIyBqQAkymB3BG7ohLN
kUvNYG4Gtt3ULrU4B9At1dujkepIHMUjaAbsQNFnGiMYoyNY7XK3LqfqdxdMdeWY0tT+FcqwSJ2C
GTG4ZHswCc7I7OiA9kYo5DjPhZ3UZXm3QRN/PWxbswZCUcmyobCA39RfhqYXRUcY1RAE6sM0Yia4
2oRTaYEoT0dDfV0b44rXPz9eToWgsQjZ5bk3BrRynApJRlZGhTb2fq+VdttvNSXasOqvkK2Bjfkc
w3ySoEBBQk4CfSJR+BDVEFAo68Rw8I0klF4mQRss02y0DcihRNiGCmDcbmgTqyoMBNngRXK6QBc2
VB8rtDOa4DglVbLWDLCgQcEloCLvDcY+OG+cCzsoQ6q1JB98BdlpW9Exwi/TtK/7hpDzV7FyRKbY
XrSAov0ILF3Xd3jouoZ2MZl8TVc3GIVqR3q77xoN2Y/xL0b0rijsJXFzXwW8Uc3UZR7DPk0aI3QK
RZ8CGfzYBQQjc0pc3rwe2RPNJ91WMIDevb/G23sEEzSXKRCJoPmINxKZ0eh9MwiTH5eJ6apdl+9g
b7s9zDl1KBpiVoKA2YZe39tZHo4MMSQGe+jcvWXNQHGokehHSazbYUjKo8kEhiosE1YCOy56/D4+
dHCIIlQ0OmVEzoXTeyToajkRfVENRk/Vik+5NfrtEIN6gQTT9FBoUmtnklBt7u/pwpOZadDRDQoL
P2fP5wDsQvmJAuaUUVmZ/GGobLOSXdFgu74zn9EVbo8EfJfDibVAvypeTBvMBJsweqsM1sBgfGZ5
3oGZeheVJlT9keflvgM+Z2OytpB80POLNqNwryy91xjGZRSgQMDkQJDy15oNVQmC+ClGJiZhaI6M
uxT/lyG08p79rWKd2J3UFoe8E4WjKE7Tue0bNGBHee2gGJF5RT2Yu6KKylcUpFtrLMZgU+RJ9WCE
tH29v7m3Lx9rmimgFBNODdoPub0tY7ls5E70lWF8KOXqR1sq5J9fUg3X1MS2ITxBoeVaRjnGNUbP
TIM/hW17lDFRysF9jn/pcmfu7i/n9j0A+YVcgAT8J7IqfI9FrrCYRkop+zStiGWq7bhr8im3ydAO
K+9hSRTyYEimgT8LFoPfuUKjyQDvwUcyRevtJtgCenx/NbcuJ7ZsrqagI3hGW3NqGePyojnWUfxa
jKuD3DZo12Sq9lIA+X6ARwB8b6eBDHPQQtucRsyNvy+fj+lx4+cPQGvc/AdMRlwyrDazWlVQtfKl
YaOm/WgFJuY9pL8EQhxzdBuQ2pAJ/C9iv2EhtYvR+zcfAJp2JDWR3MSI8+urY+SGYubavAMkd7oh
dDHS1s7Eaq+T6U0Sz5VUeYWu+IlgPIp9Y7G4WdHoC8cM1wvhG+Tr84Dw6y+oOsgfmQS1R3N2riVC
94meGQRUFwGydPfXu3Dgs3eAVrn5uSjf6Y4LTdcretImpBX9XFRqChd9wtQvRshGT5v+rRfiwG1k
lm4KHfUlZUJq4b78W/OFtlxFgR8xj8wByvx6sUY0CAFukwjOYck8qGPMXNzyBj6tln0UhfAPu3Tn
+yV/E/pIKFEaYG+4lhdIgjhVpir6cZFoO10qin0YGNnGCGX2lKVB/iAEPfIRVK/WEszzUq4tJ/YX
+ywTJGJnztBr0XIWGL3BsNRMjuyAms9jMr7Rmeqz69GjZD5HNDo1CXrLyVrm7taSzqINA+HkbNB4
SwoyjGgwwP7lV2IxOwXIx/2kiU+01AKc2Y6b7f1T5bPN8zZfCZzv+MW1UmLMLCcdBJpVbwnVz9RI
N42SP2KOogVitn0cxfuiAqV+r0srsheeD5hoNJwvfDEEBPK16CnNlEgTKtnXciN35DSUUCViOW61
mq6IujVlhOhEQ/f1XGZH1uFa1IhGVkDnC9nfYPTJijPJp5XmLbz8cd6GxSX62RDxy/5AKYJwqxi6
vVFoxynI/ohx89CiLVFIK6+s4pd+ilz5V9+zH4nZgCVKcIMUvUAiYNbJl1yBSrbXnu4f8cLDJXDd
4ZXNTidM4PXajVHTy2RoZV9V0DurUTuuPpKit1NQHd2XNKt87t1cSeLuUjeFeVD0kKRHbimA6gdl
yCg7nO9LWVsP9zoB+tIwFLCX/TRljsiOrdZuAtUrzbWZUouCkDOEhkdJBiTz1xsHdjyzGYJa9ovG
fOjrj6QtN0avoityBTS+JAgGFJM9wGqC/kDOXVCTYUB7tCH7WZI5hfZJS22nKL0rpPrKXV16Bwgt
EcuhcgtcN6dUzUAH1w4JFV9N2mIX6vkZfsQaQfeCa4BRO1gP6AjASIa5YNcbJwFwL4VZKvlKE4R2
b3S912RSOFm1JncYjK5OroaxSbvamIesYLSxO8INBX+s2Z5NorOV7b1dNEpasyZHrRp2k/dj20gg
LKpT0W8aebJYMzVbFKFS5/61vNVmGE2MwQqI7kAFD2LF60WnqQ7riYP0c5Z4kxYc27bzQm3Fs7y1
D3BgoSoVDG9AVoJnv2nHXEjFaJL8VAarGcYdV6WKLN50wCyyT3CKPStrBKK3lxNlM4zLA8U9BixA
f16vKydmbzLkr31SFNOzBPp1Jy0CbW9o3eQLvbbG77NwWqjOK3DsUAPFKrlXJyDhY9CphlvXysUh
ohpmuWgReqLvH9etGA1lMcTi80gdIHM4dyapUUCOxYH4NCcYbkTSZtvT8J+/NwDH4KYD6orKKu7F
9eZlQp2yqIGUiOTAMw3I6NAuN1Ze9e3Vg5SZVxM6aqY14d7bpOdFMLQK8Y0hqHyEjuAGgtP6XDXN
GljtVsXjGkPaPFAL7TS8V9bk0hQnWaL6QtkmW7XMYbHEQtzlmaxsUUIe3yKhW7PeS+ubO/dgZ5Fl
B2HW9S6ihTjIC9qqflwTdE9GXZJg0i0yzMQiDQ3Vf3w10AIPRmfofChJBDfX4mgxduXUV6o/5ZVq
G2zqNl3TrpHCLC1qHpSCUBT5ghvGFrNM2VShv8DXw8Ki06OZguEkkVe00tJ5IXoHuQaekizzrfY5
AQOm3OaaHxsxhggwknlapvQ7I6DRzmxRDACBUejef1sLS0NjwUzGiYqSik5gbgOJNjCzI6qfaiVz
jChClTntS2uUzHZF1IL/CpTETDeJ1c0UItxhKaOa1iQwVb8y9GxL81E4gAlH22lS3fmdXodekUXd
bhQ0xSa9nBzyYZRWMRvzC7v2fDBJVARVGEEiE+xk3AuMBxaKLCg03xQLRAXDviWhS4qfWgbmPMmi
EhiWNVQuLCV/1VeDhqX9hj0HaRIoDJB3mP/+wocva1MMg0lU/SjV0cTbRINDIkwlg+9druz3oijE
2qgVgmAWMcq1qHAQdKHrDM03NDTXH1SlGfqnZIwzTFoX2KCs1CRvtTTGuSAhTkCbpBGdx8LkWRZV
BIMIfIFiEnOd6c3fcgjElejgdlGzFHgHKmqF8Fk4j7KZNAHaVdR8uTbqT5mZyiZTUO6y4rRZw0Is
rgh+ngzuFKhQnuic6gD2ZQL4Ic026sE1qjQ9BjBiHi1ZMQqLgkBqgWIumLzAwnB9UlJlqEXDcFIw
1sVbFuj5DqPiyxVKCZ65BMHPbN1mcrJvdIfBwQCbBAUfqsWBr4YmfTfL3LRANi481n3N9l2viodw
mKR9MQijm4B3fpMmYr5t8rx7qaTMI0mS2WIaYKxyUgVbQ2DkQwT88UdSjuWjHvWaw+o2/aOjtLii
5hdOHVM00RaKowDxGT8PUe9rhP5xE/h6HgY2DZFO1XL1Vc1WIfG3+QQ8zu95goBLIq/Aed2dPqAC
q8qB38J8YW6MGEXvGmw1KEkLIf5dUa06YXxqhekyGoswaTLt6RtLVWltyTz+cD4tOKhwh3EjUBLn
izk0k8Gfl0SGHxhJ4pSJOJxqITJbxwjTTZXowY5h+raT5nDrajAbue0YPMS5WT/2/0fal/bGjTPd
/iIB2pevknpXe0vHdvJFsLNop1aKkn79PXReZLrZui04zwySAcaASySLxVpOnYpZdswz+1lvUu2Q
w/AvhKkzxwH3Bf4YenShsOLENVmhvdPRyA5sao4nM0JZsiyi6nFCsmXhalw/iojmMOUR03tBZIQm
vsur0VGe5SJVdmRO4ZnFDw09Qw1FrytmKH526BW23EHnMSiKQN0HdKTIJDlqUUuN0iqOpX1nOo2r
TOCx+v7ZB5eXHJAdRBYddkpMBmMpqK5loDOfCCqzxaD81MGi5pkRcla3JV1FA2gHRn0SrRC4N+BR
EEylljlEi6MyP4Z4TO/zLOGp19jy8tBI97g6/fq2PP58XzysHIgCgiUcGKqDsGWXRxXzWd0U1fUj
KWT9y4g0i9/rFN3wMfs1hZ0BdEo3+UqsOU+qPJAF6VfRFqTDcUeiG/YB1QlhtbQOO63p+vLYZ5F+
TAmokCp1GDZt3P3KpDi5L2O58WInU77cXvaVhnLBcHQ5MghvhVi702ihRVPhlEegB53J1bQIU7yk
MIzAYw7WkWFdTF3zK62G8bO3EIJhoJBpRqyHuo9gqhIMxeiJEldHOhHgTOBRrqBOiWvnrFt4da9d
Ny4LLK6AKcICA3Z0ebapQUDqpoHjyahZ6JOmcoJugJumlIryMMVy/NsG4H4fdgPQaVaUqA+KM5Dt
7Z0WYYLwKfAVfBoDioh80h4/ijPnidlRDChDVR0npTG/6BJgK7IxcPSChWm/KqZwpWwkaxkkn18K
gxrMTUA09jiWXe5OTmbuAdW31l3ovKvRRNaTA5oEs8EssKyr3m5/65WJ/PhUVBxQeEGiTbTeVdIb
TpU01TELU32VYyg1gZe9qYitvd+WdOU8QBLsMKqZwA2i5i5Exyj7ZIopAQc3OUri12YPflt5KBbs
ML8+l5eb3y7euweoKi8DXm59YrdhnZi1hgpo2GV+3RMV2d/GLB67Vk6ZZ5LOGHa3V3a9h2CAAB8V
d2B5WkOw/YjFxxy32gxqfYqmL6TOMGiGAF9U31dDiVlenxWnoywsQ7Nwn69JvwyqsamjuR1kjAJo
ZaFqax/BCi0bbiLHUftptAaHn+FG8Ql9eMXEXFelN20tjbYVRGqG2WehbKf9moC8M1rwzK/3EaQ9
nGUJjC4c0ytcXqjM1GQksYMBED8P7RZx4gIqln1hYWwsEUtfq+OlMOEVQAYvNgionQIKfI+LiAoc
p0Nqf9raI3QDiA8pIaBvAA6+VEe7LeOp6CUrSOpe3WhTg9HO0KLeTXQAxhnDZAfT6NDD2mhmtgAy
ujb4cEOR8ULlB84CXOpL2W2Yjg0zYieY7MGv+vCQDAnQAe1p6pVNLZ1ua+XMfoIbDPRoIFxHk66Y
q4y6sWQpPMSA1vlouaMh55LX2WbmLLgLV1oC9ivEOKBRBQiTp4wul6XbtYIYpCoD2cy2iYX3WqWK
tHLUpbrZkiDhpTZrWwuJUWIAn9lj9MXvkj1aVbLwVlxtG1aDCFE2wDeJssBHD8zZUxGGYxsn4VAC
NtSl67QsT0SmxUKGd1bIB9wKiXM0NvOfnwlpYimXQhujBGmfAMhoRDS5kyNCyILxnZUD/to/A+Ex
e/1SjuHkSBk5dhkMURLuWIFRPKgrL7EGi3qNVx06DTcGoC70IYg1vrgrbE5PZhzM0avQeEhp6obp
qrHGzRB90rRDFmB6IF5TOWc7sP2XK2LmaBmVERqHXH6wu8Grfavr/Ns358pd+BBi8oKfgwQIYCSX
QsZ85JkKxzzIqSkBwxqnz5NukeceIdG+Hp3otUOsup+A0dtE2pR4ttbqLzI1o0dzaDCLT7KJ2+hR
uydV3nhDof8oS0fD3LxUj8wFh0H0X/nHousCwfkHHb8Y4iK+C1N7IuYheraq1drYKKv+2H+7vSVi
Zx0AIKhNIdOAiawoSCA/e7kllTaNjV3k9gHgvsILdVKi/9KRPNR8mg0qgoNPxgZzFoba9lM7ye7M
Fi0IUmeSCClBGu5L1a5XoVXGd1bbhkdLSspTI5fdU17Ylc9GJm2mKQ5Tv2kj2e86xaGuOVLOo2kB
3+3GChC9C5ZL9E2wKDAYWoCWAfOJvKlgUACuLqZhMu2Dno8IDDeK2u4k+j1DfuP29i0JEvzPSh6B
62gt+9BPB0AbMG9Vc4vkPuuf/0EOnlFkCJHVRlHz8pQmlXRdokOOZYyuNJkrhyTfK71eDZO1vi1q
5tIjPPxPlGBaRpOWchHb9qFz6ENYmM9Wve7GY2fIrqqyBXu5JEw4KMkCTZoKJsFDhmVF/lFqnrbd
ElvG3CE5eBBBNoBIAWmqy81Tc5poPVDfYJmeiMe0guzasrG39kjvdGtUFs5KtM1c+QD/sNAvzzsq
RRJ0udfiUCkhjjXO4GYmoX6jJmRB88TWIEQQGAUEB06x0BcHagtBJTLkvFLHquOAqUmFGURGFGJm
Ttz1L23UWxhkYzH1rWUtt6VjHg/e0KJ9xpMHtRu9rHToidoyif0mAoW3i7y6FmnuWGa65mrROL33
ZpE/mgRDslck09UQ7lOkKT/kqsG8DHmkDbN9FH0QziZqVC9Vxa6Mn6mgJIZuX5gkjgwVLlah6cNk
pIZ0AIS//tpbrrnFBDIpxfSnhY28imSxkfBwQZTO+z8spCsu1aNqzZTYNo0CUFl26/qudsk7b34t
7qul9+dKNQDmReFSRaoMwfcVHFsZaRJayhAFTgpMTm8/AtG/1RuMWZWJ5HbK977GdBctRWWseJnw
v1Jcd532q1Fawm5e3bzLT7GEVRdI1yhlwqKgk/YF5pmqtN7kYL9lGPclkc0nbcqHMHRIYWw8IGhi
vZZ15WjE3RgFSf6SaNKqH3/38SnH1JF+eL0tSvQlcZqWzAtXFk6TN/VcnqbUZRrg6FMUKGntq+F+
QJ/DGC9wsVxZFHSkIuuB5wXxL3cpL4U4RtmrcmklQVPYRxo+h0q2YTEIhOlCZHEFT8JyIAlrQest
bJctGMjeccIwxoicQFekg2GVbKUhzuhqrfzCajT1ZUM5rHLFiNZmpGQPQ2y36zEG3zmL7X6Dfhz1
UWaArZcKXOsanstDCLf+nhLtqezROAqAMltkmZ/ZHgxbh/+Lpi1+BDwveOYF6yF6RxKWpEGM1ht9
p0TBYOxQ7y0enL2S+cZb+zMM/XX4SH7hm2+fP//d52kJCIRsRNCwvzgcMZtqkjBuFRQmAoqh3Zgf
XAbTI+gVnHQzMAzSuS3sCixzKe2KsnhMAGGvNUir059xVO+SavTVSd/AzKwtB51I46EH0T95gS3N
rWlhrbPiURxGJwCfwIV8zOVG12j/aUbZSAOl6F29LgFKC1G+NHoXrUpuLQ94FowHw/gWNS+01f04
BULv9hbM2BHn/BOEq1AqWWZkhon9Ht+i9NkaO/Cf+30ne9oS0mrmTeBcUUBkoM7Hw/zL1caDpYNb
C6sNxy2rfw8hyE377wW6HNXoq5HRhRjrWovBGoSd5RUAeA4frVtnWsyI1uWNSuNASYLeNr3GBtMK
MOFG8X57C2deIEhSEf4A2gWovhiW2GESqSk86KBfGyCQq4+5W3uxiRFn7YLCXltHZM34LARAWvC2
illbJlWyXepajIyWyjsuMBHla7EkRKSTgGsCKbDCPBeDJJ1Ykk2VdkIFMUoCthqCcG96T6a+inzJ
b/ylue1zh3QuSvAT0pygNzSHqLr8JUle9EicQ9csRGJXjSp8QQAUg0ZKhc+liTUnMx3bpCRtEqib
+kl7lVfoxnMba/1Yv+cDp2v5elsj5o7pXJ7gsWb1aKgphbxSab288vMYpadxKb15bSovVyXcp8wY
W8ywg5RkWiWrNTBOyqp5dH4tzlm5dnuAr0eYCYtsIYErOuCSFWlWaBoJelFeLK14kKNyU1rxk91k
62pyvIS0XqO/OhG4BOyuuZ9G6XeNPlSJbm/v64zBRASFwBChNWAJWP6lCanhRldWUaSBda/cm8/2
T9P/UfryFgM88e9tYXOqeS6LH/KZ/ZiGsXI43Cpoyb5S0dBkvTc1ddmwxBE1py24z/AQEHAg2OV2
80xQntRxndssDUwp9QhG2lEDzELpgs9zVX7mlwCtEkj4YyorjzwuxXA4QETaKQ1QcH5MH8w9MKHF
U/GEkQAB5vX6ZQau+S1dsFhzu8inmqCdAGl/pDwvpcZ6KcWTrqdBJFMX04ZctDu7yNH0+oKrNWu1
ON6PTz4AB47opFqI4xWoaRK8GmtzdKcDw/DufNXuEAAt+MOzenguS3g1qykdlFyCLAbiS8f93rov
8BJASth5bOGBnrt856IEh7htQJyG7HAStCtj9U+/HMApVJSBwMHrdXk6stKrcRSix6FNO7BYFczl
jpn/+YsETO5fIcIKEB0q5jQ0cCcxCdusuvtKK93MeYyaJXLu2b1CFt9yEKYh8yYomwrCEcfJaBqk
VgGWGSm9lyXwcd1ezuxzD/AVnAoMzUIaX5Ay1GXVNDnu66j2w6aJFTyTzmT4DQDCKE/YP0ZJk1Ez
NfJVRwZnFTJnaWDftdcGHxkQP1BF4Cojhrk8N4Tzg4n6IexgYsS+5NiHBm3oq1jWfo9tZfiDjtji
9rLnrJQD64EOYfDoAUlzKTKc9GYIM36RU2eDZM20RfCbeSlYbRc2eMZkwLsBzAF4PvRii2Vws5Jp
zUiUBYrxu8T+wSXQssbjjbSfXtKFIOEgo5jSSk+lNDDUfAWM+j5kRgBCjNVtMTPvNI810f4ClhHe
Anm5cxG69PsiybIgYU69qkISMXecnHczxVBJFCMx/hqM0G5HbBahy58tQqBmju7iA4Sjm6SkQXBT
ZkGryK+qJG+obNzno7QNZZO5g63fpab2Ukf1duQzy1DiBH4yrcE/k4LSdcgLjDUFMtm/vS1zX4Uc
G8wOytzo3RW+ipTA4oHdIQviBiMWhnSVT09WZSxkKOeUCeU2VJ2R1kOSSIhl61SLKTBsfO3tsa7f
Yu1eUZOtg0TN55eDeWhIRQGZCYMtXMkEeahEdnIsR2tWio72YOu9rT9d0gEh/7kU0WBTzWJhW2QB
XZnAQMTkq9L+KtFj/fX2arhOXobhfJgNZgI6wNYCPyWshmm9k7JmygNJdYjX9FWJkJStbguZ04Bz
IcJiRqOr9KiU8yDOQeyqEvcf7reFdB1SYegBh/tzefGKqME8Z6PCc9C+qvlzqm6b9PftJcypFypR
iDHBIQsaBSF+UeoiBKFEDRHRXRE+DdmOhr5Z7G5LmTsNgGDx2ABUgKk9wkbVNDSawYBF1EBP/QvN
a61nGOhzXjC8c3ESgLH/yRFe6qatSokpcRZUrzm8QSl2Qww8DvvQlaPOa2p5Exb5Pq9qdxqD3Irv
iKIv3Ne51/XiG4RDK9ucVpaMb0ASjPxE1cr8ZX+rDo3tx+Uqfry9sTPvKJ8gwNuYgZdHfu5SQxAV
Jq3B0iwopWBMivshx+TKdssyUNFWS61ZM+qOBCpSBZjOjUdURObTJtEjK1UyjMye3M78HWG4U24Z
C5dqRiPRwgP0LGr+yKApgkb2Uh2zsBlxhva7jOmkUrQGDw0OcQnPOrscJIPRHQbE2tXgqzSyad0O
Kp5p2rhqGXnTtB/JEuZxRvV5EZV3P/E+Sk1YDqtJ0qaWBbNqm9DGyJPb5h92DEePmjWwOzrQ9ZdK
kLM2jbrWzIK6+ZFMj30PJjKwAmbNl9vKNncyaMxD2zRUDY6b8BRhKAYGxxkOlgI/WGMxeIIiT8s3
oOpauMhzRwNDwbGbCPhAj3G5IhR6MCiURnlgYCAx1V8cMPVY6ecjO24qOI6XE52IGPesr/uw6FsI
MRM3sldOdK/ExzpfQpfMuE8oJXEkFy8mAWErLAZdJUNbQE6bhW6SZKumSXaZWWP8atCX0T6m9h6N
EJvbhzUX4kEeOlugFnjRr7rHCtqME1PwOAXqIzoGqCtvyL0NdhWf/uwzQPIWDu06PcrxE/8JFNSj
klM0WGVc4Eld5b70dVqRlbbwkswJ4eg0oOEQJKGt8HIzM2OSi6If82BSHrIBg+vVCni/9U+9elnY
P+4hCB6EgVcR+UPg/JHvFW5VCtJ+QBe1HM0qbrGyMS5njam81vP0CyPuxqWaxdzdOpcmaDyRq1pC
3hTK2EdAlb/rEfgm5dZbTo7y33RrXdxgnWVrpjJSYkPSsYP0MFn5dviOp5GwVWd6Zeb12SFJ123l
03qfrW9vKTd1tyTzW38muTI1rRgcFV1NxyoOhlX7s6Wu/f6/CRFuWx9NUxJZOLah3XxP37JvE2hJ
n27LmDNPaIRG6AznH5AVUYbcxNQZ8yJou/RnieabdkI3k9n6/5sY4emQWnmIR6kogqo1toTEuykf
v1t6uuQ2zS0HLuAHWB1RhmgIAXULNTJlRcDQBe1StNesMxbxQoOxlE2bew3xfgDkxHkV4ZpfqgBQ
IwBAKaQIHC01PSVEo66Jmde3923mLgFyj4gMOFIkhkQPYogax2ETbARyy15sgEigVT2URoGJW5D0
EfoKKo1OYBg9BcV7FGmEa2vZtZ1Te8iDlO5pG7tGd6fmL3W5oRWQFz/kfj8m70X0htJzrRje2C25
F7Nr5SQ+SOZwHh3Bs07DptQGBnUv5a2FoK1K1ixMvGjJWfrQ6auVoqYC9w/ANfRMXp5c3ILbEX+K
ANyLa92b/Pdij6FProa8NVkZXobyyu1jnN/cM5GCskxZNGY6SwpUPfq1vGcreZW4cec+KPt6N2yI
ZyxInLkIpmyhe9xBMATMB9feMwOlKKXh9DJMY5gXmxJ8YKhOSfHD7WXNWEHws+icPI6fl8g8RM0K
fR9dmAcYYIfW3c2UK16jPXbhs9QupMxnHku4tWDu0NF/Ap4nweB2YGaujQy3jYD8xu2LKAUlYFps
ilEfdhVFPFmgB/OYoAPzH3aST2/mPQc8oSA800jWqGqBfwJLD/r+Fw3S/vMAErSbAa+OGj9MCYjT
Lg9L68OyiqM4Dmj3XgGGLxtohaT7Aq2rDgrRtw9tRjOQkQVwBPg33l4m3HNwmLWmNI1JMMWVR+p9
G+kYuL0QzM3cZXiHcKEB4EU4LuZlQfJZqJmhox6mPxYT9WXjt+mgpvF59Ajv8/pPjqAWiRXDMdRR
DrOMJzO0fCq9peUTQN0L1nFG02HjUXfjphE6KDiEtmIMDWhrkwCUpysbAYOfGApK8wqczyL7PvWV
snBMszv4VyIww5c6obeKVqHvIAkqK/d0hP9q+kTAsWpinNA/KMSZJNEc5lVKFBKipNiGgFIxGQs0
3wZqLQQps4p3JkewgQ6tB04ZmARFjQqelvpGgTByiRiE3xXBuMORQXpGB3QQCTrhLqF/LcwMmwBE
0RjDxlGyba+xpTB1XgiQiWjWASpRPJyMtYbMUmSzUIWdzOg3GLV/3j6UGXuHZfwnQTiUPooymiuQ
kMntKtffwODrNbK1lZQjeAt8hHbebYFzS0IkjKr8R4gvEiRQJ0ULsAmBKPXeEzAjyGPzfFvEtQJo
/LUFkIlDNLB5lyoNzp9wUArYcKmyvTLO3K57H5ZqI9cbx4WAGo6zAQObLgjpWyubKPLkQVmF69wx
7lLta2Lqh3gY7uOiA12Ltb29rOubCmg/HgjUcmGMYFMvl9WEku4Aw10EaNJ2ezxEw0Nkn/r00wbh
UoxwfXTq5J1EyyJABwH4lS16N1V35hJKbmkxwuuQVGEXN6TCO2uu8txI3KRFhrGoc7dxft3et2ub
igXxwhKqdxbKxMKCVEfK7VRmBRBB92FSPXfgtqmGFssChjY2/dvS5vQCVANIoPPxZWhMuDylUKYS
CgXwpOMUlf0EyTFpeK71zqub7jf6nZaTMlfqzm8vSmbwZnmTosieJ0VWN8hTRQM9Txu/BUTTB1NX
udXosMQVNCMKvgOYG4BbgAMvhgkWsFXlGCt9kCUhRiUN+euAyazryTLo5vY2XpkJPOmARXCKD97K
JAsPYROaqlTXfR+gpOpLVuXH+UJahP+GCwN+KUHERhRhbrZNhbXgtkoupTJdQWKznkjWbQHeSz1J
btS1brSOP2SD8vX2Aq+TTVw+nnjUTQF8xbSOS0WJ7VIhcEL7oP+hq4+6t1MsjEQiwHiCOdNrvHZh
vVeK+SEPCRPEXCjuiH1OdlGaWW1jvUPrlb9ioKHAQ0/9SVp45q+umyBHWFdfhzFaPlXIGdaRUbuW
eor8RrtTF4vys9po/bci4appVE/V0MGKoPH1M4hld8kvB3OumlXiff0t+9l64cyWlsZ/fhbsRFES
Y5gOBB6nHw+xjxmLC4/jlVXkewf2b2Q+UTXGE3YpAB571LIaezf9KBNv8krVX91WuyUJgjEsK2Qc
C64FrXnIQWsatgaoTcGQ/OO2nOtIVFiKYODRvU3V2tBwvZKntPWT5kHX3W4bhL1b5S5mQ7wMmD1u
YPTh/yiYW5azQ6qMOpryCIKNe9WpMKaWrePae2FrTd4a+2/NW+Uu7OmsHp6dGv/5mcSpqzMlVnBq
nfycaUc9es61BdqXJRGCqpdhIo9JqmM3tYd+eGf2sdS+L2zcVfZWODFBu4FbnIqCK18WFz5ov5zY
01+r1s387skhm1BdMBRzJh6MiGhIh/+MmFRYE1jSUw3cq30gJ4Mrh3iMtaUpaXPbdi5CWFIbo506
jRIWqIPLduYhWXjsl5bAbe7ZyWMYA4EMLKFLv6vdfdo/LZzJkgDhGYw1RWprPWZBiOxDtUPjQB3f
aW/s1B/tO/nwNblPvfzxttCFTRMp3vMuAnTWiliQk9ovldorgU8kS7PdZqWAbwNEhzzbYvOfn21d
lYB7ICc4mnDwVBdAgGbBls69dyCZ+itAUC+Q6LC87TIWkJ/AbnipcWqLTd+vmmSjL5UiZq0dQjTM
BbFR7AM5zOVqYpKHKpiEWDAq32VOQ75GhsqNXYxYtT39Ow5pYXVz3stfgbxHWhDYZ0PXWFygV2me
nHjWeweWFobRMsiQLaj5/Fb+3+og7OpZohmz05IhkTn+dlx3+P22gOSc0QYQISHGRT8G3GPRR7ep
xdDMBp2rmkeSnvL4OKan22o9s4gLEcKDVJZVZWUgOw1U5VuZ/8R1rcv7Fv3/D0q5cG25agmu5YUo
fqvPdFulFbqOMeIlKPIWiY43zf42YIKIshSDzstBsRel2I8ZF5dyuHFjvYY7BBVwmO0RG4k8TIbR
nSUNmPF8sKL/JAmGjjNgKKOFy9SVqZdhXo9OpFWmeVI4uObC7s3YPJBG20ipYIimAyzP5aoieVRH
u8oZMO7UJfrkMmS/buvC7MZhds9HGA0+Q8H4GIo2dVkFhWbyvqijNSgTXd3c6kOxvS1obt+QsEZF
GV0wqMsLmmDXg8H0nA5o+qduMuzy6sUm33h+TaGf9++RHkd5ns+P4DiQy23Ly5QliVYOwMn3p1Zy
ibKqag94k+zT0CQQ6Z1LEhaFsXkRk/V2CDDxAExUWhp7tCFLgfQ1KoiLAdQAf1A5hGN8uSDQPUWW
kWCCYKd5VSCvwnIjS9vBdKd8U+/Kpe7cOftwLk5QO2ZjxKk04KhiLTuYPyU18pPxRY1WirIByviT
dC6I9y4WJ5zWiLykM2RYnNGnflHKboGpzZ/kPgRIDQU9vErACwNIg3aOyx1MHWkgaTsNJyC7ME/Q
IPrOjsylwoWwcVdShLePZHGeaDlm6hmvKduASoUpoFl8wlA9ib3evk5iQ4MoS+yeM9NGK6QWsjIp
kIpvdgFSsu/md5UECapqXe/G2Ta9K4cv6niHyHap2iWi5f7IRzEWJFaI3K+Kl3Fi1xo434YT+sPB
LOcX/coFx5yxS4/o+rXXz7fX+4FDOntJruQJV42YxEpwyMNJ3+TdF2PyewzSXGNiM0Etj2zYdnzH
n22yHvG3tMs3vrm6/QkfYwhvfYJgK3uec2oNjPWx5W+5fd+hyack/apMty1aVtODhcYLpiT3NOv8
pvxmdm8jQHsT2aFg6NnlIYt/lfXKxLDB4dBVHbyTp4lssta4syXMO7SZV0kPbVfvOlPZM51540I9
YF5pgFiykfUH/kC09mFnmpTG1nDCdAnZCzf832aHwbD4b+wNzXpQN/Hev71vguX/c3KA5H2w1KKk
I1ivanTQY6lKw2kAzE33q7JGQSca9cRlYHL2Q2ucwPmGpvXbYuc15kyuYMaGOupMPTOHU6siuu/9
hLC1Af9ADx9Q4Mn0bM2kF6XaRP2ROjsWgQDMcRPVNZnhx+ZrkQH1azAvwSROcigXvk5s2PmzKxYq
uWDFNBH0CW5rbmP41tTjKBo9dc3kZ17dIb+X26g67cBRZDHJbfbhYtFBZE39I5cz7/BUIiC7QiCY
SzqaUCOchhH369QE+wuYRswQA9xt4ofO6EZRjrF3Kyk8NMgZKMeqOiFroYADYqKJW0zawcKwdPNh
LPcVmJVvH9rctiAKAugMaVUwhYguT28yYoaVTU/NcFdgdFGVPEFXBz3xsp5gTuApqlw2Bkvj0Wd0
FC1aGvgA0dYC2iBxV6yaYEqa1J8m+blVys1kbtqyXg+kWGnscwELPwHIAnEZeEpQ2hGBAo5ToNVB
t/uTPtxXeuz27DmT1qaKrPwBvTL608KWCtmMP/I4fhRwFvDOifSmvS4RY1K0/jRmtPwyDJG6qiAX
Ld66J6NNaKXlGGST4DC/qBGz9jnB/Mrb3zDzMIKkFwAgMGkisBGHQld6nqtN4vSnJztWkWHWXRlN
lNLPfGq8fKmr9qPgKNhpQICBSYKNk0ElKTwV+eRQiRQmO2XmSO4m3ZCecquTML0wi0xQqHTlfqDQ
eK1qRj/qwLZMUPcno0NXyTipgTTZGLJoaqM3hiDZgntcramV2h7tanqgif0VcyM131JH05ssMH73
YUW82oExw5DbbqVh9GejtNVGorGylhjmfupjp7sU7N1rXR6RCm6pBntjaPW0YOLnFBk2D1QgqIEA
0Cso8hDLdZQUGdIiOXkB//qjLr1b7LGv71rt6+1DFfP2H4oFwDAQB6gvYtSY4LnldsfAzVKykx6u
HH2HWaU7R8G8rbhyK/a7B+kg0GAvY8u8wpKAKl4qo4uwov/7ALjFGK+LYqCIsqx6Gk2WVLNTra/D
wd7QOl7zEbBV6YP88NBMO5LsC1TyTf2HTL+UFATHtQm6mFeSRg+3d2NOxU3wOWNWJaY6IAy89DAN
Mhm9blTsJIXfa/pjdO6zym1M1yrvFh10IeXxZ90oPKEWDuA2ENWXskA2VrCYUHZSu/QdMEw3s0z4
YMm9+aOXKg8TgKm6gAaaP+wzmcJrGjWDWpVqz05aKP3Q7E0absoKT2i0L/N2A3iLP1Kw6SiDG5LJ
V7tFtBzfwKtbjT4Wh5eaZbBIXy56qjqwWSodOxX6QU93NQ2M/JjRe0zr7VbJ4JXo0mmqg5LChE4+
OU5LTEyzJ3z2AcLVamhR6yPXNi2WVkZeuINB1uGDDvJwCmoxi+gLPv7SivkHnSVP8ISbaWrimNNR
uRuUdlcXTmDQpfzj7JuLC/x3Z4WwRWIYoeak2NlRardKVvsyovLK3CXS4GKMHbI1fN5bvE4NtzA2
t6/N/0ev/goXc6zhoFps1LHILl8fTdOrVsi226+r6euXdrvgdM2fICYj4qnnIxsEHZbCBkn2FrKs
4lstb7vsCwG+c3zSwmdnQdT8pnLiQY1LQ9x5eXhJHA1qIjfsxMgvlhxNMFWHiN6Jj/Y15MLKcP27
7H7/y2aiEwt81Zwc/8p7Kjsidz0uKcXbZYNuZ20gXKowa9mTHLc3tjbtdrTbxr9uC/6gKr66nGeC
hacA86rsvDQYLucEBr4nUFV+nWTATSrYQNjBmM8vLlNXTjDMLsKYjB1jx6qztw6cO9alHsaS7lL9
FNcPtfxFDSnojzfIdQ1IqlG1dzN9a/cLESW3F7c+WfAS2pp1Ay2xV+AWync2MmwR23bSUs/i3NYg
rQaWS86pCXdPsFvxwEo6YVjFKXWOxjpeEeppbeUWz6GxMSOMt/Zz8AKAeTh/b786zUkiaHyYQrd0
wgdVOiKCN8sjiMz2DbAnD8O0Ydp2QHx/+wRnrgbwOzKagMCxjmhE+Ep0IsdKJfHd2BTTfggfDW2H
Iej+qN/XxhLD4bwwDCYA3TBeS7EPI0ymIZMKA/eQgAB5G2kMkwlcM/showef9OmC9zlz0ljbf+IE
+wbIuAIqd52dHLcJws3aGv9p8/4KEAEU6WAYmDUus1OVt14tm6uRvEX7aGNM6HFjS8T0XDEFxT1f
zoflOXsWaqliejtiOQfD7Re26gO3cuuXCyZSr7QuIz1+uZp+CQGEU60W+RZ9R6Lab/TOb7t7qXOt
bmfjpoSDDKImHUie5r4Jm72adMdsXEpRi+lP7u5gweizAzoPvUhiOy74l9UI/WvQTbl8cKywuovH
nE+Q71TLs9mYfesV4xece2tvpG1DXIOSTwKv/3wD+iTxAUC/YhbUpTnv9Yo6sQaVrerHWH1CLR2j
wc0o8nR1d/smzr2InNzlryjBz0jroXQazcTtqK37mmy71xr50DFpA1naJz8aw0+PIXhYwqUp8LOK
hcjhIzuA4pZgEbUsDJtGkSCYlrYrOQyzioe0W1KxGbeGh71/xfCfn+lvO5AqHe2QneRxayfjum8P
pTdUjUu/RXTT0Ht6sCcX1ET5CPJJ8qYsbPBH89qVjp99gHCWXaWkTW7ESAbvhnV/wviNxM1WdNN6
3cO9sdbW3yV38o+p7I7+XZ9vO2/YdB6iiHL7uHDW/CyvPkXX0W1u89SDSNsShWNBUU1CQi6/GzCn
HBgUGWSijZ83r2m6gf/ntvpT/dq1natNXjjdOfSp82j47faHiIScf/T77EOEkKLOynIqkhJpofu+
dF+x/8pTW2w7C8MJNgUmi+Y4kScr9XrErSoLpuxJadbd5LUZ9bt6DQaQ7D5Ghyr5JJ3Uny9D9h4B
Hk80i0TeLVxgx06S4aT15Wvi1D/H7hAXb7fXP3sO6MfilPJgjBaDC1vrRkNJcQ5kUCRkdUGeHMqJ
bzZkVYYdGC+X8IOzd40XEoGbxoMr3jWCigcraDqcQPaR7rV2yt7GOCUL/eSzV+1MinDVBkcLc0up
sXcZ1QMMLY4OlRbH69LonC+3d/BjlNCVKqO0AmfHwYhzkSLFpjJpkg5bCH+qX3frca9u1A2a5r9K
63hTvUJb1sMPP93J+3Y1jvflJgpest24dr7TdbSrVnStbNia/I7fDMtr6Q5/96svyTr3lhyCOefc
QaD+91sFCwB+ViAKKliAVI3dcnQHBVmB8IiZP5mquna9DaOn7vgvmbgLsYJlD8HHkfw/0q5sx3Ek
SX4RAd7Ha/DSmZJSYh71QmRWZvG+b379Gqtnu6QQR0TtYoDpBhpIVwQj3D3czc3kGkeZyfcB+yNz
z62wVtODBBhYcsw5eJnHH2X2+1+tk3pBZpHKRb4a9xelDYZN1velmTVtuZbVYGnqeq4Yg8WhhDWp
M+KeUosrwfKceEHZXzKz29QWb6dHzmB+yufp64IWfydbqV2tHi9w9t5eGaUW2DL9NJaQwn8ynbuF
Ilig52Um7srKl4ifCR4BAFhZSPfmI/SVVSqhTMCmp6Y+lsp3mdmvpHoEtPlQrqCnVqZ7MB/xLqq6
JpMseY357/nvHtOPSq5Bpumis31hpfrA492ABpPKdAvO8L9cjz9m6GAQQymuqXM0ujSU+Y+Rpuot
uwlcwitf3nub+kThzsxS7jnXmkDZn5+4JDE6LdGA8cTlI64Bjd4lYFdeoukKaqZ1AMXcwIAzXkv9
qNeuBXiyXaaeAQSSIXLHKn3Xqo9CWTMfHvOL77fgXNNlcenJMtc6u/lx1PHmSqZNIwFXKXFNL7Sr
5lSHF1U0hm6dYDRAh3h5ZkjRNmxUUoPiSPv7wu6NfeqkM4EGfWsGnz5PPT0wk2wXKWadl7qSL/X/
Z99LiLsCJOrAwESLxjFC2rZiiajhim/8sJKbd5kB2479+Or+l8/9xwyVbrqyl44TeOISMpYImga0
QkT1XCcHjPqYBYaVkPLwgIqoRoyzJuFAqICrZcg/EmXFZoeeyUkcbLmo1fmAW7jjS3tARc6AEQuV
b+v+Ao44XYx8PXUticlOzSIB4rzjvNpuKhj1bqa0HNsgKkSZFQa7SHsqivA9145auEq9fDuy78L4
nLCbsF65TWOA93LDqLtCWwKszy0adAUIGJMU5Z2ab6D6dS9lA9yLUvQfYtBOdsTe6HOZ27VJIi3t
8nRo6Zzh2qBAPQVqTQz9AiAC76mSjwJbExDhNoEVZJuEX2oXzMUKtBZZkDpPLIk0A4k61ALfZy5u
8IeXfVb+mgVdeFModvf5+GTPGUKPHcUeXsNIMD115TJSp05MZpe+KIwxhxNjGicvu9WYBQdVXPLW
M/09oJxQ1IT83qQvRXmGIcL73G3RGh0zxY4ap+sTiLS1utpsBG2r5dxGCH5p6V9Otf7Oy6/NUkHQ
42ohknxluARgCKk2QfEWLXE+zB2PKxN0j3yU+iFLGWgyttVb1x7KsofenhXEIlGjSxktRde574aq
KQcUAhAZ4AC4PY1M4BYCkzHDpfZRxonw7FNOfLNSu2blo1P4t4cEg/egfoP/Q7MbSnu3xjy17EPf
hwqmCMBKabX8h/Aj44kSLcSN+zt9a4e+YmoUxoEHO4y2qZUfo/KWYxb0+fFi7l8zt0YoV163MQQY
QyBjgHQodF502Q2TDaz12MrMwx1mIJ42dX9QTaXL2xA7HNgWUPmL1HN6r34i++l5cNKaI2N4FaRF
2nX2xgdfzPCSSFtl+BpQQch9xpCAGijEcOXXP/3gWwS0Ydikar7ixTWfGR4iTdd0UJpY2Jb783v7
e6m9B1o8kJQOqLMkOw7jqV5VRisTjLLI3gJqeMkS9QESAFUwLgNLpbL21XUkFWbkvWIuT2dDFmiN
BczeDLYGK0OAQDkM86WY0r49vVgU40e9hpVF8V5o/VWVm2V77oWeFF1zTsEWpFpdxZIuGglAJaHI
6hiwJYFr1+y6aXUu/QhT8BF2aCmt+aUh9fs8WYabR/8DHGAq2sPUz+ta0KT2FT+gD8K5ploWA4ly
8Au3Ufi9cCZn7tcUUhQg4cANfcdrJWScWgHmw1/EEiG61znMemWmMpw16RlSN3lxaGWfRMy59CRM
QRIpO+XMqQbMKPgVStvQD38m6peCuTdodjdvEKFkGs/K6oUDsvAzaZ0Qj8vhwlyRv7RixFugpDVr
pQg2KLhGR3+ol8ZBfnMa3EZ2xD8AXCYq06nZRj0hQMEWJxGwrJdtRlBOK8hB1j8/P0X987h7fX19
f39/evrYOCixkV8difWvv/4ssI86Dub7Jp4dehQ092W5A02rdPF3wFkQ2e4tyQIj0t6zA7veCrZr
Cc+JPa7kNWdmB9lkbSUk8SZ0Fmm77+PzpEKmTPzrkN24G10PNE+VY2ieXSQAE4hVQ3DKA7kV816t
liCKM6VytDURT8BAMkGFaeUZzg+VoGwU+cJu/HfNGlcgdXlKTRkc4Y83mJvCO/2BJ7od0EtiZuWu
LDewQigMjSZfMnIYdDCD628Hj3yLpDCOu/eNTzry8tjkb+zKnUmMSYFDZsrfaFIyBaMRObjI5Yux
3ZfHy8H6Ye2NWB90LSCf1vqA0WlysQjcynN1XK1W+mpjmjYJsXjjtF2IqzMPQmz11a+h8h9/RNuc
zXL5opDAzFqjcgDkCy7hSteLXb+JUU3aLEGblowKVFcZJxpCtD22AA/OF/3H8FnEpvAq7MYnKJq1
LzWUpM/eeWHfpzD1YN9pACcbhHiC+wX23dgbP/YH63BIDevg6wz5UZDPadOtBGpzJFuXTwb2/RwS
/YMn2WF1ko4NWS0cBFpXBqnntPUghsErRZu48W6jT5nGsjf0lXxx983z3ip3cWDtXnlLM23M/ejc
9wn4zl/DRlmCJ84e+ivDk5e9al1ABQjlYR6GR87g9WyvncvWLiK8/61aeHu87TNVJqwSBFG/56JF
jATdGutB35EFbI0blpBx12pON4K849h7e/dVCfTw2Yfw2MLW3qfAgAZD4gmMUBgzgA7RrU0QETNd
0HvqJccXlUwnt7PVwrLuY/OtiSmVudrDNICScue6yoW1xQ0At2ZoBSajt+T1Fd20lbhahGIsWaRu
KoAIjRB7jHLpjdbodG/FPJXbyOGeeSOzcEBX6d5dcI+/uxLUnQGRK4CeGiSGwblAHVGZKwbeiyus
Ehz57dbXNbPQP30DfOV6TND+tzIrJc+FXWwKu9oDDWFNe5DYHmGt59gIVqHRk6NklyQ0wxNYsklE
pl/f4N9yOzBiwuivgC/q3VZax3tmXeue5er+ugBP/pmx1IUVzZ6MqwVRp1FOyiRglFK5GLnlnZzs
sDTH97tBQG0ZEOkq6BlBEDop0t4eDAVt+jppFeVSG6IubN0j85xboYUdM8dV9MM3xpW3qWzutbJK
om4zy9/6pLZrO8JHdJ957APIvVfuU7ccV2dcIHo1eL0AWzlD9xCqbZCqcaBeoDJnNuaPcq1Y4443
iXeJA919fXxHZkpjwEZcmaPuCMwl8ZiG6qUxMZ8OaL6lmKgDEc38yIzACm3fRE5NFOOxXXp4c3Ks
N3apm+K5lS+WApYp2+qmXmdPAelJCxqB12Ld2u2Taz42OONPf6OtNYhWgJWEnt0cSwhxh3GvXlw7
NIRVvcWHtdhVseBzlsxQyagA0TBUTWEGaeCqX3snzQ5Xua68P17NDHgC2iwAj//vcqhnRwyJZ6Xo
OvXylq4xgGNFJyBin729vBvtBgoZCkIkiprv3JLh6Q/TVwfMc9BNxygV+FqpBcpI5bNYGtRLvSs2
8oe8iY3SFA3FHs7RT+n4eJnT4aONQXoB1QsRmF+FZt9hQ7fgutbXLkJhBiKBh0ITzcN4wJI+x1w2
i+rzH0vUfnq14EMML9Qumm92uuQD17qrBCNqzrLZcTq/kNJNLux+YTLULcAuBLc9HaOryFRhdKUe
k1S7pLvwLJ95Y0nybH7n/jVAd/shJMgN7mRA3jMrIMOfvR1riQuHfX7X8NCAVpYElkC6fA9Qiqa0
cqFdxD37UWz4r/IXiMxM/plfeFPOWkKWMIFzMKSKItbthjWJKzZK3WkX0GcUz+FPBfJpFpqZYHce
P5SFYzfrnK6tUTWOOpLbQHIbDeW5CS6GIZns5J24fblVnthIL39AepJPyNILfybwTanQv4ukInmI
AWaX52BWO4DX4Cx+cd/NEvvxnIO6tkEFVy3LFS6IWg0Jrd+S7gMTYYfyV2bVC+QZM70GFTEcsz94
jWLwiIYdcIELFaYkdS9GVJH42Dlr/jgYuqRXO87cBIfYeewrZgpFMAgAF4daDIaMaRbJmG1TRq1h
kN0opLB9PEmlbYP46aMrDJ55wlsJMACCDsFSvdl2n4ssKLN7e/ULqL2F9rAHMSv8gtLAQNeJKKZv
CZ+VLa9fn3gD5B7vsRPaS+KK974EOIipeQZMCZibROqhNqhlwoEMyr0o7Gi5/Loouc34i6k76/EG
z9mBWjr2FkyJk0TC7RUs5aKqmrxiLqyWb5CH/ixGT1mB8q01c75nFxKE6a/deEgRxQUOVQy8EMBG
RQ+PDUIEmY884i8xAyccdWVqZFBnMHmhERbyTfHuu6EMD8o6tKOgnjUhaG9XxvuAxwyjIF2Y8Ykr
Nmy+VcN1rhEFk2gu8+q6XwGUTMI9C5iJdx77o5QRiXeQpemKYPdfrPfRrBT3nMf66HDoYOOf3+VH
lq009dyVOouZJ2879FAccy3XM5rKqDG8IEM6Cfx/CWleo5jUrSkXSMwT9MCcPtoK3gJC5y4kYJUI
ocgrJ2HDu5gjQp4lSacXZeqrrllUA4ROFZQRQxAnmHEQFiufzz2zaAZ34eTMWVbFifkfGjQgO55O
1lW0E6Ue7IBMKV/knsFcdw9+eU/g83XVY5MDSUtspYrSk6QNS43+uU87TSihMItUCc0WKm50TFl4
UFCQAb8BToIjjAuNjWgjpY7AkXyf+FaTbUCULof70duE6iHVIr3g9myns9zKZ/QRZMmf2rAdR6sq
iScfuQZozPwH760i1RRA1VxZTPYS/wqKfVK7mOG0m/jdS/RWIk2kq1v+Ld1I4olVRysIidtZpboT
8G+PL+d9Hv/7BIPVTELpD8OF1EJlEZyl9YhyHKRsj3g/lcAeg0uyKXJvlVf1YJRtzBtRKbTrQqpO
dSyDq2sozp6cNAbPuaouaa7RJemvZFoh9GIyvRYSJSC8kAikAB8eaVOlXz/+3fcAkAlrpwGZhnwW
S6DzScHnO3n01NgRKjVeg+IveeIZee3H0DcIAGBveyjmCW5vaTnuGlLi3JKS8G/FreGuFEmCTDEe
g1MlmXZubQagfFiO7iUPIeVQc9kpxJUVy46AwoQU+JKRXB995SXgFrzPffEFplW83EE1DlEMls4F
RVcWCrZkPSfJbLfThVXHWS1rd7UROF29ARxTcr/FxSmr6UDcOliYxZohm4N3sERLsshRJrBRlXpO
2GiqyTJoF3Uu65pD1vp2FXAQ5W2rajX6rrjhfaa1MFdCmnDMDRXC7abWFfVSOnn3thDBqMJrErRd
oQ+CrJ/yE20N3vWw8pwyElFpCytdZiNJn8SyrVLIBqsBpNCI6kK1NY8doYlWpVYdhOFaHfglhMJ9
kQC/BmTzaKtDuAaug4p3XsgGOSg2PIc7q76eRPvhFwtirlHHQGmId5ZodJ2ZBqbgHjjRrDwL0JxM
LAibHOLsJ7/jMf+drxLobcUkRHfsa2htKdxkkqlwW0kwNO1FcTxRV5ilfZzSU+rTTsVKzOYgToPY
eop3V/42kSDOkCUdTtSLKxPfw3tX2CWnRnkqRI1U9VvWfQ/bcLQTeVzwQ78rtHe28fpEhwr/DyaR
W9uD0PHQNsg9h1ef4Dxcw3seGEDjiJ9vGlXn21UkHmvJYl2DN8qP+MQ+dy+iOfSGFG45XTFFnghH
6ZKoRucaLWNq4N9fcjr3AR+f9upH0gGpKSTFLzLPAV2idmAquxdMQdl4ewl9w/rAmeIWuvJvgrdS
Tgy8fmlwOistfKbfjSFqq8CMgFs4gVgn/MbtVgmYDO0aSfWcqovM7DQUL2lh9p7tZrrsftfMrs3t
onlPx5AI4s4ffpasIXO2AlxQLxEutVFjaE3oI0JZm7C5GbeGyNjjgNGEpzg2Q/cIoQyxNJlo1WiE
i03pJHyhQ+qetec6XJegkqhR3GW+Rfnkg4Kg4fbNZqzfFY30kHkN1sE5GiDHkm5qaQnD+Zv2/NHi
qTqCyCStmECoyZH3lWxh2JFU/XPg7bVWjzZB+FoUJF0l0StGmhC0MZz/nh7DbBVJxujvvNqSpVe+
N4Yv2Vt7zLMIZHi2UQajgcfWqoPsxkQon+FtSNo7GEMfpukRPeiOimyBz1754YprpXXiaF2kB6AM
/UmDfCcrljju03wbA1cakJZZe6qeo3GcvaSlkStm0W9LO1BO+RuGVB5HwpkIjkaTDIA+UjTUViSq
ID4oVe2xjOw5dWTJhQ5sfOGtwYTfGgBrxYQPbLXWh31WY1zNxPhbpaeY59rIqi4Pe3FJ1GMuLN38
nCmpu3IicQoxo65yPWfYJyLGfq0qMjo00X2WZP5LPeiiaIpsZKj8Ep3GzO28sUy5rybm+zERGc9h
UpIkMXiOcl2rFCLJFpiVyjQhmDhf2P37Jz9yY2T/cPYThzDoqW6Xi/FuQSxLz3dq9olB5AnHfu97
Kqly4CnSiSbRjKqBgDlpwyFpblVcR39Ya+oird3dOwu/RPhnEGmqr9Ej10mY84XYCL6TqVIHkr5A
e5IavreLVuH0bqjSXaXE6iXjuqNXs/U21bzeyJIBpGA+x79lcqPpAxtHBl9w2VfOuEtQ7/unPX4h
hEmhMsCDBA/0e7d7hXkkJUgqP3AaV1iVQWhoSqkDyl4pdl5ZftOaFbNOwxZKcs8h8xKXO620IgVw
5c/Hd+a+SYlmN5i3kBbiw6mKTDlyOReFQU6yyJHtCJAm7lWxhj2cVSTqvLvmpVVJ+PfoAKog57Hl
e4DQZBlqvgIiLCCMEpWrtMBi8JXmx45cPKWaVXrg5Fll0VFxHUH+GSr7pCIuxi3Yp1o2K7UyUpd9
y/lLD8YAP52kNDIATd86Fsjq2NXVPNjAFLQAa12QvnwVXDH+wgPwrrxE/eQpbbi60ZwYiwzyrsjh
5URwerghK+yqCiieGBIiZZjqYp/5C7F25jSjCYdMBPoaKOLS1QkmBcY3YMvYKQGJ2FVL5DbTUaPC
yM2fp8JIwHclcOr489zwpAwv3ZcibPKnVtWXCvu/e0K3llCFwLwOwEiofaPGdLt7Spm4meBHsTPE
48YL9+Kw4Upl7za7wilG0eyy93xYtTpyC4MR3cvj83ZfAEV5BwgXcLlAdJCDMvut+YRnxMb1Xd8p
uYkGK+xINGDi02rjfVqGJCltdml25f683JqkLlc8gCuKazXfmcREIr4hscBhAOt9HKVvBkWmxyuc
FkDtL4q7CnpeIAsCpR51ofok68FUqQSO4Hex4TdjRdiM1ZlOifTHlu6b+thLyEIC2acJ8Bp0Zp8V
lddzShg6Wbod5JPXjqD9wawZ/42KjvQBvtI4NQuLC0m3k9WDVlvjHvw8pKlIym+jpQ7uPcAFvwe8
kSihg316Ei68/bZKnYchz8ShUzP7bqKX4PWEeZZOrsWMJE/XyUFFS3Ig1VFwNPlY9isvR5kPsnLp
wtbc95WmnyKifAC46ESQTt2nnO2TMgNXllOKX3l+actTxRyFBJJQvukFRHYx1B86Um8I6BWLGxdy
fUgv+YaHMqX5+DPNHb/JYQB/id4Pgs3trkRZ0XcclDicRhCQDmlNapdCWAOXm42rUCliA0nC0vtl
zijImcDpg2+ByEIZlaLK5xI/iJzYV9WV2FbsumveubrdAoU04okXagsvppkKyG/+BHx5CIxPXBG3
6xwKF+IcA3Z1FH+Kw3pQOGgy4L0hViQ590jGq8DkGlNdggXPXTgJvD0YwWen6hiVZvFdk4d4hIeO
IrfjngPDSZRg1qUuxwXfNcUV+mYrIKDiUGABiR89bCM0HTsoqh+hwAH5IyGA81oIMnPOmb82MX3W
q9Dmwjdjyj+MHL/iCKdGpBmRt38JgC68sOn7IBBoSlXRLuxJv9Camjsx16apZEj2BA3pUBE5ai4p
oGbpGT2MOUCScgXPXSVTQTuVJPbf3w0FL3zMLslAPNIZ2Oj73MhqVeTUQ4iB2YsrFIYveHrY57iP
ydIRvY+ykziSiIRHAk4IkZza3qyN/DHDGjGuyllZp/JQUe+LzciNzxA9n5QclMjwkKuuuCYHMizE
qK7oN4FRMyWoENQxNSNg7K2mkr+UcBBAbcUE22TkF0faJwd1d9jQbkKhG+NdYPC5/ak1iDHyZOTw
OZJtI6HsilE9ogpPFfTgxg1GU9nKjpb4embPH7YIvOpQMEPlg/LgbCYNgjhIkaMllQEqb+ien5lR
T9ILat1CaTV4offqtmINzPyy3lIWNF1VetGYoZt6oxpINWi2mZp1+Xzk89hhszbYM5mKEWo1jo+h
6DsRaOwP6QgFN0l1E33Iu/e/PouoX6DvBoQm1OV/5+hXd08SvCjv8zp2QE2EadutIBldYYopKFl+
PLZ0PzqOI3htinKVYFaFAJRQxQ6/x8zl+k2Jrdo1X5u3QAeBgBlbGMLc5JGuQOovOYTQ71p5B3mx
G32f0wLxq8KZQYpyErSmrjzkeIUxCuLEQXm6MjKeA+NYBInpvw+AN2YoB12oWZyEXZQ4yRhiSnkD
rimf34I9pl+qdc68o25WRCe3fOH5bKPClHDm7TEjyqv6DvFkFSowem2iBBZYfUfQ+zovfFH+/uQC
qwwQIDKxSUmZyjfA4x+2ZZAnDuBmJgruH4NT7UPrOzxUxAoNFeCSzqiO8hbir8MW8WMp+ZoJTjc/
YPqB16d3kAPAFNPEKdlUI4OsxaYXDan1eJ0z1RRs8NU6qbzCEzMg9/MscXJDdo9NZ4A6jodaL7gw
LYZfVRe+3MjpasHqTGy6sUo5Q1mtSiieYHHK4av8mRD0piJDfOt1VILXpS5sdHP4PD02OhMrYBNU
2KCmw4Pvd6HlakNZj/fAYVAnDhPhRQlq1E8EDShZNG2kB23A2E3H97qYZkuA0pnS8/QcB6YGwDLU
VGndd3RwPDSKmtiJwc53COs+5xCKPbHRvZzhAMaSilE9T7W3F4+Nhpr0cVZKuzzL6kwPhih58b2w
/YoYrWq/8N6rBpSi24YBJYemlj7GRwowyZacmJcGG8rKuPekETwiQVnlMpoRnfaTgXSwZPVRJmYo
KWqSycW9/yn0gRcYTR+W0R5C3n2qZ6mMiCBKddoZj7d/9ipPJGCI0giAaCrdHmg+ayWpyIvYQSWh
ZlpDrQjngR7BPSma3u0kNKxVPQrABtXpmO/FZOvjH8DPBCOotP35AdSVFkU2DSGKhYdyuGokFhDS
JoA0dbSpoMYu6BEYZ3+CnbK3VMBL0Rqx/IpIW6YBw3L9q2Te/Bfsclw/1x52PCBaci7kPbot/4ef
Cagz6FHBPI8KDuXEOwy+Dnk4xmAP+w4+2FW4Y3wRpLylFTRG21lySVqV4JGkF16jl9Ib4z4lQGK3
ulbGeo/kPFq7rok2ZcTrZbRu+3UZIOKTQiHsko7CPbUXIp+I9jkwvkBr4mV2+1UbFMiZsediJxtW
hbxtiohEvoX6oIBZ5lD4brrArFHbb0OOtNHbAAZ6dxNAgSXC+A8amMVaFV60QZc7TLO9DuHzAHhD
YpQFQ7qlpvucB8AbCg95vOenp9vtb2X8MuiGUIsddPVbw2vk3CiSwSUattxEO1UmcZxkq7Jkltix
Zp40E1IQvEnTQA4Ubm4tQ1vJLSJZxC7JrLeqeqEC0GAYn6SkyBeC81wOgMYjpEeQfYOzjEqJc6Xw
pHIM4NAFTgSfdTOYoZa9oM2zYaNiqV0yGz+Q1ELFGxh9/I+6VAzyy6ABj4vDJhhz4jQrbEgNWqz6
Ig8W+gHBazQag78UtiZnQSWWwrVZKjq6qh+4YdEkTiETuTgq0r5ht6qFC8pE27y3h3LhYXOP4sJB
B3kvKstougJARn3CXioqzodknzO0qEEAWQS1rE8eYPWKNPwrmiHq0Uc2FJrMYLSVrlgsIilA/Rq4
rMdf3LBxxYWfNOfPgJcBza0C6Aw61LeHii04JmgYBrmRr7Ub8NACOlJLZ56ppD1EqP0tlxWezjJJ
oDdA7C48L+fKAwJclIaHF1rj4Mq6NR8prg9O8yh1IEpE5PBNGdDdE1eMshEEO+1rO/ZOpVqZwZLU
22y2DaO8OOlAoPZIeUiRS4AiamG5k0hfnCo2NTQIg7ihGbWJXrKZXsmvbb3DLD/xEkuSK7hGvAVz
E2P2I4dGng+RTvCKPfXBixobrKuDhe+xG5+5htBpRQqO0iBqVvQ1ZIZaCrmESx0oVeuMsPaqFpwY
e20JXzPTHwKCCS9ubSpPygCJ3H6GomhkNY+E1Il35ZlZJ6TSIZ5Fnp+5558l4Ze4HOdqgjf2qFPX
jWlblz7sZWTvW+KvaWjj+Xt8OkY7mbzm0DN3KqglLkbvmRt/Y5cKNGnKVeoY8qnT/sQ7IBK3qf+R
KraU5aDMgIpTqRJX2oOji+3PFbN18XNyI47MHqNDzTbLzSxeQJLO3L+bXzQdgauEkhlF2cWzM3XQ
JJ+mBHKjZROc+p5w/nfVL5KFzNoDVI0FPyWGOml2oWGIA6XKYW/oMT65QrGVrDPbP/f45kDW6yzR
8/00JWO2ha6vOmJ8JVu3Ii+PT/ZvpATle6fc5N/fQV2/pMXIsa/hBGxBQ0I0IqAhTEDninP33bzb
lbFLAWnNycY5d5+n01L5da4UfGOfCuNV2goFV0z7TgBnBQdhucOrJQvtfpO5WL6PR2FgnLzPx+ue
63Rc26WZh4KhActEgHU3+iARDNnjka3HLuQtbENYPzY280C6sUWHVbELYtXHGlVl24IFNqyP7vDS
e9+LwJi5EtGNKSqUJmokZoOAZQmHBOM1qMRgMrjdVh2etqQUn8IfHSCKe3epoj3vuf6cI7qxInke
kgofN3rgVllBmkxn9+wLO26ibyBzxshgQLuSmcWZlxfqNbPO+coy5cNwfLouHrG7rHCSOUDpQquH
8Nxicjzrs6ZSNkheAZyg2TTKTmZE2QOmU2K2E+ZRshIOww5gwF8z0B1Wpt5OZJUf/CsrNTqrWlr4
hPpkgiahVi6xl09H5v7a/vkxlLtKGy72ew7fOcz3rW/2eNcwOlQXMAYfA7ezTQxmqS42f4r/mJz+
+5WHnB69IJfBPgvSjgutGryo4htwxdwilQh9OdERAtv/lT4U9UnLvu+0Qaj7HV8+AVIj63hUtk9s
sscjjmlNZmFOhnZCd/aocNS5nNx1EgSiMrPFUH14yBzULgyX1ITD9KFPvhLD32urx26BCgH/sQpM
KPh7UEygr0zJAUBX1WW/G4pt4JYgCkYtrHgvCyK4X2psiY2/kMdQn3CyqGD6CGzzEwIUKfftJxyL
MoqbtIPullHsc/KxWZp5nD7M1bG8M0BFk0qQW4YJ+n7XCftM8knp/v2e3ayAChcCis6s2GAFctSb
XRTqTU7APhBJAol5BfEi93Lj8Weinnv0mn4f1qtz34OGJGoYmOQKaPFJezwMIMax8GVox31nhYoR
gxe7Wi5CNQwoQEt4E6z6cydthrfadFGNzF4fr4kO+/8xhwcHRDpR0KdVLWtQHydihxPf6f4R0l5r
yFoSkUh2ZUm2aASoklY2yBV3T2MPiTYGs6gJhou/Hv+MuYuOz/m/P0Ojnx0hhr7UHGLmuyhct4NH
RkHWC4wrtI1MotBgvYYooy6w8kLaM53D+3P6xy692zFbRl6L5cfr/NKZ7nuzy5/ZhbNKx0RqkzWW
CsYgWAnHRIOanlqBIt/gGsJ3waTg/qNo3oQgM1kgLDPtU4wkMqAMhIZXFy2VEOaP75+lUk8KF0y9
IDzHUi9HfYlEcOEYoWx061DcLC3Bco0/7vEiYaBdDDIWQ/b3NZYaMnqFPH5UDDd5LnwTNEdjalXQ
UilIDKQylL0buy2srHXXYpTr42hjeqHWnipobjw+Z/N+D1U0NJAmcSoqWgKf3g61hivcsHYFGBvG
rjX0Fk2XM/9/higHW8qhWoIoDbfYgt7VetOsloSd/suh+rMWysUyPTRLIh9XpgZjQ4hby1kK4Qz/
owWl4cmA5rf+eE3zlxS1EjTfoI0H/MjtR1Y5rxHdkO13AQeIItQXyrokcfvdALChYJzafQprqwmW
IAtUXvfP7bkyS7n6EZQYUuJjL3v2rHkZiV890SWMt3RLZy/Iv3buSh++JqtsKcKOoH2osR0fmdYe
HIwTTifYf2+9H5WRtwIZax7/DPSlqeCZNAA1TBYJAIpRAH5RpRc+l7wQczLwEgGLmR3G7PJf0OCw
RhDS80FrMb3DuOuFbzrd+jsHeGWUcoBx09UAQMEotJpPKgOUoI8ZrWwDLIMkbT2Q7fEvohKvWdxX
P8WrKFvIuWh41D+fF+4dxSsF8w90C52DJlXHjxxcv5SktlBfGiEya7f6wRWWyLZmowzroitQWjV8
UNelkMKJuHOLYSnez9aRBzWkH4q2b2J3k3gL4YEuh939uOnMXMX8roSiHHju4NdkyZLcxKi1o9vY
Qm+45b7DljxzwzqH4P3jzzLdpLuvMnHBwSkjU6MfpWmSJe7YTWZdTx89uxb0OPH2JaN9jL1kqirz
l3W/fxZ6ZZE6B8Lg8+XYwKJ0ZlYX98ht+g1/LAxtHSykHPOO68oUHQ2TIPaLHqaqxOSsi2vIhmQ/
mRB9teOn3RITw7zXujJHxb20CNIQsOd+x3DGMOpQ9JR3zC8mMfJTqi+Vc2iw8t0+UoHQV7UowLh9
v8tTaT2OzcorgLDlibSTQW7h7yuRw396EVDOTP+HtOtajhzXkl/ECHrzCpBlVFUqeffC6JYBDQiQ
IGi/fpN9H65UUqhid6NnJqanYwTCHRyXmcgAMIghopgz4zlSzv/FX13wjyDNiqC8fbKlPhTEZM1s
fEq3tvuDZ9/Vzplj8/2c+kDSQZQnRDQMINuJaZZtPTpMWtP+Ca0RCSziOcfiu03EAKjUIweKf0G9
9ev9m6fWyacaAwRM3BmKtiChQz4jd5OmkVCOfrbr/owv+uOcFq0z2GCAw05xMimYGPWMOs7eeRrQ
v1VQyBZcdUt7x+93/B++7Oslx5Q+DXSyP7apIZk3YSDcbpvqv0gxOpvpwYktkl8EyZjk23b1rhJI
oDUAIsTR1fD39pxG1s+zBTIPhT48Jv8qQZ8MHAAB/ugpLLDtU0YVdXdGfK7p4fsDjolCGXLBAuPn
nfI2RGnTCp/7074KaQrFj7BJrCJuzxIO/ziXT+Oc3L0S0nizcr1pX9yZPhFqbVREPSrzurPlGV/o
tPqPe/51TicPg2HxvNZmMO3HVUnCRK/A7bOGWO5FSKdLMoNiKlp+UZWAHYWW6xr27UKQC0UXdpv0
rAf+3Xn5+j0nnm1TRrK0qhDfg1CJF6vUb6HQd2bWPw8Cikk4DCBZOO0dbcaeO2zAIL670ijzTjN2
UZ8xWz8Y7GUq/x3lxHeO0PpX+wZGcYtHEdwMawFhYfhA3HkZWBIFFXVG78zMvgcGQA9C7BmUf7gK
uAdf7YybhRO0eDBmUK6K6HUo1oG+rCMaAYz8+7X/4ZCivLaQKC/LiArP15Emq3Kdum3GfVoSdZeC
mnGXHtVFdPX7MD9sFSjW/IUWGnE9tOK/DqOtcIrKtpz3dWFizbpjHe3nvEl+H+UH/whJK/R+LG8M
Bjl9ALpa63GYi3kfyKO8Ufsas6rqjdMRtAGOIIwHwTnH784M+327FmYBEFDgEFr+t3J4AIcxKAVm
Fx4MchRbvTITmcwIgozkvVs5GZ1A+3EuqfV9676Ouvz5J1sJ5M881B5GbV2P2nIn0FMzUs+5Y0VB
db45M8nFMfn6Pnwd7uSkuAssxNMYbi5XaXZwFfhn1F0/XKQ3JV93gZG4TmIsLMsZ5Az7v/+/4U9P
ECt96Cfqat7r1/B+QMeRRBV4Bc0gtWYrEErkcMDPVQ/O7OspuapugP2QQsx7kdfUNZ8a/3F6MpEL
GoaP36f380iQdwXiGr0j4Ym9dNuO47UwcEy628K4N9OXTH046bs8x4DzQ0IP27hokqO/AIf1n6jv
p1MTRn2X11M274suiJsiT8omJ3hwDSQS237VSFqnHNDj/WQZ1/VLr9sznMbW9/d3+QLIUtne0qN8
2hE/czTrTprP+2wrE53FMtugV00l6W12E12k9Ba8xtfZe/n4+xJ/992WYRfMC1r+wbdwssR2ZWoz
Yji/E7o5fPRTrK0ZeghEa06b4MK++X24H96Nr+MtW/5poe2q05UKYYsm82DMt+0fSZE/BYg5D0k9
b5EvOfNo/LywWFCw06MP6BtvKygiKhnUEhyWKxAWJAd1RNPh8mvrkpS8FSjesjOv44826NOQJ0Yh
7JyxZUM9701q7UCEduFtA3IuE3HaFoOzgqX87yinbKwqYGWfzRilS8TRpnczyei8Od787ckzAzod
cTrlazD2xQ49437/eFg/DX3yEgfAkurShAnQc0NzFzXoWYEU5Aj065nz8v2J/DpJ++S8RL62PImR
XBB22iz2qzn25lVp3kn+BFqlOvNA/b22TUbr2toiUqBTu9XdGUO7eKXfzPynCS/PwKdjq1oRtmOE
QxSlz3n0txzP3IsfLd2nn7+M/+nnhzNQTFnWLHtZ1Tdh+sCdo93EpXsu9v0hkwNkClrU8TdYjBF3
fh1JKC9tucKpGVegdHmYNyOpN3rD42B1FMS5sCgMwQr8NADHPJ4d/afn8vPoJ+s4sK7tjQKj+xfe
CtUDWlFIKhzUJkhyOlJ8AE2pit1DAU5Rd4cUOzmTyjrtovl3bdBKtviRCFr96MQCgX7MkqzFUutV
mxhH9JwmbOXFbVJv7Qm5WbRD6oAg5WzzFfRAJT2b7PjJPICvDrA6iNygNH2yCCh/TW2f9fNePuiO
ljfqTlzZf4I+FpfDo70D2hfSY9Am3Q3Hczht/8cN+DT2yUELPB4K1+zmfZM0ZEIPsNqqq3GbfoDp
8xppFzdGH9Ga0T/PNX3wEAV19A1kn8n9+vL+PiQ5jegNJ38YfV7ftWQLqiNioO8p+bNndEz2l+rS
XnlUr2/vh51/c86n/MnufF65xVp8uibdzANbVlg5sKrv9a7aQ4zjjMFZzv/pTUe7KPrVwWeJAPLE
f6xbwSfezrDdjB88mVWgPGrDjWGaHJ2Hs3GoBmA+HdH2VPog2Ahks61UV6A8xJzV7x/zk9UBNg4R
CLrLgC45eZy12VtTk9vzPm9eg+wo+Bnr+t3qYJJgXUWTBLpWzVOfg6PBL3UzL9xrl6KJrNsLEIf/
PoUfqvVo/LdB0IjjjuzTqYOR263Lg6FI9+F982CC/Q4tgpSvRmqu7O0U+wQsfDwZHn8f9gczh2HB
/Yd+d8taONu/nhQvA/Vfa6t0v6qzZH6sGrLt/7p3cKkgkruuybR1H9HuD8oZUKkYV+OZyO6Hxxnj
+/CscMFhZk7ps42KOUMH8q/9LuLUv7AfjMvyRbyNxN5GL9FhiOVdc6VBBNtuPOpcmZfnYLvfjQyY
CEDF74Ymuq6d05Y1dDClaW376Z5VIOSABsJ05RlXSJAhoTnYZ0LMf2nKr7fm62gnt8bStRVJL0hR
oZbEOOZ/DLLQ6NjrIfFW+Q3YHlfl2o9HgrQgubvxY0auLh/RtXhp0epq2I6JGdurfm2iKWBOIEQT
/34evt8kaD0jdQaMNzp20bD59ThE2VwGsmTpPhMNcQFYPie2coqxwLPydYSTAwdiQp7q0Yj27tpY
eU/tWt7XSXvfP0b36lLeirV1lZ3LTv7gTX8d9OQxTyuAXEGYnu7bG72bwcs8J4KWRNBzbRU/WAqk
Q0DJBgIsyIWePprhUGfVGCL+gaw8VKsuq8Qpr12rhKX/faN+uriRCf1ODIZ9sv+5859MfCr1oKEG
buwrsBIdsqt+6+z4rTzUJnG35jbdZJfT3rt3d+yYXhr7c8yZpxNFRXEBlgNCG4F2BwDirwfFqvx+
bGrH2BtI0bH8TdQ94dDoVE5LZXNmsj8NBicAWTrMFansk8FSc7J9ORfsoNutuMLrsqnYTEIB4O58
hkrh1Bws8/o81MlJ0ZNSAIOW7OCk6RaqdsDoN8aqaZGoY9C0K5AlMNm5EOU0uDwd9MTRGSdWg5oH
81N3x7CI84O/LWFtcUT//n5qvjl1/xnJXcw9apTo0P26bUhFOgJSSzgPEDPd27Re8biI1Q4pXQ6n
BfqqiSJyVR2jq3MioN8u4enYyy5/OrF+27lFBzTAPoL+UMfu/Hk9DBt2yLdj/cFmcErmb79P98d1
hfuOrnPUcwC+/jriJO00aA2sq6XXthc3o0nMp0IyEqQ30zbI/7cu878Zwmii4g0bimfl63iyHGw+
lzg8c85v+SjjphfEahnSalvnPqtu7fyepQuauZHHgl/zoKYtGNsXEi3gj+p3e87J70vwza84+aZT
EhlujQryHFiDKCNIMB7Ti+5Q3k8DrES5l3sAIi677SJ0S842IP50l8A9gXIdHKQlp/p1OTI9iC4r
a1DDoZ3yULzWj+lzfezWAWWQXpmdVZsRY+/cTytje06D5ZQSDK8XRv40+MneW0PTTWGNwRsoAVTJ
uNPH6o9PJS0P+d7LKJzzadcn5u2lcdUDyXUO+H/qgmN810YnwEIzEME/PnHBpQvz2EHK+cDEuuqO
bXY9ple2dQ62dW6YkwvtiGGymg7DtB/9xUzPWMNTd+DfJEB9C3j+Atb+FyV9urKmZ+UCDhIMb9g/
p7nasq48k9D7l3757BItYzgemExRQgB71yk8K4POCeLsPjuAinJdr8KLOa4u2oO3ORiJ/9YeJBCN
F1E8H+prcMAeU2RpNhuUG1Ck4ocINf3//YX58j0nLwAXIfAq4HE9tOqhD19QByQSFHngLHsOm/up
jXF4FGSD1Vu7LzvSg2u1uveQ2/n9O364PF8+4+RNCKM8MHIby8JBuxuhtT1yrl0DrPoXTrkuvDOj
favfYhc8FFig1rOoRCHs/3pXVZUBlSfH/JBJiESV1HrUgkwTAYcv1APmCk3DdeIexwQJh49pZ8ZZ
QySgG3Tz+7S/FWH+8yFI74KCE+mXf37PpyM3BHxyMn/ID9F4a3tEOJcDg3xuPpJsUx6R/Dx450KA
f2iskyPowYUCE/jSB4+cz9fJWyMQZGM05SAe2werZgSIf6WCi8Jd5dej2DjRym2APYeIyBtbVSQL
94iHZHhmD74l15epf/6M5TZ+mroBLbaB+XN+cNifwWppjX7RtD1WVynIzsZdV9/ZdVxDJwywbMN7
/H3hf3grgfxceqjBGo4a24m9HFUGLgoWFIfSfwxBV5uCPNZKSfkiobiWQ59P1GdZdL75dehLgGkB
JNdGhvYbXAjKRk1d8mY8VEQiQQLOWtoSn9pJf+XT+Qn/+eXv1fMUg0GYzuRRkTKGlgzyJzX6GGZ4
K+//FIlmOlM0FG86EsUDAiMam3DudyyukSgDERU0eX5fq9NkK0LlEKE66p5ITPkgyf66UXMdlV2H
FthDX9/lBiPQd/ayMxfhm+ldxoCHvyDyweJ0iiDkWdazVPbjoQtqMoC8sQRs9fdpWKcwxWCZCHJ7
ZgTIqIN5nGx6p42BR1k2HSb6ctj18YY+qXh+BZ3EBllPm/4dyWNOXiqs4JObkONKxGDkR18vPd4d
wYtKyPblbvsKFZX4cRGgub2+dkh8se/p80dFLoaVS3xyhdQQAlhON0tTzaW1xr+q+KOnfz66pITs
H6cD/fCPLiBZDn771q88/L9UrW5DMtKQlFtOLpFk845I0a/3zvpxiJ8Fud9zknT09zX5dg1OVuTE
hQuViU7UiWFF1nN75xmx+ToKHE0THCXbSJzJBzjLAn+xPF+HO61LGr0cOjfAcLvDy8GkcUkeJNke
3l6265tDfDhuVYK/9snFxZ/1/l2tnzbx7/P9pzv82xecxFZVPhbVYOEL/Bcdq71Pty/H1ftqdZXE
CWw+uU16svbJmiSb5HJPHzb7hJArckHWf+KQnjuSP1mETwfyVLHUn1yXBTO+piRN8hTQs9SsZ/b3
lOu9z/y8iAYMoCFugX4FPHIf3bvx6ncJUJgCh347J+3OPfL8GghRMxZPkDP/fc2/++Qnu35i6Nsw
BEd4g4+Q9ZWJ5lz0OtsLgI7AR4eOcvZmpDsJ/gaARBl6f1A6LgWwweecu3OLfeKiij5NmXDxGasH
gUt9eDpKYtJdSQ5gc6F3BJeP4gw8rVY3Gu//fp1cXaz3t48Opbv7a9zAt3Pb//0lBqU6qNxRbkBi
Gbhx+6tlTfs+muocxIyVjf6Ybdvet1LEzUsuHsGqLtsirsw9CEHEdBhSarbotm8B5icAIkTFOSny
U3nUxTxCxHLhU0fnIchtT+5GYATF4BkzPzwZUHWL9ZbtRGxc8uMYi5B4EH+D4EFsrdUm3GKB9BqM
timMZQze67hZfRQHfS/Otf3/sEY2ogr4aeDcRZPxv5TqZzehMURriaw95EKiiRkI+gMeozJO69Rc
R3aqE9tjzdqaRp2AkU6/usKOtuAkri7LgPOYTyJbidDOExFN1XpopXEwA58lc26eQ4t8fynxrS4Y
8pf0KrJVJyd9tN05kHbRHmr53DkQVq5ui/Ec4Pu7EV0GwU4tRLY+QpWvh6YJoqzpIwziL1nbOwDt
Z5DShMQ/xxUG8oDlZ301l6gv4Ez4Dhpfl/PxdaxR2rJxlDHewasB5wlHi94MaRKoq7sds/4wty9e
52zkJoWsDyCphqHfpwnSsmtAk1LorU6V2KsBfKlxDvGZFyUa63KajPxD8tJftGeHCKGxA+wjr+GO
D5FMjzNSfQ9KDDU4ugYPtCS96tFF2SujZxsHRZX1YNhsXFvdLO4yEKZ5tPCzEdITKUejjQdpxfU0
4yyRdJSGteVezx+bfgjBgu2oEYDswdVvzViED0o2mbOtQT3bUVA3gqDYDvj8YDZt24IcrKnkVO+9
ugU5EQGhnVl8ZE6QMmD8whSCVmgxbYd5JV1PyG3eRdW0ystwsAF57rri79QZHpw5x1E6Lrx+hieR
TyDb8ZmeJ0Wm0slBHVOXLoh3/MxvYt7mhXfpylBW2zYSAMRZdQ6WvNTpQATle3xO6TQX6L4s+9Yx
k37RDKNOU4bV2p79Lt/gU9B+YzCp3zTD6UGXsis5RXUXlO3cREtcGOAHg/3F148yTEdcak/n/s4d
DPCZV6DU2ALlPN40vFTA6Uuv3mfc133c11Z7PVYme5yLSv9VbmWbVIJU92AXZaTRxQTKpCawo2Zd
mKY0CJ9cPcTW1HuxJ0twOrG6LUCgX4cl6Ae7Qb2PIPuyYi+QisfQh2rwQDlTUaym3ClTxH6mt611
Zb83EBwx1sIVBurPwgCHiQzHeSWCZbtHpws8EvJKZ6A+MzRbQwSiuksDE3gkO/cYqJmKTBmxBlh/
Rsa2HFyqI2FWyQLpOPB2YeYeVFkfhcj4rae55IQBV56vKlWnmswTV9cyza1iN0OKEHOqM73Ohzq1
qDRMe9oETaR3w2hOiwK8xd5LX+bG1pFgm9zmStvtSgJ5UpBJmt5bIVUA4ZBB8iixDYc7RI2APSsH
fBk067103HSQS+6IalrTiiO3zF5lFXavkdMDkFQYrQY22xsBp5Ei1A9Ga/XgDPRn7BdjuoOouW8r
0B+Ec18lvAZBbuy7fYRMtVuq+7K0AxMqLRE48I2qzZ1YRT6DwFePDCE4s6yJTlMPjpAiM7MPDzBJ
UJaoyVvXRWZZ1DECiSFNNEKFOXZjJS0gHuIuD9Ep78xWN10MUHs2DgGwseGhNYBbSyyRS2QwvNm1
KSox/Z9xUNHdmJr+9YBlvO5MHa25QC8zBRn4+NaDGBG6aTlS5NQyZ9Ticqmdh9nNi/vKAJ048/ws
JfYYIZfV9QzzlymOGAnGzn80qyHAjkL28B3YCIEYSYHQkRU5rr7G61cSRwNLhO593UJ/KQWrF1hL
6oiToOUSmKFxKB+srtQlRa5a/R3FOG4to5pykJd42U4EWdQkddiziC5Ytc0oI7A8YRXlgC+YShwQ
s7JJF9bBk9E4Qm2souM98rBFOsdzWmWJ2ajlhZeecZgKC8kHUKo293XtVd2+D22O1SpzY1HTsas3
rocGlDFdhw/NZ5+HVHuVlYPTI7chTytN0DlpKMLdobOjQUEkBXgARJseYjUg2r03T6UDCCmGLMKk
fb9CM2KqrPsA8MUpRgrC/6sCDb9vbiVESzIzL+9EXo1/6qEpM6BziwDqJNmyqTzKUZMMihqkVgNI
R5ZDBoMQ2VpdGClQKKQUPgyWtrknkjmYTWdTAKf5t4OAUwDgV2p6iWM1LN+jAbYFAdKUonaDeHAg
g+mUFrQCJmxEP0SDn1hWMXmQHIoGxMnurGtqglDxybe0dEGL3smeRGoyo0SMzAbzYN6G110h4GMW
Jeu2ws+Kh6xqAmMddKJ6jIRjqG0YtXI9m2NXr0HTJi2CPTHKFZdVFB6yLMqLayi8MDs22gpM1ijE
DLuxY8WSHwKUiyju80M7N9Jfz6Ohb6O6NC6REi757QCmH5CDmZ200CnoLiJEDgPMDlb/CQXpYSKO
Neu/bRdEOkGKIP8zoi31dpJF6xC7D71rsKPqhoYiUHez5qiKOPXoeRSoYgf4paAy+3UIp3FOeNQh
o5yzsau2rpu24N0JWS3WRs79nhSskXeqROF9Y/md4a9bb0qPo4WXhvplj0kbbhX8HVvRlMfZa3pN
Kw6Mwa3pKVQrXCdt6sPY1uGh9iFzBEsUyCx2JLdLOoSN7mJ78Ni0g3RcBvlg04IkUDs5QiSC6QjF
9BRfTy2cz5r66GDCMhYFB5vhCIlleBqQ14JurTfvqqyBGoGr3BAU5bZmNbVsZJFp5qj2GY3QwY3M
h+wZMdtQ4IG2QAnsRfmo9u2QNt2mrIzxukSTZrFqchM+EPciiarOPBmJaXaQxwDn1gAa9Cy0ccfL
0NvaTNeQTrILM3oAVGQ2SMigQxN7QnU9CQ09vzDPxCKkWGjwsxmD+8fpa8OhAuh/KCHWlb3KBPK4
JLXMdNx6jYISCcqDeQ4PvZvYLdLwURlXXQvevD4DFxGMgvT5BZtKFlz3eYRTVFdmoGlfmz2Ix5bu
7Bj23EOTkxlkAmg9HG6aRm39EDLfBKd6OxpokeZMF2tX165ITKbYx+iVY51UhRcc0VC0ZE6cYChj
Phhck9YfGlzQHN1icYpkqIqNQdodhJ4Dw4Qws4NR1h1r0O9gG3BpRqUyfYG9MI+GX0zprrW6KttA
UcJg6zGNen/dW1LfBXkoCtqndWuuGr8qmx3Lc2NnpKx+E4XHbyavh0iPzjjaCnxWd3kSMT2AC6yR
bruNZtet9tKYFnYEJsAKARoApD6lY/fWCnTr/TV3dc9upVM26hjWbcbuPK3t+0rLEBzXqJ21O1/b
U4/XfALZE1B2jZk/CD2ayOa6KcpM8DxgbvTYTAOUbuCl0knPGo0duu4eJcjCP+ae1wK0Ma49bNAF
mzMCxz2yVqluOHw9+KDo5KmcPkOULP1+1ZVWDnUbUH8mMmjCGtBjPXgbZoMR9WYWkZ3FYd0IxGol
eD1u0zG1WGxOKajazUAOMTNT7u6DPpiLeG67mq3nTEl0gIIEMdoioEEQbI1lL/4YLArYbYo7VBHD
QFtYPHThYMLDKuE/wVsIg2G6laXs7UuBr5JxH4zOo8bpeLFT36pX6Yx/DJlm1bXMEWKSCO28T45l
jBl1AKi5aQ02v3raDLMEem7VdYXK4YXsQ8Qqfc7LW5Z6BWg/u8q8ccYQReDl0YVbye3wDQmF7AWF
rmm6qdIyZCtRsQbuQ6e8bGVmYq5p1lkZ6PFryQqai77JiITHcIAS1/jq8j4MyZC3TQR9rjxFs52v
sIcKj5hDoMLn4k9tVr1lUBRoVpXs1EfFZXrfBL3VJg1MI6dO7oXQLA6B10O1SbE8SavAyUg/Vyjz
TqIHx5hyzJbmRcAuC3QbwXExG/sKb4jPSRlO4llOcHNIG/UIKqZ8wD0ayxnU+RXDKpNwyLMI8Qfv
p3dLB8W1VaYzwH66eo1g1RZVxB6GEVqIoDOBqxE92sLz4XUYvugALXCmQ5S3GWIX05mrxC7wGtQ6
i667Mage6tFK16WwUdExIm9dzmb4yMDGve8N0V9D4i1NKXdTiIU5vbJeosxE5ibrmgLboUMXnKKe
W26grhZgQ2XnZ+uAmY1OsqYbxYXdmXWf5B5E2shozmAgQZ3fdePW1Wq4xBLB/85DhbQ6Bwsbqk1N
bVwwD4Fx4o1l85DaHZLgWQg3n8wcIgTEyEbg6Vpth2OixzIKklLJDOFdA+4pOCOpm8deJ00ZI5iZ
BVz3GYUiJNSB4uJBVmfUKIKoeZ+GAGvutCwDT2aRV8W6L6JWw2zh+Tkg/JJqrQqv2npM5eXGMXrX
jm1T1e11gN7MChcTbxZfu8zoixh4bzC9BNzhVJgdCF96F6kUky2ehu1w+GjmCMVHCoH4ICTSCiGr
ibfTf+qE8B4dXSDgqN0Bmr1GWDToj9H9cGl0KqrI4JelhxoAWu3Q79+Pik4S0oNEsnpOPFhqCD0r
FNwhpOMJpN8HCEUQ33a6HfOAuK68CrOK3EHu7S6vInhWVnjR5N2ITkkfjbZkDo16JqUZjSg25sET
s3OwdrVi6tB4O05g9fdcER1HR7o14Q3zUZjqvNInbluVEIvkC2MnKiPTa8oCboJ9NuJFnGm/l0B7
1OJalqXxZoZdgBxb1FegQNSKCwpuOpAX9zhPkkZ5Dq4yT7nXLR90mLitClrSGGxkRFV2cDCyyMvp
5KJQQgDaRn2k0Tk80QFt7B8KpRvwQLi9u2vwZxC76z1+BMYMYXvllNV7bw/lpVVmTCRhrXAlC1+E
OeXwmhjleekE4IEPPGAoCoFv8tx+ujLNrFAr04ahgUVpgjucvOy2H7IQuTozY0ZsRRzczlzY6jiO
kqmEz0Akg5YKC4CfIYerirlmkbCmzBFC9SGUdWa75NT0azFQf+jEZeejuMCsAqSocNxmhjB27EET
3g8mNDyBRXjUDi9uQKvvI8+Uwx02ZQktv2oRCoE8ndlA3gm3AaJ1roXFquy6fC8qZUE422Mwg1kf
RlMS+XP2OnXtfKPzwZ1iJ0WKA/9LUeywsgoct5YvLysPQStWPTBuJ5u7fyzpSDMxVeEDZ2mVjh/b
6DlgxIJY3gOs9VjFJStKvUmDbPLjEJHdc8hT14S+m18dq3we/SQyePY8IVpFWqjztEeaGu4QmHx5
eAQwV4CRgE+wurYy8uhm8DpHrt28zEC96Htmlwydl0NfDyZ4U6GSis56JblFbDdkz5br9uICwYS0
4BJ2yFvmoYFwFY2VM8QMUt7IJJgsZiXM8ctNPRRTkIDeK3tteF9dSeSjs43dlE6zaaq2qW/riHE8
1p3ZSjr0Ak0kvKkqBt0qofJVmM3ajUNZVv1WW5V6AmdyiJex9UDOXFX1TJcnNCDubNYIg6EEnFFW
ubW1mfnYlGtoAWtnZWXwd8McvLhUgjRmxuPhWFCYNizr6LMClnsUZntUtiXhXJeGjXsPtSiw2UnD
zvZSWarbeapDwAiIIOojaJCN4Osjgb8B7DibwZNidYultIGSrTMXhMmZrpya+DiCSLWPRYrlst26
j9tsdEOqcsQBMXLDD/hx4xpgG2ScMuZ1j3Mo5Uh1oySCMQOlymNlmC0yMBrpKBKNQHdcOJ415vCo
tApjCGkEwHThJNjUUi6zoF8BXAIJggJaBgzhcwML1dpi5xd2asbSHPilE1VRTRAcwdrNpnAdOjjM
LagTMPS7ly2TQZLKuQTHSiUa9GdCeMSC6cudZLCKcr4Vg4QvKRZQC5mc1Ghoy33UEJBhR+E+RHjy
bs7SeJ4bT1srH961xqNZug6EkoFuJ8LvdHSsMxalSPaXwbFWbIiQJhwtAe+yxDSgogRGEqmYHW64
41UvkdXMD7ZhT0B89Mb4YVfziFjG6SyQlbtgqw7TKb2JGgMnfrBLvH+Bw/CMd+goeDSKsEd84ZVI
f0VIWTW4yWJa1SFMNIL3brF6M3CWK8TTNZrDuNv6hw4EX+BCn3gAgRA7h43tIPkeJrwwoBCSTUHX
0qEYzZAWKfg/aDb6+tlpBWjysoIplyC8RrYnG7r5Tzh0zpuYHB/pG+HZt30ztSAma+Ebge7UxWWW
QSYdUMvLEm9o5FSvfelHgvqLh4/koKpgwFvmLO0YshNUawtoAB5x2LEhR/CUVpNhIO7qAyB87FIe
02EK5yQ0x5rFEBdxnKM1pqOmJczBO6/LyCS9a8qDVMJBajCX7aNteRx0seasD2HYyDyeJPI0JM/A
6nqIytLPNn7Qt9bKngbHXhVGj3pwVlYCl8xKnX6FWs8ALhJv4X4rbWWy2Ogtp9j0sO1XkVdwI7Zz
HwkmpJKCnDazJ/OjNxlFvhucQjDSWhYYVNQAdSNIV4W5S6em069Opq069pBaCZPIRkMora0qD8Gt
6dp/QwBdsTdz2fQgaFeuncwOaxXtlT08hn3QX1aQq8UrAGr9jtqsUS9GZ0TwXtvOA4u34BD0FFkB
WafBqv2nwVtSkCM6IbcyMuSwraWZNbSeLEcmhui8TYRszhRXgAVYRLDK2gQdApAkiniVr8VUVSFB
6SeCLWVGeNloAwJITQavSpJ+hGmIoS/oAB864cE2JuRnOqb4TVOVHCnjQfrButBg9aQFHKuQ/A9F
57XsKo6F4SeiihxujePOOd1QJzVRAkSQxNP356upqZnq9rZBWuuPq02NAu7vAww6WJ/oKGnCtMg9
UbqAywJm9ZiNCmR4ZC+rqHskr5B0aafdI+YUYHqqCm+ncEzUuSyvq8XYGl6xgisCsTuAJnq5RKg5
90aTjPtF+uan4Snr6SjvWobeIa3BtbJq2OvVb26cJRYOYhknAIThSyS0veUGZMwKh1taYIByDGDp
A8Hq9JpnbG1nRWf8REWlcTXYt+jv5mpx+QjRgqCAEAnieba+/pNWKWdgad0PQJ3W7j3CMBmYJKZP
Rpmxp+gSu+VMbR9TG0jRnP7n1Rkh7E6/Tu7JHxKu1sYi9d8T4uHKM4OI6HOPZ/TPys/FVGDDKjkl
Flz4awlU8YuJzFZ51Ziads9hHPzp3BuPKvdkdIVz03hy1Mdt5T92MElwcGmwjD7pPmBT17ybFFjI
LjbZo+5P1TGSU/zajl57o8suxmY8hGNEOyUe2Y9yNe3w7HRr6bk7vbm1v0ubjO4X0yKgHo2xFspq
KSjdBVXJwVeCaOd2/brtVVsQaZsAEX/Z2jAh9X2jX6jlLr6iaov+jEWzya9WMmY+TVwh0ZvPpW0v
W9F61ROf0tAN5k4RVxs5df6tGxV+8aN7tfGDyXG48wYt1lxmXdnnvF8r4WZBMlLXQ1LIt8I4xcMQ
yvRt1Cl2gcJdBcOJawr5aodWc6wJQcouo5EtU513cy8IT0inmDjLwk3D/lGHZuovpT/3HkFXfTzK
1846Hr/FsMb1Y9s0jbOPGHP5pVVfv3RdX6PCYlta/3aymVMAcsgC1nxEHiK+U4GkKqioNlcci6Jy
spx7T5MusqxRudzMjZP4HNiycvYO06q+IR7Eewcdn+/HhAXu1DJFUFem1ia6t5tWv8suVRZDuAzn
h6BzSUkIKitAsNkWWb2zPoWl558kLqJd1/E8x8Z0+2VKzHqzwlZxTF/zJZjcvOVeTMoOH5ONuxrk
oY+x74LA4/ychvDcmcUV53nt0SfvotTMxQlhb+sdxqZIyfEjLKGioWbj51pWx/1m1o2bXZO2Lkkf
qYjgg7xgu34mGthzPbhErIhe8/EWESe3AHbTdGAyjQhCl0s87UJPoe5yfCCPvJ3XeHhR7EjdoU45
R/d08xTjkYjssjjhDwnew4Qpha8trZ19PXf2p6LRlBlyGYpiPWxoyKiX1WvXXOZsCuWt8dIl3lcN
bXn7uJ1F/ak3jsRLUzDeFGB81qu8HdfEHP0L3NhFVbd58WUuwzneZX2QfuPy9b6EMw32bz2XSfEH
pM4kz1yvAUuIlVdlohIMSZVHoVTY9wncVd0xxUqQGkb7yjlPYdgDdKmqJ9+0ANqCFUCsaA3gmAqz
7cxJpdx8y2gV+U+t/SZunagS+lgNiXykzHxEFudsAVOamjYSBSvld3k9DnJ7aZlDPpyGAS+3cdy9
QaJD5ZDY2lvnJquzNf0cOp8kpHFjltgIxuouduPnyYfUFcO+nNw+OcVC99Fjpr2aLJGhnX57dRCj
yLW6a3cDRV7xOSXX+DHRUxPv7DR7h7iha7jwa+kfhoKR7xD0Yrs1vaviXVlkyCNDmh3/+lXrJvdr
Py4uWBRAGENqbOKcA2eqyIBflXqJet/Ac/TCxWDZtAy7ZStCIGmTChDOOa1YRXxcFasU28Uf0+at
uoZcHzonRv65rNRtjEtvX1am6/qCpAF4QXI3xrth6NmIqsL1P/gy0yc2DHPfzjr+WTN+rF0fVusp
qbci3SWxmL63KJuDnYg6Rq5qjIOSpyAZEekP9QxAqlX87IFjCvCCOMH1MY6p2QECWFoNdOy8tUDu
zg4VZ8FxLykfIHixZH3OBktfBSxGqPg0PW6UhDuat2j07SHhtH7TdpC/FPDdU7POzGGOq/o8pKzy
UndgT4fBsunlXjvzmeqwUyP9gav7nxReMO/CYfS+usrpf5V+6yy7YTXiJWTACvcLS7c5TL5Sz5r0
Efq86Mv7XDrJqDakMjpslR1pbbwOmPAXcftRxRtLuYgrqJ7Yr4qPtqMroJZXoH5m8T4YRA81s+zY
6H1l1lrv17aLM96HUL1mcNBgVHNtURICpMh8qobsy1YoKy8dw//DhonwtaxXOLzCG2lnKvRqHztH
AUF7tlp/lUXCuF/VHcIND+TsZpJNGx+1J5tLMWnygTFIbWRUAGXyO7LI84w6YXaGAooYaBoRP1kw
gA8uh+APOh+YoRQ2HI6t2MI3p+F2Z2Naho+AL5IseMGdvnOUoJQhkrX/K16m9GHqxgEGwxvHNnfS
eeUQC3z1MWdu8eyF5C+k85a92bRoXaidlTBqr1YA/d3SgdiZ2lPP2Nqi5sDpyFQiyjL6XHxd1acx
Ifa9CiOXOh54qDujJQVcTmsp0TXZDDvTh82q8pgJ8GKyUPSEXWbz3zKBA9kBfor3uPQkQBig4QtR
EFIfkP5PWd721iXWzqumII86hmh2iLXgl65scJMQ+dbsRlOvfypX4qPkUgao9SI96jMz5BoC0kNl
57jlBaTZEJrmOEyF+zQWo5vstAHnytPe8Psuoavnkxqo66GFHU+Q0b6AS147896uRfOfHrJR5qWc
E1ikZo7fpCP7gIi2oP+A7aeTOtPswLmcurQ/8Vf7D2UV1ttu0nV2agImBjiIAuOzqOsXNW7+dBnb
mYcqpOuoZ0kk9Y2X3PbnYWyoi6aipX2txmkTVGxmRh6ihZCo3A1s+mdrAoxniyj0CwKB9knwMR+X
MtI8EdOV1WApnr96Z+7vAAbKv3atJlZHprZf8xhs96L1gXBSG98I7+pdWecseg2qKsKxIbv4P2k2
PzuszRLLVxNAtfEM2uGyzDxWyg39T3aLK2S+JmjM1lL2t+NSdROAmz8xD7n+pepskRymILIo0eK2
+pV1Zn6mmY4/dWZbtkfwSVPkRgfmlxNKKY92UcMXKgmmnrSM6njPWOmQHQ4ecKN9S6Sm1iUZ/9Kt
6c9phdXDsWHkfU2qYBu/kZwuNNioqJ/EKXDQ0OYiccajY0o13i5TBtMcB/b6lDXjup1j7VfhGb7C
r6DLXSEuy7DSNGZiQ5NHNTubf266THw2vGohSK2Kgt9gsbP3jqk2UN/MliXqCk2KD/x3UB19p+m9
nIPb+waAl/FpNlPtHrpez3yBysQOaxT/asD8BHHZsngkNyCBnqMnF10A42BdDONNtDHJ7n0Y4e9Y
Qo3vC84o9yC7NkQyAb2PlJztoz6zlxU6T40usuO2zSQzhS3w1ClrvG7EX2ZHQIpE9//SDAIK5K2Z
PxKWspSnPeaLXBEutjkvxPynS1MhEIdv2JmyRTvezchsr46BWADBd6IZ5bssIWn+pPzPye1Qu06d
q4GW0QONbekCHVGKYL9RHufUOwv1kezVxj/wjjMtzG6HYmooAgM/5zwpkqfIxuF/y2jd4jCn3uDt
SlsnPyl1F2AR7uLCBsPEH+OocfS5qfCJIIdmIUXM5BKBbKdwpVdTzT2QAV2mznSItOGQNQ7w5BF7
cjwdeOxABeCqQ3R0m5UY6leHF1VaRzwFfVvXj1PUg43GoCcoIULUNTfMrSEBYXVfENhahyiICq5c
kXdRWMs8UL5lch3T6NX1so3yqcGySkbT2MLbi2TULHtZBZQWuG13RAaDS96GSI5gPRMJVbek3nvr
e1eeoyNj52KsLpJdn66xx7mdRXPeVRnLz8JEn+6cBIhUZ3C8OXB8+pv32CAaGZYZRtLMU7knpSS1
736ruPFToWfngHRqaG5U7TY8mFsFLbYio4gPa8zWmnOgJgsuqdIGe3LTa74g24h+3wo/MI+lnjwY
XgU/tx0cf2q2wzIIWz0ZVcakGk0wUE9RgPCv4jxdk+VJg6bpvYz6rbrph1W0jyp2K/e0hp2vL5nS
wPVialznCUmVqc513GUJ66aR9+nUlzNDuJOtzTsAXruy6AyqfwmUrV0L4xMO9ZtXRG12SfsE0mXp
nCjiGwZm/iyrwRtP0hNg9Nnm6reA9SzeVaTsX8N3q6nbG5tpe8qKPgG/axzc570zmL9oxYDDKBBO
1iMyPzrwQCuD/ti2WzodCwvZ2odW/14DZ1mOnlPIfi/71Jrc2RTFGzrsEehZPhcEC9vdk6jWpTyv
BLhyP0ldmFuEdzOVEinMbF5FK3CECwQFcim0zPLlWr6YM39ofEjCxycn5g1ENp3VMLyUogKp56LV
28FrI3wTY51dhUWuju2pHdP5my2nfE5MCR/iJ/Xk5xM6hhHkg/itw9zK9V7B829H4YxlSYgCg8VX
syYzDr16SIsjPzJCONnB/tKbNpTzftBDn6Gq8LcM6EMW413W0Lu8ox5KN4fa9DxMYg4MojI19uar
Q6pIc5zyp/Vj46/sn6cCZd5hiURQvawL7PlXmTptiAitIMA78vqOmdt0Yn1U2AbuRwqa5k/P39aB
vKV45G1buXzzYqwJjy29iSjboSSbNNsVFMPVr0LA0ORFiL0AGBhyF1Cr2op7K/sQuihJ2moHjxHL
C1pJE97ICZntAcC6NsdhyfCCrkNmvCMTahofAHEkFgN+8uJi61I9OpBY/dliZ2lelwww68NNh8q/
kVw91d9FJul861lsy7smcSNztrqN77w+matTWRix5bKyHimlMUKU+8J0eLRRVZJVtWwb6FzlpBv7
NqRC/e64STDR2JD02cOcOenyHQ5Bw9MVltq/2ZhzCHwtQqVyxR8r9tusG+hIBCMLuVCdx63VFkl6
R7pSkp0WA7947ro5a8FKY6a5fJ54f04wwdOyC4QfekdiLBt7GIOoyHjK5gRBRjSF1Y1MNU+lRmRl
TmPvxvKfN7pbjV4rQOg2D1km4MSm3jjvadiK6NAsTtGcUGmYdu9Eqzc8cip3T4PwuAZ7Lxn0U8ef
l52lMl3xIalrXF9c8t356FxXxX2rC8ZbI9byj+fgy77z2oSTOQajdm5hD6kp6MB7CWkYKq/5q03s
U/ow9YE6lKYPYU/B4YtLUwMMoNjYDIwUB7fpDpvRnUf/WBrNbw6UznylbeD7mDdTNImA1EV1WejD
/AMSoaWzQ3QT2L1Utoh3Kxxed1lgAmCTM6H8oyMzRx8jNyKC3fpNWt7ETj/7p4iW5bdEFvV2dmzj
V6d1hf/eTSos/rRxiTxnwXXewZJwbfc7sBiAXSQvLBvsxws2q8QZlj3MOGp8Z51jro+MyxpxmvKv
UpIpmc9OvzjqltccIUO6ibD9LTv2sZ31Ry866Gz14324LhEwkecPMbFpRja3cZ+st9nYsALa2SGW
aQ630FCF2ND24lLPXh8d2yIYCaI+DHN/ilD8cktyrbqDZS1QBbP02MLCnnq0x2YnGHrUzl3T2dkL
KQm9Xgq/gtkG9IHGQKCFwyaD+jw0coyb77af3R8ZjusI5qDQ4aG7yNRO6ST5hiEOaa5Ke++V/YiM
Izs2IUdfM431A6SJ0CcjoXoujQyu7/LsGt79RpgY2io2XNMqjMd8bJWin3Jz3ZnFDQf4jVM6Pg/B
FgFu+1HbbLshvO5XavEDi25FeulFYgCwZ2frGyhZUTKQOWEUXCeIiV0U+3WU7WWBbII1sEuJI1q2
kvrJYZr+Ez1NdmXcNPFBwK08b30MWpMt0sUGXCTbBycHTqORPfQ5yCBDT2MxmXftVBj8s15OLwD6
w2OWjnXBCjTZ15pAD32qR6m2Y8dyv6EmHIN/kqcp2gHzMNnUXmBDKNMthlyMtYe6KEvn/yJnsuG5
jBePP57MjxZ0yNbkdiSR8wsSZa5R3Q3xy2Rh2vIla5TICzmjKFOlu96TkbGSvsKE4p09m2VkFc7W
Uplp5urTrTP/m+1seFgFGu/dojO3zVfUxt5ZQbv9dfywGRCOx0LlLu3a5R7edcJTmDTjPSHHJcaq
qkHkYyEO3hOEgP05sWiEfivg7gVpYMJji35c1DfAFOFI8qVY3d1i+hRVWckzf0AzpmcmQJ8HrlWj
C7owxeZfsnYbxYI0uzrHuVxRVRiq5bcTSjL3buXtafcyizQjLL8FzFMUMLyqqfZPBIBmSANkKvyD
DMDW9guSXe6ZMLD1uXB71QM/tLM8yb4m+4/XFWd1Es8NkE5auZctSB3uzSToVuIa0ujWdTN0imqg
iIS7gEsLhYGpymO8NKmfrz5DBy/YJIfD7PrIEU0MgcuKddUPxv5isKb16JZgFbRnae4oeMCL1bLw
MBu55jyJZn2oUIpLoDgmCMKwGpIwFNCyPjAaN2cny7zhHgo9e8vg/7tDEi4OOvlJxFG+ON0WXBrk
qOYG5oC3wdmQVR9ErZkFdDBKdKwNsFAe1+VIceCQmPc0Zj/KQTnpptVxB4ffTpmqDyoWoZe72+rC
8ollfFENdZq7KEnlt46jAUmtXYv47C8pn1mZ6SGY2/Rf1DfOK5Kc5GktFFqDYULtd8OHAf8yjd91
+RDrFbX5mJLlxBpg/8zJGMkvowZ32CXS+tOujZsyeoKsCCqC9IQjfGiWMvT8SwdHx2MHueyhwkdr
fFDuFG3vVQp8uwOBqomkngNSTttwWLrjFG/Rg8evk+V9pOrx7qql+QUkLrpcbGM95YHsy5eiUUz0
gifrBqKEZz+I2CmPsp6m14qSHlpfLGTiaZ5LB7RzcosvzvstPTKCbsVeFAPQnJp4w/Nkk617L5PA
noNtKtHa2lkyatcz8DJ/eet8Jcmm2DzbGtPMqoOw+Jlhgs7XEokIoQaPsD1FrpjQ+KvWvDpOONt8
TYE8fuQcKPaVYSSAjxxbxyN9n5MYKKO1z6KwEo1XrOifSAZ8JcfA85W5ERxxb/Aw6R8VoW68dOm0
/IxoKKr9GIW8XT76Yn2uVSKwSCeTXZ97aoqolqrsVH0moa70ke9WcgzOgfOxTmMSH5qSczgfuzky
N7ovC5Wg7QiDO42bY0WMpQIsjnWUZDtQhG09Jm2Rxce1bvsrLNNmP8ngpb/l4psBFbAM3hyhpq9w
dGi3pITJNgcZF4vNl3pLn6ehbbhvOWnUsYsbz8HAXpIxhYBjgJ6VaRsUDwgy62k/rylRZYwd0fgK
mxKTsdcziOaJjomUd4cBRHu2wv1ZwrV6aqYqoD4rsECNXce69uBnG7XSQ1kb1DDaGUkXl3Pq769O
jxEEw6gPX0t/zNGHFG+aYqwBAWxdl1wJHGQHNmNxK5I55VILS1Bo5ioMGMDJ3ad0h/kv83Nr7vtW
gdkkel3Sg6P8vrrU/Ar/5mho25/QxQ4CJsXJs18XDVoRKMUVmg10D++nqKzmQ1xNZfuLH7BCms2G
uuwNFnjSb7mNxT4OwvbXwPX46GrX/KDBbaM83SL0S6O3RlO+TW78azHBGB1nTs6axTAenXevvbrk
oJ65pWVfZPZ3gIfhsR3Qmv1WqjHOZUIV7e7R69XjbUOu4Pa6lVCZeR03oAqwvODBB0w0oruAJhfT
X8ag0D3OaWz8m9YYOTw6nlKca2bTwW4NNPxIpFTgoXTwija4nW00FXsEgktMPs68hi/RYEJiPRoO
gfPGvUD5RqlrtHiDv1YntU26PVbhNHbnaCpFcrNyRTsXMGIIUFph4eFjL5y9Pbdj5R5LP4IfL1nG
wDzScn6pp4xt3Y3C8UNXQ2x3Q5zC+Hpopl7jbK69PZdhR2iqj60daUUFHTqLdORw3+LhYbBUrDNO
qXA9IsH2+NSFRRZPC4dBYLcFHBqQ4as8jcrpwzsex6Q8mJk9Pi89gPDdiNMiPHEObksu8M8658z1
UPHNqML4etuB6nRXOz+EOIyvnZrV8pxNXRAeeu0Wv+MJxUndRV2x17Ko/pYmLIJdOQd1fW8S6wDI
YMmq7nwikX+DbGS/1z5hBW6NG6UvHdu+i9QERVt7aqHLkBjDFC6vBf4npBiVmBg/o8jwLm5J4R6n
erbVRUfIfzmn3ErvXRWM9tjpKS3uXLfwubl06g9P1KNU9K2r6arfa+JkSn9Ch12Bh7Szn7qfW+/k
eQrBe1oMmXe3xhvsj5GbDe6LEAHM0Uv8jUHD8/w1GQ4Sk8W4oPDpELiBgkkzVKeottGAoKH3BvCA
MEpId2w2y7/JQWQsRRY6954HLFvy9noRNmSI6OFNQDnKowAQ2PJxKnzOhky0f2ueN/SUcKcJ6483
LwfhyNbhnruWMDVuo4NfSRtMmIGyQONeo+N9Ir9iqjbwZ2YxrVf1e4AH+5fZUGIi9Ak2fHGMlWW1
G5y0A8YYrHprm9nNGMId3+lvZ7dtOaK6cvhUmN4gj1a3/94Gs74p1y7BS2ZKqqD6YZFfvhJLmK9i
1u4uoiY2/qJZYEA5WqPm3fmVETyAmx6BEhuGKT/XJrLpMUgJwsCrk2z90djJ3PqhYv1BprZVjxqk
ymNlrkFoFlKI+z/hsAEcz2k/U6yOeyMQh0mn24etsvRJYFZSzMt+k9y7wJWCsudiLu9Wv2rSAyqu
ur0PXSXLZxPILVCMT1ktUDIwXlkElL1Jny0S5/UdYtz7nlwYogMZHk53qGa0LhzTVcJFC76gd6Vc
yA2RXlS9kTbXrufVQ2UNzWOMeAwK/+q3wXOnWQDpyjgUncOtUXRV8wdi3QXeQzSwZE+xIizutUsJ
jMx5ErlfkFen3/PUiLc2gePBSSMEsCz7q3ec2izmaSqq2c8Rws53UL9sr1Mfigf0z1drtZl8vfM9
G32rxN3EE/wn05MhaLncJ94kfsCtAm4xuEi0P0vU45zwAN7XuKEVOdrqGM+EvAqc3drT6R16BKi2
bkkm1FEsYV1etnWbcS8PcP9FxP/6H/BvWV5iUKT+WMdIlZg6ENpzis3euMf46Yn7gt5L71Az8SKC
SbsVUWTnBkI/lkyM9UUnzbacXFeqnwb2mujVLbAre7+31rukqcZ/JjLxT+WOA8eE9Jq8WdP2qS90
+uVhBflJnEYhRCxxO++9JJ2ivVx67KHK69sfpRfHu60jD58EUvZ6PfhlNl1aPUf0FaOVi+6CWdfL
V6OipdjxCid0ekCmqn0S1yicl9BB/TtkAYn8jewCuPDRpJ+M1RSIxpgSSHkqSnxpKP7RQ2aFNfxC
yVKYq2fDVju+euattZ2jMcf+PbsM6RH9m8MkPP29TAHwIK33pjyn4RDiGc2uzjvIJAb63IFCqvA/
WvxlPiLu50itwT1oxbyAsXbzH2nSBL9NBBIK3ISNZvvHvGQ+DGTbciyHgXH0WCboZ+WOXUrv/bjq
SHljv2P5Dluz5GldUD8xjb3090WlsFnIsBKvfRZXA9IREat8XpuR2H5vdXr0GoV8xrfJw5b5q3vD
oF6ke9cZq1caDkLndvOFp/aNWQr7MMWVYPZVQxbuM0D+khEs5qzipUDcoZQ3f1KlNcX5ksD4FUTV
rDB0qfks6qXSn5vZAKOVH9cL0q7rY6rLNvwHXMPv0OC/LM4uDafM3rzW/EpmC/wc8jDilwxXWkVC
lFn7ZAwdsjb0FeAotuuoNJYBTt0pg9VEUF+7t7bOsLb7og7fxnIc6W9MfYQ4cVlO4Gml4ywUEi3L
G8SvRJPT4UEA/6+LYp/4St9SD9MAi/JNPrKdt4/xXGApAonqRR71i14OVGe7626Zri7pyHGhdGvs
nuEOWtO/BRtZftbWW/XOrI29Fyx9NRdgUZiTXK+STVho99m4fCkP6wxjcYFWWwdCAif5B/H8wJoe
RfKBL7AxoHRoW6FB6kAdvazt4RnW0MNghKwRj0S/qafJWYZuX3Y9G7+T8SEOUajSX0GwYDcACkWF
LkJ/YRQvCZ+luXPD883rIEbUCVdpp3YE66ObShf7LiLBHFgz+4yTLP4t3abnv4Nqf86d696xxtZb
3sM6fZQFI3Me6q3HOrAU7fOEic3bpagWQXkB53bIycFXuJTQ/A7AzH84fcfyiJIeyyA/iQmOpi6M
t4uCzvK+lxlR4ExLS3Jfb+78VNaOfap8T7p7KGoxnmKRmf/EiCNl10Qz/GHKivoOjzG8Y0HimkqD
ro3O3oQK/1bBXP4RbYFrYWuDNTpUcdW+EKu6svKPwfIQDdD0VzkA17CZRvEaGtX5B1LSUE6Wm2lu
CnracORJl1yXeIgSln8vKKTkCK6H7J4z2EH8VUR+ipbAc+rhJ0SPRAIOLp+p+VWjiESwyBMhbrzQ
GfVeRVGGcaSkb+HZddnDn8JRpuqGs2v9j9SBcLxj0Vqq0ygi+WloQYvQdzX99NYMYe8ca9mlDzX4
JHdr7fLD8ocgqltdoBGiBAKkCEMTQuixps7hrYcncsTu1JlQH4QEyfzYRFQ+aQOxdwfU6b60btqp
2yaLQbXnYAjqB51MkbotZHAVZi+ZVx06w/SOEand/mAjhj9iz2GwYQ2EeIYoLr/TidmJ/0cR/Rck
4Lr8ulVPLSL/GqjdGdHhWW06zXLZ+cUj4VL1clhNNj1rhxblSwRb7H0VqgjewrmZfm2hp0d0SstQ
7cJuYGVFsJDNCQIK0TrVbmkzegiTpIjtRbmdu93ihunTZ/zV9jWQLYII04zY7q+D2XwzDUll+Bk7
bH64PWDTTNekzr4Z1IiAstZBcfBdwWWBkKo4QxWs77Mvg0+gl4beoGVuCFaf4jTNy6pUP1uaBoi8
V9e6O0wf9S+1ZfN3xiTHC2hC7CgG8elfnwkJGnECx8mRR5v1UzvtApW3cCoeYX6C8G7yDHsxnqL5
rsP8ikUuKzmOWOLbfWZ7E+7KVCCZXgEieu6EDYpwCUIX1wTpmPExdJnznzOts+wpwTWEyi/R5YsD
arg+mlhnhDMErDYS1N1BcIuhsyCWypGIagQm1Tl3x14F5zCoUKK17BTJ3kLsZfkYltObbKMV/9yC
TQjmNykOaxi44WWc+gHKpkrU96CcaTqtosPLWi1Lt/dUHcec3oUcUefTJ8i45X4P6+bCR8uhB3Bt
AnH2wHuvNjYlDiAT0cT7YzaRr43PHreEfnXWHYfFDX74An173Tr6i2lHELsE2VU/tAho5n+scZIQ
ja4gHGgHRtol3OuVfRhwEXxof0Y8K2dmiV3g+3p8tWEWoufb0JTycdOo+2AmXeoL2V7r37bCoLRD
sDRyPgxJ8B1Jxz60ruUh7Ot+aI/ruAzvpjHiNam7DUhCj/Zn4bL+uyJTia9GqeVJVrUz7Mnotj7q
fhdVb5Ka6DUqLBrCSKXBZ1cN16PAJoXIMd3Jjt+DUQ8dINrKXT3OJOnMIbKwfcbnTHaWs+gjImsC
xZWqy4+5qNr6NUDPBf/Pudq9jr6p3luRGotWcV6eQIfVwKO4YaZZSjddzxBCAPFROYvo6HrYdXcD
AOS/xDJn7qdgax5mW+DQxXE2oXjBGvfWkUFXoNH1iW6hatRisrF19zNvQ4rhUjvIVbkaf7m83mqP
iFT+JODvpE/hRVz3mDnIMZDaTXIoav1JQpwN8SI2zSN5/Rnle6nruKeZEfMebUT1iRoJRX00bA3x
qkR3fGLxWtWRiOJyPBWonkqE4lM7/tq4x5nB3DZ4Zc9Mq/9JO6/d2JFkaz8RAXpzW2RZlZW07Q2x
Lb33fPrzUQc4LVH1i//03Mw0ejCKSmZmZJi1VtiJkoLtF4OqvIE96YMDuCWPf613fbrXEZfJjmOc
NLtiLEtOCS2lgLOr6gChaQx8QbmfLTCquj1HY6Z+L2VApyuD2ceI6JYdpW7BgtADoEgHNUVpuHpW
SdJ/wfRI6m3iltJfdDsKed0z+4mpQPTomZrZetNuNHIAwh5Rs7GhwyeOGmSRPKfBW+RypthGlA/I
p7MA4WyUY/aZAhmtH8/t0i843fTcExOINnVak2ipCpppzL0f/MIDNNIKUlhvHQdUK2gYy6F1oF6s
aDugsEn0qKIK0LLMjGpg2dQmYaIVdSdDBZ2Fy8tREQ0KQqpVEMU4nDbWKv1Tiy6b/wPaiudvU70N
j8CnFIv6IspGHFqwGTkFy35HcaUodpXfIKughYAobV0Omak1qKIh22NudHADtNT6PSGsTi1dBHE7
VmanEbAXQ/kw1ZJ/BAhWREAUDOVTpMkWtfO+881LJnVV8Ui3Co5ZYk7SBkIQSeU5VtI6WjdGqn2t
Q29AdJjo7OLSeSKWB/j0NZcGSC2tnI40zYVgSBlxPJAiW23U0gHIvDilcjRhN6jCcxC4CgUUR7Et
ifeNYpDOaTV6F5R7wmMj6fCwVzi4MnpKoO1ZZ93oUokorQ5hftuiKgqSeEaEhTRik4WF5ppAexut
+jkmzOMrHaq3wGVXiakaXb9h3msrNDfg+FIhXc2hgV+1lXw5SOD0wAdMvEdrQGGheDAVkMFkiuRb
irfWYdRrBgQV2OHBnml+psDcZk2KBeLU0i9+6Lk+imSAoJ6cKGhziOmpbribwGV8TupkpSwjSxqa
RN8oQLVi+jevvAJkJl3rrjsJmaVaT2DUR3MtZ11H5CUGyCgoWW24q0aRhj8K2i3ZYXQJOGgxqHn6
3AVukh98PKHmNEyf+G4h3iReK/r5E1sbJ2/+Ftqk866yMVh0bkw5slCo7IO42UdCYozbVOmY/zzp
iVB46bzE+zEOepnsh7zzlV1NzdM7WR3inwdU//CZcjX6idOJodE/1dxpBhGnhq7DzUAR4XPRyOH4
UJmR5p5gGMG3kklQYXHREwUMIXH7a3kFIA9a1irldmnErVBI1lQ+SuGR4gnUnT6igXsQkNjsVyIa
MNyeEY0CdIxiwDlebQ38WVrp7YrMu5sKfQXzMLskBRJnSdIVEd8IZH3TSyNUYos2AbiL8JPWlvoP
GRIN70XeWY9SPqYMNJYpeQ40GCELxUlIZMO7k5KIW662igx3uKquprYXGlS8YdxI9VOlmIzg9Ljj
51ZoWwQP2G7rIGil9av3C+9nxAcY1z7AcJFCA5WddVPq1a/E7wgfOzWgEGokdJFcpeNvBu7YwZxT
5fFbPnqCu5OjXCh3NPH6z21qdJtU1+VqW1du357TvkR6xQRV8NRaFPoAT8AE3vVuDusU9Z+Os2JE
qJ+2nMDzmPHCPvgGACDAk3gHBINCd027u9yNyVgX66wussdheHnvFKn/VCi04pxS9ullQqBJddvH
rmH7nSX1VMq1CK5J0aj9zs0i/wuiIwFZQ5NYR+isKJ50apytY1XSjBV4C7CqgQYYfUUBt8l2uPcc
n6W2qP+Mvn+j2CWVK9J2ynWVSAY2Fa4kZV3BxHyikU+DWili4TL4PoXb0kugrrut1fztOr0mPeUC
5esQVAWpOvXijCIhvLSzB0XURfghk5p9Tw3lwRxroNM9M9oZoIqGj/zQKLkJ2NqrQFCINGgLLlTS
h2tfySuW5rn1eJQNiqGQ00u3tbuK2jTqItJIQlIhP3yNS6UPtmZl+hNNqyjEo9zCLqCBIFC3y8u+
7R0xIeOyyX9FEBRDCCLLyCoIJV6L0AJ9uXDlVbKSOXLkdX8A0JP7ucBOEcn0jUbdZpXhQSThvd5m
SIuOa9TBtEe/QDPBQbmjvYmdSaO7cV0SJ1B6nLMY1Nun2i1UWsZWVTmGSsUZAJ1Y3hCACahnQVwo
jwZCY5+HrOvdc8bU2S+mOJROJMtN+21QaHxTTR+skLiXrj33m24tdFkEQUE5lq21orkjpjYyoQi8
SCGlyDXIE5CuChIDwC5IzSQYm6X2JZ/SHsfV0AnmF+t5srfU0f1UigasZ9q32pORi4MDtby9FG0Z
b0bgrh5oer3+DYkfBA/8EKrw6PSRbIwUf8U1Wbx4QW7GmvjKdEtXVCAjGOtQuKW1AMsJ6Q7QyCAJ
QU5ALs1H2u1yUsZfoqSL3QczjoUepHcsOkmoIxdgSSb/bOUaKmed1o2ngqT9VwbZAKq60IWP/lhq
MlQ6yDErcMiNQrcShPEmlOjzc86s6iETJVdm8olVpo+56lFHScW0+ptKbf4zozTMLyhTkySdisHw
s9WS0libVtFfEkpb3SpIXcX6o4sCjSSFDv3WkyKL8U2DVD8hIqHnMMfNhKyoztMEvEChHHq1pJNS
pZrv7TO9MkfHohGVr81GZq6OCfb+QZqEhtZD5rcXHGsbrWk3gUWTcAfCdprcppzzpBm6B/gA0CY6
FEikfRHAELNIqkEDilX1UzcMqz/CG7H0K/VrS4UdC7HD6C0EpVoh5srBNfSFcKcnDVSwQDX8H/AG
QnDBldXVF9/r9eqkNP2ETmul4KTCofAvUZMk6kls3Z62CYSWINqAZjA5uF0EMVCCA/wroAb8w4J5
cQU9BOabgKI1kAmyYDzyz3J2MiA4CHuyllaGHVxn8bqgF5WhCAGRhqJEAFJt5RJLCbbFjLFoU8Yk
TtysgN6gHZSKIDt67JruAS+HkqemCBOUCHE91GjasWuuwPIRMufg5yaSJt4I7q+2tUBtlItX0TPw
V/CJg45HzYehUdoSzjp5pAY0wtBk9Ji26WrLy3aWFkFPpOXWKJsRbU71YehovU2VYJnDy/PrkJqO
vh3EUv27awrlmqjoWse21VDlOQ0MGkSKKtVFF5fpDXXxANQmUb9KCErQCtYEobtRovLLz2AmfQjV
BlgC1QkBvYCJkWkSUhtEVyX9HBit/ivG0YABUehRGGOr0vXpdMQfAbYZsdOVgNHBhNN+3SR5VLv7
uNNbY4tWT1ltrY6AhQcRJIdli2EZ5SCedQtFzb4Mm0OWJnCS/bZUTn3viZ5FldqXlJ9jqpZHOaW6
/9UA1iVdawCIol2OQ20+hnlduEcLqiTVi1wQ0EkfMbMtoN0KXyW1ajPm+fLXnmKDev/OKkpa+nBg
ZEB4kMQjNXFk1ytutVCn8r6htmAiwSTLT6EceEjBizLBdRF14HuEiRCZ0owQD8S8XrjvPW7szmdX
HutSIsu0yhqpgcQw/e8kmH21RTazubayUVTroNObFrByLXh7mMWeaOdtNsDpgoogCQ8mxXtEu1zL
d29ulMu/wlzwin1uFrkJPt0iC4Hgq3/HpdToC9W07FBz8sw2othgKCYttApgTPE1G3kAc1h0iR8d
fD8U6++mSLxNbQAe/DoLhkI5a6jT+bssBI+AMBrqUSuNQh4DguPQi74g1NJ5E1JXEx+zosqzCzOA
GTFRKmpVXSurAPQ2smXiHraQR8wuC5pSPKtNrtOobiqKHm2H4puTVL6aXCmb9/1B0QH/CK2iwwcw
1MyFzNa0KpFir3UnRKfH36rZagHg3Dr8uSCC+17gWkbCECyJJso8v/JMXDVqE8kE/1SfQA83wZMc
J+sEJB4GgTiJq1Hwnr0x3jSZtDd3tW2zUwvqy9I9dVJTBmQkMhyEKSGzn1DoqZH3Fj+BqXYDctfe
GiERB3TIKdkzsML2NovTBSYB27l+KOOStUnSW4GyOBNEFVhWGxtec+riYli3JRNQSoBYdIU7xgvC
JgBaYeHVor5oNoJufEshru3F1pcvHkQFd0GK+N34CEm2wJQy794QkVCdK5lrDWo6fpY1J9of63bY
hckfy/uKTNfCZr+XGp7sIPbOx0b7x5x96bGTGhmGUnMyb339nNlDvzdOmrCubUN6DtJT6SjeNkGO
wc6Y5nhJliaz3NnpN/ZnusIUQHwZjQUYqD/IqPOaiabaGlLf8Fs7dRsA5js6J7608a2FDyzdXTlF
TIvp2DJrn6/cCBjFJ9YN81dye2zOI6oZJDueuEWBwOKh1HJ4BX9JOyk7r/MJeFzvB+Wv3AmbPIsW
jvz770ABThSn7Z4mTb9Mgn+lHVzW0DxblMtOdHcuXrGhhXYKi8ePd/uuEYnhDZxvQ5fmh4oerdLH
0BhOkprcQPQ9KM1jqD79CyOkqrQBiMzk+ejxKPWUWlfd9oSY7WdLl/7AXb+ZvrIgkj1fC9eCEARS
oGFRV9TM2X3VBasSTS1HSyn4UkqPsvHJLBZMzE8IJiQRiAlqwhoxozSbuSblrcVkcTm8gEbN63UJ
qVTflfEOjMXHn2x+2eeGZkeREFqrTaKyS5jf6ugxcv/K1s+yuXxs5c4Xe7Oc2VULmFkwxqUUXqry
pxz8Nq3LuDSka+mLzQSfNT+K6VXyxWLVrpqLwuM1rIGB6+WC31hay2z3c6F3/T5QwosRfHK1s6v+
VrOFOQ9LmzL9hFc3Eim2XrVaPlfnXjXvzKaI4eNQ/Ye3Zb71s/EufqtAtRKxgpKgHUuIZZhfVf32
3+38tG2vlhLAFlCBgYYXBQJKJPxBRBD65cLxmj756wf0f1dCYKlIoszNma0EfEAu5KIeXiYtshWN
s4NYQ8f9eCV3N8WkGa/xKOpg3d6uhEQOVDMDUS5+fjFRlA2RHJWC32WXLxh69zxMy5E1HIxiUEhR
lNltMdpUEv0hii9BfaS6EVRHs0HOGRThmH8bNKp29LlQydyM8sU1vkYIfCuJafd0ZnwQmBZiYB8v
fS6mPv9Bs7vV16M6CC4/yB/ldYwIWqDJtHo9pxRyiHUMU/nyscF73/r1F5jdMUZguHpFUejSWlv5
R4q+ZGLS11z80tOezQ/OazuzizYaBUXTwosvESqmCchl+HaggxB9s7aI6lkQMKN+Y8CA+Hh9Lydy
bthUDF49RQLsPT+xjRlJIuyQ+GKlwgX6JLi6KxJ78AGQ7xOeokfjJ5lie0wO+jFBtIky+NKckXvf
2FTNaZoBwZ6qz75xqPhaM4Dgu+SO36x9gVkq8Pu1dGmp0wvybqmapMvwDDQm+8y+8SCZLtDDOr4U
9SMl3xWaaTFJmvTNXRk3dYOsFoC+2F74wPOZHobM5CbCGV0kwNJlfeYSIiBeJQWm4Soj5yGSx1Zo
QzCgOWwf9e5Zyh4oDIYUbBpja8o/+yK+TnsBAGZAJCzfUfXYaG2y8KvevVGzHzVzhnUQDD3Cb8O1
gX459M8BcggWAmMN1Qsp23z8Cd45xckYsbWCvI4lMzvjrb/K0QDVEpcvYHiPVH5WZfnnPzeg8/en
0VDIMM0zJUqWQIy0fLh2dPEUBaFu4dvHFl7CnDdnhzW8NjFbg9D2mklqPlyJh1a6efTV36z5rEbr
DvFu2uJ7hEDawlrYp/+HXTIxw9AIwKzZ3aDmiwJi2g7XKD23+TdEER1hIu9ZF8FEDOln3yA6uTTd
7d2FZLF8RoMJgQw6IYR9u2EVhJaCnv54FZCUrhMIEtxJkCsn1V+4k/csMRpbIttkRAaDQ95aMgvX
LTuvEK+qhwA7wlJuuEc9HKDUwgTrJUPz72ilfaR6sXht0Bg4o/YrUK5EP5eLG+/rwTKdjw/MXXuG
TH3+JZkxZ2/0QHGBjLgXr3IVreL6ySJ+QiO/SPYf23n3IMr6VCNQZZnyqCHLs63SPLBJ4F5EaPDG
pdaibV08e0WJsJJKe0a+tpn49LFF+b3vwKRBbENVgqRj7tASGO6V2g3i1chQV41V4Wfl6uanZKTV
k6D69aCpSnaoaNsd1GqUflPtK3YqVVAHxdjqnIS0tEYJlvDK9cLkoa/BuqPhph3QE1k1df69hvcC
QVurdy3yFKua1octdMI5MbVwj7Kn/w2iub9w0+59SAUuDLJYnHhZm51EwDQZNBRZvErdU/otjPCD
9tg6dXnOF47inTtNbotSJHUW3KE0H8RKO0bIqtzieqEdHuXSJtf1dTAeFLO3czR2epg63Yi60zis
P96791s3uRFmmps4SYPA7u11y6pIZmxHP14NXdiggYAGiLBpk4MPfq1Svn9s7GUY4luf+dba7JNC
9pd4+drxWv4CmF5/G39LT+LB2oQb11H38r710EFcWT+So/fcPOeHcvPxD3gZd/PuB8ik3+Stmqa/
DJh7FfKrAgI+gFHHa3fwHmknPDAsUjhrj7ozbvPP5+CaMNvV2le78AQia8H4u2hDZvWqYjJSXOM/
5MlDvDIeIY4EQtgYr16FhBMMqwdf13ZqmHyVEnq/qD2jEFf/ZBbFFuaYUyvj13/zCywKrZxrWaFI
8PYX9LIGGh71kWtVCVyu8jN1273bO12o7aGrf4csDRZfN6NVQ1z7sfF7J42Ih9HbmjRps878UhN4
Y1jR9b8qafVsHirDttL0KRn/mvn2v7L0cgpffWefrjv0Ff3lTGcrFeY8/fhDMsZ7oYPnZKafP7b3
3rNPZSNidQqdGs/jbF9TBdiTFXnilRUeGt3dIAWNMkT+aLYLlu46Csq/sH55jHn8Z6YoOvujKib4
pEuhZxA/foXVM3PhQihvgpuvilhcF5mx5J/urvCV2dm5QWFQSaISs4JRbcp2G9QlBJb8FIfus+vK
YMrXvledvLxEKdpB66sRukNgReuc6ny5NH58isrnl5jXhgqloSHRps9OUi9nbYZKq3hNuzjYWm3/
l3FD3a6PkAn4eGfvnVkyIE20JAYZafOTlMipBpqVdav036IRmeYdwMm8+6TBYf7Y1Espc76q17Zm
1a6x7PNCjSPx2mkNrC8my9i0n3eqkH4CVHHuZEWwQ7U/jkV5o6n1kIzqUxKPxxBNKxud6XBdJYCh
NUT2V4aFZlcqKVC6xIuHWLQ/1jcvkFAxFMrRyaggonBBY8aVfvumtpWBN9qF7K71tgOULVcLjl96
H/DTqkX7wrREmeqnNVucUYQB8NOSoETW0DVW6nMTNV9EbQztJE5zG/zkTwSR91mhfqc3eApM/xCX
mQyPWNmByx4X3va7v0fhBaBYyhBhaxaMEXpSAXcb8VoTS6w6TQ5tsLXqgpU719UkQNCYfqOQ7lGr
fOtv88Zi3lYkSNdsha7rodtm3Tq8gAcOiw3Sdx+foPeX9K2xWTJbwuQXFMWTr2YJfyKXj4lxHhmx
BnJb3H1s6v7CGByg0xdSRNmaOQQFKUglh9BzhRfS6ZvQMb77Z+S4IMx/6v/VwjTFkmWR4NkSZwsD
ED0GDRVpbgb5KJqKPvqpAA2g4ny8rPeOhS9ICIsnt+h4zSM+pIXiUR8wNDYVqi1yMW5rplttvUzx
FqL0u6Z0kca5hWyKLk/B56s3SpCGJG9IgK4l/e+/UMYC2wu69Jce6L8+XtR7H8aipnQAqJ9sieZ8
q5Cl1iwPSymADCAbdtwegFMkKGll8UJrQJoCuLdODGMWWs2WbkokIjPXHMVqVDG2RAY0kSMJDOrO
+MRwqZ1qPNfG9wQQQRB8hgWJ4Oouguep+Avj2d9fbNrmOlkI7tqkRTg7K6kPg7DoGBRiDkDZCXES
uu2J/i8OClmcoRLKSGA3Z1aQOJNoTXfylaBeBBmjgieUU1t+/Hjr7t3o12Zmr71aQshndLN8zWKc
4EEIbqi6ggX72Ir0Pi7lm00hDCvi3M97vHk15oKLJN01VP4MYCOF6LlGUDVNdlH8B8DSSk2Yrg7G
+/ax4Xt34LXd2VcccurvijHIV48GrpqoD0a3k/J687EVSb5zJl+bmX1FRc+Vbkwk+ZpmKBuYruJk
zCJbVyXV/wkVykSPut2TBZVnxLyDAwKUySkyouA4IFGw8GsmY7MLwsh6S1V5e3gW9NltVOsU2n/n
GdcB5A61BjJfVHZWXmkoaySIm/XHi5/u28ycZZCbWzw/7OzcnEsbRY9URADb8LuCqji1Mtvrb3LO
ia1h9njNg19UC3fwvVFLhHCvqaZOeY80gx/1yrdBpWmhsUXGNSiknZCuxqdYuXaDdIzCR1M/WPqC
vTs7jGKFahEKKiSyjG19a1Bxwx5MZWddZalZFyiAVMGtiPYIuSNJV66KFthJ80lVJNuA84vzWPjK
d/JaQMomlMzJ8xGXTkfw1YotKDRmqA7+LWl+aNYFyupKDbcSkLiotxvgPT0qjHxyphwIyQ384jic
DFhTCEIViIc1esJgyt+WVjgfb/+9L2OYZCWWwiBRct7Z2c9gTgPlkdxrBOUGKJVYET8eAKa3AON9
JqtSGIJs/FXfBEvjmt+hVaaHAFFwacq0iafmw9rbUalB3nrerWvkz3m5zyO7bjYUGFHBPxlNv7YQ
aC0FRKiscZslJy24SsLOC6qFK3fnUQLAQRBPckbIQhL+dndg30CSkiLvBmfSUbTP4khVpXzKfslg
N04AeMXMs9Hacbr8m+EtPL/vq0hvjc8e+jzV6hbtDO8WpeamGJA5R3TBUr8j+m7noP4kd2nq73Ta
3955PjZi+wrvk4ji+Ow2BAwzgU6meDcknCAeBqDakJO0doimLPVp7tz0Kbjg2oEsVI15n4b5XeNg
DIZ300+IS6rBPu3PRmetYj1aZ8U3wVy4aEv2ZktTQ2apMKrNu+XN1IxCXSY9Ngzqg83vICX68eV5
X9ZUAJ6ANaJYQ75NlPv23IDlk3V0UMLbOJy9XazuB++khn9bNjAKnxuVLju6+Plm0L1z3FFCtqX+
V+igzSTYsrC1hIcKUWQXHdUiF+yi28IU9FE0j8NgKdF4t+dvf6oyy2cYqYg+f9SEt+yz/40NN6/F
n+JTv2728QE02icXqPrC53kXac1Mzrx8x/BYphd24a3qvimM9G7+fPz5372Us78/86mIyxmV7vL3
1RbREbOwIQoXwY+2+faf2zFlnSqvzvuozENWsy3rdBiH8FZ3X9SyOps5LinRh1vgdcLCPr2LxVmT
qXJfCBx5l8XZNqWF1tVC5LImI0m3Yp/FSJAW5MBjnu2qoWn38D4Xoqz3uZoCHIhoA3eAN6ZE//YY
iwOJKQJy46mxmWWy7raczj3ch2ARtvbuemKJ4qoyJdQUaOZhcaJBVAxaTzxRsXb6vXAObHMj7oKF
V+39yXhrZvaoDZbhJ6HAtOvm0DvRDvCqvJTfvj/ckwmLpgaoiil+evvNrMBIREENxFO9pzrtQF5a
Vc4v72ofkJw6/v5PT+AbY/POEPVK5uaNfLZo5zuWLR+l/ccG3h+7twZmVzWe4qNBfNmXbu3b5hH4
wMKeyO890Fsbs+taiBYSSZ0vnowneCEJpBb4N4/9kc/3xb0EtsvKOie4UvQ+d7+sm7vq9nBQNsax
Wbhk717cl1P4f3tnKm/3rmb0b5F0oXiq1hZ9Bcu2DoFjLKz3fdI0szKdoFchXwe7pkJolBPidGtU
6zamo/5ayStqWQvruX+r/lnP7NFD+Cxp2pD1wD97CB3BNm7yTnCWzNz1E6/OvDm7VkgYwzZO2cFq
DZrHoSCIn0h/tNul4ygt7dDMI6GLgZZwiyX3Zu2a9XSJ4Zfcok/5g3WW94pdbOQvzP6yHGXh0Vq6
CbNojAH26KjJWJZt384flLW3/B2XVjfzHWPRRgV8LvE0bqxN0u+Un4TfdvqgriQbuVJbP1tXBFut
xvEW13f/WFLRJCADzErU8vZYFmmoBpofT8eyWbuH2JH3hQOOZMPspwWv8j65mK7AK1sztyLLLoMI
GdhwmjZxWEc7Y+c66c7fKevMidcf+7C7/uWVsZl/STVTGSfi1Gn/uFt6Iaf/75uIebaQmccoKVoV
ClCAU8tJDNYJ575z+rVNXu4EXz5ex/1rpusG6BGKAHTC3u4QejiJIKSFCIY82qHYss4fomt+cu1w
wW8sWpq5KFVAkd5XsDRdsGrlOuh/HdKDay/dqkVLMxclIXYsFtOaunW7r1bBmnjQUY/lNlsAuN71
ha8+3sxH5cymib0hn3xU76j29Fwah/q//3RzD5U2Q2ZqLAh1xH2/D516Jf21EfR6/C9Pw8whoQdi
SaHCgsoNOg6ramWdI1uymS61cBqWvtzMKzUMvU/diBU1vIoxpBFiQLu+iQsLuuv8/tmgeWPFzYVG
0S3W0zvT4yvvaeLbS57njhcHFUjALuHk6GXPdgeoPu1RCM4Y8e0QI8Mx+RfX9I2N2caMocoAMvPl
SKMz5Kzq1SrbC/ulV/fO93pjZrYtucUALIgm07YwudcWefyYSbGw9+/bbwDtXn0wffYqeGggBGPA
BO9iBX3fro/MGXVCfHWA/Dhkktg2l0wq733qG5Ozx4EhXSpyUyxMuei3ya8KdoqS/KpxROfwd8kv
3Hv3aAdbZDfUPECNzb6jhDZgmLXG9O71+/xb/tBzi4wfgcPUvoWlva/2TV/zH1tztHXH7FEjr19s
JecW5ebHDm9UUY5glthRfnIvkp39llfxQXxwHxed7eS2Z6/VG/OzL8uIvhJu5Iv5ya3HDvDRl9tc
bJjNYPvkeQtOavqL7ywCdgSpyfcFGsz//irWlSVdipHo4+MGK/jlD/laXfU2I99tNI4XPPzds0q2
Ci6UAqKmarOHvq4ov9dVJJ2SBJK1T1tfv2mkYF/H7qZ5hyq5ySCUlGdG5K46KN+GoC+t906COSXM
//cTprP9ar2SXwQRWrMSz5lsx451Tn9CsO6+uTv6qrZ5Fo6unf0UxQW7LxTC+Xd+bXf2YI+9JiCJ
gd1qLVxQFi+dwDHt8dideVeP8ufATpDQZnid417qH2hSOdVSA+/OM0HjzNLJe2mFvquGoP3Ctwfr
SW6tMdvX8Z+Dx+Bx8rJMXNokR2a3MXnMf0zP5SpylhzV3av1yvz8+RCqmIIbo0dP/lG71M6pPKqH
+hjsNhvpvGU47w+muv0dOXrpduGM37tVmqWrUDwhN/Dfsz3XukwWh4o9vzVrbVedfN58dze5EXkl
PyznCS81uXe7/crizGWJejt4SlBLJ7T1mFO87mzjqdtOIU26q+xhTWJJwQbVqod+322nRNbdjbaF
oPsvJivGq2KznB/Jd0JhoC7/9xm02UsRCgHk4pHPYO20i3mju39rDuOGKTAEW4ypT39WvxhFv81t
5lqQ0BckFgs7cSfSf/MTZv6tc4MQbTR+Qu/EDrMJnOzkXuX9aIe79MRgalt4Xgoo7qUyb2zOnA7p
WqULzMdmG/J8Fe2Ul0QbzrwDXKV7snYLa5w+4wd7P0caGKWidYpZSqfvyoNPXN5zyHLbchYNLe3n
zKXUzIpPYpGFKVyn7FzZgo0mrI04SucwS3u/sK6FW6TNEoESMRZ3nNbVrae83iXISA4ty0uuLv7C
+1dJ6Judm2UE5FlGmYTTznFZpjS0P1a28ZjuBgds+lIUvXhQZqHnNB9GFVwOp39sneTMQKOX3esc
tIgO+dKDsPQ5Z06pryfVeAMX0fAQtXtoakxjc2oHraq1vHd3Lk5AuGmE2LltcHiYEU6ta3FX7z4K
r5zCzFOZHjIGpc6uMpH3pS6EypTdXiZnpTpIX9vVdfIDliMsFvOU6a394KbMQ1edyYXMfmJ/zZt7
KM64wjWTNs/el9oBJs1Xv1DmuwB521nMlV21h/izXjqjzaz6dmUcGic+x2cGuP7LGuDrs6fPPBVj
0k1LazkM2fpzta6ocV632k1cLT2Ld6NbUMOWpMP3IKyeHXJY9lHYRJ100k/jL+PFYzCteM2MkN1i
IfdesPfa1uyEl0LT6RXqJy9lQOmp33Tbds80Xfx/uvOu9crYxufpWQy50EjGrD52IdORfr/f/yx1
duTRDm+YdID55oAOpk3hmEcvXAK0Li1ydqJDXXEDpN7xUzaRu51egtvkFhljcPlXmdCrDzp/UvH1
Enrz2KLrTl21fXaddno92T55pf67ZA+YJZQFILKAy2anMlZiCkyD9L+3NTyaJ2Tj8Rds3r7lPpgb
f/3xlt2N2ggZdfQYVDQt9dmeJZ3hJSmDHU8MT/zbO/Jnpd4/F460LY7CsEZuaZefso1/ykg0ha22
FLPe20y8E9IQhoww3/wDNwMySAnz1E4WN8PkhIJ7tdHKcojSl7KTew/3a1uzj1s0phjXaE+dhi0Z
+8my+8d6lR7+P/Kg6Z7NL8JrS7OQBFHAvlJDVmVcEIv/0T4bu5AH1TzWf8sf6bnYqDQBXHt4/Hgz
38M2JlLeq685S37wM4jmtqyQ4aC37NwSk2oPrlP+NQ6erfwRVzVKIws27+4gOLoJFcVYz7mTd11X
ikqtkXnnhFV7yQ7eml3cwpMWH/6Ng7Fe2ZrtoISETFCMNadlNzVDgz/VHkD7QhB778V8bWS2ea2m
lVKEIOHLnZ9cJ2H9ViPA+/jDLZmZ7ZVWVt00EWb6bhG19/aAGvwKFPfCBb/7/rxezhSnvEqIyyGX
aVi3Mo3d9lLdlAdvnVGparfql2CBL7+0pFkEWcudbIwM8X7pITNau3KYl8xpX9qhxTXN3tSAN86k
HS/zpk7xvree3HJvuyvpVHz5eJvu1cfhWP1zvmdvasSszEzyWFTpQLY5B2uf9oK/I3j7Lw/EzBNn
6YjS0nS4kes/TjWpye+zqCU3OO3CO+f0akGz9zPLpEqfJkrySk9vWrRTfwznKUlFTNFBWd8Zs631
+7/7isYsN1VaV6orH6NTy1WkMJPY4wEFP9td8EcvNLDZ8pBqERVK1SZjAeaYaSNBATlWB5k2YXeO
doAZjorzqwYF0Dlww3984qKti6cnz7ndlj7tnQDoje3ZFlYIayYQI+TTw9f8Kq+jh3GFJrfd2hjW
bNRr18km3i5928lTfLTi2YbWRqHkcs+KxyNtX/RyKd4zBueYXPuzTpCpPC9s5p0a2+tlzis9FcJ2
shazTGN1khzvId9c9td1fq6un3a/F77pHZ/yxtbM5Ycj+Gc1ZHHNmpmxJGzRMVw1O23h8t2Lg97Y
mXl9q+8D9HhZ01fEw7+JtgAsYNzv/wD0XX37Jm9Q22S4H8d1Caqm3tk96QXkoxsg/ecwzyqIatnq
Cz6m2pyTovwUxdF2YcPuvNGyBHpJha0A202dfsOrNyAA9yMpQzVd+f9tu0Sn/KE+T136RXDF/fX8
Y2v2CKDwrSCzPNmyX0qw/grp6ymym0pP9GQdS1hMsu4dSLCqE1DaAu8nztbXBEPZNFIpn0K9ggK5
FsRvRvJXNxZFJ+4ZkkWgsaAmlUlW7e2HbJImSqRQlU/qtiWTp4tJcW3/CDp2LW+oNToiT/jC5t1z
Kq9tzhanRSoTYGJsShf3ljw2n9O9uFacZwYm2eU6/Ryfk+f6rKy73ceG723ka7uzjSQVyQQmDckn
VEYZ2LCptD8fG7gXrsIL+udrzp5xJsZ4hhphQUCLcdJDNhw3fxBdRrNk67Q9V+22zH82qbDPtS9m
4ZSMAF7Cn9/zL69/w+x5R0BTSmsYBifRdg/Rw89o7a3F0/Q+Id6JG+0c2hiM3QRtsnTz72Fp3qx/
9ly0csNQuVaRTwyMXUfndq8cJSjN7apdxSs0hAdH3yjr0sbdPS98+qVDNXszVCmXIRFML9XP00+E
aVfPj9vtlcZAv33qVktdqHvdkdcrffG+rxxQknGQmC1D6mXr29H5Wawu32NnjyYKj6POy1xO+fRD
t/r9337kl5/2P6R9147jyLLtFxGgN69JIy+VDMu9EGXpvefX38Wac89IKV4Re99BDxroanQwMyMj
IsOsdSXaq4BMzfXYZJA5oU7LkGF1uCyexizIB/iTkLw9zqUNZnTqL1F/JVIseKVD+XQ0ty1EBhaA
RZFtn3tB3AM6AYcUaBsjBgBGjQQa6VApGB88UdKoP2CSCLaNdbAOPvn5KczCBFXTh6v/zujN6Abp
WONaJOUmhQo46L6L3UStFu0V6TpHmqdaFyd5memzFa1JE3S1QMrcghCtqr0cC/Q8ZKSt3cX9uxr8
K/slrRkjMx6vbk7c+POrc+NFRvFjH+KkMCUDuxfTYEbCnzd/tH+UUdWaAKwTzv9oo6iLpm+mOs5r
vAHRstB/wUM0I3PyqmOKVQPdmojhAsrCMUixADdA5nfJqwtewsbIXtB2mwsmKIQf7x8lCaNRaJCW
JH4s42MKU6LsGc8DFFZL+MS2AIpvc7CoBzDHLR8LoSO1f6SMKDMoaWPwjU6otmyUcWEmJvYz2m6C
g4caOhDKQIigr4GrSUDgsWyXZ70lXDL3tqDiqDvR1FZqjOK6kSIk9saw6h/PGNAulVgDUZtVApRp
Xf+Ndulnm5muFZb6zDnSABh30qntleu2DZMKCy++SjPzMUobk/qiC8/oytBqs7COLTmOhZrlnGTx
9tb/IxldbyhwYwBckKlb7wuMB5poP7Yj4QtsVR2w5+XcI8Hgo09YVZ9LD2iSEcCNVwC0LkaO8Dko
vr+h2quL8/cJsHFAFpJ5lHjpNJMiRi3AxIvY7sDnpS5KkFUDtMDkzR4Y6Xr/E4dWDw6ZcDGIK20R
7opDkaPSLFoySN633M8Qm/yyrDaBv0ykp8cqSUWF/3wbJjBVVQLejCZSatEGbgPyRDa2NQ5M4Uyq
8pgWSiA6yHRQDc7VdEYbcbcVGE1HHI+5fJaG7OkLTsxlTYrtuOtBxxAlRCzAnKNyi8fL+gNPpQXB
ZOBKQxbGS6n4TOjDVGzkKrFllKg+wXCXMk8Y3QGWDvsMnLWcsD9lBkz8FnRL63BVeBZTWAP8wVfX
LTDWowRG5JhDDGD9teuDMWodvvBb8YQRXxDSOyic/rqxOYSG1x4ffzo9N/Z3JNefTh0J2FZCuI46
sVXZaLsYEzxgzSRRu2MRTm2YYJXkJF22h7kk8x8QzN2eKeM4roCBjTuUGj8EK5SrwAY6sq6AI4Bc
QjRvNsYTQPB04G71iwrU9ST/9helPTLugAOzQnLgC7DY5dYXV7U0c4x0X8A/e3H1SZTPQcef5zUd
PqmyjN4Uzf7HWslPiwS+9Cv7FZfw3LGF8aYFJs5Oj89BmLIcmGj73+2gVMjjKsXLuSGxg5V8DD9e
xd+Df1I28ire+nqxcYNFZf4iUaiv47NvSas9ZlwP6BHBn1u8MZegpBOHf1sB+6Vhlh5jvHcAWyyT
9lWfx6ktAggzX4HuC4D9oIeMX5uGY58rH3SdhgCIdLz0eT8510PMPgNnPn5NBS1yZ/zJlN1AkkoS
MOuONwgdJ/YefgYGhtSuK2+w2DJNQEwff5UVK52bgp0bFh91nlJN4DEDxUcUkM7EmD1+fhXeaJ0C
2vNSSW1MlIsr1ed4K2NzzlAYcDcJOTgeoyISZ7SPfuSMWw7UdbyW0fEpAoadSuDwPRdyWV2lNh8Z
skSKwMSVLNKlcCrQpLPg+pNo5LtC3gjcUkH/RoHiyFxATkfK/3wE6lsiYFwVAThGt0sXeq/npaxO
bWYpczse7MQiybc5wBh7gl1HY+OqFM0EFEq1BTjQ7EtZPb4IU5oHI4ppJOBGoqJIg3WJnssrnpSn
9ieemLkev6eXCrMS/ueMnAmdgpwRSFYE0e+dc8gSXhhYDyt10CeChZbDJffATA9tykNw4YI0A+R0
nASgV4bUhasPgyk9hwCdyaX/dLTxb9vRicYBzGGEPbpbNKg6I1dMcPaFVaVre31mjLW49QiClO/n
mUzhlM3HhDBAaliBlYHWN9qiK/0uGs/vXKlP7ZAgMEEIsClAepLo0h4UsjVREitjyFxoRBUV/1ki
zAlgvwFBjnHpW6HgX2C4GkygdstmrcHkvUL4mhOXGfgCCZMmPVEa0IBFnnppNddZDA07V4LjJy42
LhcOG6GHyt4h6zdcHji4+fgGx2FfOt9lvpNO0AQjAfUicBKKFFjzCKDaC3gmUdLVUrVU9k4oaeAp
dZowNEKM5oIar4tc0J33dR1sMdhWhgbbh/xLkgniC6hSMQ/PemWL+XjF5+AzlJTbum3EakTjW+/Z
yXjpuUjKBr2GCiPaQpNkc0PEU74Mc57gxwQWI8ak6Va/CESohaONdLHoa5RN8LkpDUCRQgKGG53J
P/k3fA6z5gWSPrU5SI44Xf5sX3NLdnSV0wGWRmS2mnn30H2voxIALAHfgwF1hIE0QDwP4sui9jjX
Hjl4FPT9hTyaHmVl0YFDbO1iIqUFGVvUmYOwf3zf/15vt0Yd85oSsOnR9AlY5z/Ld6X0ee2Kagh+
adt4fe/NZIWOgWrFkPeUvGMjyKHEKFiupyhjqiv4e0L0s/F7POprDPEZ2y3MIEpnEXnT9eUR/y17
cj4n+jnTQaqOzqT1eq2f594T9zYKF0ZATwx6VPHttN8DKmScC5rjXLj8DdxxpKxWoffkdTOu5/5a
3Iqhsgeek0pqDYDpC9JsphvtS0CIAEAIE7sbAVTujw+CHqKEDtxKo6yPm+ZwPCGkua3R69lKIWi8
+c22u93OAgvF6uer10i37nSyHX7Dp7lOiombcSufMkRcUxUt8KqciyEv0Ou9sz5LHcRDZCU+Pb2w
VkZkBFRgO9KB+T8Tx9w/SG5FU0GeyoeqEo6iQVsoZr9ceAhBpvp4f+8DyVsZ42Ff6TkobdwYZsW5
eJGd1znxq5mbRKdm/jlASRjhdJAqAbrKrQQGrGbtIKTMJV46Tz+Lbt2s9wC0/EY1eyMZ/Yy+3OdK
sB4JkTHEjZwM1J6xuew2QlEzF0Bnka5ajdRrPUhE889Kfmmlmcr85AnBNo1uSgENBn+7NocvxIHp
G0iTMHVQLmLlWUA7+OMjmohxNBYQXzCCuNwswtpbKf2A+r+aMMwlNUMzXqhblax/XXT9ziV1pwwI
9kVEnzsgLPDQuhUko3lPKTuHuXRubHXZOigFUpa7vPrPQ2as6EoQtW9CKaaghoUgLWnxdkMLhciC
R1YhPvsVRcPcBk5ZrGtxlMUqy1osnUJjLhtwSGIyhT+iW5Tgff3F6WZi6mt5M/NQnrpWCEkBvIN4
CQBj1E4WQi5Eg4gFRlpjyiDLk/Buf6wWE7qHAJAbc4OocALX+/awsqiswKIbu3YkFy+FX2zBWlsT
z4/Nx3ImbhTqqCBPwXLw5Phr/72yEKoStEEzlK6dlOkawDkHRwpftcT/FPKe5HFjcTw7c60mslLa
jUzqwDqx8zxBTV17Zx2AtQ+wAfzWIQO/IosVgbPV10tnH+FNe56Jdv8mlSjHfyOaMldcIcll1UL0
6yurP8vmc6uD73EpEcOyVpqJT/hEutwlyDcU4H/biIaMAS69WiBLWC43mWH8zmRmJ7T35otGRbg6
AIURtECqctf2fW0pD+Aal9ht3nFGXFR6WfIzmz8pDkZmfFWBVEqm9CrgMtXhY9e1Q5Aq86ZfS8Dk
WobVJkvjmYs55VxRX+ZEAaPKSH/+Of+rpfFNWFadqLp2vc5VvXSxoQJJVILx0kP1lBiSo5cOqTCy
TVzMgjpEdC6Ar/1o84Kkb0458z10K/voq26+h/IeYOsFvDbDuzYmxbnXXYDWCAu0eb8BuoZ0Z8Yz
UuWsO2GU6wXDrhQ2oLW3y2GRn5oty20+JCSSpF3/nwJP/SMLYKOY4UINAVnHWx1iuoqN8zDy7E1M
dgPhOLP//t48R8hNfbdLYQ6ecipqQyHhX3lUTj1wPKlh0adut8GqqTaAPAw3XmMpYFxmie8skR/w
B2DZR0bkCYYgbhr/wLGvsbbiqw06mViSMWslMcGQbXTJNnSUmbjn7wFJ3/PrL6SyNr0XDQ7bBJ6N
mWlwHFooegApliC8/HbX+p5758cJ58r8uRwO1mnLoMNbPx+N191meRY//YNvJPrSMb8VoyUtWc71
x01fjX93kO7gTQQlG0Qv9Gxe2gQ8qV5KEMBijlzWA2UNbOp03QPkmC9WvBEde3mXX0qOdB/ViUn0
Xjlm3kwyfiLhhLtx9UGUXUBuxPfbEkcqge7AeeMYzpS0peBkRltptpRaKVBjBeSe2AKY3esyM8Cv
q/0U6g5M9SRy5qpiE69DfBBgCkAYgqwE4PZvdRogPl0OIEvPZnV1LZrlYnjhn3ydfW2N2HAcDGKy
Mzd2yhVeS6TcUp/wWlx5qWcrxVLO9b7E1HjSvyM1783lMKe3G4UIAYQWI1ghdYNqZHgbqcd256Il
AH4hNsRzsfcw76iZ7T4iiaF4h5JFMWAxgDaaRJiDuzz2/NPmUJJHHjiQ3yEkvN3hemQeBwcojrxa
DHKB/h9hHbgfravnPPK7SbCK1XDBOwrY4ktdmitJTgW+qFIDyBCQbQJcEWW1pEYGRXUC+f1CIvkv
COoDAuZoTtdDa8bv000zfxYSm41cD8gGAA5IqXczgBg3T3rPxqyt5ZbPYAyPHc9o2CPvbwJ55LvW
ffB58m95RlzGYBVdUp5nNnwqprv+CEqlh0wbgeoGz66Vc63qmrrkMK3QETU1+mPoHfu+NLjUB7Cb
1a94PPHlgp/xgX+NG7RhRH8nKCtgvgHnRn1DmA1cNFT4BpRCrTgyuIq8Ybh0n+xt246t0MDYAvmF
yTv+N4sfM8nATwadJz1D3pWSWrmsDIunx6YCiCkGgy6LxjQ/JP07/ZRmUseTPgpBzv/Ko07cLxUx
7yTIq9doZi0uyVNoVltlme5kw/solsJ+WDOLPVgfwJq19kj9iVkyfe7Ix+2ktxsNBECnwXtVAjju
7R0r3KLm46j0weF6Bu+1f1QKE+RuvLtWtH0cbt1vZi3MMWlNRrnXUinv53sScAMbSPUE3Xp933lf
9aLUS2KNfvAVL/Nk1esKOntk33ySiUx6H8W0vb0HrxcpiH3uXzb1jOZNWVcV8+3gg4Di3WELaiA2
1mLF8Ww/W3jVpag3Cf+mYBi0S8ncro+Wmt710aggt6dwIJ6gYmpQT2ZDJLBI77WmT9x1v/OJCoba
PU8U8MT9N74ThmXki8U8B5Bgbw9ZK9CAKoSMb6e1a0ril6sQgTezDtgmmlXLT2yq+xhwT38rYBRu
48AAgbcui3pcLCJt7vE9CqPWjt0FM56oon54B+SGMlie+y4f2Fq1kKMlxx5bZxFIMwHWxDMCQ+PI
xEDACDRKaVgnBIIAvuzAbqo1I+iVYIRm7z2pw/djszH+O9Rq0K6iiFAaRAKIb2+3lhdrVa0kJrLD
OjPQbQyUWSLWK39XCEufdwm6nGce3hP7J6CoKGKUDAAQeJrdSvS5RvbCTotgpw7Vurdmx40mlPNG
AGWBizLonaSGgHQ/bBKD/8k26P1AvIe+Yu3SfjLW4y2cXhAy3Yik0ApCg3rmCUKASoQ8sSdN+SIp
+2RYB8nHYykT5RQkpmVBhm0HjsIdSxcXxwVf5kFsYzA0LUhlKCS4VNtmCzDWLd7UAzk1JDOfEqDK
JIlZPXNIk5+Xj79ifL7T6nL9EdTF99Dg5DY1PgKM8aaIaarU/XwsYWI3USNE9yCL2FSAhblVj5av
Fa4tczRqdXDcw8oHImqbH90ZLZxYCJyGiFgFMKwgbBk/4+rpXCROlPUpFlI08bPCVqrFFUVmPl7L
VAR2I4VaDJCYRE8E57kdaYemWQtbx490sPNE3K5PX4VhUXZgYJyLxe6Lf6j8XK2N8ol1ASrlIfNi
RPahcpaG33I4Bvk+cS9ciffQKmhnYoEJI4IIV4QRAcQlmkuoDGuR+lqThGFstxKpq5AE4anv3orK
6ng0DnrHuff4nY7AIEIQQImRNMbLhTq8RuHBKyinie33ARByowxl4wVoknw9CvkZRbkzxJQs6ghF
tYg7LggTmysVIwAxn8daMVrAfZAc1ezXY4W500oIQxA9piUBQ4XF3Wplmih9qfjoDwJXkuY2n01R
fj+WcP/sG0WMjQ+YE0Cuny5VZiPuDsc16FNEY4WHmlDz+soBKk6y3Cd+s2HmlPEuJsfcA64XWixA
Rwc2WeqshAxELSBxyFD+hsHC2DcDSDKX/MiY+h4A94Fg+PEK75/+lETqxFCHl7uQETJ7k3WbT/BD
LBp0A/8EVkNAdqYfa/K91MMvI5277ROnNyb94NSAKsiiI5A6Pd/xw8D1cxuvG+Nd2wBKyLGIyxsf
1UILjNkm8rtrh4WimQII8XCkEh4bt/JcP5VVp2tzW1ykKHabngUujiEk2U83k9S8iy0pSaPLvbKW
QawhzahAUu1/R7Jxrlly7vuZmza3nHF7r4RIAcMnzSgkJmKvJ+JS1oitOsbMQ2lODO3CZCbkC4fL
7dwcG48DJKI1M/QI9yZdfN96rIz33R/jzgErHkUGFQbrz6tfLQpxogTyWzmH+svv6rsVv2vlvl4B
A/XckqiZU8G72AfiRNT7WQw9i2AwoBYnV15ZZei7tNH3qpCN/5GnVikaL3JCMFoox7MzTveJllHi
SNvM8wgkYVhuT411xKwErnVho7rWkwGvPXD2gFDnoCBrhSED8YIRw9RQHL2JzhVzin6GuYjyPtFC
fQOlOY0PJrYSDGI2pinqETjcyGJSeTowOtbrTprR03EPb2IgShq1x5miNE6udYVdWMBw38zBkk5Z
6JsdpSwmW3qqkMplYef+CveaGDtLzQlbvnWhsRSelMssh+EYcj9aEWUxMRwX8qlbF3ai7SR50bwy
PLQniI+5s9ZKtM2SuVTgrNpQMUqgZFJYCVAbId1xjDHEaD99Ec0stoKvDEM3GNkHCH/Mo1sajYGE
Y0JdeEOrjDR7Ze6iJRznOKE3MigiEypRPrdqQ3QgMnFpc+4pBkCUmhCFWw+OXgE2sT0O5lyN/b5j
Hl4QbM1//Em4+3+5tCubgBi+r/3QKe2ueA3RDmdHLxJSkvHYph7sVaLskg1I04a1aglIFD22SBPx
DEiiYI9APycCn566KyzbCEGkaaWd1a9BrTeG3JzjjKjijJwJlwEqtLGVQEFEgyEPyi54daxyaVzZ
QXAahKViu8UOitQSr5tB6xDGC0GpL2hhONRlNFRnwHl6Kwo5kRzsgEJls2aNHMwn+owUy1379mUX
FJiw/ljzyL4AXQZgYwv3kOi6eToXPxvM1GJ6bm5AcSr+wOcgFwUmOECm0D0UQ95rktPKlR3Vugf2
TyvOzWTrb5TuFye7BGDlYtA2YbWShiXvkRb5dsYQ9+pv9FqEMw7hPh0JXbv+GOpqu4MfNG2hVnCq
zTcGCQH7hzZXAiBphGGoeBASoi/NMxXSApFuM5e6GbWJPhqJhw4g0AQLDksdDVdmcsNkfW0XMlif
HE0Y9DgDofVjneYn3J6MTke8isdOQwR4txpQtLHg1EBbs4uhIGAI4p+jYjUSOZIyNgPAdi49QDcp
xB1MsV3kaKYuwf8ekOZDbV88dROIm7rWU+/t8Xf9Zb1vl8+hoRnz/uMTE79TrgKP+aBWYr6zC47I
Jwd80IumMIUvwBwtwdY3uAtPJH2mt/l24I02NTnhEAUkZpdKYrThBs3g9aLnjKz8dgzQSYsaeDlN
Z/gO+UF//K0Te3j7rdQexlGYhpzLdnZJdtBKJBjeUTUYOwdGuADfvCSbbC/p50hHJPE9I/w+KLsV
Tqkpsoy+muZDhyfre6TvehM5yxCUD59j8vSy08j7i0/ePqQFp9v6/uVjRv59J/ZIuzYyM+BxND6/
qKQUo4ldouZShzANLAOhOSxjtB+GhZGAUMA1JNJixt7RZ8TeG65bqdTtiAWtUkVJ6+yq2/cS4rOo
BJPmMubmOpOE+3t4K4mK0ngwUYp+ifVZMbEOxnuvd1ZtDhgVq9B+YepbZKk/AclI4gXGtzExXhCd
3eiw1mQuT30/i0Lt9fitV+5PS+JOzjmns+PnZCu8iIARH5anCKI82KNcr6Bw7rcWEOOIsgFQMWY8
E42dAgS1282gbuXAoe2Iq/EBbv7NVZvEI5W4DWuR8MlbGGRj4ycgwcmMit/bKEjlkJcZib8BK0wl
SRjfBRwox2DZhPuyvPPT+4r5qlaBJZPs40NQ0A3rHJy9QKIF65IRlXLmA+49Mj4ARKlIR8LtwyLd
7rvk+ho/qG5vQ3wfkR1mci/h2iWnH/F7cVpF5wVmBTF5/Cnuv5e/gOKdK8rfT26NG4/WJLANY7YE
rVe3X8AwUSA6cdzbz5vXw87ffIJ/Z39Aqconp2yzWCz25rkn6/VHudrb68j0CJp+j8vnxxsxHi9t
lK+/gjp+Lqr41OEj7AMQEIsXpQwJEOJmjnvqwuE4ceIjtgX6wm+XitaDTCnKrLf9wXRKxYw4zXy8
jKnjvJZAXemidFLZK/LeLmNAzkkREQRc3HDhcoohhXhu9rMsyfex41i+/3dR1PlxfdABYznt7cx4
3u1QLEjJpj++vu7ePf1wyXcXuHgj4fRTR1YDWTkrl1yEzSrWF4SYpp1yxPYAaYn21aflOSBrM9lj
ONb+TfRv4/HmTFlWYWRnw0gmxkPpDKHIjAXaGJetjUcy3mMwvGeYao7VmWOelIMWa7wd0C4LfrTb
Yw6cYQji8U5lyIWPqU8VwRUro4Gi+n28oimtHQvrGKFBoxcIH28lZY6QNb0W9jb+UkskCQODMt+S
BhnQ/y9BdzA6LfYuGi+pFr85/KZibYF7fSxictf+Xcsdd3Obl6CqDXrQUAP52d3GeBhw4YubzdXq
ZjaNbjBuasnV4E17uxY7PLAS3MMEdKR56K0er2jqul+djkZdRqlKe6ZXIMhp8abSUOdPq//iXMB/
iRAXpnOcKLpVgFrlxZSNit5uwtrgIjSPunspmEnX0hDSf77xWgrlJFoFHLR5AilIFW3j8XHyujuw
5sF6ypYNOXWb0wm4UY359iHy5IMlBuYzHm/lX72Mts/Xn0CZTvRONI5YQAEz43WTEkWDmdlZ1uEE
V7UY9k/CMSHbDxDCnJfoo4j0GdMxdZR/gzMC5gLR30Bd6Z7H5OCf/tcdmsTThKjh++MVTmnltYTR
sl8FQGUWyG7QYYFliJ4Fz5Dd54yb69D7f5wkpln+Zx20wZBiXikjSPGDZUyed+nYnXBYnSRkxO1T
+/QlkhaxRwOQBwCs6ONeYgZjxj7OLPUvFLtaqtIGIHZV8RHVaB+1H8mOXOs/300U8fD2wwAl4CSo
e8E1XV4rbo97gentMpEsJ1dXuTbXLz7xkkaxED09QKtCWgODQrenFoWBKNR8M6DfBbjX0MluheFz
YxXuiAn6M1cv1spHpi/nhssmsps3gunqGsjcEhmUn4MtkMJbyB9+uCnf2ae8IQ4G5cSl9pR+Pt7S
qdACQSIYd+E+UdOjFJTliqAS0nKwYzQx9YkpoikgqE94J7+HwUz2Ztw2+rZDDmb5MYLK4pF8u61J
D5afsuUHW+0TUkfnmsuMTCDsKxMcNSFbx/nczM7kY+9aJHWSQZWkaVwKAx57mx4Y32gX0t3lO8Cr
LNcmca0n6HuY6xmafHUg6wYsW1CoYqx6vCpXV6HlkzBQG3Wwh9DSIivvWNKFqRELLz5DWnZb1yam
VVePT3Ki/sAhZPhX6uiKr6S6tdYlWu4MdgOSB5kkjYkmYkXUm/qX07X4CQy5gACIXx1++Vjy5Lle
CabMaBE1OctnEMxrT/6aA3dJ+Mamb56wKNbxHALaVGB6vUpKiVLFkRQtGYW5xxaU8NJPli6i7jjX
W0Jjh/+5x7Gzj4UVUBBDUn4+xGCtGwvSYO92pb6xkEVaNpfcZswFphh132INm9O/esv8OMYwEfUy
W/wGZr05zjipyQUDm1jEDDMu6t9L6+pYudwR/FbTBhuZekG1qqXg6eCAnqusTB7ilRh6X8u0FrUe
YpJs1xz6nLQwBAkQ3lTtuQKByWOVmUxByYB9RmcQAmqgAdwqa1lzoDXOPNbmyGrFmCfXvBw+3yUM
jR4+V6vTCuAqlsvM9iXfe3wFzWwomSFHhzIqzZ+W13VS1xXT2OzA24yU6ZIwZ+WEe0c4ysBYKVAV
ECiylOKkhevlRR20NiIaeGJZ1z65DTwxSQ6rn2T59QJSc/TPrcuKnJe2Q7zlx3oJ4BzFcF9mdvk+
+r79FGqX0WGQKZEbtvazQIQDwD8IZ+EBhxaieDES1bGrxcsbZuT25eF8zOf6VO/7mHAVr3eCsoMq
A9zfPoR41X7tfzH7rx84Yo3CEd/J268X8QBsy/2+0nvivf+iWv94/dOn/e9JUBZxCMVSDiucRNa/
xNUhV2Zq5RNafLtAyvJVbRsprogFZgbw2a1XS9SHcfqqcsmTmaDMs13ry+W3as5Sc4xKdOtLbyVT
11Wt2VYp0qhFYFkCeorFi9TQXCPWQj0CkItSLrVo4XGHQnqKkk2czU4bz30A5VmHSmWHNsTeCuQ1
3L+jGOMZF2G5WhHRWJistc7WZ1jEuShzIja7WTgdAyre0IXcKHfTIDQDzldkXX5OwQsA8de6Zy6Z
pyWGZR/r0URy/1Yo9VSKGSWI+RRCW12qCYDn3nefzfkSHi/perVaSOZLhOR1QljrDcEhqbmxBN+S
WXy4Cad0+yHUg6mX2iT1/2xLbo7XuTXf36uLRpoxQbOT9UtgnBbJhsTb7VsqmXvYcHIex24A+jvj
9edu9188cuWYeK3O0zSB8jPL51fgXeSIrWTdWgHHGVD6px/F3JoKpvx5wtnro2YcZ2737AeM1//q
A+qu6ePYw6mMYIBAIkN0B/+BTfAJgB0X2fKJUfQX01xjB6Ld0VvMvKDvPfPtYVDmre9VKW4YyPcw
Xui0GzWzOUCbOIke5DPvyHvMuVtT+jc7frXWQNXqThtNaW7GKOntRPOwAovLk8mt9zoPR2LMKf3s
9lLGTSizrK4ziERXgmRxxso7u6QZ4wK8K09od9puYwOGe42J/pfvo/Atn+bm+ifSyLdbTJk5JXQY
UO6Otx2gBpuxUQHdCuy62OKgR3DrbhPqiv708gJqCkBImEJPTPAEJsQ5ZAQt6jj65XLm2GmAb0SG
tx9Fmb4wiXO3aMaPAlPRAblG+HakP0+LLwLD5z/B5gPb+1tYPbZCf8+GBzb/T0eudGDQPCYOR7kh
EXcxMartzlIwa+sYp1N32hLmCFVAlx3epTNXbUbT/4zylWQHyDpOyEKykOcr5KusPks3fuXqQThY
acObj1c60TZxs8N0u1tRlKkXZ5BXGK/5x07YIh4ki9ZCie4JSzy7ljFzqBNvtluRdNSmeTwTRhCZ
Gc7OWUiWv3aW4sHZ9HN2cyY+/FOvq82M4v/rwcZZrd2u2Q4pORwSAP66xNkunpByS2QCPOUz1GiW
wWLuKCmjVWldmWrjjZLjRVUuHEzcx6BiHFZMOJtHGW/nI4Wl4q9QdbKs0CCrXxiBT17honJiofyE
ha5OT4r+pZ7fUtgxw/49At5gM6O2wuQHKAAkApHNyO5JHaraR2UQJIiSRADi10ht5rp1Cncn9eK3
OgioVuFx5VnVRjihapHi6viWnhxHZ7VUh7Fnb7aRc6JlBHp29UmU08pdXy2qAJ/UH8UQQCg7mHKy
Ugb0jzrWF9kjRXfW8RaY2YrJY78SSx07RgPjPBZwFICnMmQ9U99iP9OdfBFz+uPL+9dFdXfqV6Ko
U08VSYsaDX4DeMfH5mt8HLMI/nn9M8EUKI4e/3ObSwEtWOFW7/e8geJvigogpnSt4nn7IqCNlwVY
UEN+ioqc+NVLbb0Fe2ltAiTIOGJMAIjdW7mf26Rx7x99OeXx+MjjO1GMW7t2+H0dsjbDCXP1+Yma
+KgA6OZFCxM71khvo5bcSXJfU8ewCRkpZYxYkI1ycPsVc9ijIw1THSZmWJYJimcb93OZz46P3euC
yvKsJisCcqjjwOrtFww5XzZKhYJlzUZGUFWr2mEKnXXiPa8qJGGVyHisEty4ptuNvZFIF5rypOHa
wEt622B4Ev4EAdiwxc2RMaCMM6LureutKGp7e+BUhYOHxbU6u5AOm42qb3bAwkLM4hn5zK26f19D
GIqksDBj/ovusOOatCqaDutyPN3PCeZdjZnbNNE9OYqQUQfCaQHGkMp5+yWm/foBhVjAa4xD9+/v
7hKwBAN56Q9qTfb6cUisx3s4YaPQOQ8QMSDjY74Q45a3CqKhZtcFlTtgD8Esioaxz8NpWMpGaaHP
N10R3Q7MlvwGs+zIE14Y3fQiBiMAE4SxBXqO2QnxomBqqbeDet23ZqbIgCbalxVauoD7qlRfAGwg
STaXVLz3E7dix59fueSG5z3ezyEWmVMT/zqDIHMbuDozE8LdYylIt4KoqxfkhdJ4mFa3n5FkS4wD
8iHh5gKcPMz8aZtS/ywXBx9kgByyjSM382G1NfkN6AdtwA0v7NSSl81ivW4WIDU6Vzp+rVPrzBKW
9Ji9nWtkmVJvQBwhXTZOGQN85HZb5CoYokzyBpvrz8kmz23Nt8LWm1HxiYcGNuVKzGiWr3afE8tc
K1qoG7+uj7mIKY6viCxMcz8Wqn7PkakvK2t5Xn6ERrR4rOpTphD5QJhiUUW5R6U0nc+zOIuFZLBd
x9Ur7eAI6EcLNowQYxxSnRE28XAYCYI1HhjNKIkrEvV615wAVcgUdYFky2wygORBBRg8Hk6K/oka
3YuKUwQp5Q7Zk2Ix1ws1qhZtg6+FU4fJO2VR1BESvG60lJ8zGcGOgiwv/1vCbBU5ApBqFnhiyu5f
y6ROttE8rXFjLJjbdhjhzZaKovsM8I8LgfSohr7kyvHxgU5ZEAwgyaDzQ5cGniJUoMO1SdQIEdfY
ygtMPiCNUysXDVHbNbYTr+DTH8ub2NUbcVSwUxdg53I7trHFdWBgJg6Ym1ysM+WT6y2cagZVY0Jb
b4SNP7+6KGI0SFVUYm2irjBWnxh58ZofKnemTje5h4gMxk5elGwxmHwrR2sqGSwBVWt3bBQ9yVK4
U9s0J57TS2adF8yqDWKOiECwjmtPW0hiP0dFxo2aQWkrLgpw/IGvNnbUUm4cHaqgmRa0xvY7gw0W
UjYiWTLr+IU/pZ/5p9CS+PPxScoTkcONSGrVsS9zWeNApMgusuKt/mS4T9HXM3/DJoTLDT8kPrfy
ujcWx9wZ/4e079qRHFmS/SICVEEGX6lSM0tlqReiJLXW/PprrLm7kxnJTWLPTgM9g2l0OUN5eLib
m5H8UKT3OXhs01WvHWL3ORmONeCUBJy3P5EGrdN0SyELOhwy90HG39ZiS0FUgsUj98M7qAuU3vZH
M8mMCiIWdBWnqwZK8Y/jVkJVsv4OwZq7TXmjqF/8+EshX2n3oDSG1G1IVRmJu1dyq1c3wbYIW3Cc
1AaIXZVhSZ9m5hLAtMBZoakJvX2E8Rtt36BGUqJkIue78bESDM5u5GM0TC1Vmb9tehA5WxIFN/td
ihbsl34JizZzOV98AONEkHgYYikNkPboTHnQk9/B/0WJOmlXjbKw82f6C8CrADHQqTkEQdffHjk7
YRKf12KNy+gkFjbRc8g05xBvs8Nja5d2uoo3O+obvj3ukpNrjzHSipLh2gmesI/q+58yNngwuIV7
Yy4GvPgqxsnEec9BQQZfBXrLV+LqB8BmJ/gsZ71yIOqrgl3jr4z8tOBLZ9wNOHV4qoCunEDvgglW
EiVXQCcc96d0VLBFeSOFwHmKlHKBtr3w9fbxmznwkqCiGxZFuYksgAnBUIClcdYV/UmtueC5xetU
l5XeXdjNM+UDKgkUHH0gvASLCNurQrTMF10KmL4KwRroGNixa2q9b4KqKW/1Uj2NKK+iSu8iwk3M
QAIoojPiTjXk4VEpt1UF7rqSW+e+JUj27Rm45v8Et5sKHVyg/nCBAeRy6XZD6glDNKr9KUQXVG+X
yV4muX5f+D8iuDBQrASjMN7SlelyRlGsPF6//QEzT9PLD2CPehIGcMiAjifPYPiy3zvr1fQ+I/3+
d43Kyhq8roVniG8tryfDDv9nKQc3c9LBAjABpicpXvR8X06AWLR4bJV4TpXAriNb5HYm5DXt46jz
R+XY7YO7ahNu1wujnrnCL6wyO6/uRvA5iQAu7Wo7BmJCj5xCl6Bk9PSQrH5qfd/Z+y/VAKy122z7
w8lY+IC51/HFBzDnDHOB8FSeXse4BwQblD6t2X+IHiBaj+btwc7NMArfMkgD0E4PUszLGR4ynlO8
gUcEiv4zgkJF/5yOT2OyHrSNSpcO28yNKqHXDkBiKGFgTzOeW0GokFa9MJ78xJBem48IMAok3+50
xfx6eXFaC+2xoE78eSwjjHRpWpesT39+5stVnytop8J6XRzAwQm/KaHxR9fcUR8ko0AoA2KXaK36
hvjkF86SsPUMHgfMTMBQQ7JGBUUsC3GIo0iJ8noAtEq1i4Mv6NT7BRBg5+MlG7t7jxzHdu1BlpC3
/teLfGGYHXjZqeBr6vGeCteisPUUXaR7VW71TDT8bOH1NhMeoJMGWiMApaIzXWPuJq3IG46WeFbU
0r79lLXfsn/S1IURkZmrSBantABVCShD2HdagReiUGu4HST9eYCsI3kNv5Xffi/YYLs3iF3o76Pd
mrwx7umq+xCg1LUCtGE08g/c0sW+tfZvaHPYWqv93voYNoIlQ7Zp8zIa+7ft9ndJh3XmmMmyCjJ+
EeQOcGWMI1XTlu/CTBxOcX4PukqtMLUInTY1BGcQNN9e7ZmyEKREzowxp6xEUyuvBjC2OxyVj9gE
3fpJVx/q9ddqZaErGgSSHDjXxZdu0WHPuM4L08xOazWpAQRTGE7iqkBYFOif9u77+VChiyx+1lbb
D25DFjzYnLe8sMlsuK7KU7cmsJnoxbOqv4abg+Dkz+GC+5h7rMtAYKsKqEeQImA3dizXFTe2mNYM
CbDUzAwFbw5QSvMbPGArxF+uXVv0NTGLI7dR777JE2gvnpbkfGZKYVjds89g7sTWDd3B7/AZIIwX
wOPr1JhccTu+WvKRO7Wf6LXs0bwHztfNo4B+QrKwvabdwzzEAEHHLwUtFqAbYJZYdqsMs4CTN2Q/
VehU9OH29v0D014bwONCRHf2NQJ1DEcUU/uqPwHO8Q4FSnPcy890C+y+AjhBDNV6b1Va0aYoTXV1
ekRpRDN/J5EAkKtxdy0aGGuoB0GrUl86xfND//fLmHsZT+CCT/q6PwUqX+0ij1CH0Pjx9vin+bsx
/D9s99ktVXdaLQl5CSOu+CaKXvNcpIgu0bWUHm5bmh0O2t0AdQcN+1Vu1RvQuNAUmGg/9B8Lil57
aenCXzIx+cWzwUikIm3oNv3puRmMBAIQWNJjbv9hgvbJBu2HimS8bR9Ro749ttnTSs4Gx66V2HOj
8Gf5Vdwe7ElQNFs9BCsE7mZhWm8i9sf6V9vEqKosZdZml/Bf22y6XEkl2hZN259ahaw7/pnXPnll
tG6PcO6ePRugykRufM314CfCZvSyn9o11f5FCOzQT8z/wAxaTiZqEXQQsvTHfQUCn1bq+1Oeewat
Pz3JbvPHCk/v23bmHjuIF/41xGyVZIzAoyIO/YkKlZWk6NYmbqljB2V6isZtH8DhKEAyLRR/pVA1
cjDvtS3KUy6R7ULtN54oP2t9srCDJ6tXp/Hsq5htJBGA4TUeSzmiiPkkVjSy/bgEULIG/sT3i+h+
aOXPkqPSApRwLsAhBFUP9BCib5NMJ+vs5CSQBnEJh67oKq/vOzGwiuJ+GJ9JKu54bSnjPgOLR3UH
rQYiXsBoD2UT0X3K4dVfIC/rVgDLBKZS6qkGxLheQURv/JZrtPZt45caTC6g6+h/lcQYJTAfLuQz
Z+9ypFvQC/CnqMieHEJaDcI1QAEXv4n36gqyGUtW1h5C6UOV7bCHiA5UdUbtdWHzTWl9dpknErOp
qEZl1O8uZ9v3xRYizx4PsAdvZEgTHzgn15M798VfyKHM5VJBY4m8mQKJA2AQmHAlHfrWS8VkPJnC
iwBSk89Vg2J3qlcvzYIPnAnGcINCiAdFQoI4mbEkRcpYuilqGeGmbozerICAg4Zz/LD0sgFx9PX8
AT2NjlcCFgYZifbL+WuiSq6jHEG/BsWSg9aPrmJVNZLBNuiNBarHRS36RjG6cm/Hosp9Fr3svg5Z
33Irnqa9onvTw1CPfBwJI5N8AhrZVuGyn17y6+ipSSFsiB4JKns67wH8bkAGPEofVMWrADoqC+Qh
gjjL4z2t1UCxlFzWMitLkL39hnq9y9tQk+MoEqw0CwwqE34wS7nl02PvJ2SSHEPHsjW1lKZ22gDJ
qosQFuYsDaIQku5FwxCYfeeFyqYbO+1eStpYOmZq1sc7echE71D6QcmZis+5kg7t7pxfjRnqKDsQ
K4jhMUlrUr6qmdpmd20YlNqmr4GWXJVVLOW42pUAGNGxi2Vb62NJ2GX5MJRbMVHcqYYguspBFPgC
zSmdKwl2GlfeE3yg3z8mQxBXB58QXzVKcH5DzY4UIJzNyiDEK0+TQXquKXJQ30VJl4f2CMRYs0oy
jZamPOYDWjOGBOp3gctFYOIRY76xiCtK/looaR+A1qngo1Mmx236RUgCJLvuj8iSfSZiLkLLLHIz
zndQH5DzeyXpNHmt9iDmv1eLxkdP2VBKnC7WYpFZcaXGA6a+7IPRoF2SJe8pGKsUK0DCoPqqqeiV
X3LVJB7Yq8aKS9dNJmvd1uM4Ej6D0cYPLR9dsPFTFoViVOhlhU46KBokoeK0rUqCE+QXPLSxoQaE
Jnot6nPUe8pWQ1Le8xoVut6VkgoPXtY1oxnjv4taL0iD33MtTU+RBg1fq8u91ttVJRIjv7EnBHG3
rdqY+A7XNAp5w4/JAY9I1K59r6W6riFfl2pP8RgPg95DzFC0iiaJM9MtQMhsiZhpfJEWqr1Tlxw0
o5shFJWVl8VBuG9EzYdOmCi7EdkjQcMFO7d0+fTAxUiIreBAKH4oOsx30ig3nJ60bdZbQ5ClEITP
3KpIjKrMSGTQAv3AoL+q0qF88qBuKIVQTtG69DHPc3Xcp2oBwZFY7GPOkDm0R62lNBIht6xikgQ9
R7KiM/Ettbepoa+agq07TQWr4Uop2RUZn2Ly/K4mUEtFVCOg9a2OaK+jWVLj9LbqkmKTJJ1Q3IGB
IFYB7x2KYVi7AVfxj4T2gMyMmlLSd69T1fBzzMqcrLyBUyoUPpSgtVo31gZDFIPWtwXFiyQsldTL
zqiAJQlnoym2gj8oIK3IIVC/iqsyTsHYUgjaF5cmEETgvcYj5gi9tx8NKR7fhoql5x/9Mvc5RyhT
IbLixCtqi6NBn9lCIPJ5qbc8F4+mh2YU+tulKWeBrmV86UHt40H1qOt/Fi6ZmSsddMmo+IIrDb0g
LPeTPLYRbuFsPAU1NLZDbdeGJ57fqMEJNUpdI4c+fW/pUxF9Ao+jF37w2/e5qbk/QQKeV+134XNm
7rx/mK8kMLih4M1cD2UypgCaTKVuz+ZqHaJ1wgrpZKoLxKTF6ra16YcxFyyq6kj+oWaE0bNN0qkm
uBx4V/lTqtDEljj6TGhgp3wTmiE/JPZtazPPDlx5kLFC1AJGD8LExlI5BeAtmhiHkBRmWgeeBdzM
220jcyVJ0GmhfABADKha/sCGZyGaVDc05H20L8YcGszxHG9yR2gwfTWS8+SJjGjEqHU8vGor9kCp
oZVmRqmpLPanMhc90klg4DvTU2dC56jJOk0qoKcuCXoyGgrBGzkQTf6r+Q6WkDHMQl7ZYgJiXinL
UkypeEAsHu4fuhzI6tvzyoTcrAU2Bqwqb5SVAKPJEbTgmQZw8zfVwNao50vYu4WJY99QJPBiovqq
eFAOQYKgb4R4yqBLnjGskW2/PSw28PtnXFPRFBlAZCxZBhQJSpFVRkLpkISu3fp7qTRBnWu7Ywbf
+60FDuVrUwIL3oLdKbd4dvSu7E6x29k2Vaou1RIKuygmjHsFNXqIUARoTaH4JRyqY/eyBPRl+5b/
sQl4GopqIEG7qhETvotzIfKlQzdYybpTdKjbakb1hSsL3AHCQXtbMjm7lDLEJ/BUAh8cS+VXAUkl
N2EkHZBbpbHOy2ZK9OB7eApPfbi0lJP/uJpSvArB9oqgV7zi6g0qGjcQIT00vyAOXLdrzpGc/jl6
imzA0W6v3+zA/tsWeNQul69rm5F0WoqpJDogAsKTgoD0yfvOTPp52xJzP/2zaGeWGK/JeVCKUTtY
otQgrQ3yx9+8QNiwtCGZx8KVHfFyRJFcKmI02eF0/hC803ASJwFrZ2tEd8O6PFWf6qZTdeV0e3hL
E8nk4KuSd+koJdKhTYwwSK1C+kkgTQrCAH/PhYhzXv5v9pgXvA8wS+7GGCYY25HJ4HNbLfXoLnwo
t9zd/80Uc8T5QIuLPsR+5B6jB/A6WS6Y4J8GXl/iOV6aw+l2OPMlLtfygldnf2Oiz8ILaI6DAH0m
gmcI0sLGv74HoE0AKuw/1QdES8zG97sxikG2rB36mqKvhNfjOLfE/BgDWMtBrd4rljbmtacETS+S
AGAjmF7mf9mJs9FFRZhTQHjdA/EhPVzWVuHSTSqAH3FozBTnDgCeqGx1LowgYXzXQMtm4OQl+qjr
43H5FczxyLmw8bIxcQ+q+DNEqyxFn+pCNLZkgjkKnAjyHW6I3UMji3YYb/DO6uSlXq1ZI8hfgfgb
sRiYCC73iqBpA+LL1j1UXqW3+V1d7BttASFwvR8BRsM/YLqUkYBgnaNMBg6SO6Pv0GhLXoVjLll8
+F1pxxgdM1W5kAxkwko4rktrjIMcMojcASbkO57kaUaTpILOVXJp3D7MLLoHZijq4woECkCoj1TY
1cb3kzBXg9Cpx3STZI+BjPKwkcU6nlVmmD/jGa5DR8PSRr0cN50EIJ6a62BaP4ZtboVKa7nDEoPc
tFiXN97lNzFDL8ScqyMkQJxQ1rZF+ih12saL79t0afezVfK/0UNxFOQGYM0G8ofZNnEzkcehkdih
QW0W6kueQioaQabnm9o9r/uOGOj9j0YWXCjLmTPZhRAtoAmg6AOy/urNMAaQd8ma2GnA1IlihYWS
aWqGtrfyLMHkrMqkJgBderlKULkFWHalQNGptk/CN11Ig7Kos6tvYVzAqIU1+ELa2IlFvfXv0A8W
1Ggollo9bXat8ClEqZF+S2QVUtWgUCQYap2L1wABitxrDaX59yAxabPjOKsrdBK+xOlj4ptCGOre
sSzMsDgORI/fpXITIX3Av2iLyrHXZwUaA4gAIYcJYfSrNoVwjAaxKJXYKeLsG2zACIz6x9sH5drB
XJpg9qSfg2yljtXY8YDHzNpNr5jImt22MbcdL8bBLIWsth6oOWEEzSNQehprnQ+tPl1Lh9HSiNHU
uphbw1LQtzQ0xkFLbUAGcYBViDhG/K4KLFFceGaxufZpk0HGaeIpBlgASVvGzfCd5xG3qjKHKwu7
Uu+E8lGOGqMDMDUdzJhsNDAod1W08psF09eB5qVlZuHcrm+kMaszJ6GP71JWWjQ2pu3bLSmyzby5
Li0xq1dpopLmXpM5eWSrgulRqwiBftA7uqoPg975CyHE7Mig/UopWnQmV3J55+VSkoRanWFk8htX
I8WkIv+ZvyFHqAfiUoA045NBpvGvMcZT8r2cBEKSY3BNa4ThUWo+1GxVgrdt4QxMs8Q4fxgC4hfC
TShdsC5ZDYuxjBqsl98VRiVsFH+LoF1FewAXHgT3sVfuANjyp0O44AnnF5AiySJCXRboGSa1oY1p
I2RckTnuuCl9zoScDq+XGTpVTyp/V7r7Ply4CNha2HQugGwApzSqqxCaYfNi4ATNO+oruRN8jHZ6
98kZ3Z0M+UKLwu+LO6NZxyd1WUHkOty9NDttrbPgk68CiuSwmjtD8yH/JC2gWW6M+MKqODQEr5XO
cr/EcCXTQ3ccIu3UUqPv31RoZCuedXvB2eL51RQws173HhL6ipQ73Jo3JDu0o5MITu1+B7WM2KhD
aKqMBohqrBJ0Ep0+oCgDJVEre5EXdYWvI7zLaZn+/GxaxiEHPDHHaoSbEYyxQIEgx2WkazSEvmqH
Yh+uf9EZyd1RS9jcnoXZBUHxdWLwRj87z0xCKBaUV9M0d7I8MwaC1+ngGVFvhyKSQxCyBLXAf2BQ
mVT1QCiAbiDGYDfUno+0ce5U5BXE+gbfHULXM1HfqDJAjZbQvTPuA5zXeOtABR1pabaHv1BHzh0a
MXeSwXciN11xbqFneBs32lJEO10ljAMhMhziJLOAHM1Vg6nEJ0JQBsVEC+Oa0QrJGf3kHcUFQMtc
DHduh42cPUXyhTGEndaOn+qnESz/gh4eOaswW8iNcxaCuQOqA6Zr98bHoHuPvkXXCYD8UKh81DZL
6hozQRC+R4MyKpGoCvzC5ebllTSE80oKp8xDI8tCo6sWpnbOAh4+EB6Ci5SulOHEvAl7IqWFUwWJ
sOtV6luhirLr7Z3JNoD+OQRgOSdNtknJidWW0bK8FcqiLpx8IxoTGDpa85ZskV2v7z1DWY9W/JAb
p25CZMXGUm5vfpD/WmcuukzjUPUXG1inVQlsSC7ciX4wLHi9v/oLu0vPB8mslky6pGxKDFLcpk/c
a7DG847XQxPE8/Ke2gEUdN8W3q+zIxNFzK+KHQKk/+UGKdMWAqYosjrRCMaoZIeq5YJTYasU/yzd
mQkmJCEeKWgd9YWjrcVt+AUiN/dNMUur2guWu1OgzLrUODV7g4LT8b9HxazXWAlykFUYlb8hX9Ir
JvQ5NMvPdBdsUJvWtuEDtX1rUmS8vU3nogWkfwHhQP5XmbLPl9MZeGFQ+RrOP0kzXaoMJItck4cC
1yr1DgJeCTQsFg7g/2ATPNMEHatUYEM+kkKzJ0L62akhhy5a9l0MStXtEs3V/JwqiNIxPk1DBe1y
aHGPnnxp6AqQxCuraB3bnIVIyHeNai9B3qTZSd8TY/9vuCRIP/cCInDb/2X5bwLObuASlG2JMMIy
OfZmCSIl8gDUw3E0PjSz2akLazhtx4tDKIPVECrG0OVBBIb83+U4SZ41eQVCHQe9QZlRqn6zViDm
bZV4iZm3twvL1gYF20tbzIXru4IWpl5UOEn/lITfP8O7D21uk6t3g+bpVD5WKJXk9y6oWGqd1Mfw
Hf8ePst+2568TTXYsScubael8TPr3JWNJxQU36RIryAhFtSNLzxy/lsx+gbv69GmjVYhmAHRUzqs
xs5QhQVff/0uvJgVJO8uV0DSpF4VJXxB3f26a9f9TaDIVhxHqTOr0YZydzY+C8USpf20rhfrPmVd
UBZFhylCEaDkGas5Xwet0jQOsCFWrty3wlZUUyOGgnHtfd9e+Ks5hjqaimtZhJOAHgNL+hioUlMU
ilI6RRK/5pFnpzn0L5rm+baZyc0xQ0JZHeQe0PLFY5Ct96c96UgM8XenGjwrkx4DNK12GUpiSy0X
c+M5N8T426jC1CYNDAEr9BRmuUET7TDK2cK0zYwHDR1TcmzitoAk8+USqXKVAwIUYDy5k0O8lPon
NbczbanEPLMVsBEQZyDIRfqY9eJCIINvuRtKZ3iWY102yrtCthrNvr06M5N2YYU5/LnStTSTx9JR
+dSowrvAGpEzvm3j+iwR7GnQmSKdyEMQntVAAq9PDnRCWDmCwqHtty0kcH0KZWviXWNmIVGMqHIj
I2+jwtBEr9D7iousto6WqsBzc6rggKFfZvpNYdwKn7RllxOpcHi11WMir/jgK5JTw1UD9MIvJXGv
PSvGjSsDvEZodgIAkdkqYRp2Yky90hnzt9H7ygoRNW5TElFoQw1a6rI1l9/FmX/qc1t772pvVYM6
TnB8fk3E1kAtQlEbYD1BuXTUetAS3F4Xlj0PuYzp+5CeBHMwikzsVo7KqE35jhZOU2rrOk0N5cuX
JhmNd2EbVkb0lKu6L605fhtHgU2lTd4fKl9dUdca5EMJJdj4+fYnydfOAh0VSJWC+ALkVFS8PFxN
M0Z1T1XEuEPxUmiBUUfyQrA5s+NVEaAs1EokDcpozB5AN5Xfp11RO7kwmmKw7dEIFikLTmJmo6FX
moI8A2JK0xm+HEfQVGoxRlXtZNFWGH8LTTPDUDNEf9RVKV7Izs54pAtjzBmOM09QUqWsHVJSQ2yO
fv7V5j+B8n57baYfwzhyrAmuJUlGfQc31OWYUGHp29LPGkepPzmg2aiG1hsPwnLiQeRPBKWY2/au
n1t4DICDBGlECRUJbIhLg1Ln5ZKsdI3j05VUh6g/eIlJqte6FnVJc6oN8GKBag1f2RO/izbZE0gK
tGiLneoou0pe3/6c630jI/mGwBMqJwKwsdPWPQsA4yQeuFgOGidJ72rlhyb7UM0WTuScDaQXocOF
3kHU8pjt78tZzIF3pXFKYDoDCPVlyDO1/9u8M4Yw5TuwiFM3P9uAmae8UoVN3jijXeN9APJAcDWC
j3TpuXy9Xy7tTIM9mzC0mxPgoWGHDsie8RYNV2GyakcoxCwc6WuvMVnCmcbbHDCUv410ZsmXOjlH
sahxGknxjVrojyL4YBfWZmY4SGULPMJlMJSBoftyOFXheSMaB1onNe3IQKpZlxfSvNN+vjxgENs4
s8CsfqMUWggQc+sA4gJKPkjObah9v5QvZ9vZ4fWh0TyxCfDiJBTIOsBA1bKykcLWieXk0D0pHSL4
eqOVaFUMTol/Pzb5K98nm6FytzHEP8H72Mt2pcgGFO+9Jx/wYPT/x4csNaTiMQuyvTLGNnqaOPfh
9pGbWVd8qYoAVYTmz1V7Kx0aAY+TonVcWnGbOm4Dq62Gn9tG2Jab/z8f/1phFjYvy77Mh6p1kvHQ
eJBdNmIf97P84d/JSW+Qo9ehO1XL7no+fc5/Fd8OR8sT4wX/MjPYPwUlSHgAJSD8kS2fbeI2U9yc
ptXgABqta20DCv/bA2VJHqaBwgJ8KiJK0ImxeK02lTo+T9oBCQn0uUuv0UP41Dz3+/oOtCkrxYxB
IxrcUd/0R6vaiPq3Yt3+gunEMxuc8AiaAftFGIg2p8sjxPlRF3GVODgV9CWUxDeEbBdXtXnbyvV1
iGGiLVNGxxCu3r+o7GwilThLsrF3B0dI+7UC0ggCnoo0fRGXEnLXEAVMqIixTLAOiD/L05KeWerq
VOHrqhydwRjNfiPt8kcP7MO90ZmpNezQYXznGb/hany8PcK5eTy3O/35md0gCZqU54rReTXvll7e
025n1+j8Z0+ze/azZTGsRXSSjI6my6vPdleD244Y95G9hDqdiY4vZ4+JkYZS5UDHAEuD8ZmsQjM7
0I28SdfjqnqtzI9qPaw4W3GQlYb2ZGm6VrZw4mYOBMJyNNii2oC2LziYy7GOdFTTostEpx+6yAC+
X3e5l5APdPmH8BZkUFC8NFQXNNkPmfhcVnZW+naUdsfABZc8kpS5Mq7bbD8Olrikq3Z93QCDNekE
ojqBZ+bfm+psHUofxEuiJwD+D3i+kY1oAhtFxV/HfQ5CFjlRbE7hG5ThJWV1e3fNW0aMDPYC0LGx
OQiVZsjQInnplMCYdMBepDTR+X7lbbLqNYAC9W1z134PABcJAnXA+iD2Z70SVfmQG8NQdoJSORAu
t0F0sxDxzESSYNngkU5DQE4JkZitJgxqgpqiJju1b+V3oYuq7WakOl0lP7GT7HNH5PRI1Lt9mZiS
bNcQDxTuBDswBaNdzCRe+6fLj2F2XehC/zNyqewM9zxICZSdAOorRGGBEfSbqllTyCU/jc+Qaxvq
tWhrzeb2hF8nUSHiBFgVqlD81BvAptszWnQDOCVkp5A5AD4NSbhHz42anvJQ1JVmG/sHsdlGdEsE
XR2pQWM7JJ/gluo+b3/JdaXq70tw9ULHBelqNmvMkUItlBENlOoXjYH61uX6IfKOnBHckeCYgIuE
WyXFodiJW38rO+G9ciy38cP4I7iWqIsvgroG9EpbS9QADdC4cJFcx2NgXCIURXANlzKoPy/dQ1RW
YpaH+Lqh/mpAf1lr94n0+ytDP7rg8Cx/uT0b1zUKzMa5Pea9w4E5rlMS2Ovblbrt9o4GmYDTh/P4
vTAwabpoL508LIFPCHMOCP4VystL4kmMKSKOdITYL0WHxl0/2t4DWt2Ija7XeNVRvesfgO8rM93b
Fc+aYIuH9m18V9sDZ4+yJdb2qN4TZZ1yvZFDVrqwuVUgLwlqXF91l1/KhAx1VNatqiQEIJlWVwpo
wo9bIi+BHa4vPVhBNgTQbrgJtL5errToC72nVh1x3MGIylHXZLwiHgJ0k/V+qcu+LstoYYkieyki
um4RmNYcMS74vYSp5ZixrKGxe0i4ljhB8UV23CQeaqaV2YJoc1jXwXEAKLzhH8ZgYciz83pmlwld
yOAKDalqAs/3XAZPKVY8/4/Wjk49OSqdgk4mYVDWHTdE2UicJqidUY3WLa1XEukXXn+T877azGdm
mPgdxUJf0fqeOCQmK9LFiqEO+VeJpGystYkVxE2+cGXN3JDTRYWcOdZORGL7crsISeFCzZYnTpy/
RSUY/+0qIg9oVdc7Llj7PWfd9gxzI4Q6E1o2J05WyBdf2suUSJVGTyFO16e67L0QsVuF7mOKtsm+
TBYGN3cfT4BbpOAQPEMk9tJYEqA3FXStxAHPpKJzI1iLsjRVF1zQTPQHUOsf2TfKhXjdMVey33AE
7cyi7CggF0spWJyjhyR+lgl6cmRLwUbpLQ0CcVYH3n8V3FSfUWoX2tTDjZY5TXoLAbaqwTnZJNZi
QmE2YFCoAL45PJLRTcNMAmmCsREjRXbSMN7WBdUh2mxyWF80aPiKqKPr2CDgm3NdNzPGD4gXoO90
Io2XpCdPW+fkRYOq9yMkvNtmHwdLqbHrIj3cBhpfJ6ryqb+PRSKUw1hLHcUVDv5DnUiGCI3fslq7
JpgyP1wT0OiGPAR3ULI1B/5ULXVxzW7IM/PM9PQyEnbY7ghOezRl1j44qYOwKMzKQwMZZhPYCG2Q
Fk7B3MYE8hyicyrAM8BFX25McFCqnTrg0nLFqlohwRWC9xI6ggtnbfp21p1AGwv3Pl6RgNUz7kTN
JTQEdxJixSdE+JYl6w+asX/wdPtd0+2vVaAfeAO6zrbqcKZhWfvti/Wjf+w/To/NDlzT3z5Y6h/B
qPW2Xt+v169Pv/eP4A00d6bnvO62rrG7X4JMzS3H+Sczl2ROu7auBuzWeqyNPjypw65TC7sVjgLg
GrfnZzZKOTfG3Fhu4o0VHWTZkQCxz8stAI+iepJTW/jkCluWreQkbek+zHcuiNhvG5+7tc5tM7fW
pHddhSnWRorfZCQvu9JEF/ttG3/anrc2AOPdPZfP87pXZWcHrsXenhh7QKAGGiYRRKfqpOdkRVav
UxMKOx76+rfVHs9jSI6bS0/kuQCUquAwAxgfGWH2lEdyI0lxhHvGG96zft1O97Sn1+MxqHY8scs0
WZjfuSOGmgh4reD9ERAxe7+oacFNnAlO4fI6QQuVv1BD+HtbsJOLJC18l4AXBt4gl4cYiIIUMK5Y
cWzoGxqbp1H/UUxZ/1It1fhxzZ+7wChMRbdCoDge1+omfn1OdChmPHwvNcLNnfPzL2F8GB16WRzb
aaxkNziu1OEF9g4gxMJ2+lukWyNmLjrwM/hDqmLEiT5swd/5qkE34LPSNb3cv37aTxtq/vxp3Jia
cffVvUKkSc91JJjBimd/TDRekX2/yyCh+dwYS7RxcwcKhJcCxEdAJo1E6+VyjIVP0yBvwB0Bxo5m
2LbSOkvahV01O9NnRpgZ4EhdQkaoUpwevoICYQkqlAaMotnH7ZM7u3vP7DAXRKUiW1zXGEzj9RDf
Uis0ihTRsBAfzU8Zet2niwgdA9NXnCVm+JKm2tj2igMeITwU9u2wFsDvcXsocxGmhiUB7lpFXkQW
L42AGKT1/DRVnIECMvmMnoT8pPboFEVyIvu8bWt2ec5sMQ5d5MEdVYaJ4njabvziQzMvSkOoloLm
OWcGwta/kjNu7z8NiLN5+3+cnedu5EjSta+IAL35S5aVWpRptdr8IdoNvfe8+u+hPmDfKoooYgaD
HcxuYzYqk5GRkREnzpG6tq/0oNTdAjLvSDnXteiMQbkbhmeSqYFmomW93F7Zyr3Id+J5yzVugT9Y
eLcJK7NfJIruWto43ptSUO6bUDpOhf5QUyWCiSfcsLjigojFoo+tQokw44mvv5s1qghyCAQVpYLX
KKLC09Wvtxe18rmuTCyqBEaYyxBGEE+kWLUVYL0qZZPpkKZbmjErjm4wb8AjQJz/Yy0cPZlCv4kl
DJXlH5AhAdPy47AxS7hlY/7zC6eYGtHwjQobTfyDtbTGSRo24NCr+0UxU9UodGgkb9cmLH3skmbE
vYdEz+D3GF91nSe+KsDxFTPGcfvrrLkcw14A9zT4MHg6XFuT/SxFNrzXXUHOg30X5HBWT2Zse3XA
6FQaBsc2DzYO8Lv++eKKoUxsGNDGMSvJ57o22hZe0EqpyBIhiH4w4Gp+i45v1a5H+rFESKN0Hn0b
4cnjy9PT9ydz92KPaMZ9ktCMc3pbhgGwt7dyl9WNuPhNi41IBUCFcD3gPVbz2oSD6cRmizQDjRgE
le1OK1T79tav+dLlLsjXuxBVsKAwDaejFvVZqV4i+ZyEGx3aVROEE6iAOBd842sTfTakMApJuqtO
j73/eWKMqjc3zvdaCAFg9j8bi6Bl+RCph41KnJz634PU/Bbyen97p/R5Kz44zIWNxZloFLFqqeQz
UnE33r3Ve97UToPv8Jrmr9iuvqEP1d59U+zqQBL8+jd3hNmxoHK1GV7InZe/5xeOz1lnICh00KZB
btIL7IF/nElJoaoih/naOUgjifZJ2z3/F/fSFQoi0E8ARlme6q5Wx2HMDT625qsH2U+gk0rzb8Wo
n+VWTh91ZqZ2G7u2smnUTBF/AvgHCdpi08jTY6k3EsPVjC9jcuYFlKPYJefxv08wGPc3ZnV15voh
Ob92snRsx76SQoM0hhEGMVPyXdLRfe9rs984MmuH9P9M0Sy9NpVkWlVqmoA/19XnSO3e1EH+aoRS
Y0OHrjkBWrKH25u4VDWiCT2PgICkAeH1XvO8NuknJjbD1HC/NQgGVzyo3ijn7BIn4p3FtJeTPNY2
fFqHZmfue+ebvEcbW69ONANu/5K1s0xyhc46Vd+Pg02ZppVDolaGawl3gv4sin8tcp/bNlb3F1iK
zgg3mdxSKkIwYm3s/Nxwy2CKHHpgT+jJU5rRqCkrT1N0vG1udUmo/NDznrWplvzaAJcmOfQaw4UO
ztaYR8vNn8305bYRee1CpWtKnZxBGACEi8hujIEqhGNruBWqPkF/38Oaxb09/jM0T2Jid+bBMhmO
FJ9KnQqdeoSxL/Hus6m2s1MovAxdbNPnsAfBt0evf/ADyJMQ9WqfxC3o8cephNnZOETATgH8MTV2
7Wz90FR11YyG6wUpUHHlEDT3PQ89/yw3O01ydMYznFq2/sN3MPgI6jzrRb9xEcKrXjFh7VAMV+pR
oDaM5lmAoe3oUWzc6Gy+dyaWkfzS1OyBFwlU1TMnIESYap3uMPCXRrN8hM+fcgUjSqDIXrLzgAy0
RSbwSBow2LHjQ/w+MbuY2E/+8a+/tz+F7IIdWE5w9/zcOtZ/yPIMYB8gOsEeictrkwJ6piUwiLjh
pL+SBL3qlVE63iCLG+ftPb36sB0k+8iygB5FIvB6OwKE2aBytIjR3FTJOba7nXQY97X9SBvrJO0e
Q/tvZ/9O7E/5uYDkDZIIur7Snlhns/DbJ+X9fXHr1yxeVtJMWV34/JpEH2213Vlwff4R+qPWHL3s
Xk/dKKgdRadmZzGfg7AS8HvkV+rzmO/VXoZldjhAsoTKErBs4d5SzuCWd4V+P9YnJbo3I57TsdM0
MQTB36TgLh1Cu40f6/ZQC1AD8/p1dNMW3RBVMzWtd72O2IN/1orR0butxbKzt9Y6pzUXjihEMIJP
g0FU6Bg2hKiX0c3b27kWd2gV06+e33TUZ68t1HFccMZ90zWGp2aCszN8NRUYENuNK2qtYsPQFqTu
M3gIAMbiTNG08MMg47NVnJvc/gYn084gN6InZ3MrQYthMfunOzjTC4IV+7+/Tfv3b9XW3xUVmr0j
/p7Tn9E298/xjkqEvYucrQbKSoUALRhUNGa1Hl3RFy/NrpQbQwki01X8n+L4MxtqGM1+ltlPSyv3
qplu3JYfyTgIpZf2FllJVA6l0hTYM8xfov/gKYcSwby6d42AW7sobbF00t5Wk511H0a9Yw0HLzsH
JIX6+NzIMTw0g5NIe2VUcEBE4UHdUzVNP9flLpG+j5IzoTWYCnZRviTdm9l9jj1bm+JTLGxNVqxe
C/O+zUMcYEKWUM6h7XO/1FLTTc7m8N2DUy+g2XRWTx3i6ao7bPRa10rmxqW9ZVQyYt0KSux1UKVO
efpVs76KbeDoj1ru+NZzYRKpIUeYwr0eP0Nf6GnTRqa3FEx4z7suf8MyFgUQFczTCO7gPYqB42Wf
oRm3Q3RmpJ1lHZn+kNVnMhhHMQ5TCtHpsDfEn2JYvVQBuk6eLW1O7c4uswwZ9G2hRqJdBBB5cU02
YiBWYYxL9Xx/VympAOW/i8LR9bvEP5XRRvxYGUOZ++y0UMnekUGUFy5cIpEh5H5huqhBKPVee9LA
nrn+8L10mrS2J/g/8vPtmLXWSLy0ueyBU2UvPN3P2XYQ0FD4HAJnOAl7yHvsJ9P+mhEnoEPbIXDp
Moi9Szd64x/HFjm2F2te1iNGvayDeravDYem1u+7YgB52aGWt9PrYzDWTlM/QpSbZveqvKvzrcHQ
OVZ+/Mb/2/N3JMrFtdAOftRoPfZLq7hThG+m4hjiWVSYnwyCDR9f9ScyXyTC6A/SXbi+ICI10EbT
qzjWo2TDHuVY9S4hI42Me0F/kpXSibeaReuh5MLm4tqDuBqaVYC7rqLs1WNvoFfN5tIIBvlg683X
4ovk/XPbp9ayfHrvPA9hFGIuYrFMU4tKmGN70w01cddk30TQOHn8etvI6nejVgtXMeyVgByu93Ks
WknNK9Nwoyh1Qvnk9cnO8PaNWjvClrDm+8v5g5PgIzCmU6Hj1XttTBc68Oo1gYDp7110js4isugc
SNu3VbpEvv1qcQ8HsEDRhZt2gv2LLthJ//SUf+p332eMlGen509fevtP4mSkcpCj0EWRD1/+3N6V
VQ/jLUfhgY358F4OBF2us55ArgWZa3p48Bjfx+2OV8ghHocfcVVC4f7tttG1mx5ZElDGwEFBZCzS
EVHKW/rhGDVrxc5ispFP6bG1oF7LyUmkjefdqnddWFt8i7Kp4qjUcGidkFjIv1T5z8hr7faSVt+Q
5BOMN6Jmih8vfHi00jiThYDQL7ylbW0n+q+uPrf9q+9/S5pT0tgtwD4x5DZ6iDI3lU6DZkD+kYMF
+RVZD+NMFNBCQzUW+0opvjZ+c6zCY2Eei/50+7eunAQyBFh/YBuHA+W9+HoRwWJVmYIeenjXr0eY
87+r3guTg3bcP1XRFuHVyiwCcDzg5IDzaC1Zy5dSbBljbiVzCCPRJy8pT0FwnIzTWKl2hNRrZthT
E+9iinSdPUz8jzKUwK9av3H8V+PajA2Es0yiyLbUC/alqSkLoTNdyd8H2j7Pj+lLWzkahYUAaLT0
Um9dz2tufmlxkQ0YqepHUTCHtZC3uj8J3/0s3udew4zX7yruv/WkJLc/7ZbJxclqvbyNkhGTYxzv
J5W8vnkdksecKWU/6feqoG1M6m0ZnP/8wpdSljfV3TAbvPPu0jr8FHt/Sv8FsYZdFnan28tbi1az
RCKBlTvxQ6dSa2WlrqjguClCJUJ1L5mnXrB1UIwQ6JrfWmEjwVqt7TGBPbOozUN773nwxfL6qs9A
T4BTk4HImHcDryb/VDwpB5gD7R/qvrT1u7knIdmvMeRJnf1aO5PB03efJRufdvaWxZViUqKyWDbz
rRC2XO+05HcjguPUh3HkveH/kov61Bimnfdb3Exr8eHS0uKbJkKRwLWBpcT70YiVPb+FJLPdJTHV
MWHjk64uS0Wnlek9Lv/lDvtd4KNqHBguzScyqOigysi06LkjiVu14Xeg04ctfB/RAH9CS3O+KS6+
Zlx0k1+WoTGjT8LozCDAZJz1/Pe064Tv8bCPg2IXf0GRofk1Sp/CenTggQAO056V4XXUj3K81ZFc
i0roKQJ9o5ZEUF5is8rYqjIhpXic9mjtTl8q6UU194H+oxDSs5E/KX7+pihfbx+j1Q98YXTxeovp
LehDhtGOmCsMf0Eu7pr8b8ucCP3LjZtxzqs+bDoXIg1Xbnwqx9ebLgqKnoUoa7himMpOkoAgFJJy
i/Nj1Y0urCxORzuFidhNBQU56W5M6cTRDeqYgu/R8h63ABNr7y54YbjXZvlNkJ6Ly75XIAPk6qYM
9q0Rd78mVLw9SHeiT+aL/5ZsIIxWl8bWcUZ44aMJcL2Bk1RGSRbVlPWj72ZDEFd/1fVXWdgCtax9
KJ2MDODMPAv9IUE2wkTp0tFwB/M1nFyz2Ug117xuRti+58Mozi/WURmd1zAdYbhwMdta+X2ABMLK
3kqkf3rt520Pn0PU0umYs5m3i1GcDyPxpdJHUcSYGxOh+0mu7Fz+nEz0YJ5rytdbkXmtvAZ09H/W
9EXTiX5IIoOfNtysNs9K/iDmMEtF3yvhLGU/A0i1PKfSiGxBch8lwa6oJDh+prshqfYIsttT/HWo
0Yuvz2bwZgyp7VmPXv8c5AioOAJs9wNF7vA+Ri1FPM9jwFN9B+/EGa5zs+PgvjAiDDuInQlMjmSf
ILFuR1tIXww/tOVxd3tnV67gq7UuapZQP3sh5BeGW8vBS98cTV1wgMQzSXXPyE9/bqStltOaXyLN
yZwnpUviyGJ3e7JHJK/4lqkROVEmPphCcb69qLUjhnADA3Ocagop86IvLgbLa9sRmkrDjXNVtbtE
thxDgQhATKkoFb5vbFx6yhwgPvinReMVpQGIPpdoKEMM4rRtPMN9+KbZO7AuQDHf5gr/tx8Pv6Ld
L1S57W/83bdpSTtzXV/lr6OeON2X20tfGfkkQWdmiscYjWd4va/XHgQ90+YyP0Ud9kprp8Yu1e/j
4KS3Z3E6d0Ps9G5Tw/R9JwJ2mwLeLQdyd1gSmy36jg9lRQBiTOdR+2W2DZqx5bMZNV2z6oMpd+UG
MKrPmGSin70wPMXyAyhdp2seAIDbraQ7qSQ8qu1wX6fKfctkxO1dWcYPfgihCh6Z+Uqha73wubgO
mkDVy8Itp5MMZwgv4/xoMUCGgGcLJ2v7IgvhRoL34VaZjSJDS/BVRN3Q3slNLrwwmhppqmc6vCo3
T53/Uyify/Sr4T1atFGgo9ei5hSOn3353/bn3w0zla4BtTFlmtjXLmCOOSS2EmSDkpr90xj+PtL6
CvGGLST6nF9dev1sh6EggwQeJija5dd2+tiLO8+0CjeOoaZRk1S39Tcv0fSNr7e8ad7tQH9scmNS
h11OwUaJGFHbz0t3hGAZ2UHbnHxH68ODmrwqWwTjy/D0bowWzlylQwVpWfP1QwjcQkGCVgu4xrMk
ZNnRNxtrI+yuLWlGNJIj0xsBinW9dTnlXM+w4GgqFIca18kcpWMZ+Q9d/aUXN/Obj2vCA+e2JjVl
5gWWMYElozIG3Mml700tQ7Bs825sEepsHrVjigrfDw/1MUrtqfEjsrbc8eNa0V4hIjElPB+FJS+J
KPb5qCtR4SZdaRv+D1pkjoKUtw7ZULhFHrGy1CtjizdBG+eMdBVx4SLlR/OAZnOx8UT+MNrCXBXl
eXB6JmyCfMGFCfDnTWp0ZsxYuHXI76R79Vz+1U41fBh0riFXtul0lluVl9kjrg/bbBWxCzhE58Gf
RboVm3qvVDJWJTHZD7XkxHDBR7X3KTWK59vR8uO5vja1SIdbiohz5Sem2llHIbXDlzjZerxt2Zi/
40VwFKpIgCowTNysz/RZdyJMHrQwRXYrb5q32+tZccCrrVt8sNRM+hQS+thFW86e8nOZ4IDmvagw
GWVugDm3bC0OdgXaIgsNPpP4nOsHbXhDijc3nSQ19rcX9WEw8/+74f85xPxLLnZQGya9iFIs6dEp
n5whIP2eafhGJfgcBNWuED6n0ac+AQfoAWiWzMPtH7C6Um5VHruMdynLIW2r8doACg8cskflwK++
RnV/EMfATnyPLPbLbWvLPHVercJtht+JjIUvR50bY0RlUIyRWiiptz60xVFF1UE7CfGDVz+r4p/b
5lZ399LeIoU0EpmxVw17MVgvcZ/tHl9+F/a0h4R4oyi1kidcLW1Zv5WnOrGqOEm4cdCLvE8DcEqU
z0cYng9+VdAJZLRXqOxi2IJErH1CRpJgb5g/IMyo1y4UV6OpILUEE+og7EJoltxZyrLKfsdbVEur
QfPS1OJcBHFpqFWOqWH6CtIMzW9blruDl9OLP+XxeFQgy5x6W5ABi9PkC72DXg92TXfs9pf9UDV6
96SLRS/OTeCpU6vpOZHnXLr9vtsJEqCJft++ZI/Bo/zdf+ifmv2ENhkCHcy5ZINTbo0xrXrzxW9Y
ZmhqXPp0TBJX9b9xf0zfDM9lSr19TX+L2cZ9tWVr4cleQnbWm0XiGv4xA8oWgPQRDiX6cn9046B1
WwWi92xieVPRIyPRAKDCzPjiSUn+JnuSgULLxBz+gdHOQfiFUDiShydpehHaP8pdNz2EOn2VdDdV
+7E96N7WoZoz+uWPgDSFwgekGvyGxY+oadyPkc4Op6UjK1Dip99S2U49u/wzDbb/rwt/s1dRAwHv
MkcNTtP1UaoEIU6NJkmZuK7AR2iixSs/i6Swcfyok1qgTUbZ2EbX5v+kESrKdiKKSWaXAM3+w3VH
NZC0kWYctBCLo1ZHw9CIJQ6uqfVBTE8yZ3pM7tP8cUi2aKvnCPFhmy9sLQ5TKUa6b/BvuFrx7Nco
bD4JW9i8j283dpY5OFmdsw4+6fXOxopetC3y9q6FmD293jL3d4Fp2mO9q4bvZqRtBIg1e8Db2b+Z
2+8DV5veiOqUdWWClMWDP5c5/+r62e/uR/1Hb51uB6PVa4ZBfUOZRw0Zx1g8TMMgNPMRfVvXq9/G
CHVSu5MsO+oGaO8kWxTszNcdodT28vR71Dciw9pKEc6YqW0AcaPfcL2zuVJlYdDFqSuAt0nT4EHw
D6lB+a6NHcHc07m8vdo1e/NjERAcaQPiHdf2Kl9RwkEaUrcKxTtNuJeqeT79xVd3RmY5TdtuFSDW
Qp/BiDTngK1FdvzaoJp0qHGnasolXkBT0XjPf8eAf37z61dfaf6D40DXNEvK4LEfaAsHo51MRM9T
4p6HFrmNRLKdgCLTUNLuss954D3d3s8P9Kh8OyQv6PUzrmZR71l4j4HytVShwe1OU/ise9xhueKO
5RelvW+U187qnxPTe+gVG0rZvTiCoPrkd09+Kj4UE6MPJVrM4W8hvGu/3v5hH7Bc7z+MniwnCGUO
Y9kFsvwCrJyX5Ey6ROew0+6rpvylWMUfLTuZWmD3OJwGQk+txWMpyE7FQzSw/YD0FVTHwat0R6ym
JyE6NlskzB/IhebfBrCOrjG/boa+XzuFooN+1gchdw39LyRsj5Mc2Sa1ZNh5fOEli+Jd9axP8a7t
GBfxTqoJyxZ84kJ3nrzBnjbbWLO9RQiFRJ06GS9j2vfvSISLPD5KK9UTej+FQ9BzNBUuENXIHsI+
kneF//n2h1lJ+K5sLcJ1BZuu7k3qnAvshPaIBrZTsvF1sksNfeMK3lrX4vClfpiYtTlrYynBXkF8
S/4siM0h6zdeqx96bu8fFJgk0hrEFZLZ6w8aUTOCEYwwVvXyMYuZNhRTYOUWoLVYdNpY3AWJcpi8
YGekWyiklfuPo0fFVeX4QXSx2FCECMco7cLU9cEe5KFxjsfqi0XJ/vZ3+4CSm9c4Q1GgJWT6nfhy
vUYJHUij9urUVcLooaqHvRj2n1r/c2v8Snxr1+j2pKu73gtPft3/VNUvibUFlFuprMBOBiMX3V0d
2rXFY6FsK2WavIzwpquJI5s5Y/CW/ndjofLKaQByycDUrJYCme/1QptkiAOtYqFh9o+Z+Oc0SPfa
oP8Zs+FOszLHCA1H87NPWq89mCJDGcPu9i9Yc1suRC5FOrjqh7ktueg0tUzK1M19rDXqGVJPG205
u/bHjfi95jz4LMSwIstFgO96rXKm8LH6JnWDWpRss7XQikAKbS95gI1vr2rV1PstQb+O8tHi6q1p
xehh0M6msv0wayKNdf0ppGjwnwzNX3AefCNpu14TL9myCY2e76eott98CXtj18T/cspxPg2wF8Fz
qyJTT03x2ogiqEGaWyQSgtyb+86Q//RVLoJm1LfaY2tOTxt/ngNTGV1d8k14aV6gDkwGUQk9xaLn
PBw2NmwlRwG3BTknuF9I3JatI63rTGso88ytJiRtmZBoGsnxIPg9FsLYeOdAUHgrIwFlRTsBpoQj
F5W4BZ5fcQ8q0bQrmDUzmRxdnLpSicYqaLrMjWLwClQ1W9uiNXTbB9eyAgiQwfqAbDYZk1gE6jRP
AlMvEYlD9fKrte/mSRcoStwvX/cjk5tvLSplW0C+lR4U7+z/M7qsrliFmapRitG4rnal5ZR0vEbc
n5nVKjo3ljN0Oyvae+qpiCEauxOErTfSStoLGxXAPEa8GC5abm6XI4+sKnHmxpWoH4ww8PZVoQ52
2uvMQSjFoWLa6DApxVbhfe3WgEobJRCGrsHJLIm003DIEWAaSHUMsfhZik0PPGZQHVHM+3PYmLNH
SdGxGEPQzmmpO70l904oRelzpkuCkyhZfbjtBGubATYGCBb9X4ZX5vB7ke0MjIIlBQTPbinE5n2V
W9K+Ji+6k4tSvPNLy99XfTHuNDUQX25bXvNx8BAgrmjq8D3mP7+wLAZjl6YmOnGCNh28ojtlkTOW
4vG2lZUMi64RbKiU1Gam70VoEq1gGpoJZcnW25flT7k7fe21fzbLoWtmmHUAG0egpciyCLNing51
LlZsYxHzFZOI1HEQz/2kPObdpIFJULZgZCuBamZdowVB+kGoWJzeKQ2GNIvzAr0Z5U7KHiWSLGRd
H3JF2mnJqTuKmwoja4f30uaS0T8rmOhpOvq2Tf/Z9B9C8UdnvrSJeE6pyiXKo4oIRC0/TaG6S7PX
ys+PxVadfeUGmFtnaDHwmplFMq7dxpI8ocqnDr3HcnKE4Uedb+WvKykP04Cg2GlQk28s7xgxEfsY
Yk2a0/FJivaitesLHo37rnvrkzdpbG0/eU3ifb8xmrmS6byzeRKN59i/pNbpRn3wPIXXY5vI9T5V
m59K3CpObISinRbmFhn1mv/MACvJ4uyh2bnYSFGI8zYdx5zEqp0AWoYi4oxeHjxLHf2fzjqXoELO
VReVdiwJ4kautRJ3SFrJ69SZopDCzvVnzClsG1Eo0IS0alurAyd+iOLkUCkgTrM5FG9s7orbMJ1H
HsT4FmnzEuWieGPcKUVFH7L9KqE+HPX/vnhDdZXBbebUYcs1FhldlOip3E0cx0hRq5M/FoGda8P4
VEPI5Vq5zKiOIPtHs/SNjRbXSiCdK1UwZEHQy98WyUKvDAz6V1Phgm+jXmU1n7p2PEXTf2jlEmt0
GeyayUCUsnhbAetppX5E4GqcBifwdaQ897eD9Vr5DZgEKBlaSnN3enEbdQwr5LIFRMPPhDvAeJ87
+OlKY8eQju13+UuAyqwdg3TvZ4bFJjk06b+VhiCXZWYUuo55iVzRi58AKZ5vtSFgDS8OaaO91u3f
24tc88RLA4tt7GpIxDUtQXoyux/Er0Pu2bcNrDWwIOyfIT7sI0nO4nGqFUKgpB4fKksOWXeszpa3
U3d5DTe0lu6k0ja3+icr159BKkU6RQFMJsG5Ps0Zs4pROPoownmoRATig5HeewwZKbshP9xe3dr2
wcdN4GcUDrHCRdhKp0I0i7xG0tYA5wd1juj4SbhxmNfWQ24iASpgNgyi8ev16GIs53Whlq5aVE47
yTsxR3+gjsCh9s+8iDfeHPP/3aLkxBNe4n0762yAnb42V/XRYI5djkJYQvPLH+6MVj0qRGg72FjY
Wqxg73g4zWXmD20Yisoir5q4cpmiZOrXKh/7uM3hxN5w8rUN5P4UZ9QObyhrEZOmZGyHulUrkrvk
0AuBKxXH0ehp8xcv4lYzc8Ul4OPgCQPCCmDBe4XxIpPUiyqII9TmXd3L3yZrcLKo3CAkWDNBlgVk
B+EYauWL6ypOewj/Sxy8qrvEzgwv2ndtstXqWPEDJByJ4gqFJTKPhdtZHvEvkQBWyZV53xkguafh
rOvprguPt0/RiiWSVdAygKvfmx3XHifQb2USMW/cFCSgGv5p8jcxUu1S2Bgn/bhv84weT0ygYpSp
llAxWUiLTO3QWtcn0XwcNLP/4ZeUN2+v5mMqgxXam+BxKMoRF65XI4Zy1Es+qUwWdJ/UPst2cudJ
O8VvrLMXNT6K32bBOFQt7M1m3JJg/LiXhFpyUrDEBAyIaq6tD1VT5NyYuVv3cL7XSaQ9q56R7Lx8
oEY2GMHGalfi+xzbKa+C9KCiuUwUB7mRrEAtCncWvJLsSWikT7UYmXYiCcanoc6ix6kmFTCr1POg
LPH0b3pXgArPem0LyfnxoPNxifj8IhyJz3C9+FBP+0D3eMWF0vgGN/QnRfye6Ie2Lh3D2ArLKw9o
rOnw1RgMB0ikydfWmjoO+komNY8J0OmurovyOxFGg0YAVPHzwCBWsBeyUrN2oLXVb+CeVflTb/Zy
4PRxldud0gkIJQ2TUWzcumteQAFshrUSwik/X/+0GuZwIyzFwoXDZvSfm+i5Cp2q38j11rYbRXBQ
RnDG8ZpdbHdU+VrUpR65Xl3rp9HPvaPmheDd40iDbjr8LETlljz46sqoh3KELTZ++ejrRjGL1Ih0
okHMRBSE1Mm19M4oo8Ip9frn7aP88V0wF1/p2JN/kagriy8spY2WZzLGoLm3536IFaGVMzqjB+w+
tvZUvDcu37XgQbqum2wqVb/lyyAnfSYHIOjW8WdZ/FFI+8C4U5gXvqvVP5G+FeM/3sAs8MLc4gv2
bW2JzBECdYmaJ6MSToP+HVTRlvjYmqPoFD3mzu48BzwH5os7UYXHsjQy3jv88bFP/EM9jA9Dx/tA
TlyR1vbtz7Zqjvue5xVx/kNNrR2EsC1GvN+MpWMYgCWfrPbvpED9Mf4Oii3Q0GoI5Lk1j75qJOz6
IuGUILysVFUq3OpTHP/T7uRDZe7i33VrIzcjfflye3Vr34ym7txmoakLwPp6M+O4FWoI5AqwnoNt
1KDjGaqBunNjE9cO2iyurPHEYgxz6fuB75WW0aL/7SWqk9VisRs1/ztDu58FVX+7vaQVVBCDEUyl
z0Kxcw4wH8QLB5FqwwuEWMYYdVgkg09Bnx8G2ZlEO1ScSeOJVxzk8c2wPovwhvYayVv/KBoPY3i4
/VPWfIeoAv0loIeZeev6l2TNkCtJiahoiSoSDIPhfV29Gv5JEzcMrV4fl5YWXhNriZd7AWKhMfB7
w2mZLE1+ox+QBfY5722vtcN6N20yqcyh/zq9Z6vnGVc4GMghlwCgsJnigvShdCdRdySKviHDh0nV
nyHStROEUmhkf4mK5MtUbFUlVnB+tA9Qw+MhO2PNl8WsKlUzPYmmEr5mW+ZxkYW7qnxoqu+podp5
9JBIL5r8Uywm0Bj3cR7t2lR4Gtutd8fKNyYxwtOYxqS6vry35DAp6RGx8+moQ7CVOnLPSVV2G6nR
ykEliIMkYM7GmDEY165k5MaUBJ6APi3zTA2AwVC+T4L09bbDrpzTKyuLcDDmJax5KSq9UZLc6brD
HJJN7WXfZBsOu7ocyhBs2Dzlv5yb6v081LSwrFyza/eimdy1hXxulOHP7fWsmjHQC5FgN5zVc653
TWj9cvAm1pMIirWrKI46cZk0x4DawkaIW7ls53fA/0zNfnIRdQSx0Do/Zs4i6HCA+EGLfCeIhM9h
I8A8y+xqXELQ5W019dZXSHcSytuZSn7xfAs7w6sULapciyQ1OYW/va036KpPgDekgzKPYC4BAZqX
k3aXwfzgjWwmLPY52a8aWfs433jCr1mijythhTSJV+L1FrZlXY9jVFWuD7IiTPSdEt9NWXgom7+3
3WIFyMFjlyQCaI4FTGWZ0lq1JAuD31eulEvtc5yP1UEqxulXpsmQZxR5ZBeSet+FxnSYRPmuCXNp
4zyvhY0ZvvkOcAAetPDMSJ/aSur5BUac7PQ0tvPh1RcOoaAeyi0WtzUfubS1cE1dSL02bToO27FD
rffR6H7d3s+1D0e/S+KdSOeCVPP6wwl5YXhejHJ6Fn/xk6Oa/wCb6W3RsczBZ3HZULnkklEZNANP
tViGn2hFXysSEuLNMS+OivL99ipWEnQJCC/FAwXGBsq016vQrVrQm5gkRRGC9DFgnd9TIb8TI/5b
aYbmPmkS0S7zUt/whbXvQ3GERH2mrGZt14b9rhYGvWcQLGn3hfVdC57NeqMpsRadLk0sjlbVJW0W
aCL5QULXAw0G1BKPRTa+qFazF8WnRNzL5fH2fq65+FyK4y2HWDYh+HpZbT0rhYosixPUad2uU3+U
ELt1raNW/kY1ZvVEwxNDEstzBzjI4jyJnR9KnalXblXIP4VQlA4QKflOpWrljokm6SApcePkqZ+h
zAPgrU16a+OBt7ZeRuABcPBOpvG8+AlW2vlD5FMZbOq7IrQ+8YD57IfhUfKlx0bfKNut+QyaZdQ7
kV/GdRZHLqJZUnUhYmKBlOy5bVKmYTxp405bO9eXRhZJh19nAGfloHGbkAltxFutJ6G3i+k/xH2Y
h2l9crRBqCzMCEx2Bl5bkLBbg/ggS6kDmcBdHVnqDtL4ranwtUXBdwKaBxSM+oEOxWsypj4Gyuy4
QWlXUdfYjVT1u0QrT57ebEnwrnyomR+LuPWOd1lW9cXIoJedeLVbNQ2+p5tQr6V5DIIuEDbiyNor
gCa9xQw0TqHz2Lo+cZLixVZQtQ1ElEXB4MU/WQSwO/RVZTcOk4Umkj4czElQT0krKodaTrPHPjCy
Q5AGJjjYotv4siuLp9EAvwF4H7Z6KXFThuZYG0NUc8sBO/NNW+nana5sBJq1w0+DhunvubLCS2RR
obLkoWyDKmhd/WiVd565D8v7xqhprJ3zPD/IRsjJP9+ObituhE04yXmn8/IyF05bG0bEoHDSurAq
mPSY3ST/ufE9V3aPuiIEQqSV2FjmCJmXDoSZuntPKVvtpZAUO2pF598v5NLKIkzXiV8q1VR1bj/Z
xfjWNrtceurplN82s7YY8scZWsqrnK907ZvyEHlJk4W9q+d/+uAuQB+u+X3bxMonoWxMm272Nl5K
i5hYSV4u0lvoZ/XyKPxSAKv2YnlvZe3+tqEPuljUMCiHg76hND8/yBZZdz2KQx8Ide+2EfD7MSj+
H2fnsSO30bbtIyLAHLYkO8yMOKMwihtCtmTmXIxH/1+cf/Gp2Y0m9BqGbXih6ipWeMId3rXNVwrj
c+xryPE4OaQbytSag4WQ8rG1nnTn+xB5vfqx7P8ZzR+L+VKVSJrxQVudOsX7vHwxh89mYnrJCEpM
ZLh1Nx/u/+pbywPsjzaS4wDN3ILikgIzuSVUkKlNUr90/Aa2Tmd8TsxkZ9/eHohNa3EZ8cJvAql5
RnnatPrxuatXpe+nodE+Rkn1fo7ybGeoG28usATqt2jqcJ1vb9dpkacpy7TxeT5F6cNoGqhJe6k5
uu0u3/s6PDQMNG7oYVF+c2jLXW7gZMinSU7RIDAHcDK8F+Ip9ZP430b5r5b+u/+pdP6sy1AXAQkb
+Bifis7zNtTVBgvoZaKShxuTO3GHT3viA9fHEa8I8FUYwVAsIxS5nE27NGbUFWs1Om9VnyKaO+pJ
Didi3AlUriNPBlJX32A6B5zMzbKl3WIS/KXUR3JTuHLcAT+2T3JiwsUsvCWXn8eXIct34sEbC0hV
CPlMYPrcN9vKfjhZebfMJK2K3gR5a/5QnHLnErhRqQXOQfoIx4hVBFFxuYST3NlmlhBy9tOy+Pmi
WF5lYbchYoSfG5F6g560ftbSqVJju/MntIRDJDN2jsCtqb4BatH94AncemT0dV7blUwppcqUAwrR
Bz385/5uvPEJ6Xa/qT6y90EBXk6Uxkk4xB0lrrqu3SLRCvoVA4WuNgxqXRF+ZOv/hSqYTnmPCXB9
vAnlaYytE6O4Ya5z/7OoMhgGdT6rfU6i/GxQWDHjIFrBa1n0TtM/3Z/m9bUF9g7NFo36GpWp7U5V
dRDRUGWH5xlw40Otlbqv2nHqx0LMD5ZW7Sn035gcywnEEYwjocvWIEvt40ophorxKnEGM/a1DtXe
lTrUMfR5eNQz/Xh/gtc3GBP8Y8Dtmc/mIqrVZnhG0P2swtnCcswCXbWwQ7NQPcEmO90fcbOkPPZg
4EhoSaiRsLjKUhQ90sbJ7qqgSRXLBQZYPuBKbHu6ki5PuTD2GtabW+1tPCrBq08kzz+8jsv9Eiuj
bYRyVQcWDD+d5mlCgb+xftyf1RbM9TbM6nmHseoKqN4mm5be2TmNQ4ZJ4aagGGw8KmGfuyJFsnux
Ru1fMefZx2GMEB+ZZ+spVPTJV8txfJyTsNi5YTf7aP01gIVWUxWyDJzWNpGoU9OvTFS1CyR97o7K
knwurfTVNBBfcaIC1eCwHXfuvhvrzHMLKoCOGOu8rViURRctiaZ1gcYOhnwsxY9ijEfCnCXe2UJb
LP/b9HgBqRKvpuRkN5ffVK8Kra8XVQRSrGTWcTacEOxtD4HVyRKJID8xswagZdt+jatssA+SUpe9
W2lS9G9oZMa3vhukD1k/t7Zb9Esbuqa9lJqLJEjVHtoWZy6Eiks5dmEY1zt1l20z6u3X46SObzJI
0BVjePnrYQDyPDV2F7RKXmMtFqXNObKWwq8qC7OKbkCGVIRReex6szpl0iT/BPIocCDpG+koNWl5
LGWpf0wTp/uihzWKk3XY7nzObQL19ivXPgpodfoYVxWoLFviOS6tLrDQ9UD4Im0/dFIEOGzKFy+y
cwztuz73DBNfFEWYkhvZpbLzod9OzR9BDz9iTZKpZ7yxaEmtLpeqmsPaiiiGBUuY2YpfqKER+eq0
rATh0MLPY6mS7gvnO+yPMWDD/tiCDRVuOU/RPyOunQDMRtEQmSlD82IXuDa1hpE+IspSRvRL7Bk5
NOwwcQqJY7P8J5mnQXhlXmLMEA6R9mpABUKCQwuX5ZBPfdihFzbJr/cvj+ujgx0LUgEIi+D6BDz5
cpZtssxmNs4iqFQFCee2U6AlkzoMhrNb5l4D7e2K8q4QH3MD0/3YrGjfrEmqLDMWsuJ+GOWq5oku
jSFjhLZfRWH4ebIqIJRSPJ9brecgqMv3XIOlcn/S60DbH8JtgYALTrok6psfElVtUksG+6uyJueA
oNZraObZuRwTSj2pm5hp5//9iBSk4boiCMVbvrk1rE432kxfRGAudeWuWtK+WHS8R3ozOrDPxhNQ
OPFwf9BNoPS2g6lyaCQHJkoQ2zpEMkQ25ClFBOWQtB9oGybIGpWVbzX9fCAa7E69EutYDcy4Tixm
+b8MD7Sfc7zyU7fICBkJpaLv+dxmbbaebhTj9zJs0P939F9Z0RUPJk6PXja0KMqb5h7aZNuQXWdP
O4VYjRdxRaNv0j5Dpt1th9IQmHKXfMrNDj8HXV7cxp7MU9KUyUGbkvkw9VXvRUTvx040kkeY8xH1
0NATjdr4VTlGX61B7HXnNqHP228jUweFCmQPqcbNqZP7CWqWMtZBFFF5sAUsjkG3PLITxW0o3H2w
aaS9R75Y8+5viRvHnd7jmstBDiMQ2Ox8ekn1QGuwDYa0xEO9jTrIno5k9vIp1Dn4O1vgOuCCD4Qo
P4Uwitp8isvbZbH6eEzhkQQVAIgPuQ7nS8fZy7ONGnYHrkHJ1/vzW//AzcmGZsHNCE0XhtA2j0yi
NE6XxGkDSU2Xo7RuPGrfe92ym9Nai0fUWqjbbsnPNG1GYGhRF/RTiIC3UAatzTzKVrX0PgnzhUhP
wrZ62ckibwxLy91kzNW14yrMMZMFDOA6OXX+oRjA0AB/FxI6PpHYSbFu7E/CKGPdncANKZlefjer
Vhw8O7MuaETri9zwLFMczBnQAnit2qpOeC2497/cjSiWoIQKA00YSGoUTy7HrMe2zIa+HwJuJudr
ZORfJzOvDnVeGH5sZPPBmTRkQwlb3SyV0NU2HRqjiW7U7jSEe9KLNzaSAaKLe4t/rVihy18zoUMb
duUyBNB59Y/xFC3HfOj2qvE3bmhKg2hzKmg86ldSwjUNhiZJ1CHI9OKld8JjZsn+LKFOhBBti6SY
pb2OerwTod/YR1SNYCqD8GS1txfzpCxlaY3tELRRP7gxgBxFFD/kLj43+nnnq96aIU898Fk0jOE/
bW6AoiIL70JjCGRFJJ+0UOrNcyGlg+OlIkxfzLQvP2ahXTturHFP+zKmeZj+tE3xS4v07DiiTu1m
PGMvUZ1M7yl+f2/wBj4T43YPbSYp7wctNnZuyVsLtPqur6VUwoNt6zUCH9ZPdTQGAlbMaDgDqJPh
pzY1tVe3+en+Et04a1Q6YSVAR6CNvL0ja3PUCrTTeaemdvDmdsEeL89/iUj9EQ/C72pAmbrYi/tu
jYpEFHRUCtQGGf/l/k57s7f6OhmD1jQ+dcW7pfl3yE9ZSBwiDoYc77DCbmwD7qy15PbG+NsmhfaY
1tIkqjHoBvM8RRbSol9KdFnr7OBo5an8FY7z3oWyTmHzFtCoICfUYWutXrSXU7RnGD+ZnI+Btdo8
18VsPwy5ORwjXo6T0OXhhBhtdY6SOfMLw/5GnCkOCrVOt3DiE4ZFezzwG9tqfQS55ta/r9DzSmRh
aFZ0YzBSx3lCH1WcZirTJ3T11QcpX/YYPLfGQ9AVUAfnjzdx3QN/lKuWflKknmc+UPTFr0DJu5y8
n5FWfSMWFX9/ZkA3Es1QkluBZ5sNVQhHmEvaTkEfpd8bSjjO8l9tzJ8js9mBZm+du9boidobmFSa
UGT8WwHGlEcolZ2kD2ZTnV/R0/zcd+l3uRlqX06X5SlSc8ePW816hadSefnYtS+RtGTYpiVJ7DqJ
kRbY05S/zd7EZXSanPpTx8SOIRVcN05D1U2rbDqhnqIeR6oOOyd+269hArxxNOlWZgFT2cYPXSVZ
dttlY5DqVorigNTnD6QO9qcoQmR9GNJzVIj2Q57Y0Tm2EGhWVFDno1mS6WLQe6xjXLpmeiq+oGty
apvUOfaOIc7VUKLznSniqEs4Ssq5/RG3LcmPnZ48ByabV3AL+VmdPybDAPp0EHs6GDe+DlYC9Fps
oi/wFlsM7wSfy2kLMQZN1tc+wKLkUzp00WtCz+0wjkNbuHGnfYZaPHti0cZjac3TQZ3b1B/6cTn0
M/DQqRvEIxLa4aPNBeW1NLhOjhGZp3I2QreUkxzOWyMf0r7Sdzby9cvP71+Fu1eRDe6sNYT+49S0
spr1oWGMQbjUIfRVqUalCU+P+7f+9dlkFAJIHn2uReetd/7HKDaccjkruQt0IQm/zJTlXaRW4zG3
ZCwtp17dmdX1fU85HoDLWiMknNnygxSz07pliacAizkVw3drfIeA1bK6HQ8HK6tiXwi7eh5zY0+G
8dbIqE1RRQFGDr5sE0llA7LFYc0t1E11eErU6HO6INk6DgYK0LI6vxNCO9XdtFfPvn5yaLhoK0GY
2o0K4fvyO5pFb+LF1i7BIE5EYD4KQdMHw8RyQDrNtdftqaCtqdPlc7OOhz7JWyES+f3L8SyaSnOZ
Jksw1uNJTRJXU3I8XT80iu4t5Z68x83ZQQPAbIYQhVfucrS5Xxfc6JcAdYfeb50GHIcjaZx0w3EV
zC8kAJT+3KxVJ9NcdnbTjd1LIR0i0ppdU0bczHWiNgMYkbUd1eM8PaRxMLQ/7P9pELIsqN4ITG1h
fKLW8qqcUcxsFfGjUwo/yX+M5u942FOYvvHlmA12Z3xAFOW2OloQ1yxllLslgO4Tty9y+mz0n+Vs
9lAIu3/qbyQ5K86TybD6Kz5Xvfxs8RRKppw7cxC15C4aeONDEvtp5nUUIXRPfBUid1sVYKTh7wy9
nrPN/jTp3QIJZ9esPMHLocOwGoQaLUtAp3XwKNOJ0eMNso/sFuPJmeLGlYyE4pwRF/5sIZAUN0Oy
k3psu5Tr04c+EqUwkzUgttYuf0Wu9+3UWfyKUvW1r+ErlQ/fdFXfdj0QyvenfOu7/jnWJveIuj62
G52x+mTxMWlZqOooj0Yee7wxO1/2xi1HmkyZiNom52Er8bgokzpNlS4H1F3e0QCwR+I6g39riP6J
b2rd7kTU15Wc1ewQvMc6KBf7Jrij9j5VWTMrQWLkDxJZw2tR9YmLkeoeWPN6GRkJg1qTXiTiNVtw
vIlTdteNoRJ0SNmqH+zm12A+yoJuFj7297/YrUlxWVMzJKqjlbOZlNpqreXkiRqU9iieytaOXcPG
HL6vhfT9/lDXz7wGjfntKaTNoGx1MUSjtFZkzFqQDmV9oNvTe9Ni703o+qIEZ0ZtnYBvPfRbVshk
lWUhj7Ia9IP+ScV7Q24dNzEWr8310/0JXb8IDMWVAk+LLAs48OXJIrMwzTmx1AAVtfea7Cvyu2aR
j9EsnxBaOLVUbWC775Skrj/YClkktSPJAlW7df5G92nMHDFoSNiHSJrSzJCwpxjQwdzZGVswIRcH
I61quDwEhMJbaE3ZLlGeFkyvNoUSGIP4MQjIfH1p1seiit4reg2GSEK8abCUyM+UZnG5fmJ3WZqX
JhF/KZD29nsI4A16nEQ2VAIvl5tS3zBqoawFdVa6bfFbC7/c/543CthvbZI1hmaJr2xUbCNq8SRU
tKDT5TR1lV7rUDUJUQ3XZ+4vuVPbL0mTjKVPnkFeoxltDpIYBJ3wukTqp8PYi0nyYtWoYi/H9Qbf
3V4UOwfpRrcOaVvyGVjheJTAl75cCaeZ4jqdTC2w6k538yy3Tn3WDk9V5DT+DJHDMxZ2vaaFvac0
9j+91M872/DGMUNkjC1Ie2lt6WzettHIrH5sez1I7Z9av8ppnUunOBahunPr3jhk6CGtJqzQo1cB
w8u5zqEWzWnf6ejwz0Bbhi53c0sy3bbOq5Mh1+mhbqb8KOUiPg2TtqvufX1rkS1QlkWHZo27tipb
kVSnrTJMegBh6UnHQiuV0/ez6M6TnDxFGQIG2oOe/EyUhD4CCtyG4tfF+2Hp/fub88a5B3ZGWEY4
A9VnC06xQmPqqTzoAdc1DBGlcDF1eYJI/np/nFsflixsJdYqBnjNTbzkyJloU7U2AgcBbKdbTjMm
IOMQoVG/M9LNGf0x0ub6VJPWriK7MoKsbQHTfU2K5LGTf96fzvVTSj4J4ZoODD0YItvL7dPWNU1k
MRkBCuWJb4zT6E3USBDaQVOgh+E2K337P3wqJFyAPRuAg6+QrnoZdsSJthFMI+XdcbaAfti5fqxF
s+eLdONr0Xuh00hiCwlz23LLY83s+IceRHX93nTA08XyO6P91aCtfX8hr8MtinrQPAG90Fkkrbxc
yLlOYqdqGiPAdOlRsh5rLfFjGVV55R+t/V2qx/vD3ShqrEVE4ErwZpEE2GLOgNwNdS9mIyiMRe79
gchBZcsr80npl6n1piZ2niLEeL/ZRYmQuaApebKkEur+rDcoAo3KbDw3ipPI7mAO2eLlhrYaOkEH
RIXLEPEvXS1icPhWPlauFC3yu9myatPVUiv55/5sbmQhzIYInCkRg1N8vlw9LVTMXktUI8BxSW0S
1wpnN5eyUw0J2pa9VMFERX7pAcnP4+Qy852vdyMLWO9q6oWMzn9si4W6RvS1FnYCK0o9vQo/jjkc
t+6rFqfP4qslPxb96ApxzGN1D8N367miIrp6lKrMHnjd5eSnJgNwhzJUoE4/k8XwwA3+yLr3QKxp
FcI611LPVKca+vnfB2hkVRSAAZwTT2/RYEW2cg+MxgzCAahNOEXDIS6EdC4HB4MIFQdtu7UVbFfq
Cf10ul2H+5/9xg1nUjIlNFwB10BbLifeoGJMfDUQi6Jo7EdTlfsGAGKvSbRuJ/N6m8tlsskTxTiY
NsEuvoJ6hPFiaHNMtJYu6QHZWj91vjdJ+JIB2Qw1b447+JrY4kXD0WxfI32VGT/P5bk2nuvodz6f
nDhxFWTHO4ooqKdSTDlaAo0K7eH+otzaDmsVgzolMGoUmzbbIUSjjP+ba4GufA+bxG865xedSN9W
3601h74eju2knbtsTxD0BhZr7TC+EY6xBGCpLr9HuFSSnRI4EdFGZ1WLTmF45qt9s+vJC3NgYe/k
Jj/rmXGyNOGH/TlOxDksp2NrxOc8Nj/eX4nrt2n9OUSavOr8qLdw9I+KZAI7tYjz2YSrcBhtX3p+
Vuev1Z4Vws1ROEvUP2h2XVdXrWwxYuRgA9mIKq9eEOHP0lY/kLySq4D6pRJi//XTviomA8JcLee4
w7e1Mi216zBMUOzslvEUdmHtp6pauMUwp+f7i3gdH666VcTqOGLqpLCbKKKVa9NshW4SRThenWto
03TeWFTPy6Qd7agn7zOJLsT7+8NeP7wMq0EIWKNfTvjmaNexEYNkM81AKl/n9n08/ZtH1Fv3Xt2b
s/tjmM27oUplPsuRbQZaWh2p8/9WwKtoZf+SjtBGiEQRK/RHaYe1tTe5zQnl4JZFTwgQ8K5m58kK
rEd7ryV+Y1uygKjZE7NCc9i2lIa4bxvLRNS1adfCTWxGT/FUNw95XhY+Pq3iYNdoZ97/atcX8vrV
/m/QzVcT8WJacYZM5QAb0adNRDl+qL5FTSgO90e6ccsxFNQN8mZqgFfl4lKEszFm7MvS+ZlgPWI5
Z24mT83lc6k+Ze3jEJ/jem+/3JzgH6OqlzdcUw8GIHZG5TIHNEysO7jRHipmvSYvn5p1aitfmS/H
Hb5ZxRoH4TgqDJPOhq8s513LqtuT+L8/f7PpzVoHsTTw55Piubl4jZQvZrgn67M3yGaPq3nblVK/
nqxJ8VvLdMPUeFfrf50KsFTg8ejRYmBqbyt5kZOaCNI5XL5OFB06qodeX5S/qP4Nx/sb7uZHIdog
wGTbkbJefvloqKdGlWIrSA2AlaaSNl4NWON/GAVtxbXbSPEBEv7lKHYjt9mqJBSMpVI92KNCA9gm
frs/l+tcAylbGvZE/iuMUdtssMxcABqHwg5KuUA7vWhkL3dyG3cvp3tEamdxx6r5J0fuZidMvjUw
kFG6qOuD7GyrGjiTzLMkT3YQjgveZWZhHuEUFhgKJ8thSq38rAi1OxlZWR3uT3nrFUd1a2WXIUVG
SEBotBUt0rQRBLo02oFRvy7yF1yEj0UynpcCTcbkxwQiN1POuiEdBuNxWOs6NEihu7upPrtOV50h
GD1iv31K5OTR6lZQ426feX21N+ceD5u3kI3aKsp4lx8/KvK0thKJcy/y9DcSLvVrL8khgVvYvOiS
Xnl2o2U+ZRT9VJsLxVCMQhDjjD0kCyXfjrX+2Cij8UIfVPbaVLc/p85oggU1G79XpH+mYsk+JrI0
7uzaG68onBD0M0l+SIOsza1Y97Vu5zO3orUoXjobvlz61fA1lh+W6l/RvFeM7/e/5o3DSERCCESz
DnLGFgc8J7NTz2GJopQh9Qclt36EAlDd/UFugBrIxTnqq9c052QrKWw1Q4VabGgG+dwElXMorCcK
+QIfEzdb3MiJj8v8jxn+LtPYLeKXCKJRKJ4i81mj7aaU4zGxx6eOdKh1s/HQ2q+9fW7Ud1UHOfSQ
xTRUB7PdiZvejLA2m4hFAUUC9BBW4FbkXNJpbYTcioG8KBV7O2/DT4rZOq+JMEXhTZkmn9TeGgoM
2HQOuK7GTgQ2uJz/6/UE5mVDn285IleWAGuIm+p72DpJ5FpqKCP1beUlKOcROajYylThqwWSSbFR
iH+nxVgwORuzRPOVbNH/TQFwxL6qJaXsdcThHVqk4QBhrxJ9fpAMlFH9Ok77Apxpulr7lLPzw2g6
y3YNqWiC1Y86A9AboiKg5gbaHaJWl5yG8Nw9EjOGH7FCVL7pcRZSguhU6heVkSk9d1koWW6fK1nq
IYvqnHJ71L9Gi9aOrjMZ7WcRF3LqtkNXfs3xhRFu1FURSYvh9AhhRnXmg90E0BGqUuRJTsLj2BVz
1/vziB7eozlY5JdtS5H2YPSVmZxQdDLrh050/Q95kBT1IKFoo59MY25+VNTCv5vRUJRHliiMPKsv
l/GMlaylufmiGvUBPdXyk9zTKtq5b984s3/uBgi7VOVoA4PSp52xRanRRdMkiYsFW9B0Ea6ZRW3u
hh1oZU9VU2Vys55KqoaE0uRKEi1aPXby95aEO7EbL878VDXwfeXFVo/aAOTNVQZl/OW0efSlKKpu
p5e6jVkhbmACg8ICL/rKEdwEJklnOWLpJAp7iVyfKgUNVqWeUt+phvApGVVxCGP5bwPl/z8owFiK
RzhAW5sER26VRK6GxAzm7Nx/sSvdX6qD0h1F8rflinUkJI153HmK4AFtptfKMYw6rSancTQ3jM0v
TtM/UBf6y+yCbjhXI3kT3NmVT72JIYqk1mu5kCkHSRxYw1dDdMbGk6btUUCuil7rSFwxPCfkojCB
N/d+XtbhMgzCCOb019R1L1ranMbhXVIWrhiMl8nWTnL5QWTOz2zcU6ncvjmMDeQMkOm6V5jpZmyj
cRZpCYn8wnmVG0uPdFrdsjQerbR1FSieCkJ9/U7gtH6hy+N0Oehmr2jgtbIcomCgxT/j/LOE9V3y
tznUOjF2P8uKdij/sRkjd8wuAwxoBn2TurFI/RZOSYTJzM7rto02GAeZJ+CklEGoIWyBG30fh4ra
KnagVKV9yjsbojjocQ9amnJUe6H6UW5GHtIfHXAYe/nWmV19tAfnW2ap/dNcjEowh0RKeYs08GwI
LZBMrBklkaUP+oC6fmiU5jFU4j0V461ZIixMdLDoCKNuh84Ce+8yUEoWzBH1Lg2DJI9cLVtKN5aK
z0MkH+XwXWifGv3JaS1PXhVKQundOLeHsp4B2fVeXfiG9Mkao0MbKW4LJiS1937fVTWa8i9lQnQZ
+WlglrbEddFmkUw9PQwU5XfMR0ybo9J9yA56E/mlvOCLQzFM421TundVu/dlt8HROjpgP4yA1sKN
sTV1UAWGP1qXh0EB5c2tEkl249DcicBuzhHRTXoH6xm8cgqQlNiqkRQmzhib/zQLwEGqnsPfUuhp
UpCE3asRjUcjUo6IDuObu4f23qaXTBL7EQ1rMipTiJFvUpi4Umn+EMoGtl66kVwcZYjkHZyV+6dk
b5jNla2ZYRzZwywFajK7wjhJ9S8F27r7g1zVMtbJrNwFXBDIZgk6L/dzl+MckYWOFLR2dlLHwUVs
1xyBHxjf2wFh8LwLPbsWXj7nOy/uFfl3HXp1UiIRhBYA5/py6CIVEgSUNHoOFXT5LF/SrTOjG+b7
UBFIJ7fuohn/5NrwSerFexxY/x3RNxY6Idr0qJYmBez3Se7Z88f7a3IVfL/9MGBdFPBZHHrElz8s
pkSemU0RPQ/dAfkR3Ds8DRGgpjrmxoMF1x2aUFR+LDAZxydAoP+oVh9XEyFc2HylOCugcvv0c1od
HOdj3x7VtDzU0zlNB+rQrZfUj3an75jZXb9JpAskmbyKrOWVgglwtFQL1ZrfLB1n8NyMROurT5B0
TC3Pllm62oZIBVH6/mpdv0vrwKtcDmEF7evtYsWpbsDgjp6dRH0erdGdEZPAlPGQFfHD3w711udF
hE2lxA/a6PK75IoVKTlWw89NaNu+sNJjpyvLISp/QPQ4/vVYzAiIL4TLtRK8AdrmVC6UQl9yrLGA
JdDfO0dl+Eivb+Ve7my462+HisofY21K6paa1w2kJqzO53xlsIejX82z7yBFcCxj+1sq6csxlrPk
IZLT7vw/TNQhWANPTHtmG/g2IduJykX+LKXv5OhoVu/yNvGdfq+LdSNiA9G7FssUSBug+jb3GdXs
tnCKtHgmN/P6CB3f9nOt/0fh4bDQ6c0Hd4xPTSn5RmXthKXXz5KBZ8QbXWbNqbdazZo95aEjMMfl
l4lPiPoqT4WRaR/ur+S2wkTCg4o+OQ/2pogGb1lADVIbtjXhIGsMYfI40aHzgNfWAIomNWFysva5
oI6Ik33bhjvb9dbYq14y5w//HzqSm6OBOlY5SRiehogFjth/6U3mxRI6NUhWZar2odbqb38/XcDE
lLXYO6uB1OWQjdKrktNrmNbirpws7FntZKXfWOdj1gmoyF/uj3edoYFZoeMKgYfzj8j+5Xi2Olel
NhnFczlAfKfsMcaR5NfVNJbv26lK1ZOT2Ut7Bm2U2b/uj31rA61yV1jJsnupIF6OLeYqb7puwbW2
gEe4zILuqaaX/t+PsoJQoRhxIUCZuBxFxdsMTJKM0bgoC+42WXlxamXeKUfeCJ/ArgCshasI6Jy3
4nKYqBjlIhNh8Uxn0bWM2BMj1KnhLMMhiOPpKBnRQZhuXNifpLAPcnsvsrkRRMP9AdxLkLrqDm93
q2zRYnCMGXtXaBqubKbi2FjFs2wVP1WjD4+ILsVuVllcR5MIvVJfflqNOKetPB9DLCROpchfEQcr
vIxkzF0xil4k1P5gaYV+TGi9/v3LAzqGEjyJOmjvLYexWfC4z5DYeRaOdEQY6mXihe/a9+2uIvOt
twCBe44xlDagmZs90MhO5jT6ujTt0VQeu1N0SMbHFFbfAW/a+/ttvXEvU0oDhoW98oPRlwHHcLkR
4FKpvSwPxbPah9kXnINDH5fR6f2YOzo7z1B3dt6tE0y2zBlGOkhFXfFyPKvXnNIsOEVy/ttxMhfs
T8FjPj6W0Z5T8ZsD6NXcgO+SrpHLXuklmChfglaXWEfs+j5kAwI2aqTIZyNyincxfH1/ENDZ5EJq
D04hcUujouuDN0tPqdlWR00rnHdE+qkH4FjzrDEZ/DxqpQ9FFEG2Vzr7PDvC8rsuNp4io8lOtG9f
oqaWDnpa1qcx1aJHWRuB44tm+K3b8Ux6WuUefpsNMqta+zCrHYluZdlHqnoh1MlM7Lztt14FSnCw
27lPCGU3H3jIwbNSUsSbUVp+E/y/xnLoKkp25Ax5ehd5swym93/YVLR+Vx4Nip3b+ngh2aHaTm35
jFLAU6vMGP280+MysMT3+wNd7yZuMO5jck04jOzfy92UCZFIWANhsU3QhCV8oeS+4PLIFuulGJbX
+6Ndn0sedaRe4QhR8kH153K0cCGndMy6fNbMfwfrvDKEitZtx//0KH8Cq/4Rt/T7I75hzC+3MEOi
Hwb4AYwsNjaXQ0aTSEZZwQzFiHE/A7I8i8rNpMT5JRBDWtwKei2Jmua0lUfNAQ7BiBPbixZP1Vc5
q4zPKuJEs2sN9dK7VmVqvVvLmfawiFL9XvVh/cmJjeZnBIpk8OWiiKBBGrXxo8PR86gD4NyZ0K0P
BjUA1M0bXmX7vA1R2YCLG8tnScDhqmWXejg4tfk1s0fP6NM9VdJbn4wsjl4fS8hfm+tmiqMuI/Wq
AFOYDzPc7CAq52OOv2wcymdHy6B5lju7//rEcWmCC0WKDc8IztzlN5sHEy/xOSqfTSTDaudYmj8a
u3oEltDF8cEhmb6/SW5E1Qy4ss7hrqzgzU1UbRdqYoHQxpJdlgS9CPQBvhUA9B+jsQ4/w3exB6/Q
MvtTDNrcJEbLKYdOQ4U8XGxMYJ7v/56b80fMgwMC9Qt6weX8lyV3qPM3JU9Klnl6SpcwLgcMFYes
pIXoVB8iHXUv7HCdnZHXu2x7WqjJkq1g6bjGwZcj93RJZDnjgNqT7g+m5GXZSYvlv06zWWYCfRpR
LB3vyuUooTLhEBjO5fOonFFTcPP040CrZ6wWz5JHeCHZgbLGDiD/OvpcB0U5A7kjoFDbgpPqZEMu
zwt3z4hOif5CdrwTed5aPKQKV/4jzHZqm5fTasrICSNntY9HJKIi9suCfLf1f+v8aytaG4AB0MBt
Sh1boaIRs5XPER7IGRyLRvo4hZ9CkEjR8vH+PrwObVaFBDSLVhIFKfwmxhXR1GjzpLFkWn5YBp0A
t/e0cjmoQ7enGLh+8+3OAw+GChfp43oON4uXzK2IV0P6TKqewuiTXH+WdVeP8HEhtPk52z86Z0/V
7daWAJ3GJoQDiK3GZkxoxx1oSAzC6WSGx84yFj9FHOR4fxVvVAcpDCKGyJFC9oCY/XJq8wC9UFO7
6lmJa9xV6Bq/j8vGC+fX8owZvF/bhpvtRRC3NiO8To4w5BOe282VNmgisxYV/rRuPdXFa248tvJe
NeLWPfXnGJu3gTpOOcQDBvJdOiNc+7DUkOHRFEc+ToPQuLMbb+38P0dbf80faFBkcltLayNszYz8
0GeqV1q1q9Vf0k6cDW3PauXW3gBeA1gItWzehs1hlsc+TaWB/M4wAIukgjgPefa9DtyNEwY/DvFg
hyAFON1mTvmkNGIps/o5Msvy0C2W1gB979XTPBXJuUSeamcRb0yLOZEdQzCEu7Kl5C1Omtdl3tfP
WJLEx4i+t4vaz1/aRdPfoR8FfHjNG/4faWe6G7eSbOsnIsB5+EvWoNJQlCx5/ENYtsR5nvn096Ma
97SKVSjC5+y90RZgtIKZGZkZGbFiLRMUw2JjDaYZRqOJnoo6yJ7btVA1mYVgbFY21gWPmHvpaeKH
GQdLCzMCoPYYpYJZVYWsbP9SDMF9LL6oVc8Dt3hMqDw3yniY/4SDa6vAbhIgX4MChZ2n3Y5U/sYL
1JU02QeQ7OQkI8tINod8Hx9FK/xiTXl3dlrNmI+d0Q4/kzEOI6eI6HTe9KOa3zSlEopOS1kg2ihh
LGy6SNP3qkIL3UZq01KzkYI3fsdgI343o4cyiF82so0XVrUzRqP6BJ1YRY9CZQVbD7khY6s2QT84
ZUUXM8Fn2dAgAWnwX6GVVX8n0EyuOxQ++7eoNYdhl+he337JM73pb6qiihW7hL+oto3eksOtb3Rz
5jLzYn70Rx08RQHp7srKzUfe2RyRYiPdjdOfiXXJsVX0VhHoRLGlctDT4uCJKVnvuhcPGahGx5ga
Y7TDIKhlu67gIOkscRYW7MN7E1GBFf6W8wCQW3vuRgJyA7COtMnp2YJ6E29RUDdHlqmx80Q55Gmz
Uay9lCjQ1/q3kFfvJpq9/Dh6mnpvJSA6O6w/zJPs4nkJInZJdBxmiWS2RqIf+9rfZaUu8U4JncDL
w5VI9+zEng2RNZj1PKm8LXkFyjJqo24q9GNuZoBh4JxJKl4QqV01NN039723skdXDC5p26zSUoB5
5fqRTg+7hc/TghO4LjaSptpG/CZY31Y8a45JFp7FhQ4CG8g5l+2y7BSaRtD0IrsPYHi35aTK75RQ
fZ9a+jpoJkC8Mcwn9aUu6VjoMiXfFX2v74VZ+ef6l1xaU1DbLCpnIXYWLoXcttqhmwWYrJI2rbVX
pS3JupX1vGwE6AuLSlC7DC0I0FIdUkn92ABsrKlwUhPn3F/ZrmtWFq+C1CJl43sZVurbhqSmke1V
bSUAPHcUXJ9EOIVC8h38eLoDIXiF2yFXlaNHyyi9gLJ048UHuM0cJfkmheaKX35UZE79hJ1GewlV
lHk3LBMfgYhiT6VF6pEQKnXAAU8wU4+auE3DJzl+HNWfovxNJEUtqpnTkLequnGHkvWDr9I+lKzd
mJeG/+lzlk+iRvcHxa/5HEW5Vz1oPvX7xvrWyLshuuuzlRrLeUQKTImgAxjBLHfBbJ9ONr4fR4Ym
GEiAi/r9EGeG7RfAIT2iuR1o0+oopz53AVfKU6cVo1Oier67vj/OIhG+AQ0mOE6oAkJot0jMyEoQ
gww1jGPC/UilaxOnP/7dAhUA7mCwaFCAzXP+KWA0Zyora6rNYyEKqhOz2TdiUqypw1xYOVIUwEvJ
x8DRtDxS67xuc8RuOVLbficobwCA74XwQT0gfLnhmf7PxwoZESooADeAuilLTp8uRLi1E2KmzRRv
NZkUeoZeq5rra4q055ueKh8PF/4X5CwY2tPZQ4i5kGREDVAM7u6yugmpz4dPkmet7MSzEBjs/2c7
y40v1xQqROzE/WSbMKHE4TfAyNtiTT/7wiU/WwJyQvGBnz5KOp/8IcTFzW4mIso4FHZmWyu26PuJ
3YJF3niJJxy6ZvJuICWG2cwbhF3bZhrHT2ZurzvmGY8Cz2kVGT3eF5oyB+GLwFWEaFIwfA/B21Gw
e2TX0vRbIG+zVH3xaDct98a0KYvBjbTsuRiGF+qDM+A1icuVLznL7s2dYVyWc+jBIbhsitD9EkRs
LVtH3ijUk6WsPpSJ0d+MShZvCbw7mk89aVc2vnHwRlk6XJ+IS+ZpBIf5lxVRSDOc+ligl0VkZZgX
egtKVb/eFAZhYBYZaMlbhwmycT1Du1ZbGfbZw+EDV8URSGJzRqAtzr+6ykUtgrXk2P4uYxsEinc3
qHa6knG6ODrm9P9bWVybIZs/9Gcr4pPodI/t1y5yqJO8lWt1mnkrLu4yYGL/NTQftZ8cG6KfRk0n
DCm5TarwW/J2fZnOp4viAM9gEhhAbKH2Of39ERcz7R5ae1RH1wt/aCQlw+nNzA6etvJ4Op8ylfwc
1DZA3yBjWgLvvFGIYRCrhuNkQacrtOioDI7gfSfFWvYquU/BgTt7Jbw5P4EwOiO30LtDBH7Z1DL2
StBrvjwcJe0LeDGiD1j+HzN9XAnWLkwjb+HZFppFcDTOf/9pmepWRBYrMIZjSfclbD92a2a06QPN
l56lsFwJqD4OkVOvUMltkegk4Ul9elluhz7LiylVjMduw2n60yztweQMd0rVblU71h14aez9z6/P
7fdqL9wmv0DhN/twFwx28Ta8FU/FbeasvfzOXZWPwpGgRSHPd5ZWKXyxrb0+Go80KN33IDoKAWGq
bI1q/dJUk7ukn0elUnL2nhvMqBIoTY7HuqZ7vX8MArD7md3Avf3v1AHze/+zscUN1po0YCDcMh6N
KcA9HTGvNpboPyhJ+p6pv6v6vhOK+7y4CYUVj7o0mwQdM4fGDP9bthGLgqh2XtyMx0A/hIZwyGJb
B4H0z7sfLMV/jSx2/5Tl9BCL5Xgke7s31NBO+vGuvfeD7SSsrduFrQj6mv/Ih81934uQbaCv0TLi
ajoqEaDX8KdSy44ovhrKStBxIQKGN4MoAM0R0FrARE73YmWw7zK9nY5CRXuEsTd/iA39bJucGB96
8W2WrMRt54ARCLU/W1zcdXEvx3CEYNFop52p5l/axwkyNod8FNrJQ34/mMVNNthyt2L54xG4OAhm
dn2w/lDvnj8S6cVpQ1Hup+OPHw+hvXt4usvtX25ou5ad2qUd2g/DhhDfDpzS8beHeBvPP9jB7vW1
tGtbsumV2j5++X7/kv9wTLvb/vTsr4E92rJd7XlA74MteW073Mj20w3bbWNsnrf2l/39/e37011g
v/99v+6RH/2N10a0uFkryxyMumdEmp3b7u7urtvJ23ELgNixdsij3AFzca2td69vrF/1PWybmhO6
zZNz09u3QN/tG8Veuewvr++nWV5cwlFcDbruz9/kelm6rYp9SiprR25fj39XT8Dy6unLWogx/9LF
RKBspM5NrfAInMVvsM73YykhERdF5MRDYRsX8cqV/LHnljZgo6CPGVgebSKLgdFmKsaelotHyc6d
V0SF+BddPyexv3/9HdiifVS/rKzvhWOAzsD/mpzPvU83ZRqq3dRbmFSVn7oT3yQbwWns1Hn5MTvs
L3g47HqX/lCY4qPzbh6VA3g9W9+20DaKO/g59NzmbpF3P/s1TtULEcrJpy0Oe2mM4tCQ+DQxUbaa
UPDsQ/U9rJqaOCXc1mN4VGp4U1Rx5Ri+OCfAklF6Umj7WKKnJKr+0qhU4tHo2scuv8nSQ22+xmr7
8/rknw/wQ8SRXtD5eEQH4HTugV1WYxX50hHW37q5t4rOTgsUvzej3DmZpGyN+u91ixcOY3qZFQVJ
GM5I2qsW2zmd1KSRYl06ws6mTqkd1ZIjR+99AodXdqe3t3HXH6CZflyxOw/l1LPnHmp6dMhCzxSZ
C89WtNbk3axJx+xeMG8mVSIhj/zK+Ad2fTpgm+y51LOtZGyv2z0PTmazxD8AxijOLUtzUdJyVrem
dIwQgPHiu1j41aCxHLqhsJIBOc9NnFpaRJxdITdSNBisZRPZ7W/Rf5HFb1kZb4JbD2bO68O6vIxg
4YiGQC3RwXbqOWJnNPCYM6563E6uRaQAZ4ynITUaSbCAelBh/fW5Zq+bvTRG5osCNaVjlWf1qdXQ
gntNUzP5aBr0dFq7oHk0kM71nDb8LYgrE3ppjLgotfdZEQSOnMXJVIlhPEVmLh9TOjD7fhPWtkpT
ZWluU27S8kHoYjtBRuv6GM/3/tzvP7MWkRhVuMJPx1g0gT5OUSIfS/EBnGkb19tsfPHbfiWevDCX
2JmHR0RE1XhxuJVeooSlXsnHoagdM/8doEkYhQXoOw58S7tFduX6wM4kzciAnFhcrF6SDd2kGTWr
l8d2nCD9kdtZ9wNgjaA45VDuO2Gj1hb6oIZNps8WAotekU3Oj83wp9bKO8/aN6ndl+g24WZ1aOwz
X98nsuFoCk0uwe76F1/0AFCeHBczsSRed7oWeZTKrd6W8rEQdpFH9iCqNtkOQLpUwmxa2p5Bm/8a
l++F3BUsMISq5Eg4KoFGnVoNRqkA1dLhd4H2F50yZ7DCrahsCt7I4l8er2gIVHZrQFGfWjfXhzz/
7sUxyZWAt1Meo8Fh2Y8qaVU/tVUrE5SbGhRCdb6bvCRemdgL9w6SbwSocKDBd2Mt7p2+KiczDTw8
IcqevWE6lpPi5GG7EfQMagSR5VTIhtcrh/GlmZ0ZqEnJAYFkORfrqQdVXwlkyo959wdq0h4Lo4DW
va0QFZt2mNnKWy3Im+tzetHszDf1sc1ADMmLBe1KuagrgfoDPdpjtauFcTPoqW0OB136UcTFV13Y
yeE9dJMrkeql5fxseXHb5rRQxEbsa8d8KCv6/3silwYVsusDvLScXAMwhaDyhjbuYlqVJFSyyAu0
Y+RRgY9p3G/ex/IgII7gd922fyojY3/d5KWtCdxlZg+0iNFA9ZzOqThpVInZske/tsVtMz7L8M6W
0b7Pv4qJseun2JZWYojzyeTxSDA3p+NnvtnFZI6wIAhouUzHRI6UbduG+qEWjOpwfWSXrIBFITSa
yR7PduAYqJOSB8V0lCfi+zFEGg7S+H8VmCIe4RolZUJxgf6OZeRXecg/xGU5HXVhSndmCFmXOSjh
ymlyfpedWlk4fp5aOmAX3kkdeuH3BvpoWyRfie5lUzhYntqvzN0Fe9ybpJxAidAruQTMDtYkJ14c
S0cvUvRfuWaNO6kzCQ80L6hsUEXRytaeQ4DT45I49oPZ9D8R7eIgmyVAK55lBF3AZGiy8JqAhkt4
HIW8bLqVbTZvo1NjMPabSE7TUs02W5aDgmwAKYp25bFKRdsYebUPvMujL5r/Npl3SrSyxc4n89Tc
YlcPpdCnFthwII6RoyWjw4Zzau1r9e+AjFND8/Hy6QUoU3lSG180gK/lf5IiuQ/CaLJb2ZaNwBaM
O0HQZuro1lW9nz0ibNf32xx1nM3qXA+ByoKn1pLIxzAL3YqJc48p/fN/R/+g/yyStxjSyOt2zvc1
mbW5+Yv2a3qxlr6Z1GFQCmi5HqfKf03pj+Gi89KVG+7cHzFCq+fMVg7WZllZl1AUHcw8NY9WkoYO
wF7GRK2Z1qCm/9+M55OpRTSnp5mpFxBRUT42M9tQi2wbDnBR/y9m7ZOVhRP2/hR1+ciATC/dNc2E
7O0aTdwlB/g8Zwv3g+a/zjqfhUmNTSYUmZOCBGiNF1NP4GWKvl4f0KVd9cnashw40wHluse0SVpS
76zWazf+1DyPln8fV+O04g8XCgM4BDVreCpIC57RzapTXYWdUprHccw2MvyIXlM/1Ja0FSNzM3W3
VtPu0UA9qHLriLfxmNhhK+2lvP1lRd6P4kvcGW9W7NnKtFckHj+UCoNYclNFt0dvY0B5hhfsR5px
ctXu4o6Q9Mv1CTtfntmPZdJRBBbciIs7ZKpC+OZB08FhOUxgZ7nb5U0zbFTvkKnm2hl7IbVnGtyJ
1CiJS3mwL9xaHZLC0mj6IPj+Hlk3dKCnOfJcgh1UkOOG7eh4Q/OuCI9BKtttKvwzIQRdxTM5MEEN
oQYFndPDsBZmyLlQKMcOttkNNXLFViNxDRt2IXyi48LEFrHDzJ6/iGX8UhDo0Qv1Y6kUdlYjerzl
zWd8Q4e2eundLKhWjtlzv6cOBpucCYsJdOof7WefDnkrp+PL9yogUh3SEIJZfi9Skk5i/FMorW4l
7D2nUgKWz9MC1gkq78zi4thQ2xhCrVAHcxjL2zKbqOzL2R7gF+9bS34FPBkheW5CstQlh9RjXzRN
vNeohXnhQZELBaKUpLpVpW68HSvt9bpLXwAk0TWAGA6RF+hZ4snTRTZbiaY6LzCOvind9YJ+XzXe
MwwKdm59k3kGocm+0ev2xquTHTzFqXqvKbe1ZG6lzpXX0OMfcevpDTh/zdwoDAJ+Rgmdfk0vDL3l
ecBM5G8DgYUJFcJPC/J0h1ZTrX0N/0i9Yz0a7c31WTjb2FAnAstivrldoYhZnLutHss1XGLWceqy
7Rj8QNreEfJHY3qB/vq6qXN3P7W1PHVLYJyUY7ClQK73zXuv3CHf1JtA3pemvdZiNDvXyXzOxmjb
otwP8gTUx+l80kShplnUYEzRt3X+jAqGLSC6nlBbyX+sJdDPNtbC2vz3nzaWInV+weltHTP9vRlr
mw5PGBF+zirA1yfxLLbAEAKntPTOffv47akhqdJHIbEC75joo11yDcvBL6tdY0G7NJw564UFZg4z
p1b03o/Qngi9oyFvYmsDFD8N7sxiJXi56BCgY0FVfXBgLyH/FcPrEwMzE2iDp+mmqWw/dSJKWl3i
+M//PnNk9ABYgRAHVbHwdDFq1agQIo9nSQW9zkbKXpV05UyZZ3/hdDSpMx4w1nNL1+I9LNP/oYuF
Lxw1Pa03vZYLttLL6eH6SD44Cs7MzOAQGbIkcDyL5WmiRI3bIBGO3tfqUXpRJYpeTvs2+fY47m71
L1q3pSEYXvsVu/PnL+yC8CXr94FmhmBk4RaGVgmZIgpHsbqPqPCPmmbX8S/kr7sms1VvIxcA8KQV
lz8/onhDmhzUPLBppFiys6NrJ4RaofguXe52N/21mtru2ldD+oFU2Yqt81OD+gs5Xw4MJhdfOR1h
GXVRLGRT4PbZ2xBKL2b7IMbtBjQedI7qpl/TRv4Afp5OKbbIhvH/BghPB+CpwbYK6mpCtMtVOZ/S
+nfrxKKL5hpNWBCrTPeN9qeHlLJtv9AthSgt3SNCcwfX2D6cy0Q/kF0yCmjMLTZMRRVljaDnwuQD
eyTBM0djvHcXrjaNk+5ZYR+6pncfFz4JMm0n1G+F9wPB0pXz4IxxloiLDC9+RWc/22fZ/tZplJg9
ZDzcrHuOsp9e/3Ua70cIoz293vYSHv23FOyQ9wcN6dmfrHJl6DjV712hQDU1ibaCCE0z91f4a4js
851NNIjfz1S83BjqwjHEho6rMVUiVwqBS9cZmfNk8KyVHXammcAM4OLI3FDpAGK+zHVPo0eiFxIU
V5PZzE2zScT4ML8iC8j5fOGxyctDW4gb47s35DaZFDkAgQLONvUp3SXf6Yd2BN4XY7Edo13zAeYe
4FPSNmm4ti/nA3PhuiDHZ+kOmBHgnFrET6A2PSMYxdhtA6fOntW82pWznoP+2sr9jZci97Ry8F1w
RvC3PEQpPFGPXfY2BJksJZNhxm5l3QbVi9Q+hv5tU98Dyl85B85fINR95n8AKyJiSyBxui9hEy8h
efYyN8i7HbBpO4xHu2KkvazZhV+5JBFwQ28Tj98kL3soh+6fB8vcQn5ACQrUNl0kp1/QhrFR9F6p
HQXBcsIRsEUNnRlVDznZmyuIlfOJhbZ3rnfRRzW/CxZL6etjXMlmyL2Vac0uTAXAJoMm33u5RCeX
Wquu2q4KhFw2CusmEQBIijNp6iSY0tCMhWNYSMiBqEFvOpnlS9spAfkvjnXtNLQzfbt+iZ2f8IDg
yLUCrWA7n+0wKdc7qZAHgQyQWU1OVoSa7vB8NytO+Lz27Hr0LKqnoViLW/Be6ZoK7wXXgsyUnieS
iKCAERQ6XVjyU6kq9RNf4PlBbg8JDDAAf4P7jNKA02Vs1C5Js40Ana+dpTG8sXp1Qygr77UGNrTr
83EeUJoAMJFOAK9IGXL5SOuDMMsMU0zcQBykbSbIg4NNIAFFuxY/XDBF0pT2WEAH5LyXPV9ZT4a7
CqzYrQdF2cQztnSoaHUrh3GNIPCcq4cxwWoF0Bo9AA7V2fk+BeS5AMg0bKPULdCPbOgpM8saBtnK
6e50YhXODXn4yj6+5xDpxk1WGTdNku6LemdouV1Vw25My9earmF5Za+dv/RmTRxiC1jvCH3PZlxS
uiQImjR1Rc9CDJurXtp3Y7rxCvpgfklV6xjaTkG5sNk3xl2SCv+84rDemXM7KgpQnC+Lzc7pqjZy
bqSuJ96qmcqeSzbpWmnobHPTYAJZKhw25qxy/hH6f5p/X23ZA4hfEdeot4EqO239ZEFL02ouFejd
dR8+f0gsrC2GpKlC2/qjn7uT2R3MsrdF71AMm68RfKcQ2GhHWVmLFM+D8NkmhFDzA4lFNBY2Ccfq
zhqq3K1hq7EDqcu3kZw90Wf6u1LHesdlFd5FXQjDfJuOG2Wso1sIIGBkFq18U3iR8DvIhLW69aV5
J4sOCxf8d9CWLO4tv1PGZuzG3KVyhheFBk3iTWfQ8xD9Cvqk3E7qOiWmzGY6iQSYCp4jkKiSMCNI
XxitzEiv+1rP3axHoEmrVfngq/SKl33qk8qq/RvT97m9BEHY6HHq3aFi/zOXjPLQl435vuIMc0h6
9jWkUWbQFpSuy8eraPY9DY9y7mrPxo1yFxWklezOHt4VuNzt8JA3Nr2Xa0Da8/ryPAkMXiedR2ny
Ixv2yeMLEaJ4o1Rzd5jym1LSbf+pGotN3dW2hRRjrN+2FmJmGwTrrg/44pLP7yP4YkQUtxb3iRWO
EJtMfuGKbfO1bsdo65WwYMjapO6jTDQgRp2y1+s2z45yBgv7IjucRKh51j+rCWDmhGnK3ZDMME1Y
ERKjRSs4FR1g2+umziLv2RQFZmB4xH48Qk5Pcn0aa2ItqXAN75cif9Wtr9d//1lAsPj9i30sCYGm
Z5FauLKx8b5FDToWdlU6WbLHUa6bmvfBwjPpjpsbgHhlUm5brFSCWnrkJUbhxu/FoXiMY9vclK3T
vgTq/9HSvH6fnLGX0AdLLKVwNcs1zEPebZrYGeov47OgbaRm5fy94IEn45p35CdroTzpfTKPS02e
tXAraU/Bbz99WU1AXFiqufGPCIkbff7z1E6JkFysmSNLhaw9nLv9e0nEJPrPUJE68VBuri/XBc87
MTcP+9OwTEsYCQIxN6EoG720a1CGS+4Aag8YDbQFBGHK6e+3BNPMQlL/biJXtlC/6ONt7L175UEq
HR196A4ulusjOo89SGvwnOeFSXoPyvSFSZgau8aPcXZal6fiIUSSB16le5LNf70XqERy8xDBQLDW
8HNpJlFPgnGTVB98mAuzMklLGg5xEDO7CwR/qyJmd31kaxbmv/+0VnUgQhhnYoGOQmGbxj6cYyNJ
/OtWLjngf4iAQG0QvS3OCqIlYC0KVuCalF4S9aDU9AjeROO+bVf21OzLy7OCUrgOYTvxEymp0wHp
UTJacZiXrq/vAijnkyc5zezBWAE5X5q3z2YWK9PBepfX9WwGR2iy20C+uT5llwzQekVnCRxK6FjP
U/ppYYZGHwsePKVrmrUjpQ/Zeqw/T8ViqthBoDFMXpGgjRbHQoLYqkaeqnKN9hYpFHqt9EO/iQnx
FWMnho+SfNONzrAdbqz6axioW9mOYrt3qnajSTvKKula09WFxTv5ouXJkUVlWg8GBQ6huRFjcfZF
OwveO/Gf6wHkyaBdYPhwS9DXufB7X8gJ9CSjdoddZH5N+vtirWZ44XA/sbC4SqK0bZAxwYLSj47Y
vevmXUg8K0U+0jVP151l/l2LlaQ5lWc5JUq4EZeSU4OoJ2WRFo3bIrDikGsMeDdEyU0SgaH4d1M4
JV2ckA1RDl2EFb3eETkGdeNOveSo8oMUkXgY99eNXPADqCjmSJyqP5t44fzYHc3JaBo3hRw7TmHD
iePfRj7eln2xEgWepxXmjKk1yxiRrSKPujibor7miEWFwkWo606q96OB86vPivFs0HqYqtEuhgbc
E9SbWtD3QbLG5Xw+VvgFyM7TBAioE47L042uQk2NmEhZu3wIeNy3RH7xhM2AYP31OT33Ed7NIHM/
KFlx+YU/osIRRig+164kIEWR5RByy3shX8sAnh/1IPMYENm/WWl9SfbboNQgZ93UuJka2b30kkcH
fXJGBX2IMaOl83B9VBfMkQGjbRQ8Pf8s67BDoyhNHysNAbX+TWh3gPS62hHbl8qZSnGtFHu+p+Hl
+6+1s0rsANw3iKTGLd/9J0j9jWD3tUuStWhjXvLT7XxqZuGSEgTUaIaMjatnf8aIrljjrip/Sohd
epswJNTwVLuJ/l6fyQt+qCCzQS6LP9gT89g/XTh9Xg+WkKqNq+5hEvrS3q+Bh87DNkb1ycBiU8PY
abVxhAFIwxzdkWx9o+zzTbi7Po4Lfn5iZv6MT+Pw4qRKK1SR3RCRXLW7m3NRXrGymS44wozB5qUM
IQtd4IuxSElaFGPuNW5SQJ8B2UxPAtTLQPc/eUaxcrpfWJlZZAXNSTAopH8WxpqOPK8Z9q07Rtnf
Cb6lCFBcNUkbrV97E18IdCFD+4DVgiCasxOns9eMot6rvty6wcE/Fofuj3iLxvS+uY3vm3fvR7cy
jxcyUKf2FqeSmHrCEIlS6za75kDk8aIeii39agf4bf/ZL05GNs/yJ7+QejEqGkXEkvrV8svXyYp/
Df6/41HIHoHzIkdOgotc7cJMq+lJThjTun304EWupvjPlbYVhFu9etd7qHt8So6WdBNNKaTy+ZfM
v7k+zo/OnsXpQep2poDm/kSPbfEFk+jBgd3mrWuZCUTAdi8qduDfyfnO0x6naTMlmVMZ9hhAgv3Y
kIMrrPs1XOrskte+YXGYyHLujdPQtdwCpGqb+1ZJ7s2mvqmrku6Y6eckrunLXNj2MDHoJNNA5XAR
LM7MvJXrHrR268rjTTC+ZUVgF/luZWovHMwnRhaPiy6DP9+Mh9ZN+rvOAGEpOYMGGYz4RRn2iX+o
9O/h83Wb82qdzSSgW3wKQNhZkJ7LUaqn8NDitqGjoM6JuF/23dPWyisX7UAuDI8k2UigvqfbY9Kt
IE10pXXDyPrdI6FoBsJrGn0f1TUGqYtnDKIZ/2Nqcca0k5H0oKZbt9gRFjSbxrSLapfnu7a3g2RD
e1DVbIafa9InFyI9tqauzC07AFVRdFkMsYukSSwYohXl92H80LTZtoSwg1LOBjzNtp8oh/MNUudB
tjZ8FbPavb6Y88jOFvPTFyz8R6iHSg8RT3WTrnqM5OarFqyt48V98MnEYh3byLT6DEiVi9bCtpYC
2+ruVX1lHB8B+LWBLJYwbcsRRkisKDfhrxqG+7+vgWSHWxmi+dJOASLddTcJ6WOyqD8oydc3xVv+
mg2OTv8EGpfUgAcnelvFoaxN8OI6UbwgzP0W1xrlbNNJW6Nfm9/L3gttJi1uAHrRbTj1Igl+QANR
OITbZVuNaTEfgk11+CMPu7azo9/xQf5y3Wku7sxPBue//3RxhQpsR6E+j+k2OQw70emVlTfdedVv
vrQ+mVgc120fimgiW/OVob4k5UPoQ/niIDhYNLek7g9aot9moaPSF0Wv1DE2tXtf921tqA9iQV1f
7WxVGG0N4UezX8m0XAgbT75tEf0kJfFcbzL8cls0JemJJ/1Jir/SP2kP+uNYySsviovHBGhfUi4G
gBVJXPh2UMdtrQh+57bNF3EEGGOFD144I7Tkh2n4kpG4n8gBpmK9rzTxZgiKNdKPSytO/ACslb4O
gpbFk1CH+23U5al3hb6yFX9fy72tVH/UNWWWS2fFLNWKPAwNR9oSR5jVUADFltQTpZBmIbX+OpXj
Sth1KRJAzBHmF5iSZh6/U+9V0FGpZCMa3HIqt5F4b8jboXkcBm9TDNs1IeVLvkJbMG2nPNIoqS3O
19RqBU/W08EV4s7pg2iv0Z/LiV422V0XGXYJS7w4bq7vz0tvgc9GFyduJVCGT9J44LX2FsQ7wwBT
9UPPDzzcrhv6qHMsTl2CSkTKZjQh0M+FZ/YdjPq5jiUj950qrJ3MrG5asXmhfX7jxa9q9jNr7DKs
3ZDWV1S597r0swh/50L3Sw/N/QSJm15l20FKnELxdiUCu+1zUyKsI6Zrkf0FJwYjTjIAJI5hnL0k
JC0I0PRhLVLxps03+g8kIv1ha42JkyavzTb9E9ID/wZn3eD9CUq7W0nszJOxnKzP9hfnNBzYQw3o
DF+I5ENpCM/mkK+F2rPzntmAb0Tk+KRAtcygGlUoJVpZDu7EJYBC6S9TOepa85DmbjCZdk2/V96+
A5ffGpO2NsGzMy+NQwo/F6yBa5ONO91ZSau1quL1o5u0Vu/I5ngjoqBKJ7nivQhh9yoqkFf5jbAP
S7ncBiJ62K0RbYZJ6lfm4cIe1yB1Ai5O1p08/+KG6gRePU0a8SWq+LPM30SrfUSZ2OkFOt9+idZa
g8SFcwu0I1V6aiOkfZavbwiQNbVvupHSY+FI/nCjFtvO6J0hSOwpgBjVvwXaNxa/U/V7VVpu9bv1
vdskWmMuO2+FYMjAvZE3mKuSZ5ojZlabiV9Po9tkbgQXXBvYsnJndHvT2I7NrjOsfQEHFQzkh7mn
Vwx3Ity00lum+SvefunWonkU3Ag1dJSrxMXR15my4bfiOLp1ftcWxFbFxursCeDlUe62xsNk/jD8
NcadSy5I3YbqAfE8kIHFHvOEaYQUMp3cAlnWAeXgoEUrB6WniVIB4EqTBKNsx/5kF4jBe4a1lpC7
sAI0YMw8bYi0sgLLPL4e5kNlaMrkltF3eE3v699M0V0ZWaVT9jBFeYUjiE4x2rTLVMKN30IT5f/t
suxvEL9eP57PDxxYB8kfw3rKOtAye7ofTWVE4VwWJ7cdgNPq5XSAWWStInh+qp4aWURqUpxpAfIP
k5s0tznMTQUVru0qGfYlK2DVIY6Aa4ZLe3GlBV2vKVVTia4W+U5uyDYEN+9J9/LvE0arM+sGRpj7
ej5WPgW2ZoR+qCaUoquP410vG6GtpObTdRsXEky0vXNr8t6kb8ta7guhAkJJT6ToBu2tN9wgshYK
D010TLyaSq6yUSzfCdS1tuBLvoCeHhVqgHRzPvx0aHIRIdTjYRUZzNGGkzLeGgDFV+L2S8sESSxk
F3SLzXyNp1aC2NASTibRzfn9Veztge89I+j9uwjC7fV5vDigT6YWA5qsLBGbRBNdSZ223fiAnMHK
YNYszH//2RvQP1bKUsWCOAItLHPbUpKV2P784iCH8gGUp3KFzy0C6yAKZaPSUnHGxMSI+YnlQy5N
KwO5gGiarfynjZluyGVUEOZd2hYGuyfroKqzeBO1tnIrb7Lb5iH7VayYO583UlIqKQ04qUD8LHE+
RlB3EoOSXR9dhqbaJ6gSX1/781njVxNnkNEEbQEM9XRlrFoQ6qhOFFecwOol1banwy8Fn3XdzLk3
E0nx4JoL3txgywLEUJGizZtJdccChh3x0NDdNGm3YbyGp71giLOAfqOZP4JnyeIMNYRU7vpYUt2s
KXeRHj4Wnvmu1PSSNOn362O6sDg84hCEgyKWRpVltZT3W5Yim2K43JR2IP4qOEivW7jgbQDYwERT
PqT2i5jA6eo0o6plU5ObrgFOL71vyvGp9iRO7d6y66jNaAIRfmthD+JieLDQD1r5gPPZBJ3CCUS7
y3wWLStwIW2Qw6SGlhvUD20rou7xoFek8MIV/O+KnWXtbRg7vw66wHKFIHK8MLI7sL6ydeiS1+sz
eh7NzgNC+5PZpJy+jC6HUZSrsYst9/9x9l1NkuJMtL9IEXjzCmXbQptxL8TszA5OgCRAmF9/jzri
3u2iuEXMFztP2xGVyKVSmXnOYf7jZNwhURAkINzt6596qp8BSH+5be8a76u2h3qAA6QBjJi7WMHG
sesSBDvk2c468N0ap1a/05ohEp4GkLYMQYQDvjBgxh/9OZ5pFrTkNxtMBDJgj0ELbf73Yd3lB6ml
+OSKfa8zXKp55NmIOQ3IN7sLzkkXpm/1nXwUj+RwewJWJhzdXGDgQRUekhjLCTfBL66K41nkNmQ3
k59lb54E4fs8gbDKgBa8zVbuq70EQ0A0IiRA6Aj9VZVH+DRAzx7SxEi5Evt49ScIqJAUKWfpkj8D
lNNvj27dlvJpeBphQxmXtjrRiyrzBuep9+zpLm/bd6+FWqDgwj0Utkk3JlM5r4tXoaJ0AUgAvfKI
i/EauDQnGDRxO2GDDV/uWA9JAecohXy1nOSLI8sta1cJF4UVVpgQlCbRzqotXGnKmNW1YKl56t1v
jvtV8vTeFkHnclCjI3VleaHVb03o9QhhE7EVTijqa1jHyxFSkTRIx4DyQsgZPLi8ixBbHoVMkHim
kx3aPkBmt9fw+oiqceJQKIAZaktLPz6Utc76svOeuAAFNGyeGtdpj02q6Sf0dtybfVI8ZCXpjmVT
f2+QcghBQ8cCO5ud18bnkIVsI3QjJc+JM9Mdl5v0YFeXtIVSH+4yte7gNVy2zLgD8XOw73hPBemA
BgYlWdpXoCmoXjemwrzaYDAEFnJEtnBXoJO4nP6K6BIiqCmY+B8x3i9zdwRftYSibvcOSEyQv5p/
pjNyila3lfG4ukwxRMW7hgcukMJgZLi03ArfymTPQMJf0OGgCwAXgfrzNmLEa4ACzOApjfAQ7wZM
5yLcsf2UJYJa/pOrCefHlPa4a/TM8r+5xtz+w7sKTnoaUv/bDIYKHvRJXqYBga9hh3EawEzS55lL
T9ncyGMlvGFLx2NtGiCgAzlvaIUgHaj+/tl5pa1W9UraSczp/ADtqybIjGk4bqzzihkHNyBwCWga
RqFjMQ1OAx6K1kgAMnc7dj8j+PcDXZToq4GWbODMTnMs3cnbW+VgP+kmWqVrh6VhN1T9nniFu2e9
QSG2XG5xP175HDR2KiJslV1UfG0LD9fykZVaUVbPlWHQ2Moz/ZgmtIuTVG/DLAfWEcggcHh6fAIu
C8wYtyfm6qB9mIfaqdKZRPvxcvozcFT3LAMMya38XS21fF/OSY6kJv/rdkgH3sZD5Gij+GtAGuZy
pSeeU1CBeVkEcZjhN60Q4MtcF6eppRrgM1n/8/bQrh/LMKgmV8EG1LN18SIvndruaZ7mkdP+ssa3
ARrLINg85O/MgGBbxg8JCYm1xUN2dUNC8hguC5sMaAx42MVOSzMIufHSy6PatMTJ4EZ6EHNn7Uun
ZUE+1VsqFFfxxsLe4kYeoCjH8GzHKN17PrxAl7QECMRGjjasIKp2e04/nvoXFzKsIapB0zOwHWA3
WHqtrstoi0x0NIQQhzv5e7qTOxD47rwd3YEnFCTmJDwMKIp+N35VUa+Hdh0OW23RysriKxQ1poZw
FqhciMBfbiWiQ3yyB0A6qmwk5WrI8xYSNCmW/Q+4VP8ps9TbiENWFhUhnauQPQpIuDwmRm9ZhPeU
Rmb+oM+Q7J6j96ndIhxa27EXZhbOQOetBaWhikI4IT0CFebW6b2e5sem3DdpElJUv3vTOzHd23h2
X3khhHOfx7eIQqAMRke3JGWkQVzeHu8L+sxHMOlFqEEFIOV3Cra/vZPWlvCzxcVGGkjZWTicNBLT
E/HFDmKi6SNhBwGt+duWVtYOGW0oySOl7+LxuphUl0AF0siNKrIEEuoyP1b5F7Manmaj3d22tLJ+
uGRALaqIhBBjLUkqPFH43WyUTTQ1LrjL7BDzmI8hJL6KqoDCUVgDTWQXAMVtGFYb/vJAoIsZfVqo
WQDsBvdzeSAG0eTG4M6g7Gm7H3wMpzlokbb3D0a276qzTnkgtKOe05OzyaZ3Pb+Xthcr6dMObGCa
DtvjawaaQFqfqj4Np68bY7xqVwLiBw9YtVFtVAyXPNd10XReUfImInrU2iCpbdPjmDwU/j0yxsiJ
gikhssmv21Y/HuLXM/ufVXVyPsUn05SPbt00TSTh4Mp38Wr/U8bFs7y3dmCpDZsjuqofmoN2D+ju
8/TAnoo9Pc6R9mK8TMfuYJ+3juq1v7+Yho89+OmDKpU66Pq2ifSO7Ah4eezRCitx1jUIrcwihMro
99tzcO0cLi0ubjSRjUWqzZh42capBjc/P9btgee7fHiCPiGgFsfbBq+CEkRp6EXBIVIJe9CAXM55
V7FaImJpInADhVInu9QzTlW9odSzZgWXB/7DnYZMoHoafJpIv+Wez5uZRWYSIMoiPzb7d66zWSrc
xH6FSCTSWWhhvDSRpGON53rGI5KAPQlFCLkbIKgamGZr7juO/9eOpbZrRkivUnOsvgLvU4Vt6rLz
7RldOaOoaILEAljvj0fV5YfUU5IjarFZlFsD3mtK7fQOWBJQxG8RVqzMKrIDqB+DOBt1cm+xdg1D
oRZpORY1/RTU2hgJ9KEVAI7cHpCaucWxxNsJncK4j5HyWGJEfKsq7VlWPPJqKg8800BU3c9bGuIr
Ox+AUxRlwVuHnODSSpvNvBT5xCOUrQ92MtyBqiIu7kk+fdeJ93Oi85GnG6ftuvaJIOOzUfVRn/Zl
NqRT33gtjybSnMviCxfIiom7isigFmPg2j0awc8jC2tC3lORR7dndm0BAbLFlkVNAT3ui2MhDXfM
KqnzKOnsQz92oZT9viPNxl25akblWJAaR9FqeWMlM3JaPrN4lBEUdDn67EjnHSbm/L49nBV3ic7l
/+wsbicvy+0B/Q48st2zwQXA8G96Dcr2h4Y+A5e/0d6lfm25LT1FNafAqcC7LdYu7fuqzGwhorGt
u9hqCudL35R+iKoh5Kgag+0LvdgiuVtzM2iawINDIQWv6aNcilQrtyoR2UV20jocbh7Y+i/kVkvz
BexceF/1c30kdIu7cmVywfeNsioalFD5tBeTq6NFwWNgRYpmu4GOovcmudfsxrqMbQBa885zQ5+g
Enp7Sa/PvioOGDCKdwhyKGprfTogJZoQKkraNppcgY4JnWZfWscp4ttWVoI5JZOKgM5GdgKp3IUn
q3mlkbyyMLhqKk9tNjl3NvfznUnsFFQ8WvvS8GH8UpAe+G2nJ4cS79/Txkeou/VyQ+EjkB+CcB00
AFAZuxyrU3pdSXW/jUzBjQDa58i5Cf+nDjrh8zyhs9GVij8ksauwoX2zp6nwkY0t/hrAqVJIyE7i
NY3aDFq2Lr+jaUFVj6RJG/XIROzRPNKd5qLiGxf/2sp+trKINKQnULTKkVwEBe2wx5sFpGtT2+1v
T+r1IVVjwcWrNM9A1LCwkgDN3eYV5lTv+b3ZJQWonJxfhZEd0zS1w8zpN1p8rn0dDIIQAybRsY3z
cjl5Bs8rk/gwaGsTtM0z/ZehJw0g68Ld8KrX9zwexA7eAAYal1Q3wqUlZDhdQBhFF7Xitxy/mBDa
rN5FsuFTVybwwop6jXw6gDUyv6PJmy5C6g4KJWAoDDJIFYPlEES8tVUCFlK7W4Q1y72BcARFYZSW
cB+DUX6ZwZsEEH9+b4sIfTNDyBgXSJBn1sZD+MqXLs0sxmZ0rJ5H7qGh3WvBBQUyJOhiD/8mEBE1
2tjN/p2m9gykS/OXe2Rpd3HtzgMbKVLFIvKdL0Nx7Kb3sfhye98rX/HZl3yYUHOISBSlhqVDSy1U
hmmbtpFb/jBaiM+jnRRa7HvAWcDlDXSNZQfQbd7w1h+K0kuz8BxoVlEcB0h5X+4WPleCsWSCu7YO
xXP+bnx33vJHeZc81H/cML1rkDGCKn3Ynml6V4wbLmW5Vw0AM+C2UCFHskiVdS6tT1AbTJIEZZWc
BvavesjOhefsuG7vHMvfCJ2uOs+XxhbemtHMyKpU7yKfIol00MAUACm/egLsTEJsK5hJOd2NI7zT
yapH19kTo26zsOsFOEJt107yY6L7UqHXmUFPCW9dL6RlDnSck0Owe8dkq80nw6Ho8zGZ09KQz3L+
c3ufLJ0IRoEGUKwUuhpRFVmyZuFdmTodnWVkTrI4EpR/juWU3QOEVJySSdRbd9zKEqmDjasWyTx0
MCyOXM6awawoHSIgA43HvOrIeztV7tnJh2yfENnCvbAZiUWtlaFZMrJjzASPr1PIEM87I2xm41Qw
hlwjIca5gDGEXtUm4maZgMC8KEJGByh7RFlw5ZdbKSWTNYK6eIiKPvEDx2jubV+03+msiwdqFmYw
Ik24506TnwHa0e8EBEo2GiOvj7Dq/lLldbR/4ZZd+Pd6qE3WNMYQ5YM13CHt80RApfDNEqzb52Rs
nvs8eXdT80lncouP/aMUeXmQVQkJnh/ZdLxql83v1Jgo6ujmGBWpwZ8FTcaDbZgTykfZHCJG0Q6l
CUhgrxP54M8Q23UqmZ3Q5s32VcqGnwUt6qeyM42wGAjoOak9IIEBxTdzbN2gHCDfSDMOP8uEeweR
PA7WJlk+gf5wCDvfSgI8iEAy2yR26GjTi5PP/kFqMj0R6byKhssQgM89QXwYDFUHFaq6bjaenSvX
A6qxoO8FdbOK8ZcNeHVaCppp+Rhl/j99Y+zSCWKs2RfIaJ280ojGBN1YxgGB4Cu+8PaxXDkmF6YX
NwSKxNCjmaCqWxv2k10mr8LRv41++dTKu5Ig5X7b3FX8q7Y7Su8K946KOLjpL7d7y8B9N2p0jPSi
gCqZtStA6osO2ZAaZtCQLjS75kwY2lZS67Bh+/qyv7S92OdWLXtXuPUYSXeCuhgHMGc2dpIee/Kz
StzQ8JPdVIO/w2rL45AfXM0L0TJt0q3Wx7VJ/3jdgI0WyJJl6OYX2iz5KLDeRR8AhaohDpDA9E3t
H3RcbAQfa6PGFYWPRQYARenFjLuT35qtnHHACoLaY2LrJ1v44u/3EWgeVY7GxPsJWJnLdfXMrPK9
whsjp7JjmUF51wJA8Lflg/rlfWMdV6YPRTgLTZ3wV/Cd6u+fIsXGTTsUkZwpyjt+yjM7EN4XPp0t
AHOmgQS6P9/Zrf9cQ0MwQ90ZY538LGjcU+v+qtH4XQt6vP1Jy1gcvhsPVSQdUMRCYm45x9MoEpvx
fI7SxMLrtB9bsOai/TifcBHfNnW9nKpfEngKDB6X9/J17EPO06znao6g4zoEOYL/fdKY9e62lZWg
A1cR3BG4b9AojyTAYo6lXZM0F3pUprLbU5p3Z6ZZTcA8azgOEzHiCYV7kEKn6SHlprsDJt7dgV3X
29lylkedJu5D6Tf1Ic0q/tg1VD+62uCGmeihHpnpvRn7IPLdCHhX4kIkSuBabKR6gbJYcmtIRidP
eoUZTWm1Q8bC2me73v9j9YHDDjbo16awCKAxCBqMfAeCxfrbrM6dCNhWMnHF1V1+ilrJT9sUdXGX
2BU+xblzwvqQ7SLxE+qyB74V6qhQ5vIKhdYH4mg0ZSjN+yU9iukP5aCbtRnh+guqPb/Td8Xhl3mX
3Ndh+Xp7Y6zsdNjCiw+uFFS3SzjD3Dda6uiw1SG+r9kXCKoKf6t96TpW/BAvUS212H5oDrqcOVCk
yqwtKjMS5Tv4+w7F1O7pAEHJbGvqlFu6mjqEcza0w1VRYGEpN03udU5jRvS7Q07unh+n4liLA3Jq
5G5uwuFk60G1RTa9coaRBzUASEJPmEqHXo6vGHJs0ny2I2E7dxOfrNC2S3//1ysFP6zUP1WXjrdk
PDeNIbfGUnhRp0uxc8uOBpMQD3OXb4nKr+wJ7LsPRRtQHiGSvRyOZUhqjKnhRYVN8p3t5t3O6q1q
5zegtbk9qJWZA+JUQ8M+qN4AJ1tcZprZdlVWuF5EuOVAysTwoNY5bimjrQ5I+XJQUKKDbmnFJa3Z
sZF4UdWa4iwRhea4RfriawdJk/j2iK5sIe5V2izoN0AaBeWNy8lzScooy6kftYbWxGWSNuaBGNBE
DwTAeZtUotfm0CyDmq4J+mK1KRYxUA74m8dclyDWp4EPuRw/+eGaA6R9j0NfBWY5RxM/WMBpO4IH
qUiO+F97SVCWTDe6la/WEvsf5w73JRBB6CJerKU++HbeSprGUwPaCwhZ/SnndEtkYMUIWMdBSowX
IPAGy7Scx6GqTnwvi5/3G75j65cXu14jvo5rH7+MiCPcusauPKBqg/n02cpvfbo73K5vKuAas3jK
v8KTnG3rmXwrwZ/dglOOzgfTOtvlG8ue6nQKDfGYGtr96ITC8zeC5rUPAdQA2wUvE3QfL7anpldt
W8AZx51VnLKcAkQjOgZorFsHZb6Fsl+xhjwc/uEhiHL8ElRFEp1QMDMUMZdzgIOJpkK50zLQtu9v
n7pVQ5BqQRSOCwQ9apfzC5/Lyl4kRex55H6eh5Nfzf8UXhm66SYbgpqiizvG/BC7QV3BRBcFXrqX
tuyKWh5AtkWcF1k0su/VfNTka0+PcvzHRqCoOUGhQ/YJUI4ZOTN0i6JEEAiowhf/OoRGt0d+Rc4A
b4MEDNYStziK4f5i6HXV61OryTKeEPwd87aozcD3BxawIbvzC79+GUeojBs+staF3gB7bJfZeZD2
cI+pzMLUbjeB0FfXMK4NHf3KCp6ouH+V1/q83X0GUeTRKuNkoG+Q9XwuvX4/aTIw3hphhmZzrFFW
RvQoPS0D1/oc0K1n0nW4plj0kKDSUHNC6VdfRLwQJaBZB1WwuHHu8YR9KsqYl8fMOjfuuTWwDQn6
XLQyuL0cK/4Yb0BkqIBPRi7zo277aeRg4ko9ZFXKGPFzkCulAPanz7b6olZ8FW5ohBuogyAYWI5N
ZqkmbLRKxrnujSGvNTw7pUd2t8dy1QKOreUqynJQ20L9Ga3Pl8vICtdKbG+gcWJUUPk+CBvp+6w7
1/bRJDXIhqaQSjBmNGOgd/lOePeS/ka35U6gIcwij1VSbpzzq7r3xyeB8w6xnco6WotVdTKb2UmH
Jlia0Vc/8c6yEb/s4WDX/i/OZDglSUCm02T+C8HOrpwOt6dkbeIRxioia1WSXiLPCBlqRzZZFdcj
+oD1ESJKdgoO3ttWVrwZ+ClUexhUDZFEXBzporDqQa+6Kq4gbmXy/DzNb3NVvJLqfxoPek8AYkcD
LDJ3lyssUbuUmeVgOusGMtfnLh03NtHagUAOEnQbKKZhLItrNdfnwTTyvIoFkANhOzi/krEH7zip
tzB7aycezZfAuGHycBMs49aSov2o56yOp6MGIpfBOZTTaXTiJH/pjYhMb1z7+9MOOjw0sWB46EZa
khWj+XWuKrTHx6U0bIhNShL4xDxrxvvtDXGV0cUph2Q2rmzIkOjGckMwv0mnxirq2DLfOjAJhxoS
iv57B8ZC8SIMvjGslRvuwtwiqExE4c50qutYsxuwe0ym3PWs+zefQIpPpS/uTC8lf7/nYRNJENRg
oIVrLWw6stUTfYbNQv937unBtlhoz3H+163QKjqHMh7OFYIFSEgtnVqSVMSibR2nedgV/kGf9uM7
4GY1sggaHsG3V+6DG2kRLcAc/kG5Bu95b/E2TGqvgFxN1cQFndMHM7fyfdKVMjLaetxps9ceh1Qb
d12KKqJghnXgwjBClzhQGknL8WAheR02NuTSBDHbA6SrTADtLT8cC+ac+ThqSiUi2xmDYwdFVjT3
WtXqJz8ZQHmXQu+rdrr+IOCvDrk/TnvGpvIsClY8tDy3Awn0wDvVZzdMMCno/xzgxNOsfim5To+i
gs647FFsJLzbpcTI7pDaZncG0tvP7SwgyOL2/fH2lCkXvpwxE0V3CL9oSBf4ygd/ukKFgdsGf2zi
yaqqo5no9QEx/xjaLlLMY0X1gxSuePdpv7XvrxP32BuWhpIWAmTEU8voOJt9s60svNt60DZYeih1
4+jN5yGPR/tYimLHNXXdsQPgzufbo17x+bhRAG4B7SWecld3LfFmj3dFEw+eB/jUF5mz2FU+eeOc
rbmSz3YWF6hh90YDdfUmTvjBLN/rZ80igZt88xRluPyn22INX/Mln+0t9n8HfHuK5psmFvkPT74M
IKr370qKzCN2z+0pXLlqkPpBM6USTVAtm5cbp3HLFN1Efh1zI7fO0stRefGgpDzQ7t/bllYnEYyx
yDGBSvtKfS6RVUPrCoOy5EMz2qGHQrlTZKDX+4U091d0jbVbmVBjbXRIxwMBhZgPNOmLhSO+ROAp
CRxkttPZOc2zwBM/c+ttMPrApsU+rU6eXR68JmySbDcg4C4C+4RXaVCSu7QPEWUb+a7zHyaN3jkS
Wm822ku8t9tTc8XFqfwr0iwI/7EWqAQuHHmXeX5W+HB4bKfAuiEaSBsRItBO99q5/QZ8C5TfMhEA
6Pt62/Taqny2bFyuv9vPXp7YZRPXnRey2Tm0rNzNqP0QbziwhO81nn0BDG7jRK3tcEDSFHMsihjA
u16a9XilZ2bBmtgDLKKVVZjVf3L/l0PfCv/l9gjXXOMnU8vws2dNLYSBubWFKXA1gJ9Op8Oj56DR
05wNsQc7BjTCabXFJLsxxmXaZUTNqSZtA5881q+z0weT/sA42435N1r+vj3I1WU04fjVq02Jf13O
Z2nW/exI0cRZkgeMPzdAgJfPmlfsDT9/GuijJrbSM2smHawdOvjQ4AztykuTeGkZzOlLFs/gxwd1
Gj/VdlUFusmtkGbjdO9LOw1QqSfHbJzHU5dlzYH7UMEYzBnspE7+ex78ftdyqzt5uqSnOmHyZOCK
T/Ss2t2eoLWrAhRMKOOgSQH3pHn5tdLXEiQUcUsloy8Bwquqs0eBC04bkoKaUWw1OK95HvXcAscP
AJiAwS7seTOjM6lYPB7OY/i3yHvlLz7/+uLUzpSOZp7g102vPejDa1l9p/Y5SUDEA77JY9/8lF66
Yx6QKvHtefwAZC0jDQicQM4OnfeQ0l68s3pW+xMOEYu7me2T8h5kTa+d6YdW7u250b/25W/Q5Tjj
3SheOO0DP5rp/WTTEE9lRPvDfaYdSQk1uOEOlOig3L5Li6AiW5w3V6ceFWW0Y6mkPzpCrjAI2lw4
TVYQFjvuBLp+Ho7JoycfWk078aZ4Q3K93rhJ157ZGAPS7aijoJiy5CfIrLH1fW3EzMhUHjMx4tFP
AU2CbNkcFsKgdxnuvWA0Rn7qbHt6MoqpOuZm7+9QDjS29ojaYVcLBWcAzJTKri+baqye631JGIst
lu65fmp5kKTn2r2rSTi/mO4EBcSn8tfG9lDLf2UVsAwDFUgQmpiLnYkM2dTNXs1iLdcPaKxvQFKR
/qYZC7zU/lewsQr56P0o60NZjwHx0sdhGMKBzbj9ybcUtGwWT0+M/GlNyDdtksesOS2A0dFzgdcu
SNkWn8egrOVoY8/igQ0/EKn6IWlBH2F5VXc2GKhQzNJDe5gk1p70TbuRCfmIN5azg5VA7QbEX4r7
+9IrdF5fE6/mDMykMyhD+Vgh51h4af/dx3vnYeBOotAsM9QpcZ5OUnKQpfnSbM9dURgsmNyU3WtW
m35ldY8yPzaUfBgNiw2qegb+8Mosv99e0dX4/qMJHc4TcI0lj4JTaClnloZ9ZEx3jT2eHZ4ERY2w
d0j31avp3GdJOAsrBH3VRpSwlp3A4wKsXIgAQTe/pP7SwZrXlKOB+fpW3tPAw38matdbKYn/zxj/
s7O4PrtyLN3Chx2n+uMmj5mnlDxeKPs+Cy9E/8LedwLda5/8rUj/+prAKVE07IoaB9O78Kactrx2
KxyXHO2I4Nxxs9/VJophy8jiLvJG6iN/jdvCiNO5CeRbmzymgxdIwXZFcarou/ndtR9KxJtoJNs1
CELJRrSggoHLjY/XIdp80B8D/MvVQnKbJ1Y3DbgOLXowK/kmtS3SrpXNgpcgdA+QA0QPAA735eEC
kbgmR1HxWJ+ysATuhTZWACjJOa8eshQEf+4Ucu1Lk2yM7TrOu7Sr/v7p7a1l5YD+Sth1nPtZ3I36
0fKPhRuaW41ja+uIrKBqIjUBSF22yFWN6ZE6rXnc2j7eTlmfhMQ2OfCw6Wa39rUfx6BwzcMdIuUD
Ob3LQYmR9KDIFTyuIeKad9Yjgyy8q9B8Ka4rzk6sIPdGAvpav442PI6KxZabBZSdIDkCP6LqYrq0
zZN54iPAYbGPdlkwCyDQcLXMQe9hEfjAZI58anatA6Leom3pvh5zEXrT0J6bVoCdGCLeG1f7VTCB
uwxqt46F8gi6apYpjgTezp4GjcdmbbyiO/bFkTXm3/3V2NO5tuqTO255PnURLedAZfRgFDy+ODyX
c2AbElwVQ8Nj2RZ7N4MIhMPO0xAjjW7waTcgtEYhJizB6FtPkAJN5o0xr202QMhUmlZh1qzFB5g9
8CKoPmGzOT0iS+qAc99B5ABhwK2xXsfmoJH4ZEp9yqcDVHRVM5c6NFFkM/8YxwKhwp90oH9Spt/N
rgiFOTzkjh9q1hSMZXXfSitMMxfxi3ac7NPItjq/1saOQpGOWhgqL1e0jH3JfV66lMegTgk0qgWo
xEq2FTCuDRucsCp7C5VuvEkuh11aFBIRyPXETiKPLTOCVvP/ZRY7ga1gv3GkVo4zcnRoYVMLagGU
e2nL4pqZj70vYi8he66xUJNeTDsRjBWyc7Mkb01DQBTNy0cnO9w2vuL70Xvuazg+wOigY+rSNqoO
jQtiSIFet7fG+TW5GxHKyjwixwMgl4FmQFyh6u+ftg8ztHrU5l7EQFATAx0d86NBH9OthqWVTXFh
ZuERM6vvma3DjPhm7qyof7s9S6s/jx54dDIgFYf69OUoRDuZ/dzPIqYA4Wh0P4GaHAJf/4MRhJ7I
5qPCDF7DSyOt5uaUoes2ni0R8gwSQSjBD38LaVMgGLTX/D8ri83G+9TTpx5WxM4KNtzS6mL/99vL
qo6Wyw4aB1iFopIHl5JQM/9w46eX/S+b6pOdZcyUajmnA+zM3dlLQNyUisAvjqzc8rMrvQhqttDl
B/kC+Ppl6p7UfTEUjYGjSdH9APIcU6J+UAU5QQtS4IOpGby69RHRZ/YupXe8vSPW5/M/64ttR/O6
HDgEUmPo8ISmiRSjAxJkCWYAEFHfNqWWfXGlAWKBex2QIaSMlo+ferTypGlpi83naAeTE3okhgQr
N9pN6KAzcEEamtKtrx4dNLTtb1tfO18muJjQgYLrFKJcl1sf/V6N3gAUFE/iBVibA5VFME/NhpWV
JICCWaKl60NWCR2Bl2aIXre94bA25rkO+COXh8Y0DtDtureN/uCn5IFVJ1AknX2n3xWzebBtcro9
0o+X/dVEg+sTCo8ASqN+dvkNhgs6K90TbQz+8O/Me7TR168RbT/5NIC8ZI+EC6vJzh6MwHDbOuA6
fyCzecpEepD2m55tJWNW5x4PHISsIApD483lB2WJ4zUjOLVjQMVmOw8kANTZvJHwUKO6GvUnI4uZ
T5sJWFBdtjEh83FyeOBNT6b46aUvugaelo2F3hqSimE/XTpeVhiEomcvJh0DPLMvg8mJK6PZOjRr
51O9Df/v1C3DMKqRArF4G3dJYNVvvjcHnfGt3nRD6va6nj1AWyGNBZbYZbwvNWZlPaDXMV5JUDcy
9ml2BuVT0OrWfrI3Jm99UP8ZW2zQvGrsyk5hrHb++P731HtH1dpE8vj2QVhzOKpYDX4O9Mo6y203
8gZBwzh1Mcf7SKt/SfubRKvgMB618s1I78vm222D16dfNVjinYleGySaveVzPjflbNgQjUXUzsN8
qHetzQMO4AUa7H3tVD4UPT/aZR7Y6LT5WzA0mINVQ4pC+6F7zFhClL0pTfOyQW6L+u8I6ArRBa00
/nZOkVcFcT1gdggnQXS5WLq0m2xtdhwkLPqX8Zyee+fgJked3JtU7rKtztWrU7awtogkaEn6ctJs
hj69WE/6cLDygBtbDdXX5TdlBi8QhZnA6vkL/+TWflIkvsdiTpCHcQeHh9Tld2OqkQBvMCsazAIg
Cjw0T5VXN0eDGGTv0d48iKm7x23JA6R4hl2mqu23t9TqDKCbTL360Y+3jNh8EIKWmUxYnIVW+VvM
b84W89zVyVeD/2RhMccTLaDyVsBCm+M9yeqDCX9J7QA6s49mujGc60zbpbVl/NZzOxV9C2uUAYIK
+m6r6EKIkYVl4z1qjQwEsotdkQXwDtzVT7dn8+opsrC+WGjSDTPtZpfFNklAh+nMSZi7bKtdQJ2B
C18KK2jdQvEHrscGsdbibkCQ48kEY/Sq48xOhX2SBMjJc4XSn7txHlcnFNc8BKAchB1XIHCTTUXv
jyWPbdBoAHj+2xWvfND3rIT+5064+r6dhk7V3PYgr4hvz+d1zk0NFTJDuDXAfIs2jMuh1hOIxSqB
Cc0saJo0f4B52DVW95bZTTwW5FG61h14d16ceYve8+oO+bCscE7ADCOxuIjn5qapdLtMedxx7diB
Nov8FK1/BCHd+fYY104gmmp0KGxByg2Ur5dDLDIBNiKBRIhGoWiecs8MM0+gTQLVxI3Tcb09cbYA
hgHTnRIrWVYnZD9Jy2t0HtOZzuHocgdRRbelhbxlZRG6NDWxZZc7PB6NXUICzne3J2xlSyI9+UFB
iCcg6pSL/U8odXC/uTzO3tq+CJrRCwZ6BPX7lJmhkxxGfvCqJ0q+3LZ7pTaImhPkLxFzK1YwcHUs
PNnYWW6htzneMsJAr0yGsNceETDlGiNHkL0YqEY7BWD/5bAbQF8CrC3UkACMQHQg6Tsad0HJmAr2
YlrZuBe19jaDnvo0QSU1HLShOlSEH3iiISqytJfGSrPHcnJNkCzRAUwxljzkwgNVp0vExsZQX37p
UdTIcMBRcAWn2hLHNM9ceibNkEIxxb4Q2R7glkMDKvII+b8eytaB0cv97em89mKfbTpLkCUko6DB
NaciJl+r9/KH/6UPKrwZNvzX2mZEQd53QOiKwunyrWID5FB6FUPaA3qJodTARtDNGt94G1yxq6qt
ARZ3IIzQb4J3kfqMT+E6qUUDYqNGxIZ9n2b06zi1IbqxFTU+kkfHjhU7h/igUxt2GvSg03R+ymaA
JCFN5eW/TKfCXgEIrgkZsr0lff4/pH3ZbuS4su0XCdA8vFJTjrZlW7bLL4Jr0jzP+vq75HvO7kym
kETv0/XQBgrlEMkgGYxYsVY1gokAheyq/rg/67fH2vqhaG+F4gRicfp+TKW8Qmk/b7w8fVmmY+gH
6MsTGM32t1c+jCAiWZlmQaZJN6ADrjAtho6MnBg81d1ySuLB7CP5gIyzZUQMZoXb8xPGVhZAUOcI
KoQ7rqe+CAzwvqQN0nMagE1pveOTAKEVS19i0wzKhGi/Xos/dHEk6rBBxZZvvA40R9ZS6jEKPhK/
A7cCi9p5c/rwjkVtHVhLJOyuR9RIIIqaZKHxWvEQGzxouXYROsmy8D3sGJO3tfFR8QFrCJrXUYih
jtI4ruswARuX18fc73zVccDLeSR8A2iHgEw5X73zNQtMumkUxR80IQE5jY6x6/GVSxmixQE5Ia13
gwCctUNMQO5WmhJimFxz0/73fae/7VjG9sTN+j8WVfrdxC98KXKFCod0hX3GWe+SKTuzk1oDCazS
nEyIBdiNK73oZsA45rYW89I05Z7BqHZVvnBYTC7gXhSj/oqEzqqaOidaPhYg2JB0RoFr0yRkLJAl
wlGEUPF6fhutDotkzc/U6V62MxzhnYCeDDfMma2ON3l/TCw4RkHpDOqb1VmvTUFvRUDZEEmRefqM
EWybieyIqWoJyj7SFafmn42GpZtzw4y/HrbQXVi5TXG+IKS5NlqFLTKecdR6imCVn7Vf+rOfPAZ7
ztRsMOh+iJylsdgxt+4RgCfx+kXgDU0WyqYeiZ0klHXrAXUBsE1nCf+WrPV7VDgywVCD1DkapK5H
lTdhWcjC1CLUfU6Kz6ndZeiNMCIbneB2FBamHLGSTFtXMCgcgWKCVUQ2qyNd3Fo6lyby3EjIm4XK
QftIyt4VnjNwOoOI5g1PRkaUwTK3/v2FuTbMei0I5Nbj25kEUI4ZalAtpcVXI50F8Vghj3F/328a
RGkV5T80adwgprKw1Li+ElpUpZTFCfUUCt8QTnfTosh3xjh1dtmhLhZAGZBxrm7dFogQ10QNaqt4
XF8PVW+kBMyGKma27deANGqdUEtyqwy7zLo/yC3PXJuuVtoRlHJpNtwhqqe5CeLOy+aytrtRLIgW
4ta4b2Urbri0sn7FxdpJwiKkvJF0npoFJE4UW46ew9CX64axZpuGcMmu2C7Q0NLVNrUbFKML+s5r
+NoUuciSBj8W3juDZWhj3iBha6wNY8DCg2HsekRxZTRpp0WDJ+bJYvNpXzxoQZgywBsbjoAgC691
CIWuaGTqgByyYIzCAbIQOOd9YIC8JYL6phK595dnwwyScmsTHMh/0E9PvbnyrDAaqdI6b4gLgrI6
waxJAotIauNiAQYYra0QYYMz0C2kAy8HsxHnvRepEIzn+iIxq7H9OwBe6eRoQjxVo9oyDo3NkSFx
huhtTU/RvftpkotCzUWwGf/sokcpf+BixsNuw+VwiaC2C1pJsJno1DEI6tp20gF481oehbBsVESL
q4Af7SFsaLWApDFcfMPzJIA88NxHNRYUt5RPAD5kzGKk9F7RGrUzd+oCliTQsN53ia3Fwh4C/THq
pahbUy6hBIsWqOnYI0sEkq+gOZWLYkrPQl05elY83ze29SZHkxiONGwkpIbpq6StBj4KY2X0jFyY
HqIuVyyDa0QP3ZjKjsN71oxqA8ygNSc6GR+Lh0FUB6dJwcR1/0u2ho2aFDqcEfys3E/X27qWE9S5
tWT0hE4tXJkDLr4RJkvtildRTR9nuDfDQzey8oDYIReHVm/0lIFU99qk0VZta8jc4KlLjLsTCFWr
EeLYMaq0Q62zKh/6ruAtxBbcA+6b6piHBlIWPJpGeI1jqalvRNdXX0NdPRySSdMwqoM3dXxlSWXQ
2YNqcCbIowprSqX40FcS+vj6tj8IQ8hCFm3cuUAVIZgAVnkl/KTMG3UXl3mej16Bi1Zr9E+tPXe5
ai7d36VedlHAs2TqNwd8YZE6yNGIaUBkGxazCFJYw4/aT4Nmt3ZSgdhPO83R+30P2zgukHZF9zWy
gqj00hduiY6DIlDLyVtA51t4ozGRYEbuhyXovnHyycjRoa0ZTfu3PXeSNigKdCkmLwE9eg8FPFTl
DoXwcX80G1ZQypXRu6Sg7Qhcn9fOqwN312TiOHuNop0kDr3GoZzZXNeyuHI2Tj3ctpDXBYYSDcF0
QpUfu3ABO9ziJYPKHaCz0Vp1JdaMwOvWygp0MOB9uHXxf2ov1uo41yCbHTwuLgHQbIjMgpPdThgs
AE+LxytaU5DLuJ6wOgq5MAzgbu1c20aNzghNS0zoB7OOlfVleJ2UWw0hBgKsALEdTxlKEZYOwtSN
Hj+fOSk61SWIGZfkeS30iaRafhTRn2D81Y8smu5bB0eVan2H6NAdw4VIvXXkOBPlIGsnb/oVG/YA
1FNvCRLjEtyaxrWbSEXqGwumULtWCodIQFvt5DVzDYXuDk3Mpdnpf+9794Y7AIiPIgkkncDfTEtX
tQMHPXJIo3t8+FhVCemXn/cN3B53cAV0quC3Q6IGz4xrbxCGIWnUIuS9RitHu0p4GTkUdXoCus8q
8lX8EEJg9jQqOePG3TKsI6uJ1xtQd7h4rg1rrSJk6RLzgPrrpJkddYIYGmdOvBkPwCZkLO7tjfVC
/RcrhX5YZDrpDrBYD9JRHqLFq6ee8ONOTQcyze792Vx3J+Xy6GZCzhAHxdprRu3eFCkqnAn54pXz
Lm9/RpJsptDlxgtKKRmmNpx81Z9C2AfudRCSU3mZuSqmUTKaBZ0aujNlw/MyqtYIsUCNW/b3R7Xh
hDKEMJF+xgSCC5sKSZAPbvSYH3hvyDPD1Ho+spqmZgkwbywQ6nNok8aexaOezuEHWgZhFmPivTAf
zSLzlrA2NRZr1+rO1AIBAQ/GX/g8SMho5eo0brgu4CTeq3N7Xh65VDchBQXlcleSwOKaB7bIf92f
vY2FAtEg+OtBSga+InqhgAUP0lTheK+fFMgxtTn4hJNxIala77vU4BmLteGCKKmCzw3cZNBDoQkr
AqGW5VqtBS9/aKCAVmuaEwhHHXimqWAxfWzZAhmPqOAIRK6ABsWUvWhUbaAKHjLxcTxZ7RSbcRo9
VuJxfLk/i7e8MSD8ANkBxAhkA8Vcmg9PmoU+abJW9CpOdoPpHHEh+P4aooKos+J/zi0Bhz4IYgRH
LspzNgQ2HxX2Mlb7PhIeqnBw+MB4v/9RG2fY5TfRlJ69gubZcqpEL61ie4mtKXA49dDJbq77vdyx
LtTbZOWaXkN2DUlDrC7dozlF+oKybsp7nLrLwpwE0mvcZBa42LT8IeV8FHnRqencH+PG5sf1AFGx
Vbn1Vhc7Lht57LRC8Lp8jsioDRNaZgOJcZpteNKVlXUTXaRntFwetKVNBG8dV6mgc0voIDqzmKE4
EylhsMptWUNCHfMo4uWDXtFrazlSXlFaD4LXCiCjr0wxOKMteOqsvGV4yMbmX99V0vqsWkld1kPv
YlyiklZ8EMqCFzearSRDCr2CZADLOiCsRcZKZ2/4I1InIk4bYwV706WkWhmLUZkDwTPG1grU8AF8
HYnyKgyfAgeNu9G77xobD0fEj+gpAi0haq6IuK5HNzZamhUZUBMiEmr18LqUf6WiMwth3iuKPZWc
owcgq05PRmqchoDFsL9RFlnjVyRycdkiYqavjETrMlUPa+y//PechO8zqB4hnrLnOvVQaRKZAUNK
G8lF5OQkAv/VTrMZqsO+Lj3QG/qxE52qZ3Sc35+WW15cHLuYk5VNC1pCWP/raekzyEPVGpIHZddY
Ugab8lOje8LoZPqPJIlspP51FKrSP71BQrRONIBpZ/4ARuuW/wOC9VOCHrPAYH3YBhpl/TCAfAEt
NEDQRK1XBmRDCMgY5guPlxnqTkk4W0lcEU3r7bDXySyD4CWb3ZaprLZxjGgIVZDnRZEeoBQqXBHq
MZM7fRS9vocA7sANNZDpHKvKsbXd0JAFUiiQvaxNpNczP46KUAC+JHpy/TaNiaW0C1IZkhMULLa0
jSNk/f0AhgMbdnsWt0ksRbqUi16xSFaahxbQLqD6CUkM8p1Kt++71LY1RMm6iJAZj93rceXhJIHv
BAuXJ7rm1AqeNSFaYZ0JBKRkQsriLzdGxb+PJKAmCyIvFKq+kffXRmNVTSNNm0WAKt6UQrMAj7Z7
7jx2vasWrKzPBsYQtwuepAif1/cOTUUiN1HfQcFe9ARusUvISPbgkFFDyV742QKRghmo1U6NH8L4
y6iSQz/+roTdKIGCZB4ZG3jLi5AYATUB3t9oPqVme1JHoV7ERfT0eW+07+PwmmgvM0t9YtOKjJSF
hiZ83DjUKSEMs6FNHUiy+SR7EobpLDV56Sp69zMwVBZY5RbzjjNp7WwC5R7qEjctW7Oa5GWKE8vL
W2S+G9dIHSDCHaVNDxPfvoTxczH8qgy762WyGLwtZp2V5Rp+1iytZnVqbowdOxRs1GhcRmqAlrdb
inEqkiKTvTJ3jWkESVBOlOkVPFb3981t8whwYpeGqEkOA0UqsimFIfnIjUCohKk195B2N6aTVKQv
s/4MXpNG2BcixKyW7C1vOYYy28a7Bi3aCDRwL+N1Qz88E21YKtApyN5SBKEdd+WwC5KGN0sZ7QT3
h7txyF6aosExkBWP+TqZZC8v+RM3Za8pWBTvm9haubU3BXg/wDfx7qQOBRDoV3ksyx5fdMpzK6LE
m48lt5+g2e7I7CrAlj0sITJJeBWiv5SyV0BvTRmxe7xhLuxG6SxV8ytFtsKOUejamrtLQ+uHXERq
Qs+nCc4DzF0NhpgiJqPu3Z+6LUfAVgdWEiccmgjWL7iwoPdNNkxiq3goBtUQI9cAm2YAl7a2OQoA
/9igpgsSUZXG540CA5M9V2bU7g0uPQpB68z8vhKBJV6qByOz+unJUIZD3zxWvT/yToOml/vD3Vq5
y0+hJpRf6ctzoCdwQ2Z2KbbmOqkxJFkM1q2/ObG4pBDIQ10BOLnriZ2VdsabERObZeACK0AE5YsJ
Iy+7FesikY2oDpXqlZuCMmKodQ0CAE3xgrzLMpIKLeLMSkFqU2sGqwyk8CQKw/Mg51oGtHu8lwK0
pJS9Vp10OWK1GWxOLi5mdMaCofiGoFcxCqkshkDxpt4t+uPQnhSf6bAsI9Q9COa6YK5Bd+iVImSy
lmMQPWVBYv5363cxGCoVGPfA2PGDoXhNWpE8+ZTBmDhwjGhm00kujFBJLGTS8jiFBAcoLFxxgiTI
MxR+7nv81hGCEux/FoXa4GUfFmHUYByYq1b+Ner/uiMatxlWHGpmBohGBPoqCQxAbHijUb3I+NUI
C+CgPxapx6v17/2BbCw8CinfxzuIM28oTQKQZQ2xXMBOBOqqFmpGNvQfG7tM4/qM1jHWuLaSO2u2
FLUotHoCyUd5gFa1XZPwseqN/A+xhbiO9qCNx6ItHrIoNFWQ4aaz+hSrbqKSXNF2ercffDkFX5Jd
sEieNweP/NIanUB9l04R9nK5JAU437wAr7e8fOaawNKaB2Nm9XpsuAvUe/8xRG2vvun1CgAPuIsa
ElReQef970MPOAqSNsAQIdNOl9BTFPD5JVjXUZxIlSCtDsxZ8PxfOMuFEcrrlRVPGoW16jXiadZO
Wn4Edcr4r7vLQSYMTA0ytqiKA5FCWQFDcqcHVa+u2xdleoL9C+5yxpW1gQKAlfUVwqPiAkj3+g67
uKKHqouUGbkOr86S+TQqgc+Bv8waaoC9tKzgwaFvgGYQr6VqLwy67qZLCrJxYLJS5/6sbhxXeFeK
gKvgqlmBptdfIgGtO5dDpnmC4WsKhLtVp2YWyjaNrPJ3oJ0BYI8OruZ4nMZa6zSk3Pfge5LEY9A+
3R/H1m5Cw8F/TNDj6MMqFUqYMCRk2CLhq68++gy9LwIDws4yRC1dJEQTmmlqzZOaH2mkW8vgh703
9KwyMMsOHQdwgcrrfQ877X4ZlZc8nB+qOP4z8IyAlLU41NNFKfRsaIJSg8ejtXUibaRD3Obv/eVh
GKFfDPE4ZoFQVpqX8Cg1o/14iA95YN03sk7JddEFuU8UgPEAQgkH7nzty1rfBWo2G0hLQl/Vxrkn
mmo6S3ZTLoYZo2sjisNoF+kdKx/6Xem9tIxYEBUDPDBRj0OSkK5cZdC/LacuWHzlcelJENg6BHtI
9pKdht3ywdVu+6bvgfY95rqpnttzIrvTZGkKmOBAKHDoQLFW2W+Rk4MG2et3/25avj8OSIIV4qwh
U0h5UlhOvJbFA+8HtdqY44CKWimkKqmqiCPiFFQkXXqexBNX2/ct3/CsraaB10W1DZ1AyJ9S960B
dXmwwY+8HyVE9Bb9eQKJwtf8Uzs0qWsITgwSob8TElmmBJHQh/g1ihmxEu14318AhA0SgmAkQdfO
tU/IUERP01jj/UzJRmzWfCZiLWhmFQwRI/K7wVuvtnCQIvEIFCOOVOru4JW6j6a25H2rJJ81+fzo
7c/2oyKHyr0/rzcdVrQlytPbHo3BEp/zfk4GSyEpKcn6U28DlbJTXYOgk8qsiWQ58UAOBXlS3D4m
/etsMfb15gpfjpma3zjTwNGt4Es+yu+POAtk7z6RxWyt0yExC6YazXoc0Vvt0iB1/lZdWHeF9P8N
dpZGrGEgVm2u4xvs0DRN9JSxrustJ7q0Se2gpA1FKYTamH88Oz9/Gg/uIbRMnrzsGEfxTRqJXlfq
LI5Hre/Xdnn/ODjWcqwceW/m1nC2GCmCTVdFSREQxLW3SaHJ/5Ukr/QBtVa/JKCS/4wau3lfntOS
qAExZxL11u/kz32npU/ndWwrXymOAdSokY683olZEoBcpZ1431E4U3jmFvPgiSwWF5YRaqVUccAu
zGAk2xtkOoGebQDjADEYN83NQ4IeDLVQGWS5JjzDeb+WnfI9+yHv9TeAlqNH0AxodnYsS6LFJoit
O92ONCL/N46iQvkOpGBr/wp91Y0lYMz5PAq+lRM8/1OZ1DKZM0f/ePDNlBUUrwcXvefAFaihjAkw
LgoD10uHlISuo69y9rlSALnbUch5575z3DCErxN6aYI60WoNWp0LJ83+8hKk5C39+nQE4uyb40CW
Z4CeiHEGC09BHuzdDiAl8pthf72J7g2ROsfKlEMHLbo8fHBgNHZOrM/X2C5d3YrddDyosIzDZcfh
bAls5TeL/Z01wdTe4IVpzDNdmf0qmx50tdz1XMtSc1hHcG+E1NYAsZkqopI6+2LoRG1n8/xer2qn
DerX+3O5aei7nxEgKGBDqL2hNJEiL1Ky+ELkQzPa6P6WiyOzuqe/GWzp8aDSAPaLtaERCujXTgm1
8Ckv9WD23ySCe0D4mM2P5sP6eBTI60RyUwjJ8/gjNm27ImZE5uOL3z6ZrCN762q4/Apq5UBPlydN
ws3+2nuvnDn1OLKoJ7bm89IEtXBZLOR1XmDhIO5AUpBnSuNMmv60iCzJs5t36boLV1ZeKH7I6sp3
eD2nXSyJ5VTEi5/slY98JxzBXZL8zPd5RTJIQv287yibYfOFOZqRTqlHPUpTTN7Qk948nqfImiyn
sPal6WrmyR4t2/8RPL7/QsBm218vHni4GM56U6umhkyzw495HObyEi2+OJ9rbYAQu8froCNfyNgL
RGm/kPvh0piFsdlYVNA14PrFcWqs3XLXMw2K3zBNBX3x8wf1DQg0wekPWnMsnWTZQ5L2ISEc1PVO
KQRhQ0Y4c0MdjiFD4QyKPCDHAhEgjVvVMhADJHXP+0P4NYkvZfYOYlHsUyIvX3ncucv4FKFeF6Xy
SxcP+4QL3Bo5Ru2jV0ibd+jE3tWBlXdfdVRaSvhXWRbCf973je+nAbW9ESagYIX849pHSLnisqiZ
mKI/2pfP5w8BAfUR98L0a3LwXskQq5SNVTyEpkjMl9Dy3u5b3/KKS+vff3+RoJlDcLG0xbz4U3vo
n0eN5No7zzmThEY1C7uPY6zJTdp/XRNcrih08esrks7DFKU+DIOgLn4wgV0aWjGhYQdxAPrBB5Df
DHIEoQT1wL/moi1KLIKmm6L4t3UBFXhEhFCEoknZEpWP+6jjFr8/tPbH5Fjl7GacDYpn88UaRsKi
Z9tcXenCIHVsLjN60XVQT/lTrZAKcIZuNMuhBDGENf3swaqlZ2ZTgB9t+BWGwNU8cMIjt9LZW6Hq
jrLbxLbRI1thgICUsTVX07TjIfENKQVQtqOHnYpEVPBydFze4dME8qmDqe2rTRn50k0TwO6ua64h
80qZaLogMZoBGzAnIDtYdoY/vWX+fRfeeiOquHz/Y4S6H1PgODpVhBFokluiWZrIuLg4WFXTchan
OhV75eSMKpBvFhyqc3EE1C/RgT8W59hh5SC2/RvtcEi/A1SIjsXr804SqkEMtYr3Q03+lfSxLbb7
ZkxtLvsrB6/q6CTcnx4y98JICsW6PxVbzyqkWsEij6gEQBq6H08riymRlpr3x4kjU/8RE77nTWhd
ptmhn6DumY0kKgSnhMwMV71lCSM5ufVcQBPESnoIgC7wSZS799kCvqoIaxEkL736UVWe6vZvemhG
kSO/yi/SBO77lgfFuduCpAzqf/0jekwYh8x6ZNKejV73VaEMx+oNNQMOgUqNM5X3IWsj8U/1W2NY
8b6NLLmxmpmRJ90IjABDRr4JfOPo66U7ezW9XeQxCwVf0FE/wT6SZNK3jHfQ1i16aYS6JOa6Fqdk
gBGjdSf1LWkImLHz4YPhPzQgdj0eL8zQF2Y61K0ocxz8Z9ZMzfjRDW95cowiT1fO2WQPY0mE/X2b
m9MHMAJo6RFCSzRRcDlpkJ9dIsGXRNt4GELGr7+Rdvse0j+/nx5SB1jq1POl6EthCKbRlpdjD4jg
SnRCXs0KKCwvUIgBeGb5EsYmB9s28p8kHEB7biV4Kk5ENgbcTHIYx4YzzlVmJ0owZWQ08P62ix5I
zEkqW9xg4AICfUTX40UDiRpoDfJ6DZ3XKuigMpGPXPobwmj9Z4SKJxA6zYIbASklMD6jWU3/6uZ5
0UAHNKfQq29HoXAFZRg7E+AMpFgXDg9hs6hy5ZEfEJvYuZTJb6VQ6LI1A7jeoowHKIxbzQsw8eqi
ZFCXrrmPZmymybm/ZJtBwwog+Z81k6gzrh3K3MiBAvetDnAIou1yN0dWajEBaC7c+8a2HsxIMv5j
TLw+UPlRmmtuSAS/OQmW05qDle0XJ97pfxzR7B6XZ5F0D/NJd3grOvavCckYSIUb+CntQlSluwcN
uKrUq4vyTzpnc6Dnbh8V6VRndrU8hbw9VTsdSplZ4/D1B3oErUEtLDnw5shJu8Eu9CcjY/F0ro+h
mzPuYlrWl/ZF4BZBbbAuVZwIWWvj4OEXMwveRVLv7k//1g1+OfvUDT63UN2ZK5gJZ5JIJy2yB8OV
kGnKW8ZO3YzW0WcGrnCEw6AkoqbZgJ4U5Guw0ApRBjNGVvcYvw373s1xoCakPvEneQfSt112SLzx
Z2Vm9ZpxZiZBV++9ndl/voOa2bSKipIPcsHPB6t76qCfddRPxUJsU2/e78/uZjy6Ag/Wvm8BnOWU
LT7Kpn4uC8HnZ1t1w2wnQEdSsAwv/DgEv9rHajHzF8aSboYol0apNQ2WOp9ntRT8aI+oDIRU6jrF
QC+3lv44+E3lQHH8/kA37y8gytFmsTbSGFSMJoYRNIq7SkDWSzyUoCJtbfHfknt8b9MLG1TsEYZV
m1cCbHCSyXtqYfOFX1olQNgzI6zdvLOA1cNthfcamoOu9x7WrFBatPP7euYG2U9FPfIlI6pYL/Qb
JwRtGI+eNLRE0hPWlVDknfBc9MvSRqcvykpJeKpUwj9BECdWGHuPZY2aujkK+0wqYa0J3Ekj4mOw
pkHSznxhNaVtnicX41qPtYtji1+6NBQHWNIzq0MIHD3ViT0MP4GluO9xW+cjGtJW4hwQraLB+NqQ
2Mxh1CFs8uO/aUgctYuJkPwoeahgq//NfXhpixpUiczYWPSN6C+PPIIJIyac8EuCcroBmcfH5lCx
sipbDnhpcF3Pi1lU+1jRZgMGU3mANNJOUj6yP/fnb8slLkzQKSt9EYYSvGOi35tybi+nz+FYvOmC
FTHyH5un0aUhKpioxmmYwdEq+kq97LlQhwTmWyACQ/y1YM3q8GGSX/qXOurJFKsMv9+MZC6NU8GF
PpXgYikL0Y+MwxJA2QTgLDgIKbzCjCvGnmYOlbrhAmNqQZCMobagg+/MMtuH1RPXHqpTXD4v/GRm
nRP3u5bVW7F5zaCKAlXqtW0KXafX/iK3cp2L6PXzc2hvrNkdS9fQ1r9rqsfpFTLOxX7qQluvLJCc
qM7Cwv9vVeHQDQ2ckQQmZyiyUhtEbEsuwB5FIq4zm+6lqMzZglawLZUHIXF59dTK+0m2jCcjZjyc
trLnV6aprcKJc9N1eLD6yi8n3SnOssf2bE4cWazMcTgzQEsnWIjNYK958q6MSHYQjyJPRPzhXM6V
TwuoCpE2uL+9ti7Ef2YEaKHrFUmUNh+RnOZ91A0I0q+exsgFbO3fFagGnXV0KgAWcG0g5OpqCsZG
8NHSObsVtGYrwIXM8BVJV0aAvJl2gGwS+iGQhUEDGbW8c6l0WShPiEUt4WdgPXTmARUkLzBZymJb
g8LlgeocqFWgp0dtIPBaZWk4CoIP5MmYAvdvlBYQ4PY4pGsHNYm7p6xi0rmsU0XfxUCXgwgISEqo
hFPBSxVo/DBXOh7fuxyCGUAu2u2T8haQ/MlOX47lkRXbb5UnoFkGukdETAYqPpTFAb3Ty5wagp+S
Y3M6j26mkdoxQ0t+vu+GmycDypEK1HIwOHQeXrsJpFnSKKoDwY/nz5H7w2n7MfyttvvCrtwmMUUw
0vB205jxj2Q81gLjkt5czwvr1Dg5uZ2NoFytq8e+dOWvOnxP9X0TPirICrNU97ZeGNraQIjQDY94
8CtfD3aKW/zVHIv+DJyhKQLOb5B6+ZAKG1zvpE2RJ7Kbc5Hu8l9tbb+A9qREwqysdspeQLt3+LcI
AfRYftxfgw33AmRnBSKjGAIeKOoCbBeIr5W6MPvQNSdLDZogqJjeN7G1Q69sUPdcP+eDKqKN1Afz
kjNyuSNz8klt/bHfTc05Cc8TZ0WQHqzK0SnrR6H5P38BtXWLZhb7JUXdu5ztuB3cBmy3WSvbE6Iz
sPl3QXgcaomAnYi04+TIRr6vWwZGanOmBRGZaAAK8Bah3A1N2e3UT/zsz9LwOYGtmUsSxmLeEP/i
FaIjA/sfG1TcqWsA/9ULZnp2Zzc5Rfto39qfjyHBH7cj0zOSS3v5USU/Di+QBLfuL/RWvQHmoSMG
8ML3vr528aRXhCmbUGD/OH/+DElpcmbudrvUdFHY93HvkpG0u8j1WALb69xRh+SlYbrON3fAaUBr
aPb7xW3VB63/GouPTGW8vFhWqL2igyp2HBp4EcTiIFFX909tru+WBCk3vuec/2oyDWS0waKHg5ja
NVX0v5PZm511Pj8WTuuCl4A8E8zmD530+9p58X6z2oq33BQPP6CSDFzfN1rlycQrM/T/gCtQD2n4
LKqs9oDvg45erAsLdHAvSBMa5mRYyMk4m/pZddFxQx5f4ZwZSd6Ms3GezI78ys0JfhuTwhLtaR+Z
ryir/Hkn3KFzFVMwkV03OYmMrPz9d9L33vdRy8xlnRIWMb4PYDvkF5H1y5zEKd3yHDwF+9x07Qc/
sVOncXMHymWkMEfCOYWJoOO+C2zdxHg9/mctaPaPXB8NwB6WxQfeUDYBuf6EXul5eZiT/8bZLi1R
B6SqNUJbG6gD5xhyu046hqzvI1ASA5TzI0SN8gVRIro43My8P8rvYPDefK8eefGeTHGa5Ib6bfvz
Ffz1pAbMMtqDkRg/YdEn8vSrdyp7IN3uz+kdylnkBaleE6p3VntkooQ2rysUcIBuRuEevTnU98hy
K0lBtMyYi+a1THelp1tj8yBLL7kgWLFToLU+nU1tf38etp6DYD37xy4VDRWq0utdBruiC2H5j/ZP
YBAzd3aMU5ppZz3mLuZ7iEdpDKHIjPiuc/iDhX4E0x/Jb8Zwtk5LkDiACg91SLy7qOEMgRSLIEDj
YUb59fj4Wrt7yEsm1vJWFrgHdsED47W1uV0uLVIDW0LUDIQRFuvqqVA6gPXMMUM6ca9Ywyk6G8oD
+t0Yo9woWoGqAklqFD3XplbqxuV4WYVqNaCQ58FC6u8zTt0QamekT00WbcDmwl3aol46MfLCupjO
eLb15Pwx6uAK15azZSus/vLvGgq9JVfiK1BeICREtHLtIno0B0Y9CsBY87rZu7V2Aq3gk3DI9y55
RnsTcVrH/Fuc9ZBkrneUXt/khzfDKlschaxVXbfb7bcgDwmJAJCS0Hd70i5LIcgY9Tn5CD3NFA5m
54K7hvzF5mc47Tel1z1j1Nk/amDIDZt1OY+L8/PT+ezd0dUPDlz3+dkwB5Idn17/2O/2V22+N+7k
Z+Yusw0rfGG/N28IUdZoDglYHk2waJVWaIzEOOlpZnCoBXSDXBznNLcaI4NiE1A7dgtk/QEie5Fl
LFP5yHMhLqtg1o5poZZvsVrwewWlOTfhF+1hKOMM/6waXWmRtccW/6HZLjQYJ9hm/LeKbeJtDOVm
fPa123BLHFULdGqRV7ACV+OJPJoBbyU7C3ejsffKn385a3dU9j3RTRbaZd1p9NKBER38aWv8ewO2
rotKj8YSGfh2sRfhpyS8zpwTETT1MvY8y9DqsBfnp56AXDhAst8fNP9T7itQ3HkVJrQSGIY2w/nL
IVHzmahSiSEhjaIVxPo4Ih7pUfq1mx9oHlJs5FQUdCU86UeofXPk9+6NcbZt7by1c3StmUCFm17O
vBmMMMthvmpCSISdFemPnKSkj2NT5v4G0H3hOVMealQcSVsdhNBO5eX1/kds+hTyA2ieQ9Ua4Fnq
UO+KKsj0tBP8InTT40KMr/fWcbuQPLm2Hf54OBw87QdOHShq3rcsbFxgxrr3UMAGzTR8ilrnnJO0
pQF4sD+k5Iy0y2gvM+a7QYLJk556wgj3tpbbQNIFaZd10m/YuadUz2SIoQj+UYqgI0Tem78Fejwq
8kBQCilMw6qPhSnt33a7+0NdR0JtnZVBGw8NwNvABkEd9/WE80dqRN4vRscoPuvwVzeeIAT9/zj7
ribXjSTrv6LQO2bhzcZqIrZg6ZpkE2xzXxBt4b3Hr/8OWjOfSBBBrCb0oqvW7URVZVVlZZ48pwa+
ngu0hl2qj4yOe8/gZAsJbCLIHRJt5+CDSXcSU2iivAT2m9mmeGijKRZKcryIA+l6+WKWpsQ0h424
2fWNPqj+oCXVEkXDkpWJe/JiWmaeDytDqbrrvX8MLVrnCPPBKuCv00QLd6IVt090pi+4y1xee8wk
IEUH7iK00k7uKl/0IHjR4LSVQcXgyieF2aaxHoc6gCV5V2sFhPq6LwmqWpQalef0/b7TzMCtcDgw
P5RJY9Q6pZ71M56Jm6FigR1lj9LHCMUIdZORHugX8K9ZQCGUuqMPh/tmZwAR12Yn6zrwHpXIKcxC
0UfsXY1NAKrbKYbcWkVDZHQ9ZpKhaPiE2HsTHmnkOQSN3zZPSqjlxUJ0cntG4GPYkUICVIZIeUx2
TuO2ZYi3LIvwb+UTb7NUtBn//vVGuf79k42CFDrXRvWAwYLlRpRWvO+pSC2qwrBJihMPiXq63CmB
lverdNhVzZKP3W7Ua/uTyUYSAmQ+4/hA3Jc+d4dSsJ1Qc+LH0Hkb3kJxL7Wq9JmSngC/en+hZ8Ld
a9uTrZVJfcPlAsYeRSpqVk2ZESo9dM95aRXASet8uVRKGAPom9kGHQ6I/dFgCmWV6yOjZqs+FHLk
2rmwioDWpBtwJkl1hAZKqRX5U+iw9Kku/UaDkBf469vEEzgSFaEoEojOA1rYxALXQ2FD9jdDHGYZ
6b22ew+Htn9L6Xj4TCUXXKX3J+r2CMI8XXz15Fkw9GBIVkQghAqoEtKlaHHAbYfeRuhKaE0uqbTM
eASaFkbc7oj1vJG7YZgqk1M0S5194ZnPV3Jgx7Vxf0C31xGa8kftMmA5QUUwxaXUkdxySd+MGJgY
aMZI7fNyRXmhJmVPXKS1Uaym6VIK5DbYQboL4FXwcAg/ss3Xay8ptVLXYCY/D2ERmF4cvXWNt6SV
ORNTwAqk7UaOZsiJTCmFk5aPXcf32LNYAt4frcuC+PyuBqNMGDlG04CbqywGTa4NP34BF2odH+Mk
J0LwsYStmim+4FM48IHgCoHuyJQr2i3DGqzJMXt2dpmdq7km6Ct/nW1KTZfJoCc84RZiuZkSNEzC
c3AfQ7kXZYfrOaY8ua9pAaW6/piSErnhWOU15qFTH0JN+A/iN2Sh0ZCNCiQa1rGw19bwaJIkv40A
IohwEwHGmH3Sb6waq74qM8TxSP0i4j8+ts9LvMQzLzdUIzGzQByx6Buczq3fi5DXQvBx9lKCOlZP
fMtZVRvpoULydlPp6698Bdj9GU/HhTfYzBF2afnn9rx4nKAtM45cNuPOTANm4sykWzB6AbqpD5Hm
eAsnz9I42UkIQrED2MIojJP+zrT8gdNW7jpW0Q3q7AudR3uYgwRiZYYeyZfqabNb6WKOfx4OFyOt
5IGPnRC2s0NXERAnae6GQ8+dSnu6CgXaeoP5VePn/yDlc7W402i5QgQPLRYYljItfOPVaC90W0Gl
bQQYUbAQYMzdgsgrgbkQqUE0i02FgZIKyTVZ6YBQ6TZdozYK+XQFI1M0YKNb720olyAxcwf8hcEp
Yw47MMrgNQ2uXQD4e9KxhEUcu0WLu7But2/O8zrCG2Tp9b5kdeJJSHR3Vd7Bahdv6UQta7MW/6OR
gTYClB445G8IbqmWrasw4IC3YZ8qil9BRkqrmIAI7DnniEytYlr+xSTfpWNErMEGFuVY7ZKC0Mzl
JoA7GFBT3KLgEBx/fuG2kRemGe0n3LlVu1X0Xq9cA/O5FDux+C2TSObSynQRs7SL0H8IK/wuJvyv
ToOW2q/8JV2hjL+UwJ95t+K+x8N1bHMHy+b0id5XuGYi8WdIWmzxFUJytXuU7Y/2Q/44s0RhiLhh
d8MeDb+ewWWEf0yWXnsz597VN0xCt64chDAV8A0h2m/AQ+IfuDVEr9t3b0m2eObddT3cyb3iR3Qg
1eNw9wMRP03XJM+EW3+numKVS8WomW2BDhKApsapHdOx195CFb0TdKOtnaB/LnrJ/G/HGw6iqAAq
/kAWLnyxZkU3VbiUOxcG9IhUI7YefbPUaENPX+Em2v2wjpl5zGAwf5kbP+fCXBFKUL6TxzUihVF+
tyaA1bgO6X29PdVWs0RZOBdu4NAc8dzAz4BibdwkF/YEmcmzMKm5sxMHpF03nM7Ku+DdP4LChfCH
pnikh22ZpEvjnPVFBdlqHDSAVvATX6wDJNPasGXP2gu7HvBUCdQHj3Tn9oTE0XEJrzMDMhtzVLgF
QMoD4id+jGwvhlnJYd17VQZgSaxntBYqqlP7WkRH6GEMdTeStcSJMAfbLAMPZgYleO7ISAjAvFZv
+jMTbbxhHaWsWqZWBRBItg1ZTfJOLaPyhSr+4jw8LzW6+YxQR4nMBaeYm6yRSQgM1khigBL/+uu9
DKjpVqjZ85M2sKSxVqHaWDQOR7zwcnSfPrIbrZSQLwahzn3TM717mLgL05ONHLS5AK5n3Dn9EUy6
6N+rNOfYaAoRfMI904WuvyL3pvI+eX01H5qdlSw2ts/6KB4CIFMatd3xNLgefueiqUthcb1zJEAW
J1UdhlQq+kGPi/zuc7v90tRkpkXHB054gKknTXvh17lLQoowOxoBmmXxC2iXH9Lf6Q0EZgLIsIF6
EG0nE2vIvkluEeJqFV7KN/pJ2nRaY3MPoW5LqrllQCEDprVjcT6duPO5IER/TqwtQT73dHSNhR05
k6UB8fVf3zJZaKnruYSjZMCx0WgKSiZD4LHc/FLGYs6VocSOzn5g5+gbpdtGyKWwlwfuXAmPgULi
xHT1DqFhovvh+b7vzkXewqWtycXQUx3r9CmNo1tDc4xy4tXh3T9Tem9skzeZrNdWpn6rC1bncm9X
VicnaoNqRxm0LHceSwA9YbbOWlw3NhG1g77dFoQ13oZB9SxBLT/vD3jOecFng6yACCoWoHmv94nv
VMlQhyJeGrLaNC5pT0H7et/EnJdwP62rLKAvws+D+eIcLQaf8dkSg4t6gHKh8MnV2yBeewsR/UxP
2fhsAZnGqMOBLNPEG9nKlaWYwlBatJP1T+4zWocPJQgZGouQePsBB8WT+KMhX5T+zpXE601mYTbF
uem8/IZJFFoKvOcyvsydUyGl0NYUlpFgJtygPCu5l5+rMO1tF5obXyLoy2strR10i/OUJ+06d0Av
oJI3VQx51z5h0CGS9xwRQoQYRMxC+p2NeQBz0gZFJZLnVAmhR5fysN0DJ0HfLRNEyFO5QvIRiXwc
GaITS3pB1e8DWk4eeq/OGtIWQ/0KPH69GpiuhiSXQglniS1FO82S6MCmBSQH8orNcjXpweWkconI
uXoJRJOLf/f61yCVCuRKmSyzKD5GYFZJCgDnXiDvQoGLrCySoP+Xie4nK6Dmq9a8kKpRUiUMGeKm
WssJS62iLJF8EjGZ1KgZG9XQU0giutWTAm2YBFQCgE4nXvFGQ7uGJmLb1o6KRt3wPcZUlWQU3VxS
PZ29Mf5auhv18NZv0NgJqv9zYOcQCFeFk9KDbi0l1MrbOLriGq63kJCbDXkvbU5PG1ks+wQl17O3
FVXvtA8098iYDHghIj0yhYWNOFPzww5BBRkN1NjtNx0DcgsB2SBx4J26t9UaY7cLrRzApJS8CHsw
oL2lmcrnmhipKpWa2sJtMT9aEblN1FRG+o7J5hB43+nFLubPfKM11HFIj+ETj0ahgtAr+JTEgbCo
3NXdQ7+EjRt/8/TShDDcvy1P+4XdlI2zQfD5s/LCZmpIuMJk023amGVzON4/7WZPAMQW4C7HmQox
j+sDFT2h0PjuEh4P7hel39UNQAML1Yv5k+7CBn9tI8561hdo2CiM3QbkIuAM8rTHL8dwt41K9LV1
+rak1ZO8+P6dHRwgkzwDTDXeTuPPL45yihuonnEH/rzxYeb+xI2By80aXfzuScRWi+gx5Mbf3Z/1
9dkDAPD+75/f4BcGJpGTJHSBqGQwIAeWY3oAFr6kDUp6PMp5UkYG7pjWIlHSbVstBG0/0ea9sU2u
plyK4YA5TKf6bvdrbwCtRdoceB+wDW63+erhYc0S7SQFxNWWrsW56GmEuf57zSa7rnODLHA9mh/b
Dnb99y+8Rwivo0Fo9RhtzOz7+TW2H9ZnIEiOFnII/9Gm/8v8FJVKMRnNtQGG3rww2/34AHC0R0nt
96cK6EczWPCi2UMGDzbE/XieAmQ/mepuSEuG8XGkhkA77noVEsWV3ttr8Ox8Okt8jnNze2lsMrcQ
5QjcoReQRuD1cC2p0aPFvC647XgHTH0Ha4cTZSSnBtvh9Z5LmtCFUnrEI1VhZBvaUK3jp1Uvvdnm
cgh40iNfAek40LxPI1DsC1mQcEL6hep8G+85ScDLT96VzX712ujeo1xoDyoXknNzDrXT/THORYij
tD0kiSARii+4HmIk1TGXNyx/DsT3vH/rUzum3volqewZQCzeEBdmJmOkOKiciCWH0+tlPDU9tTkE
QEzl5N12iYf9wBOypY7g5d6qFch3QV7pGz2hNEUDd1eNisP9Yc96D7AhQKcyo4LOxHsyj81ptpf4
M/2L2ketKdYrCGWjg0JcqO3PGxr1hRU8G7G81/MrsTmjpLInnCtNFg3unXasJNGb0MqU7/tD4mb9
CHUvULKPOo5TVCFEc6ksjmEq1UtdItRpMAZOjVa/dgYEQ05o2v1yx+QU1B+O0beekNAGlWZ8QFey
r4Ha73z/e+aqGag3gwdp1BkDEmf83osby4kphXE9uJa2a9Ud5NEJyvpq8Rxt4q2w9kS1Vpd2LDt3
k13anFzPsuB4VAV1XRxBHLIfoN8aCXW7kwE3I+YH2epVrurWSMF61J4WBjy3AGg6AnwFaCfAZyfH
RVnxI9MBzlvqlEWKwUUvsvfIgSaoS3TwngVdpsq5ifCLgncvJeFn79hL65M7lvebIeXlfhz6TisO
yrMESXjwYQXqN9jvrIWx3oKEcVwgHTjihJEfn2boBtnpGMoX+XOMdphqlZtuoSaepIVBg75wWesC
rfI+7hudvcsvjU5ioNrvkzJDeIuY/enF2QHKRXb7kqy+2sPh8Jxut5z6oFqW+rR0XMy4FTgDgA9A
/A6eNXGyi8M8cAKxjIUz+w2SkhZpXg1cNR1l3h/gTIx3ZWayY1LejcKqy3BYCENmDoGMOaX8QO0d
VCDum5rLtgDajUgWNIIg150+2V0xzIShyYUzcpFkZEx9NA+mWhCPnIBnXdga47a7ukhxucEa9sVI
so4M5fVREA405PUEtz2DM97VvBoDq1uv1hfGdHPYjmYg0gEJuvE6nfajtcjEC4UrN+duHz4wGmfF
O6TFv0DXZfqqsHuudF4rNaU5Lgzvh4X+ZnwXhid7T/CFIAGjTXt2xQen2FCnasXFK98zgGptqjeJ
/Yx71VPFLZpuUiP0jHflLeL1GM9zBXoiJYGy52Ou+bv83Ner0H8GP0XEqtHWMwuHlA26M0qtRNis
u3a6TyO12SpnJniWY9XTYpcU0b7LTCFXSx90YFZ2EvNDAYFSSIf2FAms5C0HB0qpGC6Ldy5vZWjz
XfsAgQbbmNFaVovVEDVKkgDhJ8h6ywGOwlYkfOjG7v1dLsQEjUEotlfUM9hMkBfgdW/HvwflYmv7
uJXuTeW4xhe3huL4KEbLUnMW0ND/VOYqV4EOecuAzA8fIx0FSi89XX687zrznoOaFINCOKQ6p/dG
6PWNNC4gY3h7CbkqxyVLVHZLNianV5OiuF9ksLHhTXS/ZRt2aU/fHMo//v/XKCYXUNdlvZy72GYg
q9eSfQWowlMIFyH5xnm7P2G3WJuJrYnLt32eCA0z2iJoFhRSi4t04fjgkIwwam60G0Y9KfFCu+Ls
FAICgzcwgjdw5l87R9yLeVnRIYxWZW3UDnSueibs9LRdFTEQR13VPSUevcRYdYsLHQeLYsYoRT+q
r0wmNk6DWEoaLF0Q/KIH9Kux6IZ5SHxmxBOXNOHAONmZ4qfPbrMvel/IGmQFCF8vBJNjVHqzNy4+
YzLnwE32CZ0E7VjtTwwKZfACQ3Z0H/WcfB9LnHF/kX+qpfcMTjZjIKQD31WYbz43Ko8IChQD/GBV
8Fr1kQqQ3IKAQArKN1U8yL4er0LJSj+Yr6bVPDyxdfqTAYowfb7/VYurMQneS8+vU8mPRtdLIyus
HwVG9d7dzFbUOCX8qn5p/W2IKUlIKWohtfH7hePits42Xi9gZ0CoB+EOFFevHTFh47KOM6E9l+LG
F5EjPiQHhVOrFEfuq+AkpLOEhESrXIC2AlpGAqI8Mv5zxxm9jJNd79D8IiCX20I72uTancivhEWc
zdxROt6DI4ElgvBp9r9HdYxnExEfCRXyddBhAcVjwq/EynQ7M/LXofCrVA4Cd1pYoLnrHhQII1MG
J9F4+VzPDodXZUmJVQf1ji3jP5ZDpw5QNuZy/xBwvzqRBqXPumANxgl0CrpSovKrqBeQr9OnAJoc
oU8go1ePweMLz9uJ74aUI5VCjSarF958gYfIAZFf8bA0UxMKTbUKpFpvQWQUTZfOI5BVmrhLACUR
fv65PyHj8XCxjW4+ZTIfFCBlQPMP9JkGrJ0LWxLSDwBzO/HCmKdvgKkhZnI+cqBgaEIKhgowHPrM
Z+cc5DyDXjmrC4VgVLEab7i6AlnOr75OFk6Lyel0Y3wS5Ln+0PBpSdPnKrXTNyc+DfTabyyf0ZjK
EKmF5NrkKrixNjr/RZzA0JRcUT2WN0QxR7QhFATZHEjNFfs4XOrtWJzXyXZ3IoXuUgFtmMmK1t3S
yGkrqdUOhDsB2rq5xIKY+CK9xs9qTd0GeAsQKzAiuFJ+HvyXQ/SLXoLML6hvgUWXTcizGAHotKEW
AfQl877EcDM7ypHSCEcFhHcA87ye0jqgQYoKKP454HUhUoXKClYKZ+X9AUGkF32XilngxmWcj/vb
Y6oF87OWuF5ppA3BRgP87rXhIcylwOnRfsbVnvMk1n1rdiwqamnisoSLvf5X7zfxEyVzwYqhpd6K
qR5teFH6Gg/Fd8jErVlKfHqMgIXbDykL3BItvGV9kFr3v3RuI6MQjk4mjhV5iC9ff2gX014aOfhQ
vzRGmXCPMVONkxdloSYH6M+EjJEGECTiiJWahKNN45QtyhkgBC001InU4ACWzkN8FPXgszUr0NxT
uqBvJcNfCWarxSvayFEqA7npMdSUFUQLEK/7BrUUYI5beOqRl9819ZCUYR2Ow3dJ7JcYR1ZjVKWv
d0jruO4vqcUzhktU4U+r//XR/bf7lR7+/P3lP/8Hf/5Is76AllY1+eM//7eGwOJb5L8lv5G6+Hqr
f0u/fztVb5VfVv5H+T/jL/v/f/mf13/E7/qXLe2terv6g55UftUf66+if/wq66j6+Qp81fh//l9/
+NvXz2+x++zrj9/fPmM/QfamKvyP6vd//Wj1+cfvqICN/Vr/dWnhXz9+eIvxNx++2t9OaV15vz2/
RV/lzN/9eiurP35nBOUfI0uiiE0KZAY3buP26+cnPP2PH00AkEbh3oO1JC0q74/fKVb+ByrbADSK
4O8HlfaIdyxHW/gZJ/0DSDL8Z+To0BU4irT8+xuv1uavtfotqeND6idV+cfv4w648JDxbQZuQBxZ
NOg2AFOfeIjUZYPjS2Vp00C/000EqJGjOdw3qtKayy6EYZM7YDSGqx39sUCkIRE1hS1TPtXzDNWU
dhNmJypnj36XGm5W1SSjwX03ZDxJ6JY2L5blX0O+HOLN0+fHLOikgL9BowFu7utTwM2pdoi5rrTL
oTfkqjGzaFuEx3YwqHIwqh5dDtuMtt1Kb5jGbEcZPpOHMvT9z7jJ946fgUZOIDvGQxv8S9efEZaB
1/ayUtqDD6LEhFM71PUbU4KOnIAyU2+6lC4l2/o7dUmfIUw1Ykavj1mme8K66oFIAwcsTjCfw2Nm
C2QpE0N1eQMi7Jral6clUN+MZ4CTFUpOIppSBG7KwBnXQ+4qCV3ZjK91YqrW7LMkwGhKETgquT85
N8BMTA5UEQA+AxUsCBumIWhe9q1TVVijoMksKSnsJHxVigy4fRDWu+42DRltYAQPCIfvCgzy8nMb
MQsrNL1QR/+EmBusoxwmo/Q+WaHAqdiGysTSDhXQ0IrFisuDo3sUUi3gWbWvtBRU7bnS6E4OpQig
TV4WZmFmg4ClAkUOUIEj9TZVe3L8xKfRSlnZfPDstBVp06/AZZGbSkgt0UTK9lnorbqnsli12S6L
XKvwKrXkIM7x4jMhACL8Uncpf3tA4MjC94CIZ2S0n4SoQKwLdR5zlc2VDCm4bVqolGt26M/pAoIu
LK2rv328pYNDDm5ROc70kGMXYse5b4C4IFKR/LiHprxlYpsUiSMHte2mOUMCBVgfuWU7dWH2J7fl
z/LjBYROB9jCYT0JUZvC61EtbWqb99TSVdHGGspPPvcg5UbU2k6q0alW158LVsffen0C44AX8OID
CELGnTPGMBdRY6MEdUgHnnCSB2uIjf6h71S+Q6uDsFF6Ai1KIpKus4am1+9bvtng6GmnkVCGVitI
/dDacW04YQFe6vxGOXmpLbO7nAL1UfHqZ7sIMND7pm4WELn4kS1dZHGWYGYnT42B8QauBh37SQLr
cQ6hoXLhjL8dCzYtZJ7RPY6Vu+FXFvKOY4qi8W2uyggnlJDZNNAnoOKEgz7UUgl4zho3giwAeMb1
PAWW8pQLCKLMwprsEQi1k/SVfebLTb+k1zJraPRGxAfw/GnSP+L7Jk0qzrdZlF4HdFbbGSSLciv3
F7b55C0IVhMkUkH7j8ZD1JURDVz7Qt2lKAuidGFLpwjwVG+k/gMTXY62beSLaCRA8oXdNjc0dOAh
KQjK6vGsu7YoBjHjinQEi0gJ7jlJ5QNIMm3C4nTf9W6OVIwMbSGgFhjbC8AicW2nBHe9mIRVYAvQ
toI2B5r+eJolEnNsV3+blH6cxtHR0ToqQVpdmvh511bwc58PbMgEk0C2qhrtPTmDRnSoZXMkph/v
D27yvvlZtpHcGVWaEac2JR6FNnzGUUkW2mk9kMA7ABDW+B2pFvIUS2Ym9yIrh0pMNTnMlOIqGSI1
dVYiJW2ppSTQT2Hp6jDEBF4MSJj4YVHnuJg7WELbF2e4uZHXhiNtotzkNQpx0Qudru5P4U3ZG5lp
HrVfKMaC6gbn+8SkH4cJA1XAwGYlrag3cWS7rYZw1AOCg2sgpsqzpB82DWW1ZnhCr1b2VS7JTN5O
8EjdpECJXELTBitMJpgeWlDtUX5oi71VSHvH3zj5jmXe7w/1dsvh+IVj/hmIAtR4vRWiyG2jkO1C
26MMZ8c/lKHVo26SMwsYrjGevl5EtBfjKYFIH01mynTLZVQjdVAgT2zaeWCbSOPyjc8vdQ7dnlgX
RhQcINeDybLGL/wURijQEgzykYt2Qr/na1UpzlyLEpR2f/JurzCQk0K0C83DCA5Rsby254tuz0kF
7dll8U4zz9lS9DEzaRKHFmj0KSCdcKPV1iRK2vAs49mC9NlVByoxfXCy3h/DDeJrrMIgsyqjKZkb
yVbGQV7EGgjmEsrJ0sBm3Ef05wFscGCiHd2bqfAps0Zq8+6G3wpvSoO26CUuoekMjpsLLjHKW6Dv
kJ1Ca8qh9UsxdVPbRXoqFB5khFn3xzedwz8tgM8cw4MVZeLgYdqB9BlZJDtFq3FXbSMgvp3m6e8b
wREFtg3I1Snombmew1wJ4QsindoSenR45zMXV0Fo/m0bEisIeC6idgUVp4lzuwkV5uhqLmya2QWR
QugYCRv378/WGFqg8wcZAFr8KZJfOEPIRTHTZF5p+8wqQPE59EwZj9H7I7lddNxMY9yHsBqcA9PM
mBApRZ7lCfILUobQPQJdSFpHS4wQS1ZGx7gYCqhPkzalYYX3ThRw6Clktu6P4yaJgGnCQJSRRZ5G
P/906wip7AelAxM1sx74N5pSDBGy8+JA3EPWk96o1CZVFXeNvoM8WSXJQil1dogjH4UgyDhXp8rz
0HFHz4Abl3bXVGjskfJYrYt+iZD65oT4GSauIvg2XqLsFGgneLXT9y5SNAWj0QKRezUd1KRRWXTl
GSn7Qoe/muFXXWpeozFLTOO3+xfsWnBIVOjGdO30KkZHINsHrVTaFYimY54hTXYQlvbW9K4dR3hp
ZHJIDFSMCqGDNAxSm5ZAPztioPfsUwl8432XmVsxFscc2k0RVkOJ49opvSEV4pjJKruUfO+RgWae
Ngxead23cpNW+hkP2gQAoxtBoT8CYBe+P7Rx19IcVdmQjkird+kZSpaO9FJ5hvQc8Crj4ZgvDdRY
SsZMqMGMK0XnNDr57LkcCYZtHYLVJ936IQXyROD9UlWk0OyC/zo81q6Zdl9g4yUtq9appSzJQc/N
EUj68b4RcT4gOXg9R1nN0EVO0bVN128NHxKm9bX78zO33EioAGSJDAKysJOjwQ98XuqCsLa9MojW
aca1Kxfk2ipdK6CLapl8yd54Nl9GP+N6IJLkkMdCfzuKM9dDYjuopbFOWtttbPahOfgkpd+RTgDg
TrEooHqEtQJKlXafZwPh2k2UrXz6PUMnCUjuEXPGscpRL4Oshjup0BRR65XHJjIgocgPpOfXLWuA
ToNqvzPoKhIGgB/KLMJ9GuqdrCqhztQPHrq3nENQotW2VNFIQvA/RiVpvtCZXm9lMHEA2rryPwLX
34A/E4URt3MWvP+mJ3g6D+PCXPglXaAfXqnjGjEtCeVNICFj9kh7hoLQniIUrw/H+DyYYmYPglG/
JIAm4JFEWknLrR5ShaVenblgw3xXzKpk3xWNRZPa1uk1bym0u3l14FNB7AffQLcPKkVTRHddFHHc
ST3OVmkV0fSHL9Y7/jl4kyhLVIykqGy5fgqCwvjbrokKGrhpkXgHa+S075gDJSYaKIPKboVmIOWQ
/+ID5YUGG73iD/SCX06rk3jbIICVOUDW0W6Dd8Zkq3FB4SfoHCltlgOit7dLodQymtdAnxWJLwG3
jxtS5ktB301idzSLmBYh7Rhs3CTfW8nPeMjX1TaL6jJRZJBauFp17qFoQzoOb38d8c2ezxYiqHm7
Y4ESkY0MdbHJMU95ucwOnVPZOWNmGKKXkIb1zMY1QmqdqWkGlHr73phu+3R/VWeONDyx/jI8OXDi
Poj5gnZrmxJ2KQtRMXYpK3STp/6Z0zH4REYWwOWpPAYNeQw/5r3azjhdilTHLKOH2ArpDUgGHJY4
ezrX6fbz/rhuEKh/WkVvBe5mFFOmcGmZop2EK7GhmY9uJYrIOYPWg9Z5zvBdtMw79IGBDCHQ/xCO
sOsSzQDQJwz/5tty+hETL25LIaI9Ee4kR3Wrewy8t/W5VG3E7Pn+eGfXEch8DjnCUbRn4kCK2yls
mgmofwxfbLqji2oh/v6hJprcFGOsA+/EwxJmxi+4OCEBQa3yhMXVVOU73MeeWJhCcC7Qq5YPVgWU
XGpn6DmMkIYDCQ5t8Tx6PzkCOpE6XRexoyZhYqWJAX7H+0Of2zxXXzbx4botOMbpI2TCA4vNNwIS
/s3BY1+TUOOHB4cy8tdqB8aG4H3B8M2rfszvQ2oA5TE8f3CRXk8JlfIhJfvjIWXWeq6Xaq27hFID
jQcLqUM+vno0fXy72kIQ9RPWXi7FT0rkwu7kUeeBS6kMcwdB4Up6j798vYEqEmS/LEerNvSh0Lk1
OiCtwqiM1qq3hR6f2k2lQe/sobcCfWEWxhDh6mtA+soCC4VELIIIlAYmsxB0AivlrHzSKMtYvft6
qFcEfAXiZmHcN8Ej0k1XliaXdMQKlcAUsASJpG2xSrSOfCVERs8dr/IQfehVg0G/T2U1aKlvdB9t
pyKUqxjd17x1bNAb1xgO/wIQXOEHLgu2N91H06+abPJUQLEA1CnyqVZ7tdOCT3mNF9W2MXIg37kN
Y4FSHczjXwSIab3UWvxDa6JBmawhmcjWgRE8NDIzWmqYG73v3rpMvJMpUwWsf5gtaJg/0RDPYaAM
gU6Vj+e3ggD3vXUIvURif7MjJis08cwh4ugSAIHRJjOyraMPCCSU2hKY6IZX4WfOkbVjESnL6DCY
2FFoqo0FcOKiCwnMJ8DiC9Zg+aA6Dx56DbTfaqDuoU+vrTGvC3f1zBCvqkOTk7blGtErgow6+WD4
zNWOJq5IWOCSYyLEGr0kL8KOv+96GVEgAnAC5Ac8mhumjU5yCP6rIHQDuzJ6vd698+te/Qbsfh+r
EURqwP6iv9JaZWb4xwOz+v3dfdOS/IMSuqh8TGYaTw4oangxWCuJY0LrlfR6Tjz1fSDsqtBdkyfe
A6hzNRDooCv5FaI1I8rx/kfcRIOTj5g+tWW+oquOQ/lFPOfqoDlGZoFPv164Q286gKZmJgWRCNT+
UuljrNmLayHqJ6zaEJA5qKPIBq91+mEARV+rZSQzZYJdBBjbnoayxv3h/tQNpkt+WQWazHle137a
OmVgl28gJ1YbQ4H+nQN9BFZlVcmIoewx6nswpNMG7f2xsvAwAYegb6ag1SvUUoMq0yskFVY0KUza
xO2kfhdo1KC0QA2JonUg7qFWS5pC3Hj83nw2nsco7gioDE8z6V4QNEXIjvUkg9OazQrJJksi9XEw
WJ3VwXmr0utKy9DOFRju8bE2WkMkKdBlHOSvyVusJeuuI2gXpA7ewqadrZsI9NhQBt5utMFOopeO
7YCQoMPQ7gxlz73mevydHQKNXYW6BMWlQockUUryw/2VXDQ7uRtbvG7ctIfZalub/DE9llptKPqw
rg3ayNYSuBqUPbsQl9zgx5FLHju9fnKY6FWa4sdpH6+qzKUjG2xdxxeJQBUGukB6YKBZkKATa7t9
Nr8OX1/OS7sP91RGFqnExjvv2hVQ70BeDFxGSPWglI6fXwSLcawEeGflie38QivBG6ODr3TpULg9
iGEDfKxQzxpbwoXJ/QZEZ+40RZfY/Zp/glD73v0FDi5TsKjH/rPS25PzDJfahTQ04f4fc1/a3CiT
pfuHLhHsy9cEBFptWUi26wthV5XZSXYSfv19cMedkZDGTE/PTNyojujut95QkvvJc57FiheKjHdB
5zTG12WjWQ95I4q5wlBzr7B4u1ipZumEK3gMWKJFV/5hyVj9m3xyN6JXZappxK9GVBiSLk2Uqb11
5mZHJkCXlV8bh2qrrlPAOCWrPCuHetXYhtM40Sk/G55v8277CvEB/cC9p+fFGbiP/G7HYHZOVb3U
ZGUoTWPAdkiRbAPnFVB4GCBNZkPDQvg3B/KifnxbD5rdvAqjmSgiBeHJv4LS7C/JXxiEbtPP3gr2
RHKH2JbXUbEuzhJR/1mO5rztaSiuhp8pmcGgXR97T5Il2y8iqRcwDfeH51QHElEbRNkO/zVbzXKe
S61Ulbhn4fKFG9aFWHtDfj6Opt+4XkP4VRmiM1hFijAV1mb3W5e2Pk1jsfXgiiH22abo+X0YG6DW
Nsd4WGfJkifbdKreNwhoKKBQExV0tmhVYDHiptKRXRDVU95pXifXC8fAwyYACUVghHcYapK3EyPz
Y5onRtR5Kdg5KgA7+tL7cjqj7zqBWvdkKIO07LyWoRrQz8+iqsPTGlG78Vwi7RkES5nYu5LNNDkg
n8FUDJp+MDGZHSjCqNcjwJidZ4hm5KqyBRANGOacnQjbkHf5nUjX7Sfd1vYinPFBD6drG4kSRJj3
QL4WwBa9MhLmqVptRvawp7xJ40P7ksgnBWWqdt2Je1V8hjBbfKjSpWU5vyzQc8TwaFcEDwF4gmmK
r/ZWaxRhGdOSeRHE+kuuMVv9zMINXIZr7f3nHXD3hPxHWxKSJEh53ytq673M9UHQoi0gFMF+NeKj
3O3lghicb9ERYjHFSusyKxahfKc5yFuZXfPHr21VgjNv9RrWm6S49PU2heiitE0A0c9tHzAL6EoI
8CJWTkKzUaktJCLo+PJCWe0u9zv//NkiUSq/5yoNQ9Voa6hkawLRMhK8JMYX0EEGpPUNM/3185A9
WpiYnkmmD/c4xEJmOywKZR+usx3zEt1qare2JfCZtt1GlO3ilQqnITVbY90lB+W9rZf0XB+3jvKe
CstVyMjOkRNxxRoNPvTMa6sXmbVmVW9htkVA1ECx/LWXBLy93FyvSFasudgW4OHeXwSdLRyd8+MZ
61PA3kfNB/D2e1R2SUVuYLCe8uCtQ4DeGIZVjxTiUjLl7oT+bgYcUOCuocQ+55h3WsdrkJjlPWUX
sH3U20X03gkQixMKEo2jvTC1D3sFHh3w+TKmd34+D63K0nJEc0KBzLOrlW6d2xn42UpMYL9rNmPh
hvJo1lmxj9v2IyrrD1QHzHhwyqWX5sNvwUMXWeIpcpxfgNKY5FSYvoVVAio8KRQK9hX3nEiLvb47
7jDIeAt84ztxL/GzTTQqpSzlfCR4Sm3LwzH35NzUuZfsRSxW1S4EUrgarKB9YhxU73EsJMkSle7R
NKNiDac44EumpOrtiafqfqH1RSp4af81Gs4kud9Ajh0KtEhGK+VS3fLR0GJYkaH7Bo/Nc+GZVMNc
J5wWLzu09aXalqgvNKOzsJrm4eC0RyZUKwihqEvBD/u2V3k/tgNLasHTars+ZyyD4E1lTkjsGJYM
YiYREZfosRvfwXfeGEtvrUfTipLydI3CcfxOcyIbugByuZXgSUiDpC9NVQFvnlpyfzS6X6zPSFyf
majYjZIQllhS75XZKkkWHu/zV8n3IOAFjAcJzguUHm4HQUtom4RwV/dEdUVTuwTpX/4oLmKy6voz
eGYL4c9d4XJqD/V07Jvv2sq8Jl21il4XiSB4Kj0kgstiJL8Hs+y2Y2g1vSseRgXkeYv5K8O36uIc
XxAiEjVxmOpJGVGDnaqYDMzRGIzqzgzAYa0+YQCUrinbj3VOJpHkJUnwu6BNwGWPS1+DahM4efOQ
CnyESppk03DudLD1RuRooo6zaGgxL25jbIyJoItoFyU98Fhu56Kq4whhlTZ6RQ1LkOE1bk5D7JSy
4ryyNDJ5oSJyvrQAAOPCz94EjAguwNwGHQXm5RLurdtmA8lv8FqoOC9hURY67UhbftOmPDZAnEul
ZFPo28SWEQac/JTWmVKccv673FcI9VGkQh5alQw/LlxllbIX48RoSN6N+qmEmljp8GJVyVvEillP
8gynxjsDrUuwFI1WqYXSKkxRgoBvxD8hV3R0OzYhA64jkMd6V7dcEzhAVmeer/FJYUL2mmrbEa+P
eh2NapTZ2OL8vuca2VgVDeT+d1IoF6M1DvDj/gVug+76WarIJuUgcoU7w2i2YQPlFbfT1Rz+lkoY
y1ZUUeUkdXC7gH6A3+9y2BAicmVBa7ht1QK5VZU1L1iGnIS/9bLkFSvm6qYkVdWC5x5BvK8EkWes
EN4ETcubgSpWEWH62GV2WoSAKqtyZ9QmajDVuQ3DId5yWR1JsHxUgw4eHiUTbU2raljBVw2kSoo4
FASAFTR64Wq+jOB8BV2VFRUyCmZShLoXkUahHTZ9VLXcPmjjAbgeaOWATIMkS/fB+srwQMRVj31f
+MfRUOrCzuOO/emCoY6JGAG4awr8CK/0iDbSpR219Dy2AT0Hihr6RGRGBzpSFyDdQv2kQyABGl1r
9YJW/sW/IYVONIpJYANQp0dmaFC1IwAJoqYGDyWjOQtcNkDzOlPCba6FRmkXehcY5iRX7zJqsJoE
qFNhTosUzUFiIPqNA9mHa3wAwVqi+bE/WkOfJV+632EEUiXJD1pdQiwx7rj6XBRK1u46XUxROkqi
CRtmiNmfmo/byORKvoDDXQX1DIxKJuCfFJEYmDLlwfzo+rE6j6peiEAZclO9ulVAP8riyChMrYyh
WxCotWA2ZVI/5X1oiKRSQfIkvQ//Pk2K6GAVVco++mFoUjLWNIEuMg+QcVPEzZfeor4CpWNW220R
a4WbhdMkxSnjnpUGQDeCCvogE7gtgSES8PRlNMSm2nA+dHEJLD4LePeKKR4wJeR06udKGcvcbFlh
QMos8HkwrMew7XY4FvrnNNaUfN0oagC3bB6EVFOWB0xCqsWFZo8tIiCraAawirS2V0G08TPpTRUa
ioqn1FJIVFUFl5sUdZA9HK8gaJ9jAmBcFNX6ETNY/474QT6lXdeOJlL77TpXw/gSZqXGOVqbZ68G
1LerdadLfWfC4xAfI9OGWZlSUlym/sjBTHvwh2xbUg0yQCGSUUeZVwLR4upMbAkd437L2iDOiWj4
8HaRhjDfA7NBVWdkXHOicoEgGgqOdbPX40oVd70hBp/ANlHk6hAfOQBnBEhwD9HwhhxfD4C7MDaf
dasZjY0AIPpgdOxPkU47EZvNL17aVoP6mTr4zXPb+S9jkyYxkQqmKKZRyFJmNVrGd47edcYIFEU7
TpV41mbrgVY68HMDCIZMD4rc4aIUCz8OSupVCbwmXUFtOdWplcF/YkIiY9NTVfEQzorrKNHlT1bn
ZfKEuK5rzCzF4XzilUpiRJb8stizutD3hVrEkDAvNRpaaSOI78ixp7teL5vWEnslGLZc04ehFYJS
BXNO6J/ndh40hmCmPrpiCljshak2YYjRjePUB3vB1zzkJXqBpDg9xm0WlgMj7cANQKmPHKQfoFxd
mILYy4GJLUTf4SDFn2jUh+9x1vexKTQCPMoVI2LVru79snWTjGPHpGujeFVGfAQ1DwWnAGHjwNk8
DzeWVTG1aFWhLjaIYnRlLQYNECOSGPPGZQwg5Er0QOxQhMmrFvZ+XDP+ChQeo+Fj6DWCypn8IXUF
vJdzJKT2YVdk4irMQxAHjCrqcaJneEs2RaK0ZsdKCJfzdTsEp6II4NeTtXBBMLsQcEyiIaeeboIh
CbRjFyEHQ4qM14AsLfgORxH4A1BqC6jimxWvIeIMlCAD4n2AXwwv/tIBS4Zkb824cSWkQRM7clPI
ua1C/sSEEo9wZErCQNBLtfdBTrU1ag5Qc+0lrYdtUA/XedLQTupshn0pbZWswmdHwLmB0N7CVkgo
+RRWjr3kV1bFmIZjMejDyPQz3l9rDe5wEzdAE5mIKf0AnP5SxvbBofURNZKa2XUVczJpGdQDrMof
wp3iZ31KkkxH8jFRWZzaut7FH1knAz7SiWrSO7w/yJ2tCZnfE1yjSBRVWTxoZAw4bLc0CNSnQBfo
u8GiRjfTXhk4SxJDrSINrzdu2+p4zHK9wKm4XZVEdoxKLg8NdoLhSHFOn40sap+1JsINwjSD5STE
UYrSDuYP6QkWwRRU1tNGM+mgQ+JA44QWVd64iUanqcXxycdJIZJYigWYYQNT35tJ0w2/IOtE1wA/
he8pYyH0VFpZ/ei1AK/OCkkpdygzoyORL2LV1EyRdn3aZJIZR3mlO5kQhr7ZtLjwi4H2YCPWmoGD
behVN/H9NrYklTO2XaeM/rpo0IAJOfImI8iFGs+h0FPBgrTkcNABuv7Sc2R4seDF7gSJGeQT4pxF
H2Xb1L7TDFjvY8rCcCWMTBhJVzUwlgdLp+EJ73OKy9pE+TMqfaWZAV/X8N7VM+7kS3mAUDcL1I8y
VPL+udT1GBJcdaFAag8K544Y+DmgSWXWcibObjCH5cAIZSsdivRPpjXALQVBmDql33CJqfZS/Vf3
Da4lQWf0AdD7TcRZjaEXlxB+LbypBmkjrVE6TUJz1KlQ2kJad1AQSga2AbHFl0nVUEnaZmrRfyoS
J630zgdlKOTASzA5oew9nY8QSXBCx5V2mECI3Ym6CqUyadA0a6wUHTlwwaev2hD5PsHVq196OeXf
aayrf5jR04QAPJf0kDEKirU6MiO3gJ+QDUto8PIHjq4YnxGh+pk1pmOC10Etsgsq210xUrvsVCFn
4ZGTwiAJ00OaFxliiEyU6pE0TG1eWwbBd12Th9wcKlEKTS7l29IceC7WSRVgm5qdPxq4SiTm75VA
gQGCrlCqwwxZzytTHvnpNsuMbN3lZZdYNNS1TUVDnEcGU9VLPtTKb61t1I2oN3xqVuDdMzPsJNwO
Q2W0OV7noGKvcrlXjqkhIXiI+uITbt/KPuerJCNJ1epQwuGo6OoSZcfOkIddo2nCm8qG4gX7vnhv
6FD9lasgX2FMC4Vwbay+xA2eeMCvNrHq6nrUgK+WKjjXOyEESK6PRe45QuBbmEyKKYoBbSJEZIDf
QkISA9cfkYKGarj3R/AS/U5lR3Ecyz9cz0lYWnSklS36pS9MIwQ/HSEsordCl3xQgqY86BB3PCIa
f4QlnK9p0BhtjBKPamgGHzlfqXnSh0LwK6W0P1SFBlh/VIXsTOH9/E5Bh2lMEcf1xWixr0jY1SOm
zBjrfZID32ci9zy+9dhHiRkyJu98RStLYBt7/UtmSb6ucmPMtnTkudRqOqS67aIexWehbqUPvlK5
HY9s/LksdP93nteJl7S+8FePubayhMHINirPuosUA+ltSl02HCspYBAJSBP+0nPUeBNwFcckK1s+
MfOozI5Gm+h4aKoc9wadw9xrdAVE8aSnw584TODl7Qe1cChxmwPk0YxVYwe6qr2FkcK9lghXwV7k
GoknKbI9EmFpXbu+OgLJy/yaP/RyBYPfWIugVVBHNCK4dbtPZSiYDIK63wNwnBaQNoyU3oDYAuoM
xNCywJNlvnhKshoLtuB0Bq4E5j42Ifnd81YZ+qJPmihJTS6R4tb2Ad0ARFUZlV/JSNOnOuyazhQS
rXVbrathrxcmKSDRgt9CM0/Og9Dsx447C0Gjf8TpWIjPTKlkaacrA/1QZA5ePk3kZ79gAZG+oYoS
/M31UdEIrVi5VjoKzHuTCPXrlHAoScQV+XPbjlVitmmBJ1qHOHOF8wySKVQIK2b5lM+OA9J9BcmR
C9qOA0UsU0zaF2YcZPyTzA/N2aehD7cA3ygsPQ9qZCHFClLKaSvvOTwX0Q2ehzm0IsNdCE+SnNvV
UgLCP28AE0MMxBzPRgLPJLuu4+p5yDP+GEhlmJpRPNYAxsUGNNV0PqtNDtTKTY8z+nfYGkOzguS2
KhPW+7rTJfWIbSPAYtvuhQIPMA0h2oqXYN1qwrQeZ3c8GNGLFAitCiMNofqohhzOc6WMhyhC3iGI
yYDbS7NCmfrnCAF9BLrBqJy1xlfhO5yHXWS2DSoPJAwG2EE0oZGkG7+OMOworocXtU610O5Kzahs
TWcgHfFiK2yHpE8EUvQFhMXCxGCDXTWdsE4KXilM3A2l6qaZCJ8DiZViZVIGqDwB/U8rNzHEvqHT
Wcm5scv0XudWIM5H8N1A/IArhbKejEbpS1DzLWLcwcgjQGDXp6JIQqXLYcSZIHYgWVpIqAuVRT8i
Nh0M4AdQZ9v1dVjhxKcyVQ0yaF0AMVAVD2sYkg8K3la+KF66kfE63g+8gZKwxPrExfipIWRMaMhI
kFRqB0Zp3HXEEBlEYVMdFzIMlzp1F9QyKF11xAcReA+xATkSVY11fvyMYc4iiYey0kNkt/5PllS0
oW0JCPXQRbUjckmBI0CjwEop2linVt5W2DXRBPHeiDhFvzJUH9D3vE/fErHS/kaRLL9lHS2gc1qk
cerGxQDVFanCs9YMJK2pcb34WgWN3KQbY+g1Bf6nkkl8bButFh4Q6Kjhaw7Vp9/aaOReHSswqMlG
gwIJ3OPVb/aiEMcHPav03oqEMK/gpoqYFu8mweBMJnaDsUuqQh3sIArryGSlz+hCvvI+UYgSFDys
dNDmDNiuz5JTIR6QAifCoGUUAD2me+NUdU4JOEq7aqS3hdTs9GPzlJSqQrROnXTCoRpym5JiRlvS
iG/gBpORcdcZ534kvvrMgr3/qkVm/BJuk+Gy0OiDPBhyoGB7o2aqT6mw20aDRgrpGMSGZ4R2byoh
PGNwWlhJe1Kxrc0l3Y050BwpPkhTYDynlN+kyTcb0f8eHbVZbv2u0Vkn/8fU9+YIpv9e9b1ZweKu
l1Pu/apE+y/p4c02xl1bM9DAv6j0N8cWfjcHIo32/3TwZtVn4X9aB29Wffrf08GbbY//f3XwZiP0
X9XBmxfTv2f+Wm9uNiBIdf3n9eb+Q7j4A2LKLbF8ViDKW19rggzE8nzXf3G/Afi5lBfxA75ppwjY
UmWT+GT8AkXmufd4d+FInt8Dc8757LTqqr6i+sQ5zz1pW7yG8KZSd6nNPYPAH5JFkNz8Bpiau2af
z7Zy2TfZZI9DPYn4gxls6TndCpvioLtL4LDZAYWixm1LswsuRlKxbGXw3BG3qqsSrrYmrBGGbb8g
7jQ/LuYNzcnu6sgXoGqhIW4LH/h1+hQ4wS58gaL6EsLw0VyB+wZ6MehvOJ1mC0VQOSnxBYF6/QZ6
6CHpPotX4xy76Vl7Rn0+W+rZ9HvXMQKGEPJKEjjjEiw1wGi+PeMr4O+KCdDnSU8Av/Qv9VF/gvrG
VvqKnv5ZON2srblySqjqDPiHtPTCdfosufyTuPsvrIjr7sxhK83ItUHIoYlkG23wmnDLVfu6JNn5
YNmJhgbIHlLeQKDJs3sx8rtETIqy9Mbf/Yd0CD+BEhJfl+TQH3CveJCuQDVCcRtAmPnUiEqSQtqB
ll76Fpps++KsVmxLgLOEIvqreXTjRTn5OSYLE4QWEZtCmGJS1JvdipnRJy0yaKWXvQSo3T81Dpbd
AprpjjkDetwNuX22wjlFoGpI1dpDLpl8ruo9+8QrF4+hde5CXBH0lMgqHFfrCVtV1lEkm5C0BBrK
oCEEYBycJvOen0/IO7rF9zddEdRnl4I2DmOoI2sOvoO+EbbZi7XizXwlbDUAxeFok7rqFowd0TKN
9cIOvONazNuenc5ph+R+C3Sah4z4SneKJwXQbd4p1n5KgPpfKQ5zNbNfgYHwIu7YId8skYbEeWV+
/gmzeW/LjoclC7oPe8TXPdhMZmFVa3iWPtUroPRXdP1BV5l14S19ldqnPz+P/oPTFYhiXZw0PiBB
ipZuzyAFOQDor0PUDoWTqNjVgQ1pZ86tX/O9sVuyTJgHADjLxRvy+2yu6yHRUi4FR7TAktrHJ2Xv
wk3M/fq5U3e0knkzszGtsrqB2in4iWKyrbu9VJjuAFrgKjcNy+xJv8X/G2CNEtuxXTmm+GIdU2H1
80d8yyXdnu63fZ2dVChFazkXo6+DE+/EjXJSfgvb1WovWOpz5fo7R/lFHEJeOvKyNuz4w+bWxyOS
kL/gkDWQE6w+yJf18zd9qxDNvkkToeYHdi7UwO4ebLVRd+GotrX39uvpE3wtjsDrh+TPHPmMSA3O
zcS7AWOBs5GdsGNr+kNN/G/8Qw7UMrjr2RuebD5S9yzZPIlxYpxCOwTfbwAE/R9/erhQoy8/f/qj
fXLDT5/FG6VU8pU4UT+Np4tBime5hEB4sgnOqtWD1ifZk9cnt+YtATEdt663uVO64UKIcEeDw8q6
YW/PDtBe82FIw4E2XtuTGTc8YEwBRLhkp4CICnQPMqeErvJJthnKdeICu/mO3TJvfnZeiXIAj2FU
RD15L2+6U4ESnx1sQswSOKjiG2ruzClXqH/9PPiPZF9uuj3bUEbmBx0FygYxWLHjDtrBeGGv2gFe
u077iZLSfik2enAB3w707EmC4rFoZCFOZujIrCrItNdYgn878hvmwy3mWDBRfsOdZODPkrTtf9D4
vxPoZ1u3QjlXDVjcej4j2SV5KU7hanQNk/4OMeMhySLCvUveqbZ5IC4s/6DbCwN+H8ej+1fs8unv
r5//Y5VrUi80XvIl/ebekr/GWd/Jp/IpX0KG3QdUty3NVrQhFa0Wa3zjsR2KAS6geup2PKtLK3c6
2ecnz3WHZit3HPJijCR0COgQ8deIMdwjt1iCMrrld2wP54zmfWEMp5+cN6lM8RRA9iDIzXmccs1z
YIMZUMvFhV7toLf/ZmzLvQB9kS/IqT8nC6frnZHJtDuvG5ztEqCmhazMsEuKiFTv0EB8zzaKsukt
dgEyo95qXvYa5EStl7bnfLVMEExIpgG2BxwzdGpnczgyKo9FWnYejddvIAHazaf/VFLS7+jp50G9
u1qnplSAH9FPoIYBhbxdmK3aCt04cTMqS3Wqne7oG33TX/RN4ApWbkGi2o7WJf4IpuHQdXFo16Er
4spdQi/fbdIJhwlzAYgDTQDxO3tSIPP9JMJfe+zJONGK1Bu2RkHClD1/h6p8hdrhJtvt3vv1sA03
0ZJyyR3nb2r/GuM7e2q3dMgTIFJ4xK2T7/Nl+wYnzKentbfuCPm9e22t0SxwO5KeuMfLz9Pw/ei9
XtvfjeOtKkHxC9nlb7eUq/OhjbOob7Rc8PZo9Q3OQc6b6GggnK+o6TgNcUBTflmvPYEk9kic3Tuu
a/znA/EFjs0vd+nIvGPL/eODsDaAAwbO2phFdh2gbmmp+rxndevSpKb3a//r7W2fmKMJ2qlTWumh
crbu6XQ4HI9u8vrzeNxdUFPzILJgdQLjDSGn2fEyMBR/9QrjAV5C+DZuI4cdZFewR/P0dTwubPT5
Uw2NabDlnEoJENlXv8+Bq8E3Wuh+d0Mte79AFLIGa4kWPV0vs8m9+f1ZqJNpQzCZ0gOsa/mWsRcW
Dsb5iT///FnIH4+aBEGjRsbC3aom9+HqL39+no7pcv6hA99R1PUASX2hFQY64O+hTqHs4+PPv78w
QN9Hw9XvF5GvSMP0++JXCB3nxThrGoGfvn+2mEc1KHMpwgiFf2AzBEuO/brb6orj/tyNu+fQbCbE
2aptoJzGqx36AecrPMhxYB8Q1q0JQFN0YdLvsqDztmaX0+iHec9raAuoBru1IaokINrHZUF+p+TV
Hlbs4H4tHQtLEzX9/dVEQS4+STkFjUpvUGvwSf53YQSXGpiFidGQAPY6zVSCDAVgXzu9J2B87/BI
wQsPTz2ycPI+2Ps4YiZWJ6jQqszPN08UMU3OB9nL3xNkKODUJm71pWBpHrlgrq4b+X60Xw1bwql1
whQme3t+n58Ek26gP/Acb3JzMb260J/vJXrVlNGBGRlK6A8Pt0lzkpZYOAseLXIdVUJEYQrsE/jv
HMxVCzJVqqJOBNnzMma9kMSUV5INSMTL0mJbbGm2GBKwyWQOPBEvOEB76mMdrCUneYb0ykG1f153
02aZHRA3fZpG9apPqLD7FewCMUElVvXPv/1wRq7Ga3b6g3Sm0CTGb2c1cXir3y2xTx+czjcfP1/C
rUjV2McwRS+tk16gnLd0rt3Fo9P6/fcufAcLV8MTpnhPcBD3wK6kkPQIoJpSkM1AFpbWg2P6pplZ
LKrmuVCNIZrZBi+rz8SUIAZg/jwZD+7KmyZmN0GgRKyMOV721M0+2MKA0+7XSzWih/OBuAnaOgic
EFXfLiZtoHnHwBT2LAUcx9ak3s99WPr92S0zNlkBr1L8fv0VP1NnBHfA+ddamLbL1XxrMCHxYbOM
Y54IVuBUCz//KLqbdPr+bYRm14juC2Lj44DxrOmSxCnyglzAxnBObrow33eSB99HL7TzYA2t8KjJ
zB7ehho1PrDL2Bzueq+9mOdTT7bbt4O1O3/9PGiPj6urpmbLl9dKpRxaNEXxgBDN1SrbKxszXIpW
5yiNiek9ken/rUuz9RXEEeBduY/Ry8jleMnXykpwBSTJVj936OFeuWpnts7oWFR9lBiIyo7pSl7v
Rht0hIXD8cF9f9OX2Upr8qHs0h5jFlqFbSyURx6eJ1cdmC2zfpR63Fb48SmYyMiT6hWO9fMY3eUI
5pMxbdarrYLP52kUYzIuF2DKyKQS9rTKzCYg4u54PC6N18PL5KpL099fNSeHCcDJDboUr5He3W2+
FiLxxUU8u63SJAu7VkAD2zcYuEfkb22JZHEJT1vh7r696sbsyhrAKeKaEqO23waHfO15Lw1AvWSh
M4/nH3bReFCD/ThXFxyBia0aRZG97i1HGvdvG1pnelq6HB/1BbJi0LaAiDY8i2Yj5tMeQDSeQ8QF
Q53nmkhHulafhE1g1e5StfRRj67bmo1bR5Hb02moeIOpO4MN9t8+QJq8WtiVj26Yq2bm770YWHJN
ZeiS6Ag73wWzYaFQ9+houW5gGtOrZezXgQZaDRroN8NXeRbffsebYWFrLnVidkz2RTvgOEYbuhO5
IO86wT8pODNtfbgCyFCzRl0ZNjC3nYCYetv6LFK8EepikDdbxyNCloXz5dGMo5inIC0EgjLUWG8b
adQuTiqYOuJJ+QZq5mu+BdnYRAHseMHhst22Sw+iuxrq1C0AAAE4RCIKSJvZeh4oSI4gIEje5c1S
UBI65Q0Bqp+3vo7R6uvrC8LV+FO7uv1dSV7M1j962d58wGyRj3wwNBSADg9S2nsSbChz2KY7mC6f
kaNi/eFW8HZ9Wtpa95nQ237rs0iBF5uw0yj6jZEeV7haL5fGgii3TZ6fX16Ew+lrKox9uX8WZnha
h/OzUESKy4AxDTSF5sF114ZCo9YxkivHztX/5Bv3eIQgyMKWfriOrlqZ7TgGWWY+qNAKr1pPCOBR
fcF7Sliy5JAfXVDXvZntuqRJGk5J0Y68n5Ig4HtJrv9svHyufv361dvwubMQ7OGPO1UhgZZWn8Fh
QTl3KldbXzDBA5TqL2dB9PX0tTl/nJHdXLgW7hAK3yv8aixmGzfv/D7jC3wj1NfJWwzX5bMaE7dw
BrI5mCg8MtP3YqixAKwPR/Wf5/v78Pxpvmchj9KJUdyIaP1yQevbFXz8UFpYB8775hySSSc7snJn
af7v5NbmnZ4dJFrdtFzaodl6Y0HPlOz7l3avpFbByPHPwtGrTCN410dVn6j70MxQ5u45DTghSqL3
/4i83t7StYZkjkZ0hzc1TP20/rz1Wn4eBGKceTPJbBQCQQuzCIhPbgH52xRpn9jWMRkb98/XlPiZ
yv1fhfP19WfxzLvXyJn2PoogkE+alIj12YqIWQa2dIoEjfSU7qTf9JCesn1yNvalJdjBKtyWz9x6
YR1MA343RldtztaBJAYpHTK0WdvisdixN23lUUjgha/VelU74H+u/d+5I5mb6MmHeCZITray8BGP
7mG4SQPFAekqVNRmZ30HIexaGgvZq3bwCSbMVEm8WVx6jyKk61ZmB3rR61Tnu1L2jLfazNfjupdB
P4O0bG8vbO2Hz72rpubPPRH0MDXTqOy9Dfa4Vl7zdWgKpWP8+ppE/BAqwQb8S18F1lJBVLpf8pBs
Qa0CMQEvSwB93V7U1ZCkWaLJirdF2YgD7OhJNT8/P2Xz83n3+vr6/v5+OHxszvxUroE9g7lwjTy4
vtC+guoFHKlhGTPHmxWhqvaGMCpeuIOOLlEdtlJWtZntAydymq3k+CvpJXNGV10LNn1Sbd7BkKSb
+Ny6P6/sOwySMcl3wHYMIkRwGYQQ0+1QRAbIZamRqkClFZSsmtIGPTi3uffaXUrcPWwLCpni5C+s
a/Jc9EgIQUuDGobq8Zvw3UBVH8HKARxotzIXejV99e1+Bd0ETH0ASaG6gmG+7dXAS7E0tAYYIORp
wP3cm2+4SP/KpLSed+8A1i3mph9cpv+Xsy9bjls5tv2VHfsdPhgLQMSxIy6m7iYBjk1piy8ISqIw
F6aqwvD1Z4G2r9novo2rE6FwWKbFRE1ZWZkr11o6XJBkRc8JWCHUlYswOTiOGmT3jt5t1D0c74PX
IAJLMBp2M6D9DvdouXOOgUPf0qf+Yb/fu/sb39+Bp7ZzvcfbjZj9gpM8/ZrVDYLNpdgjOtaP3LW+
uK/T97b0ta9aON+BtER8YUgOPifPG7N+7iVPja7e1+k8UEmuGwL0TebXwutfIByZHfO967bheFNG
SXOTb+SnPthzzpb607yvXtkyWrzbLG0x717kvUb3wf099YJ7NOg6r+0CrToiueNaaHc6dHce5v05
d9w31anv94/GA3f2X67PwoWYYZmF/7Q6raK3jpbQoxvR6hRH/CkCx1aZBeFXdPn6uxk5UuUdEWPx
a7oxNxmALsw/qM1U6FBBiQqP3NXNOMsF18pEMo+jJxA3gNUZhKnFi/K0sLRirHsaxRsn7TyEXHgc
/2NyvevHXBqyMbGODSbZ8F+a3Vasf2krn5hYbWWaofN/iEE/Ie/0G/uD2TfzJVc4X7+Cj2Wv77fQ
DRfHhMACFW1oGoME89R5kKqrMsnszKPXgLn5pb7fSnR+CBut9qxuf7KwmjWitBMiih5DQgpK3Kau
7bfud/BxeBB1BYd8FQDH5jy1u/am3fXREDXBMuBqlzhy8FR62T6HGsCDsQMZgp8/AkyJ0HdZco7/
1uzATg5hhq+gdXOHW+NQRtKBuUkQu+mh9QfnWQo22bAvbD0IOaHh2FKXvf+RRf6UJDAVqrBKmOaR
ebqr3cYP0lMT5AEGBKGG4jX15n1y0++Ur33QOdZtjTAtdSAfDjEA4yF+ApXkQd7xfXw3bF87y2yu
ZvsjnYxOVkhbQjD7dD2TuE/1TsusIwFghh3quwVmKSBP8LU9iJ24i/3rHuBC+A50CPLX/za48gC5
JTJqgSYFKXmQ2Puv3cEM5lD1neQIIq7463VzF8A4p+ZWzziYq8qZ5taR+yLsd6kbmH5zOzu2/1Z7
WZCDKH/CvtiSJbhwxy4xOGjkTaikoHhyOq1zl1mQ7RqtY7wD6cWe3WJhA3nfbkQoW2ZWYa9mtUpD
E5hBlLQfD8mjvcv3YFn6dn0WLySH8fr5NJzlOz7t4NIC1qQdBuv4FwWIKA2Kx/hgPyURCecd9yg6
i52aOdq3LUTIhRIBDEOFDiVt5BXA0HhqmJhtVoNuwQJrentD3shN6XU+tJ9203Pxw3i4PsxlttZn
4XOX6srzyHncKoNI7aPWgqrMgQMBiTBwcfOw8XS+bAj6cZjUpRV3dQbAM6FMcUXtI4mkvRJIT0ko
B/rG3jhPG+IJCHHgfxtZ7fwehERsXozQMH8mz6o3b0zXpZDVAPUBoF5Au+FIr4ZBksQ2BWltpEjk
t/ZG/dn9yp+orz5twYsvXDrLnW1DcszCk2SthZdzyYpVhaN9+J7d58/6T+WdyxtrcqGWt4AH/2Nk
FaCxgojMiGGEpY4iO2rr1I/JoxJ1t+Yd6Cm6Vw3EbqCOfL++6S4d4c9mV57CrhtTyQoBinYQMDnD
G/Rl77tfdcA2EOIXV+uzoZWv4FWsg5drsI8d1A2e8h8mOqECA+1dqTO/mVt749LuQwf2R0p5Uale
BSZKFiNBWNH46IEqpnwYXg7qw+S5htuHio9EQPlyfRovJFuxfOD9BpEqWnhRvjj1FJSxBEQuMNh5
tZM8OqafBtr3fkcOX+9UCMHYoL0H4+PGW+JCCu7U7OqUlbKgksVgVr6BugKyHvPeuOW41dIgOSDP
6kD18DAFmlvdNy6/Hb5vFTc/EJWfvNZH7+rnXvfVvi2k2OwNPskvfwFraYB0H/mBb+Du3NW7apdx
96X0p30RgIQsip/A1+yRiH4os6B7yru+COs2rrM+2lV0KETcD3ZZKC+QgSn2oN96EF75UD0SP/85
7BBeuJJv+KEZZAeA17wKih/tIb1lbrM0JhwWCCgA0IH0z+/6r5NW2/4f/42//6ghf5olKVv99R//
h/eseyuzN/oHqAnf3/gf9a8/ntkby3qW/ej/e/ll//cf/+P0r/hd/7LlvbG3k7/4lGVseuTv3fT0
3vOSfXxF8l4v/8//3x/+8f7xW45T8/73P99+Vhn18FVd9oP9+a8fHX7+/U90fy5dhf/12cK/fnz3
VuFf3oErK33v6B/H967LWN1NF/75+1vP/v4nHv9/w4UKvQyE2jiky8U7vH/8RLX/Bm5tA0UTw8S1
vhw0uvziv/8pKfLfwJEMNCtIuE1o+hLckOCl/PiZauAXWtiIqO6A5X/5d//+0Id/btd/rgim5l9/
/yyltfKKpgwQN94XAOyiHWihjDg9zXMS64WJDHMIohMnk0G+cQP2lBkENnddeyvpxob3X7mrD3u4
LZHtstHFiVj91F6j67khtZMSAtrt5eWrWv3oFASH9Vbde/F7n07rPw3ZSGvhrlGg3LkaWGV22Qh6
YjWkvXVoQSRoWalbbElFXbACUXZIV5qg0Ab/xconlAItnXVV6yDtEcORTfHC7pqZXlH22kaYgSVf
DwimEOiCl3155KxMmWOX06Ts9LAdVMtFJ+/sjXoab9xeF9bH1BfFN0VDVhJyK6frI2q1wcte00M6
tJmnCePIQeHnz43VRBOAqhvbYV07XJYJTPM2HkQLNg9bfWXPSiTocFp6CCAOV11oL1cvNejpwEeH
F32G2dRAL5QZnQB77CDkm6JIujfeVaCThtpaj66rwQD1n6TPHWSbzMZ84/nQJIFiMAkXLhSSjvXI
ZpDfyPmvtAVAxcuoKr4lmanyBzENNrhuisLwixE/3BjeGhzxMTwC6nOEbSZo3j7SCp/ied4Psp6A
2i/UMjn1mdLe6UWWeKlk6Xt5Nt0xlu4rnb82MYNaYi/1Dkh9tA1UyzoiWb4CemaaSdCxT5Yez9NJ
Jk3cEiYwyaomgfkG+mm6zaLcArNtP+WBBDVQowHfsS0f0g4EeJ984wUXc2kS8BjHEUFiF5TZa5Eq
vTblmGmzEeoFaK21BOREVHnqof/r64yVYQbyYgCYWmgZ54dC6rR7wxzJljbfspNOHQIarCHysbQm
oG18vdOYpeYVy7gRqkrR/kU4jffw198EyuX7TFUHfyrlIuLTzHdSyyD1FWfKvh/LrTLO+hxDOW/J
zuIIw+3Dwuocy3qZGZORkbAx9SKwm+lbTsYiuD7nF42oqoYqzeJl17WFOusqkK0lMKL3HNRpbV0h
3Qy+wux/YwjRJ5hFDRXghtX5BY1cU1OjJaGtgfBJpSCGcpKZsp/Xx7P2s5i0RVDWXtQwUHxal7zl
udPzrJxIaPV9hVZAvIfavZjysnY4bZX86ffN4SGMS1EGPQPKEqcHhrO46+s0NcPS7LgDiYhnPbX2
xNjQ+biwSmhcAnO/gUI+KkHLzz95h5m3A4tZZoap1IaLFa3vNpDkFyYOCtJLSgHoS9VaH327rEhd
SokZCpa9IKIAa+Vs/mxLS2yc8vXFgRWCIcgpafDIuCJWrx49N8sptgozzOTXvpCONX3tKz3IFPv3
kr0g5bBRq4KOA4HCEbKj6umkpay1Qe2MSdPiSKm7u5beNFJ/p4AzQco3Xh2XBvXZ1mofDKZqyRz3
eSjAiquyV81qvIEbDrWmjVFtWVpthW7gctygNBWS2nYTlDu7pHNauXU2N91lS3AKEI1Yyo/Lzz9t
ugGyscrcwpKaQ/uHJmoadE32gCiG3lKr3zi4q4wC7nUVqhtQT0eT3tKot5pBEOvGeVLE0OKrEoj/
6E99QTzwF7qIwZ+1uvevH9yzwcEcOgHRFgdHb4Kd+HRwRg3ZGtBh87CQJafE3rMpGGADPdlar7Oj
C+1hXKsyInQdj/310Y3HXiW5ovKQcfElsaYqsG0w9V4fDbQT8L2fLy1MH4iycGWjRVdDXLYaD1en
pk54P4cKus5zV+dT3LklFfr3Mi4btJ8TEL9HIJFnIszznD/ZWmrZu0KQ0ozAZWlAcQloUwMXvpFy
r9dH8lNjjdGAPNPMXi0jV451LCtQkR5tUK6OPdfvtAFMJF4LRtynqqNgumRNbX+px1T7VU91+8Ng
oDWGflVxBJLVDMxOnYI4U9uvRfMCWnc11fjk6KbWPIPw0LjTJx7fca0ua6+Z+fCUT7y6H6ocfJMq
F1bEFJAzuUIb2h8qrYvvFUiIj3mcgkHUoE39qJZgRnFnMsh3RAe9ty9oGQ9u22XpX2mh4ozEAo1N
jsY7bT+D5XjcgZS0NAKNgYPehUPJ+UGvaVo7WmlPUad3kh6kmSrdjNi830mcywyi2aAzjZQ2Kx+1
RAhoLaBwb3k0k5TKneUpYT7YYXUwnlaDdExAk//XbIr6dTB7E0SV7fQXjkEBScuco0O7VGRw0c5z
qaR+X9VC8STowGV+KTh/puo0aX4c2+3NaIEXGiTzkHx1GaNgSi3x4q6clqvkpZ+1kYOBNq+hLKDY
9lsxMe3OUuP+dmgVsFnzcYKUXMxn6VHIeVs5PGtZ7dk9AGKglM9t0FoJY/iW0aSeD9g7Gag7xaCx
wzQm1VY/rLF43tVmxSNIRqs1+EQgib6KBTI1T3t1GIcQ4vAUGtCTqHuAdMmQBvJsD6UXo838iXd1
jubv0s6eWc3MDPOjUZDuGgWvHXmcR9nVJqV6i5tytB2zyNVQbXMsgqHQDjpBc4okeNvy5E5tiCX8
OJWMgzDk7kcDKQ10wBYmCPYLE9i/bEL6yo01BAsuYAdyhLpR5XfN3P7g8dwh4ATB/rvUJJAtp8LK
EjwxQNW0KImlt0Njx8/pUM6D32Z0flA4aEsCBFLWgU0Se0CbdGE4zO745GllCWJwBMDm04iQX/ak
yUhKH5zkk/4rzicB1pxWA+sj7Tpr2rjiL/g8RJHAKy8lf8QrqycbfnuTUjIN4UDAhzrsiJYGon2X
SuptuKPFWa8WGB3ugHgqeM6AYHJlyZLQpsLlZAxB5a08zRIZHdvuSTDljexT8KM6GR9Z7rTUAmxL
gsMB85oU1ObUOrJhJ/6gt/mWlN0FTwylbyRX0HpvErxz8NGf7rNRGwvC9GoMEYBOuFYkgE0J+XV9
6OfXmKajwAyRFhXMTCCfWhnhHOmZTJ9DYhqgDa/d1GQ3vCdALE7vdrwFirxkDsJrYOUhBJIK6ywJ
6LQFGKsTOQSfrHHPYz0PzAZbueomgZsaD0ctG+XfvjtxlS3Ad1QYNOh8r+6a0urNYZEGCLMmt32D
82rfdzW/Qfdm7dVIs2xEjMucne6mxR6WDJEcol9zWdhPCyf6scaipnKY5hm44xO9iSDWItADJaSN
x9+yB85MQbMJQCfwPeDtdWrKHIDt7CDXEMpGPB0g6fqmMmvYjZmNOzWegUeBlgicttQG1/fNugr7
kdcACsPEQwI4QeCOTi3LEs2SWtXmcBxb125VX7bEfuD2I89rd9IhhzweBcP1ph2yuh+hOGenThNv
9UuvwV7Ld4CwAckwHe8AJCRXvtmG7IgtGFVC6BTLrqhlTXXMAazu+UjBdY88I1ReOuLCcY7uNCNf
ZueiD6B9UOCfjCA5GcR7m5m6yxVGbysuS5EM3Z0XNvRDoKYVOJxVuzzQbrT3tE2hrzS1zJnoFAe0
yts7iDKz5+uTe37yMSZERlg8xEY2WW1YGVo4Ta9yOdTG6a5B/MEabStBdWGTgigJrVNIx+JArktv
zQSsGAKjMZwTxiJVHdGPr5PsO5JH9kaC79wUSnxg8YDkOZI0UHM73SqVJrI61Ro1rKEG49gGm/Z9
NVeuPrJx4zych5UYzwKZt4H9A4/eymeCeCbFmG0t7OSsvVVZP/myMMgThW7dLW5xqJVxwlxjJIlr
z5PYakBdl5uxHZcPQHy+/EFJc3UgO7vsDA1NCqEC0GEBqZvYzr2h+C7pumdPfm81O0hnQS1nCERS
u3Q6XN86lz/ARhZ9wQzgz2rvWJWl2RXyDSFUvzw+Jn7BRyQb2xtTn78o8kurtAcQ8IS5ZN3LA8RG
sq2nyoXlXohpsHkXYiVAnk+Xu+WwPwkFPqmuxEun6PUN3tCW7qZxrGz151xYcDxVseBwQsASrQkr
Bs3MWa4zOaxkDWXJ3IQ8gSV0PTCLfvgySFns96ooAjB4V64G2m7/+nyfxyhIPgAft1R9senW8G4r
HaGhMBI5FL1i3xpTJnwoO/eIQ0n5Sqm0xVJz7vBhz0BojyQ2rtF1kiBWJHlubUMOMwo5CQCD6E0S
W2Ww6PQ8lEVc3UnxoN9btdk+Xh/pWbIVW3up0yObDSE81GNXO0stYxDNCwy1VFM3ru3HKZ++1BJA
UhyM3Ln9mNbpwo/uziAwu277wqhh2kIVGGAE3K2r1EiW6OloSRh1K9PlxnZjAWmSUIdEBug4XFDD
X7f3/xjrfwyuXvca5GlUncOg3SIF334rrCLotereaiCKk/c3WZrd0LalzmAqG7YvHB/gagnWF4ES
YveVt5yLUsPjt1VDUlmVBwk3BU0BAgySwig2TK3BlIu3Qn4OCA/UQ7Cj1qD3rIFoqzaV4H+sazyG
oTHCbyxKojkuf8pZf8cm8B4V7aFps6dhTn31+zCIrznU9xJZ8uMCnDsymDbyX2oLevuBbGAALhwu
HbEvMtv4DwJ1rlNPYk3EhHoBU0MDijCC1G7WvuYUOkPdlhvZsrSadDz3idwaA6qFhfBkETHCgtg4
QNJt46lx0RDKJfCPSIpATPJ0SKRp7X6Mu6V6Z98N3WvOmsAaQEKq/G6GD0sL4RJUaCAbCbT2Kj4z
8nEENt1SQ4geeJRAh4PsNW3wpcLcSOacRyuwBLw5nD5S2MDynA7JhqiMMPREC42c0X2COhduYbER
Q1y41wzVwHgAOpIxnHUQoYA5REkADAi1Pgbw0uLDoS+VZHYgOAcZtcyYfULGfg/q4eYwNZz7EyKs
aABL2gtYacXG9J4PGgK4ix9EYw8Iushqelkq6SKFolwIoSNoR/Uz1CkW3aHrfujcFywlRBULielF
oW21W4rCxN2DhQwrkR9mEkeM8UOyVUE6966IzXCVgKoZ5Q5iLHv203uFTZVUyOmshIXa+6yqg7Yx
NIfPt5M8vsWt+qiNG47n/BRAO1LFvAFog6hyQQF8tljp9mALXUHQTun8qDS98AoakxuL8DmUBjL+
9hbFAwGBz1L9RSvGOiiSkMqw6rlDUMRUervQBIcCbMFbXuR8UwCLBy4YpIEUhKDrt0gOZRI9k6GC
VFe64TG96HdDnfz+eUM/CYJctOujowTH7nTySqkrRNrDSqpXhleMSFbUvNrCHJ9vPVixYQNaQ3g0
G6sbcDYBvRoZ6uXWGLchXkXKd5x9+7Ht+63O3uWDTx+x2MawJgP5AaDm+hHbV8qc5WVuhFID5T6j
qXCXyFTeV6Wq7SBfNX1JJb51910a39JGADeJPDT2xeksgt4O+MmaGWHW6dCaSXmeT46MfKvu6H2d
bMFDzrfGosAOvAz2oIbcwMpJ1nTizTy0RjhXreFaYuYB4EZbUK5Lg0Iez8YrC09hbV0CsRto2EDX
1whNgE7r+d4uwF2Yqxte6dJ64WG69GGg/oH87OnUVXrDDJVVJMysrHeRUi4PpNSGPfSF0r3Nqtxt
oSXr/64rhO4yggEFGA7dOOukqnUyCpvrRliQRnhWmo63eF81EMGCiOh1Uxeiv8WWreD5guAeb9bT
AULkqOj02DbC1jLLXV1N0m1JC7InSsdDbnbJgZYp308S0Vx9UPPbapyUzV7B86yziYwOECQoc+oK
+PhOvyIbRSKLmKICLVPE1OMN0xNfp99IGRKqOLXCnIQgdw9y3mdzM+S+sJUWaAUoN8lHtX11PprO
lpN4lo0QomkQ9O7T0dPTCcBWojQb833R1MIOhKY9dMmuoe7JKJkS5xZq4CSFmJih9ePwkE9ZCRVR
SYxbqJHzo2ghHQEYFjAbZOGjP53XqizTVu81Ekp1DLBnafbvDaSYN66480EtVhAdGCinIWZZeel+
JhK8q0xCtbO6N1XYWlBqKP44WdHzjQN5cUSI89BjCKQ7endPR1Sb6DMH+bgZ2iwdOgcpsaEOhhqU
qu71k3HREABhqGECnwfM1qkhpbUM2kOaO8RlTb+UsVntZUluNqBaH7Hc6YWw3G5LyhtvehzBVdzf
56hs1CSLQyOx67/sprIdK++leyiOiBs+GPJtMs7KDR2lyc+JqQVFLle7vqr4U6uUBx2auq5cxKVv
5m28syShv8roxv8K7a/m3kwH4gmIff4Ekm4r/3Nh1TUL4TAYa3VgkuzV3jKHDtdb1schRP9it06Q
KSQV+NHLaWPJL/goHE7sLtxdiO9Ryz9dCm6OtEDpJA4Zri8FePM0/QtKGBg0sg7ZD6gzt0c9BQc/
FFNFSgMLEohfRGEoW0P+OC+r1UKAinAYO2LBdS7h5afwsS4Bt5fz1ApjK8+9JpfHYyelNvOspAhQ
j4/3QpFir6gQ1nWD1PlAE95lld3dD+lQRGVhfdE7qO6WcPwbD8gLy4HwBfEY2j+wYa1V3kBWuLAZ
T6zQ4mQ6kgSV0rpKmscZqYqNo3F+KeI1h3cAMBwIlmRzdWcwvuSIaFNEgw3J4eqHxgAL4GgEbWwn
bn7buUDQEC92IDMRt+NAnk75pCU9N2qzimrrjkCzF/K1xNzA8JzP3QLvRW4NCWL4qXUqFUNB4QiK
JNFMDYDBR+WnDn5kqNEi43Pdq5y9BtDWi9IbeGNwbhRYOx2NVkCiPE1qoMtxmd6XRbYkLlMTioRG
foOjI4Lr9hYvdbJh8UpFMWh5fqPwpZmrQ5rKZgVRQVZHUJTUnyckQDyBzgZgKod3aKwa7qCzGTqq
mv2kyiPdsH722oJ1BO5IE8M/IPG+Oi4csr8adB7rSBSJHuV0nv1GHcddn7L3Qkqz+zqVOxcSksrz
9WGf7dDFMHoH0ZCOVzRwF6tp5pWWzJVdR2MLhSNHA15RR/U+ThRnUlEKCaqZde95M06/ewpheIFG
Y8Z1tC+uISWZlPeCQpY24jMFEgOKHT62E2Cv5cA2Dsa5W1xsGQCmorYI/PkatpcbNFdLrWoiox1i
j3aNHUJgWHOVWlEe5lROf0FnW7+JGTS3HTPJ1Ad0ctP99Zlecy+Y4D7Amwlh/ocUHC6z06kerCRF
zb5polnpyLMuAcQhG+NSpkeJf1T5HOXDRANZrvlzZXBjcLKymB6nmgGibhfkBswxZsBi+7sKzGEw
2+CwJZ3kxgVr3q5/69kx//hU5OtRtkCybe29m0wYNgRIm6iIc90vVeuOIsreNdTSvl+3dBY8wBL8
MAp1yOShnLzykCiaFNChMupotpXMa4koHSQYqg0/fO5MltO1EJ1ZIDpDcft06tE1GbcZaTUU92JW
eC3ETpE77Uj1yHo5H1xCmTEero/sfA4B3wTlxRLALmmN1cjwFp9KnGoStvqczM+0hcK2Q4Gwae+b
sc4n/3fNgfUfSDBss6WDeo3NN7g2zIyXVlgMHNgjEwVJK5JtAFnR6JAm/W8DERaAFk4UfgMI0JGE
O53SRu/6VposM0zUQoMEtmzlIqDETpMNPPf5DlmworCBcFlF+LeaRyTVoKgucF1zoEkcPHJqh4y5
teGAz1fr1MoqKABzHZSNaWaFI7B2LjDGaeYAnlU8D3EKad/ra3Xu7fF0A8wNKSEAS87SKBbQtnMl
JKBHW6HutLmD3Dh2kXAyPc2dYTARLBgMhH+dRooN/My5w0cYiswGyhgIFpAzOl23HvicbjBSO5yt
0WtEfJuNGQrf/XEWyq6VjtdHemHx0GwD2QAV8FXEP6tdkrCpHnJEiCFvS8i0TIZcSi6zSGH/ZriA
FzG68/C2wktn6Y1eDSulFAZIySIO/WufwrF5orLGXT7miVfpRN843crapXwYRJ0ENdUFHLSmRDLm
NJXA0ciiNLnTafVksSfUOxzRPYludEzx2g3KQaLDLv7aH4b0lhvfOfSGEMFcn+GPQOhz4LJ8CLpJ
0Pyz1OLOGCgSW1BrqHuU64l8SJQbNnyFJHfn8RZaxknm623vGPEtmK+dVmLuLB6S1I8fSv49MUTQ
JBHVyb7uvmVABeJ/SPoSmev76QuRlN2w9UL5wJKffS28BT4GGAa095xuvxGCdpSVI4sMmdyMYILl
+qFUsTNKsKawY1JwV+nfCcJJudJvNDr7PTM8Ha2W5DA0N1XXuUZ1l/aGS+c7vBSfjQkwknHL6XxU
kdbfudRSkXtEOutMYEHuOoYka8mj0qwa1BMGo0EbR9/LrjqnvHQsYCJ1r+xA5OPwxExv1anMYqcd
Le7IcLj31jRAnsjWIeJ0bJtpBBSd69YN3p4j9XnVKXd5wZXObeOcQiNcsqofc55Q6jQJz3+0qDsl
jmLhCh75nL+mRSfHjqF2OTIulFlzQLUCsoaI3YR3fUOtndOyn3Bi8YqAd0Cr1yoU1fUM8B5ck1Gv
68DmZJ4hflHllaWT00EApd4wtzpHuD0Q86LlCUdoybius/4KakTDCI8YAfWIbUBG8PUOpeXqSj7f
lsywf++e/LAHX2ouw4Ogy7rZIVUGy4jBmBOZvHX0JcgqQFG09U5aV6Y+zIDiCbHmBwRhHeyZem+B
5S+HmbxuPVRzjBs4ptJhedO4MyBaP9hUFk9iSKaDMk3mbazoo6fSAYyfWVxt3KErp798zaJcDdAQ
2LfwHl1uv0+vcbtpc8CH1D6S9KkPkFl/AfThSAzJduyk0g9S3A2/P88LgTVSs3gnAh+7Oui06hMI
IGl9pCmVcGgupfBM6XCr23O6u75jz5q0l+EhtEaSEND0BUN4Ojy9rjQk0lUWSSnwsMFk2PGuMXkF
pZoiQ5dZkhHguo2+676mdSEsXwK/BeqDmpT8iI3C+Iv3Qnos+IQAo+Jzh7NqzVRzzKysO7/rgHcF
YQOVQfpCkmbjIbS+ST4WB2H2guNHzxxKHadf3w1Lbaq1+qhTymZwiiRvUTCdK6+uTZBG9WKAbF2c
0KDnpN4V0ii/9RZqVg4SOVIgtTkNqCzxmxxqcV/0uJk9Abr+jeVcv6E+vhJ+AS9xTDTSb6stVBQz
Er3U7COzHMH/1+bdYy8lqieP5ewmVtkGEvqYXYOktgvCTslJLLqFgljj+vARirxAIGz03SDHsd7H
NTpOzSQRPbAI6OD1KjU2Ek8dZ8nyp9gccb/WWf8F5zvmQSp6iwddNzfo9QMC/PsgYk1xkoG1g1cq
or23qslwOwP5BDw6wdGVqdbUwLOP8MKoJRD6PZtGwVxaUqRoY5FoRwMK8RJyqUBR+uXI497hyihv
BE3LVH66ez5GiXo2gnmAetDSu4p4u2yeCFBiLKpVpfZp1ytPiW4iH2HY7H3j6Cy/68wWSHpRcQVp
iLEuWfPWNHNkYmBLEqYXJ6iuuazPQSJkx5ZXJ3H8Mpp17OlSOu07jeMgqPO3UrPzjQ127qIW6TL4
ZDQvL2+01bWT1F3W4H3bR7U5Ao87ZMeYlMWeDplbTaA0I3m/cfNcsqihUIW4EQgiXAin587sdaMr
9JlFZAYNnw1dAo/Neu6anCQ+9tmwQ3zBNuLGVZrpY21R1kTTGF7XCxjx1GiGh8xk5wqLqMi6R1SM
M6/PKd5rLZ98oQO0xJVU36XTBDjVTOj/xjx683GONRRm1w1Kcp9nFedYbtKQztWNavhGQU/jpLb+
s6j66kB0qXcL0aluTwjdiFXXWeFl9Mjo4aGPh/HSKrUavSGzsbZiSURE7rPnkvSN0+kAC7XWSHZZ
SzNfG7PJH3nN3QQPqKBnreTqhf6kiSp2Wau2Xk2H5Ksp2FYxdhX3fHwbXmTo6gOIbqGIPF0ZmY96
XilDEyVJCroLpnuV0E0372fFaZHcf7Qg+vXQlPZW39OF446IC7cz7jCE8GtoZNfUjZAbo4tEDoU1
tML1CYRbJcLlXazj4G9sgfOACw0N4D74eAKie2X5nE+xwGzydACDdRfVhdo+lrrWBDrpQZhuNBPo
fBsj+3rdx+j4hSsXg5oHPCNeusgXrEHFWZKn+ZzZXSSp+RxIy8ZrMlvZOM0XhwXpavR8I8MGSsjT
YYGFbADmO+kjPsYEAgOK0Dr03cH9Sw9ZXM6I9KQYOZINyM8Fs1AFRLSMexvYlPWuIdlcDekyOHV6
BezKk8zqtgKsX0rYRqbswv5EGIUEIlJleN+aq/1pNord4eHcRy2DFGtpuCZhPplyj2sJAI/1rqeb
Df3L71wtHXoW0IKKyxa9IOtJbQY0xKGHS0TwTPbXxCi/AsFa+00JjElqFJNvjxp4CBC2OkUu1S5e
+jV8tW40zihiEvz2RoLLALgJBSX46w8F4k87d8zrJu7pLKIMGb6ndEzmoBQ929hIy0ZZjxlJYvAr
LgA25MZPN1Jjj3KbZaqICr2653YcoLnKmyQzMOYDuFFSx9SOg55uROgX9hHgf2gaQKkMs72Gu4zK
TCkKhSLqEg4qtHpwQO73Kvfpvt1i8LoQLgNqiAo0ziPoKOCGT0dY1YPc9rEhIllh2bMWS5zsKykX
tpuzOL8n6Ol7KmILNapUg5/25KaXWtcCTcAPUyvywBC96RS4xu6TJhsfUO7+1ha9skeM2x+6QlIe
hJYaG3fHpQkCeH4pb4HN9gzqkSRxy8cmGSI2M3cwbOHYinjTxrZxm67cXd9pF86aARIJEBcgJkex
fvmYTzutIYOGXtDlnho74UKOw3TKsvzJEvU1Fczrm3lygS8//r5V4ANARgYsC3JzK8+cc8JN3mRD
1BHjua9CNO6JclegWG0w30BO4bq5Cxt9QaYhksb7DNfy4rc/DdIa8kaCjuQQ9YLsx8TcJdYXmpdB
U/i2Rnf0J/r5nOsm1w1CyyWLWveS9kRRAYWF1VvHmsYaAOFyiMzZAky7mqyDKAmyTrg5dkyXxa7X
s3qfQOgOfaLWX4gzma9Ad8Cp7HQHxr50f/2LLmwroKoJ3l7LH7QDnU6Ckphxklf9AExomt+qFmG7
qSTmDvBL9SCVcx38vr3/Ie28duRGlnX9RARIJu0tyTJtqroltewNIY009N7z6ffHXhtnd7EKTWid
AcYAAygrk5mRkRG/gYUBkIHzR09qtQBzNypSxzV/UrTZK/xidDh5PwNRfCMXbf/+zJhUJ+krAgGh
87X6wllrt8Yc1+OpC+Lvle/Dbvm31KfPgVFtoTNu3BSLVB9IHVhDEN9X6xhzCcWyHXWnyVCnl1iq
P3dN/F2u+tKT43l+COA1e2EtzBfDL2AMD039FEhzsjPlCMCFHelx5iC09gcqDtIa42iXnxomBuDa
tpwQ/zYnLpLxEKZC3YOv33xaXh957jigpyDx8PuFU3C5EZpCwlC1SYZTrJlxB8aoS+94OlifggAo
CbopxyBr6w9IjAbH0JSinaLGujcYOS9diLj7MhSjM4GO89rKmg41fOR9B63pWPQ57g2J0u4x6/Md
ObU+hlkseaHd8c7B7dbNiEJeUqb3Ud8LCrTtlvjtlZwcD2bSBhMYFZXMpZ94ObmxaEq7ztrhVCUd
Sm1zF32C7xa8ROoY70Dv15kTNuJzMfeT22ILBTNmGnfqVMde3w3zDjJ1B1u+b+/rIfTv6ZzxcJbH
4WDrgXHIJx2rSzlKd4Wo5F3cFX8JMSJs8PtBBJPW8cAmZl3+/hqueefr+nDy59J34kEq3bo1t7Qa
r2MBo5BALlAdTYD0uxwF2k4mJzmxQGul1ssTZaa5VQx77P16zxwRbHo/FtzacsYrwI14AHhqdcso
RiOaeQ7Hk5H1qptY5vBIA2x2tFD0OzMpQq9treI8pHq+wYi7NbLFY4OXvQICdc24TXqQ335JFGrG
0j9EavA5nkM0G3tduNwX02PbikPZjLL3/oyvr5xFsGLB1yGHttTWL1fYyDpDsoZ6PvXtgQwMUeVg
/KAbzb0iHabS3WxSXj/xl/FArLwWIuG/XY5n9nE15XE0n4ZyOKhR5AgFw5XgQ6Vo7pwbG7fbzdnB
Q0IXaBHcXze7pm5ZcJ0+fggF3qvtqnITZDI46brtKJN5lgDnevC2OTyGMW/sphu799XagMcIARia
6OVc21KkAIr7mTJi+6NRMi9KfwzGH0x7NqZ5Y1EZaNG/WfyntXXn149bUxnkZj755Tmsn2ScYLrP
cjK5+iaK7PpW4UXO16NWsfRK182BEMEwQ15ULLDmcSLUIPpdFHpx4jbUBzS3/YqgllOrh97Y0py8
Ue8kLVpwCZSlFhLU6hng+0XfgrOYT0bQ9DSEtXZwuR6sPR9Sf7BHILYSTrynQg8zbzLD1A2rPtp4
FdxaaqL1wvaFhwFM4vKbAugKLeAD86mLZk8DBkINRAH9FLpE5I3PeiMmIGdBUYVKIO9ZsXyLN+ng
rIwAjgpNPlGleKRcjjjEQdX5t0BLq/2mlvVG/nld91gUGOmCL4MSBpfJvxmQSvUI93dSTpGe3knk
2C8gsCKnzKVmo8R+vYyMhFwX0FFQC2KtRm6UYdk0g6+cmtnJ1A9W9bs37uWW3s8UbKzirUkR2qiw
LYCuK9iaWovatNNIPdGUbR/y2god3ZLEvitb6fv7wXS5ji4fqkARXi+ORQ+D1+rl+rWVUpuBPolT
3OeYQ5o6tl+ztTWh67ACQoH9zw28nENtCXpvvtJo5gDiBlk9db32SQ2Lg1xjCKDPbp1qh/cndB0/
GYpTjuwzb5Ir9S7ycMOYIlM9Kf70LGQPtnA1y/tgkg+B3R0g0hzMTtso4Fx/MAZFmo5WPk8+cqTL
+SF2PSR224uTHvmu71P6x11h39vBplXEEoAvvxcj2RQ+F5wdGMrVfs/rOUjjjOmVRquc9L790bdl
hKKbgZFDETwrWml76BBhO2AqgZcoFQBOwemb5+qpQi524zK+3j+U/AEL0xF8xVqugguFMcRxfFmc
yiR36uyP8L+8/z1vlHtfmwpLxskSc6Gv1zaorblRBK1kOY4dpRPNwaLhfSy0ifglN2r9JaqiIffI
ynkFCL1OVa9r0qB1m0jqxt3QtaPkhqoONDeVwzx27a7NNg7SjVgP34fsH8kTcFpQFi9/p12NIZRS
Q5zMstGcNEnNQ5fU/UMR2JU3Qalx9ZldL4QPOqGyfnVSN21swxvHDA43WxAtuaUBsjrMg56Y3VB3
YD+tn6K7Dyp0Jexsn/nqRtS9cchAiVA+5FBD1VlXmydfBFPcNdqpK6d8p/XAPVJTMpy6TIuDju3b
rqzGdC+lbXiAZrFlXnKlh04GvwQUjWIiSr9XEiGBVMa1gv/zCXbmg4YEVCzHz1PbHEc5egiSzOvF
nRb9jICCVjyIA13xyuwZatTG7r9x7pHVI1MiwwAwvcb7mr4+dos+xYlwva86JXNMO3pAmPHl/UNw
68PyZgEzQYUBLYD13pKTto7VUj/ZaA3YzXyY5HQ39LiKRBsj3ZzRm5FW8UWNaqsIrEI/wYT20vZr
lEX3jfzz/elcX6UUp+Ax0q+gY3EVxOqypOXajvpJ16gM6uhfuSMVhcTsLSftDMOF81T/F59K52iA
3MXWUluDzrXcbwi0ln4aB4qhw2QClLBSbV+2Vbp/f3o3vhadCpQjeAaCSF0/NNNQGA3/0LBNKp8N
QPuggx/1+ndlbt2r1+kWJTCE+4CI0IejFnYZc6YyCu0CmM8p1Y17ybwvReSFcu5Uyi9R/8nVjYnd
KAEsJTfEm/HHRrByrUmBn2lfdu2knzJ9ljuvJ3NAE8dWpoPSzWPtjlVoPwSFnXyzslyxnZYW3sGU
8rhEuKcqmuOgTPq5UuxIdnqjT2Y31UUdOpY/QyvM9Db8ralZmHiDmQ6FIwWz/DiZZmk4AguyX+9/
phvwGmZDVsyUyIspbFyunvAVoxORqp/kycWLyjH9yUml5FAG30fUuGKl9kr5qUtAsQ8Yz5SbPLzl
6lpd5sRqqmuMzn+sxSc0Qfa1lEFOZoCoUuF/HFJsgJqvIozP7VdTvs+6wWnbfRqq1cZD79Z1Rf2Q
7wgMgwi+7qKOFT565mzqJ3X8Gc26q9b+j6R5BmdPYw3soYhdQx1Lx9xSwLhxd/DQoVxqkgki7r56
YmZJY46xXhknHxEnxx+DfhdmrXTMoQ4cKSkUO6u2lMSREON1UnpDu/c/+40IB+UEmBjlf+g0axh3
JeaZ/KonF+1q4QVjkXpIjJRuFYlmY5FfpWJXH5i7Abo2ShgInKwh8H4462IKydbiOd4JCfl2+3sV
+U9JWTq+cKew2SUFLndBvzfql0DDmLU/Tvmx1M9l8CedDjYIYsUfnYaSQxpalB72ZovOlLh7f1Fu
bQfebfStuc+Ij2sIh29SaxFwbU+a8h2Yu1c19m/6dh4yD0sZoCv7fT2KY5M0GzHlBnJp6cchDLkA
r7gaVzHMnwsJdtdokNEGR1UEBx+VaU3/ZpU4xKaAqB7lKj0iHHgwRev53TGM2qOfj/taD49paHx8
fyWu7yZ+zsImWXSTIb8twf3NU6U2k1kPa9k4yToqSuUsRfdJXGs7npW8IpCwoWxg/fWlS4mAZqRC
a2DB+y9H5s2Yk4it0vcj81Q0M1jfxi+9WIVckCHXfHx/etenb1Fk0HmHGRBnqOpfDlXLpWHUrWZw
v9tumYoPNUTrISvO8yiQ+ul4kRnc++3G4/nmsEurYslLOXurUKtKeTrJgWWcRFzsKST/wefQEXn3
FA/a2Sd5CwPDG7Y07K4vYib7f6OuHZrKUEezi1LXScpfpvo5HP9JA6qVW7fwdURZhoEVRKYH8HUN
G2/D2TDDJDBpcBuyh4A51de++BbAx9qIXTc258VIq+ysD7u6MhedWnT3KayERvAQjmV1l6Z55lmI
HOysstniH96IDcxvUcSmob2s5mrUvPUnfUjYM7n9M/L9j6Z95Dy7aiofc/Uhqe/78BiW/9WqkiGC
5kXui6bQ5U41Sg1ASa8TF1AsT0F1K1+Qnf3rSssytf83yFpXQ03rJpcgiJ/EqHi1aTg+YhGQ194/
dDc3CHApWmiw7XkhXk4lsGNDQqSamGIHwa6hXOV2Wf6bctMWAVHjT7q8cJgP1xsZDV+MN9pqpL4c
K1UKzVOsg3szlLhyS3rpGzH71ijo5CzNIF67GElejmJVcp0A0EIDByLNnTUo9OdQ5d24Pa+TW50I
DMKfl8KCMlslCokxgwP1W+uUy1mzq7NKdjG8tZxRspt7zFJmZyiqX2lo/qUmGI0izrFNlQUEENfS
uqaYmcY0SfJonfxhRpXZyIy94heZB6lv3o0ozh2VVm0OepJvab6t+enL0LRzccDhSlzu4lVnFxkl
AMLSYJ308mWWv4RtCK1mOM5Z6uTRjxHAZKIcNV3a9fp9vxQS6F9ZBkJp2uTYTXEMreYeac1DJEf3
ZrNgzjbbgNdJK2BS4NGghyjmIYd++fGDLI1LM5KMk9Gm8Z8hKMqXTpJ9MgW/etIkrQDkIRJvceg5
lMZM9c0g77EgkvRozKGvIZAEVgb9iTaV7NaxZn2O7cEAqmdUXqdIv8ZsTj5GsjRs7NobdxDtFNja
ZNtLr2z1w8uu1Kx0IoyZs+LGk+4tim/911C+m4t/2upZ0b+/f+xvHBMuWm725Uqn+7i69KZowqrC
z83TpEvdTknNH34L5un9QV7/lNWRhyHPUQfdwDmxVtHZrPqiaCrfOKVTdSrsXWY+UDluszBzktkJ
bGy/JgS7/+SLhHT4FPRn1N4fAuMsaL0o+bCPrOGhIf+unWTY1dZLZx3RiCsaL7d3SUi/qzfqjXTg
FdG2+tEsCk1+bhMVnsgqy5I0auk+UfEkz0rB3k5r/5Ni1PZLhD5a5o6JkA9qZyKfE2caB1xTQzsA
uplPCMKVA/QYqYuDQ17Wfu2EYVV892sbMWpT9RcDADPNAaEOEphUM1FbT82k6hzqWfvPOOuz5ORD
EglPSWbtn6ELJ4VH1gxeUxVRLrtNmE6N10MywiisgA65k/QkGzy8BjqUHus4kb0wn+wfetWYlqNL
WXXyLRRyQF36auWoqZ52u7ZU55Su3dTckxD5H60yVb5pYYI3et+oPJsLSKsdEc2XTKdLlSR28ySz
D6k1aF+DWWCsY496/ZlKY3wUpWI91H2Tf03NlldCgI4Q+bJudyj2B2XiAbKj8+6rUuAaUtc80MSP
f/Z+Sdt9GoY0uDd6k+dNDQUp2ekdEhiHLKiN8m6O++LRzmx1RKJIUtSd1EaFdjD0qfpRUJD9bgR9
lu9ZNrTRzC6fh2NQwE120llFEj8VZf5J7uhXbFzM60xHWZhdILSodYHzAdJ9GWWixkRCtpEo10Qy
3sRKa98p5Rh7drGwDQe1RcRc3sLP3R4UcCAlARwKzOVAv8nD5VqJ5KKPjNOUHLsvVqF5c7FTmn0b
/e0jdJkedHVuUOI9XIjVPV3L4cIqKslMbeH4ofHFrro7XvsbLfp1AkxJgfhDzq0soiHU2i4nlEWl
VsqZzCNfWmwxPNVHrng4CLEFg18bFsEIQs2BD4ZMBWwvcA+XI6V56c89eOrTFP8em+ZJxNVh6NES
zZy2159GSxzk/EOboMg/RBt7ZR3YGRvYDUC7Za8w09XYemXP0uyTXvlTewjVeE//DJK0fm/GCFhE
/F3Dm9vITtY53TLoK8ftVbSUBHU1Ydto0IZh0K6KnbCNvRrMe6CNG3O7yggYZ7FMAQ2A9JYBd+Zy
nK4LfUWtFQvjltw6pI0lnwfQrS60GWWvdq3qBfiWu+pYNXdIpczfGqNB+LG3vyUILj9M2aCcJp9U
AfngElZTK06SYcSO1CbxndZn9YOv58beV8Jw62ZakpW3QX756YuenLCBxJExrHZfNHeF0JDcOUVp
4IhkzmEoZp/RntrLPpIuh0p7sGvTlU3IVb70OEz1Li8nQECdW2aeLn0yh2BXIyJR0xiPra3fd1X/
oyNPYQYhLLYsmIo1jaKtk0CmgoknjvIHynQYV3ul+ZDstCrwcnne1QPlB0FYV5rHAj7u+xf3OjtY
RgeMZNLG4EHOE+Tyw6otAuqiSf1TBiUHmUkJyVPf2EhBbs4R9ROqtcv5oE93OYqkhGZZBzoX7VD9
K0xavLF69P9IviukU+Q3L3ow7PVA2cd95oK+e3l/ktenBFFuwDN05umNAVG5HF4YfhhY/SSd1Ghy
Wv0glb8VlOv/vwZZ40HDQqWmT8J4srTcCeRsL4ex1wDcf3+Yq3cwX+wVW40buUbxe931alJDw5fH
lk61lRzUoXfQzjUGGr7697ovcydtfNcqEcWf0g0IxxXaehkakQuozvTb6Hut1jGLWwmAfBycfeVQ
l6YnaeaR0XXj2UeFH4cbZxb6r1T0n6Sufe4y8pqApEYjOxnv1dygZPgcpa41fXx/Ta6yz9cfBraF
kimLo62rqSFFycSosuDcNzsxnM0GuoQRnatin+p3JlxcaAxB/jFTS0dP962NT3HxEZ1jxP0sT8mO
CqjBLv4cFzvb/tjVezXOd+V4jOOeyl/tRuW91Wgb6gXLYl3GJfJlXlncWKwlkI7LTQkmJxa+WvKb
pf0E3pSRaDZ0UbErYtO1ZJautCB6QOR8f7Wur+Nl4P8oOS3ufqvDGIaxpsMwDc52pJ4Hc3Amszqr
mrFLsvDub4d67awhyoNqCPFtNcdUMQMlDfvkXPlY8rRmvG80Zd4F+Q+A6BsPq1dM2uWCLoMB5SIJ
AP+wvvyB3QhJ4mF4rsfFosjAbzJ1/AYykKuqsTI6SUfrVbQSSGVJIg/RQjt9NiUV+HaIBM1DUfm5
K8+Wuhc9iHJH6ZXht12nwZcsK5qNw3T9FZBURySWbAH5sCuZJOwxdSXT5vRclfStaQAdg9y/pxm0
UNk2zsf1Vrsca3VuTTUtKzgi6XlGx4V95g9eMU34ITTWPg+tbzEmnPtQTqK7QI6b41/vAXwbyfuA
Z1K/X+/zymf3U2lIz1L8KAd7o3hM68izu602x43kD4DkUtxSwMAD+1ptNmq3dWZncXYGq+x2geYU
9edS+5dCwW6mFZjiHR4eqlzyUBbbyHCvb1Ecf5fsj3yZN/CaiyisMfVtzLDO/LL2U1ppygO2SOLD
+yu5LkUhirMYH3CPojiBAeXq4Faz71vmmGRnvfej+5EWjgsksgRxMqoRk5PF58yylMAZ69rfOF23
xiav5q0lQJ0x2ctolfqFjBxhk539xY8y3slalbihFLv9wAtfFR9KUX77++mCqqAMxd7hP5YT9OYd
VCmdKtmdyM5BizL6zJ4VBzP+xjrvk6aF2fnl/fGu312AGmjJwYdYFEnX/DdLnYpcjEhy5D08YsoU
QxhIXlmMQ/5cI3OkHuzEmusjcJTE+v3+2Lc2kAEuDbA+u5fgdTlXtGXSqmnm7Dxn0LLmqaW9JrQt
H6hboywoRRgbBAT20OUoqpQUgFbk7Jy0eUYolpUnu1S25JtuZHuAG0Bewm9fHLnXaUKQDXKWtFg1
0OByTD108baa0v6IpbaLru1e0oNdazhhZn2SfGRJrK0caa37zzsQKgXoT3JqWutXtHPZDDKO0pSd
I1DvjmzE7b4ys7NsZj9VvfP33TiHTlKYhKOx9d1cm3+aVXuMaxlDvKaBB9CmLyNHzU141+EjqgRu
0KrdzhSv1pj/zUUJfIKS+UIkWkCKl1+mmus8ShJ+cGtLeyOJnkYSkqZ+rv1w4yAvp2Z1Sy6yh4sd
FhIa9BgvR4IugvGO3GdntfOTLxasQK9I9fF5SG2N3aCru/d39q1Thcgp5wp1FBUm2uV4Zifs3MAN
5yynf2w7cQBsZOQDw32O8cP7Q722uK7mBuaSF9/iFbxeRSM0cyDGEp89ksoPqIgPD2qgyEdkVjPM
qmgk9y2MHTlDpNPOJCJn2uUeIKH4EBt1sRcisx/J42MXlKhwzSHqvTSopQ9ZEMAnVhrrONmt6TVN
qD8EepUcaCA+BVUp7bQ4Lw9DLIJ7WQyGo7ZV/0ezEJqR2iJ1C7munJJy2t2kNryVC9PaUwvzYYcl
7d/dt0s5nJ4xOEgqm/Ru1uoD0C8DmRRcfWzNJ9jokNI8f9zqWK2ug6tBVvEqyNDzsEP8JMwnYKao
/kSjO3wrSqgmG/tnlbsQrpBFNfFv0xdxKl6rl/tHC5sQM7O6fUzTvV4df0zJwT82wh20HU+J9zfQ
kiG82T+MRV5Mo2/BZlH0W/c95BxrmxHzxkdb3xlg5P0Dl9v7Q6xC8DLEhSPJclzeXGoTDLFOVLn6
uJ+dcuPnr47af/7sN3Yiqzu6m4PMzwfsRMxwV0pebDrSc5g+fH5/ButRXkWV8NxA4AUhO8DalzNQ
5glRCRNRpYrsGika39s7KFq9P8g6StGnIBBxe4AGWbCVy5d6s0wj6hyROcOuGdT9NFJSOvX1jy0L
gKuMcRnlLSdhFZtSravHBkelU6564qv/gk6Cx9n1LMeNg7/7OEtPbWmLoIzP4SELE5cziiisZZT0
jVMc7QbLk85ndfpabEmNX6/bAgKgmvu/CIfVuaSXl2cdNKkTsLfkOJon897aqk+vTslrY/JtI36J
DW++TVX2ejYu4A1QQcgZAZrscQ7fABGvzsn/DvJ/LfFVqlKipBlyidPfyzxlPmKR+ncbbCmcvq3W
rv58AdkvSVGZOonwZ5h+lkJXx1T5/TFWoes/WcjCX6K3D+Rz3ROrZDuxK23JQuq9odw3h2AXDfcx
fORdsUX4WwXk17F4/CLbQGZHDWS1lfsU6DktmPzcSfMfikYvISJrioKrU8OLsgncSQZ+//781ptt
ybJIILSFIIYq+LpymUmWr9ZjnZ+RwHiolcmZpUctzE9m+/39gVYhh8mRS5IZU6SEdQ214XLHJW0b
IT9IZl7wfJXbfaakXksal8zmU9bPL++Pdv3ZeF7hggv5jTo+hePL0fyZYqRtlPlZGP/05nGhvmW1
Uw//akH6IIT+UdM2QupaSvB1ggp2MaChgLMzxcshg7GNBlmpy7Me9otncDe1hZNIkf27ReVrxguB
ZAE/XLsuXIrV0H2GJpWeRDgWX+Wk0D+rqG5NSDXi0+wgLS86p5QTcTe3ufq96Pzykx3q1c8AWBn2
T1kWwO/VS/1HY4z+XgNrvTGhWx8M/wEAcq8AtjUDuQ+QsJSSIT8vKo15KTv0EIGUTi+JhZVaFzcb
O/HWJ6P8B0qCJVz+uly/EVHYhJpdAYjLuMMo2jgF+bRPbWr9vny0RQJ/Od8Y8/rEcUMB4QacB7+H
+tblmFNvqIM1BfnZQAuvtBGM/VFZxT0ArCYMdzZV2Pe35dVttZwCNHUoGi1gayL85YBWpkYmZAok
I2WppX+L8MW3DC7NfTCU/meoaVbvZiKxPmEKqhq8llN6XGNfhBUCJyP0hPd/z835o1KD3pvG03Ut
4oJFNu4rdZXzkEgSV4vBV4R5L7yxT3LAF3bxIdCQrVN8lPneH3mZ6Js07fW00Ggjw9XwiodufLkQ
XZNNspxwQK1R83pDcpPkIEL5r+uzLDMhDrrmYrm57lr6ytiNjT/l50E5DjLgr/hjT3t8KGbXlAco
XMmOevhfXnvLN6bAAu0OVhVbeTU11U76VJ5mYs+AAI/2xLbz/n7x8DBbiL3QD67UQKs8sH1cJ/Jz
nWChwSsch4JN0NSt8w/BDm1hLqNrKezQ9BXcnbP8HFSzm0CHqqSPo//JJysJ5o/vT+j6FlqkP1D9
WPhOVInUy93QBmMlplGwZCLdzb1GqaFzF7VVtW82LANu9F6Q/KBej7QbrRdIw5djVdFUt2FVFedE
Kh784JNcfl78lILI4WLPf07Wj8bekitcPvl6twNXXXYG4kV06S7HhE/fAFwuGDMb/H1j6rMXo3qz
f38Vb08NCABHCj0PaoyXw0w9mbBQm+KMkL2bwEPon8O8cv3pJT+acumVlu4kWxnErX0Cb4qiIjwx
rtvVVYuJTG2KOijPtp7uukR1c7N0RPklbtqjLoqNKu2tiPV2tNXhorae92FvF+dmscIK7+YSvQcn
6FFIFLCQN/blrSj1drRVuO5Fm5iziuiBZj6U2Uuq39fyVs371t4AmAjMEprdcjdcfjR5wNVL6qm0
6Towu7glz7MCawtWceOEQWU1wRaDCQQ4vMpO0lGp2jlPynNg5PmumU1RwVLp1MM0ZtExR3dtY+lu
TIs5UaeECwzXcq04O9txWuZpV56logz3ARghBxkr4by/5W+MwsUFfpRqkcVQy3Z5844ZLSuKJ6uv
z9qo+k99hwYZ9qdbhpg32lKvIhGoUyD5dF0NleCfJEU11uc8oZ03vJRj+JjIL1o9UGosn1PgRK2Y
7pZ/Iy63E8j2hGp7CLTawV94Tw/Y80Nt6yi8ovnfhpWFZcHXRHqMdikP7dV5r0J1zlVqcOdW1HXY
+Z95U2ahQJpVbXm3xMfZlCoeGp8tKy6sQ52F+vAY91YYubWd6M2dP2q5epflotX/IJMoTw+g6Iy7
Fv6I4diFsL6Paq988+tapC+FGMzYkfEsH9xBHfLXBo0/7OTEBOumavmQHnr+RAhaUy7j91dntBdC
pbqPanOUvDaZ5tm18wiIphkN9X2jaUXtSXVYPCoxiBsn6RM8wqaRAFIjzHtsoL3K7mznxfRv3Rdz
9mClQsn3QaGIp0YA6zpl0ixIh6uyzYjhHf+zDGs1dYNxwt6QGnwe7pNAtb5Isdp37mQY6QtIwgK0
CPF/ku7tyO6tr2Wqzoe0mkH0z+qMP1MBKFnFVTfSTC9o5MI8GNlQ6E/2AOrAQ6yk+aVEAl3ZYRpS
pKPYosbR6tL2SYsTG6+jSfX3RqwhS6FGuborfXTydqLI5oeRSqIBTsWOdUfL6/h3liQqTl8diehu
nkQ57u3Clz6MCQj8eyH6uv6oU9FMHbqesbz3I2mKdnBTtV9NN1qZm1stvP5KUknS+zyb79TKil+q
OPC1nWZ39FG7Pm0/Vl0xfezndIzuiOQd7g+FHBpOWRZ0nsix1S9haVrPUjqNp6QdjB+9rWG5W2hh
fzCj2bcc08ia7zMqpAKGXRpV+7AyUPuzMXJW3bKM2t4BPmh8UKDrZo5oDBNv8Qo1TQAEPQ8GpK61
z9gUp4gUFaMfOHHux5UzJAFCriBcTTwO0TEHh+kXSuLqY98tb8WwOZgtAJMBQaafdTvoz3Hfqp96
SeYphRyFfhelg4pI6pRZiqskLb8plbIQxGLXFs9+lYW9o9E+/ZaGUvEThwiJt1U/Zh81JNw0r8NY
YdzB/q4/YIwkfKcGJv4ZFffAK9FO6Heg13foDVejWxQyBK8aH4QvoTGnuZsZoSQcQw39L0na6Kco
T7TGbSet3I15kdPSU6t48MKxjwavT1LD5nho9Sfbt+FwJm00GW6DWXEOWLS0v+lNi+bmlIe65Zrl
9O88l9XvmTbQpyDqAWf5SoUWvT/00xMem1HPPgv7nwGkq8kJozQfHUWd8vsmjxNjPyh5fOc3w5Tw
nkzmETzU5PNVrZKHnCJp9jEuG71zKpQOnoeq9X/1add9jZSsXL4VfhMOysLaixT7iDnoSld+EVpK
Q17O1BpaXZ1Jk6fnkfrT6Brr3KRVqTtcNHQVJavtTbcRMOpbW/Y/KFo4P1rtbL9MFoprhzgByrMg
6she0y4FHD9GSv3B90s93lkJ1X2Her3+tVORszxU5hgeFgJOxKepk0e6eXPiaHjC3Js61wzRzGzb
n4UW97Vr9Hl6N9paVjgz0M/fgSkocQoOymcjUPLWmRPAK1M458MO8d/GdpOCwooXKmhOuXqq8U6w
DUwNXTTmxb2ZZkGMkH7U/wMfttXcPALf4U2QMDDnUbMO8p0iesT3hziXXDmfs0W2VBvjfdn48nPl
VzjrDOPIJ7aKkY/eaTKeQuis9rrTRm0DWrMx0QY3Y/tj0vvxv0NpV7kb5C3gWDVujZdcygvx2GSi
+EK2DvrNHkDfuXmTWsVhtFv1HIRaRDFaRtpD7bDKdZbq7r7JoujjGPvYvGFUAUqkSlr2m4acHQp2
VZQuMWAqjuixpwjcTX7yKazoYOIrheEQ6N7cwKROTNY/fYK29c5IJ/3Awiqq02X+ABZHTp6zPh2f
ugBeDydedIXbZqL9VtAzeRziKfg9YQRbuY1amj9bKJOnLFGH5wzf7PtMiYvAgeDpf52UwLrXK906
AUOl+52Ps2rvejQI80+DaRcqG9ZSTjXdyq9qhNGbN/SmmjhUKYqHIS/bxhnjWvqqFrJ6R4nWN3eN
0Kd0bxpJ+NPG4eFDUo7Mml8svwgVkT+3CRD0ccdBjD8lPH7z/dTV5bc2MqCMcgVUNKy1Qb4bU6Xp
91ndNfeDOinYqUOyrFwExqrqLsnwVdjHiMt/Kkzcgh7m0M9DLwynTsKgQC+a7CCkCDB1rGT22ciS
MrzvGrtNXENMy2aMq34+WqKU+72P1Pdhblus62Vr4H/K0Wimjq4kw1dok5gx4aMrBMKISTi7sQEE
V865BeLUzr7GHFjNmQddqnbq3GfJQyBFkwo/XQPVXSNp1O0MdrB0pJsW/BkVbA6cpsjiD3bYarWr
SnGhuNwRynct7XPj0I5NJO/SYqCMVRRRabhRrZj3fcUP3sv6bP9pcx+Rua5T5trpcNr5HqfNODo+
lnK9F6pd/FGEkn2aGsD3SgtAwKkG1TwgXoHHgT6XWuWpXRl/N/IpqL04p3nvcr035zxNUBcK9BnP
GQA/PM/6yqo1J4uAvbgSWtgIuhaGqThJbTRP+jiGHwM1SCOnAd7/h9OUq/9D2nn21o1la/qvFOo7
+zKHwa0G5pAnKFHBtlz2F0JOzDnz189DdU1fHYo4nOpBA1UtqOzFTe6w9lpvsBNVp0JbBB2KHZbW
jdjZhHJ2Vxt9/tO0fMxRgi5qninHgM5qVZ1v2gV6GNshx/NLCQ3XDYcUh7zBCAvyHrXLgj1FlPI+
4kT8Wo5YoB2w1eqLm0Eo8nqHjgXwuDQqs09UB/rSHuuxqe5Nq+25PYAqJOsqAObt9VA1EYxqKkgE
vpz+QrlW/+kl8yROad4+RX6KOFff02bPUK2468oKDUKpaQV5V8vzmglFNaEsE+o0JwNlRJZ9AtP+
UfCG6ZcaJ9Fd0nrGg2UIHhYLSfBVjTT5VqI9zsY/75olFMoC7L+qHLIuyU4BYnr7vgqCLxJic3bv
1fKe7YGzIWtKGZuIOp7CnRWM4ndEQ+oPUeCFOJ8EFp35KqkRq+9lz/gcUPs4IityFQS9Ce8jKQx7
zGgQ7MBP45Sa1LX1VDU5k5ruq/SlixBN3aHawOnFmScw10E5fauyWj72NToVDqsXsc02yqAqNNOY
GU7bCWyA2SikD9FQhRKOEX7e7aLB6D+OYzt8qrVcy2291JpoZ6CzzLE3ZtW9VzXCQ5sjIbwTzC79
BlS6uEnCHEp0F6ojhyp5UGr3viDDlFfqCH6GPKI/WJraBzD4U2dnKV32nZx2D57l4UDeKOYVKsB6
dEpSo5xZFql/3Y95bYP+n7FnaYIOQGpMIjlS0KTfkNXRn0Y1qfGVE4wsBktuSp/8sUoUJxaL1t/l
hsWXYK8en4ax94xdbna6xIGLdKOdoNHIPkee8LMwlOKjYFDP6i2hCG3VF8xvWjUl2Aqo7amF2Rzs
VPSsoh19ntp3JlXtH6Nm7FU+qTJet/qoGY4cV6R1Zto3wh7l0SK6rnhyBC4xnyRdKQi+73TQbTZH
pNEelKGDJtb5sfjQJsa81OPkSztGaY51pqwM9ykuesWnLJrKChJKZFh2m3v1F39QcaAX5JrLkRFp
4mPRZb733NR9Wz1oSmblwU4w+lJ2tLpNgz2oHa132vn9x1HXo1pZsKPdV7oYiMdhKlWfxGuQ0CWv
eqW9MWo9FG8wK2mfOswbH0O8IZp9bAq+ZkdtIbyAZJeeRG+ogUcbXf1YVobU71N/zAGNJ03rplYi
6bsQbUzYcCbZiSOLRZU/9YhTTLeakrInxz0uw8cYgFxwNEOjFB0jyWHw6Am08l2Bc0wA8ZNUG9RR
UzhtImgaVJg4e4gmk9r5KI/WTRPWYoi4jFImTtSW9ROun+bJoNPzZE1i/1GB6E9BT6rGbDckQZ3A
BrACyDnNRBrBtDMAu0ZCwhdB1uBHDI8LIx5o5UhethnOZ1ZQhsIx9zslP1gSSPhdT8/hU9qngbDz
xri8Qe2o/9YpQtseiqEI4l3slfJTlqOGawu4jQT05XNt2o14kcDi9mTvQcHi+HmC3FOihyNa+S6S
xGqyS/gSEOB6r3N9hSayOiEaorTqQyDp6QdqzmxVgdZFwHcCGDg7Ie0zZoSCmgSzQ6W0nVAQF3dp
M3U4DUGFmsvck2ywGH3vh58GGeJeQZ09hlFoBqT2WoBtVGhZta2rTf69HUhBqHSZzZdcD/xHY/Br
fycbYY1hQJPEJU2Lvi24pOEQsmviDEFrULPTAT0gzByGdKx3XWNMB7Q78tEuo+FYDn1L8inn1k9d
q6vvUTe3atSwML1Dg/PGyxRN7UuW5MD5Oc39BsZUkVu3gihP1kHEXK90mj6mTGRFQUiWaipA7UKw
Z5i5NMrg25AFpO/gO6r02BVS8CQUFTjhkqz0JTEMhPyUXoUMG5Gih86Ew0v+WHsWhvOtlirBU9cW
avanbwqxyuT2wBprEN/0U4tjWnX0Um8QdxXGXLAqC5Juht6p3AompG/zQC/Z7joyTxtpBmVwfKmO
GxvnPD+D/WFo6pXY6Jl87Y1FFH6oQ6+6DhJp/OKpQp/YdVW3yFtMweTdVZp4og45jHsIkhQVM24K
zU7Km9RzEBEd1Ous1gRwwm1SWDbZcuEWLdNl1yFpLh08Je+upUphsVcD34Uadjx5V2PoV/cClUZE
l40UffdRipRbbkEk1UIIjttRS5gt9iQEgXGw5Kl9yMjKgh/aqIaDEw85V2sJaqZMCtnngm0meh+g
uhLrtxJ4l+DY9436kUOaRC6DrycetUzOv2QhdO1jiti6fkKBbeo49et+b8iDJly3Ezu4gyfWNO1k
hMglu6rG9mVCMyfd45up1LdSGmMbKiBqwcKED/Otr+QgOPSppRYntVAilpbq9/J1UefUGPSiML9z
GcY+rOLFQgimtHpUGyupbDBBcGyytgtuuthUvH0emtpthXYH93YlNaxjO1iVcEoSajzDLsjg3+DX
IZqlk0H6fcbVIBlJhKbqRxoGnUwy32jtvuT69NyIHfQUs2kMgQterQbX6AKyMPOpGMDaDvXYs2Kq
NuftpciCdlk3nhT8tJlBpTiF9uQpwOwZYNLvIkSPTtRXume4DPmXuGu45CG6SWVCMoS/5Cb+6/vw
v/yf+cO/ylr1P/+bn7/nxViFftAsfvzn/27rpnpJwpfst11b/Xxpf8t//faheWHTbMLv9X/Pf9m/
//A/z3/k7/orlvPSvJz9sM+4Zo2P7c9qfPqJK1Dz+hQ81fxf/r/+8refr3/Lx7H4+cfvL7zazOGp
qvB78/tfv7r68cfv4Ernnt9/vY3w16/dl5Q/yVP85N72kv1Y+WM/X+rmj98lTfkHJX4KxqyvGS1P
UbT/+fobxfjHrDhCKwU8Ov1FqsAZuKrgj98F6x/850h+sTqQR5k1Qn7/rc7b19/J/JIuD2UEhGwg
4evS7//3Ac8+zP98qN+yNn3Iw6yp//h9UaIH+ArDfpaoQaEAXu7SO0CXhqkRg1y480MoSdCSNLHi
nj7dxMKdCmqV80b6/OYd/fUIb0MuqtuvIamAMjJWG3THuUz8pgwcTL5SdT08JD261rEw65s7ZMCO
4VaTf9HrmAkJWHUDmZjZCRo14fM4SV12voqcizup7S1YbafI/BvNT6lLRN9hHm+0ixfth3fhFtXt
tOhxW4KT507mxAVtEqk9Nz+Exnz4u6/vfFiLlhj7CVogo+G7HP+7xKxOVXmtpea+K8bT5UhLXPE8
JN4dkuYzOJuPteio1IFMyTm2fLcXPrOff6bx8Zx58o38MXkssXr2wyc503Kuh63T6xsV83kavKmX
vws+T6M302TKC0thI/XdwPhk9T/HdKO3uDI9zga3mB66P5tHdyYOnOkHQKF2Z3IW+o/WKB4C/9fl
N/l+lZ2/yMXcEDjNVKMl1pSF1+ZUON0E2YhNm1mZtyjLlvVGX3sj4hJZSUKptEHLLAkS77p/Uso9
wO84/YrKrVPpny8P7/2KPhvekhTb6a2gxgXzRCzsPuxttbvNklMx6s7lOCtL7O0ne2fiAj28UxPi
TPkXqTGpBcoHqThcDrI6L2ZQKl0ABQr6Yt7puef16ST4bmJBgxgkLfzQgjyxfeBCh64schczkS0D
qbWRQSymqQ6SDJjnYoJ0dEbGnmsggu0ih3URNNepQQ0pg8C60YVbQHde1xU6srPnKx1GGozn6wod
qLDtpDpwG7WMwFFr6MXCtkobxIYl7SGp6f7ZjVDmpNdT2e490e+Ejb1yZcJw15mVXWdMyevR93Zt
pwnT0x/D2PX7PvxTCSHjUQTp99JAQWMsqnoDWrJsts+DBqVuzQwJYFLveOoUMayJ2mvsDl0GOQ1C
gjzYejXYPuaV8RQfIxwuWhiMcrUFSlyPTW/VnK1KoUwuNpqyprk1URd0SQWS58jKxeMIIhk3SyW2
h6SQKFdJwr60hD8bqe8d4A7+6fKcXtkNuEQgRj47MFrqsu3fGEUkC4MSu7nVlSmyDpP2oe7wptyZ
VpDTGgKanYDhwEXN8cI42HLIXovPaQzMgceYG83nc64xvEzQsylyxVFRQe2XyVHDN/OTKPtgH5ox
uEH+pjnSspK31BZXppoGs49uPV8dP9XFcYkI9CjFbQvRo5b8+7xGJcdqKs/hCn3oqnJLh3otHA1u
FhdITVCNi9VFWVGujRmk5VP4Ghr5IOZpa5dsVnrYbPEvloK487Q2YNyguT431fnx/L1mnWhWfTDl
rtyY6BQhKZjoV14YnmL5LvUnu2vueoGCKSTHVBLu1Xa4oTFx0xpbm+bKBwbaNAMBZ1QgtNDzB4lr
JItUak9uOZ1oHqDsido37K3rohpaO4raJxnbk8uTeonPm0c/47stbuXISkJ3PA8K51Saarkt3So3
T53/IpSPZfrZ8O4tycYKiEpLcwrHD7QQN7avld3aNGYEA/x29JqWOFxzzAFHSFnpSmr2qzH8faT1
aE3gf3R5hGtxoPLOglAIoYHuOh9gH3u0mJCYceOYHZIqsr7Tnz1EXzfirBx5yJNBiUWzFfT/Kw39
TaoVJeAESiUv3bEO9+kszDr5NjaaBzX5qGgb+etKXocYGl67QDkhYC3BLX7YevRYpNKFvpnTfc4y
eiSNtZEqrA0Jw1drXvk6JYjFpktlo/YQZa7cAlcSTT6ZIw71kX/X1Z96dF8vf6eVdcgMJENGtgxv
SvBB5x+KiSpYvRVlrmVeUfUFgGlejy2Xp+aeQsVeL756022GJElqfI2sren4/o1yjZqF2BGW4J9L
UFIb58IYF8CFMowtw0rbYXZ+eYDv3+Z5hMWuJop9PupKVLhJBxLJ/yoqvg2EhuPGscItmND7LRS4
JCx5RDrme+mSMBebek8134xdCbXroZbsOJl2Ue3dpkbxeHlc7xfYeaj5928mfivATeUCHrsFTqqh
YxpPMbWSyzFW3t3ZcObhvomR4g+cFjAT3NQv8Ri+KhPenXkjKrk9mRtWWluxFrO+MukrhgavTnzM
9YM2PDffkG2y6XjsLw9q5Wp4/uYWM14bJr2IUiLRUAGgO+AAROM2341K8CEIUFAWPqTRbZ/c975H
SVfayii2vtziwBEqbMJUPLbdrM906sJFmODCkJqOnjfN8+XBrr5VjjdAqK8A+8XstxqvDWC+MiH7
zM786nNU9wcR2nDie06Tf7ocbeVYoyLDuTJXfiCnLm9T8lQnFq2ahA1yL+Y3afBraI6tNVJAPvgV
cM26wWKM5uDQbexj80s7v3KfR5bPp2pjjJM+iHGCRfddlKHyf1Rjp9FOQnzn1Y+q+OPySFfDkZtx
gkNbQEbiPJypxqWvmOhHqP6f0o06/Wl4rjDY7cf0u7jlWvWqevBubG+CLeB3QVwaapUTbJg+T5E9
Sd5Olmnj5zchMzgejwrYsQmjV7mgF1faIYiwGgVmMdnYD7ZGvXjJXsJh3iML5xoI2QXFjq6wKhzK
cpf+0DEK7baISmuzlwrfv9/yYvbG1Wgqk/Kq0iE44c5XXRPmSpV9j7eYzktNZxKyuZZIbRJ1OpEK
5iIU56LsSUaL7IVwmA40dwbhW0qpPUXhe3oS2h/KNR5Tof6ctqkzVSC+DvpWGW7lugUQntWDSzWL
CI3E81lVCUKcGk2SuklRKdKOWyE1/CySQgwhok6aK1X01qHutPmvNPKzepeIYoJ4fmWUGxvH2ial
kn6g0Mjdi6vu+aOUYgRxkxXoasWjX39KhAfB2lA1Wfu6b0PMj/DmdKmjYWjEcg6h1gcxPWFDvxuT
mzS/H5It6ap5T18uIS6lYOLnUxGh1PNYsaIXbVuzPVhxj0CjzT3VCUxzh2xiNXwxQUhe3h/W4iEl
wPszRfbXd9ZLDQ26rCsT15vufMMVw5+6fuV3N6P+tbdOl2OtHmjcDlFgxXfGgPV2PrgwCE3a5gLB
6mc84yHSdJAnom5Ar1pCd3KX+botlBp4ne/AoS5HXxsp+kCY3eBHgC7BYs7mCmoEqPakriAGdpoG
d4J/SEGf9e2MztuPW6zVtXjzrYK+A8calYHzwVa+ooSDNKQuCIJrTbiRKgH/oifglQY936Ztt7R1
1zY9mLjzOoChqiwVKgApiSXyVAhh7ApU6Brv8edIM7t49uuPvtL8BxMHK04u4ei5Q/BbLIrBaCdT
RIKAfcijw7WTdDCmIA+1kCtx9iEPvI07zVL/Yt75KJTBnjZR35jRxucv1Eh8SapqIXOnKXzUqWSh
geeO5SfwDo3ysbP6x8T07nplV2jKXhypQd363YOfincFWJW61Jwp/I7mfPv58sRaKoj968EomrKC
YHAZSzEgrKgmEIVJ7prAS8NOu6ma8ptiFT+07GTS/+uZcJqnHNRaPAJKxhrzfu4KwnPcSWp+8Cpg
a9X0IERHiqEbz7ayd1GKmulePB0adYvPpOjgQfRByF1D/zl44/0k0+4UdmDHHV94AhXrVI/6FDt0
V3eDd5pxWAJlSqG7mgACAcDYmDYrFw/VYAHSBVPRNVqeHFEKMEPoERXyTM/WVLrnqpHdhT3QpsL/
cHnwq2N/E2uxl9KsFXWa8HMW4AjtkTaWXfLigZCgQ73xorfGtTiGUj9MTOpenBFKsFeK/Sh/ECD1
Zv3GbWrt6GX6Y7eDEiXVtqXvRURxwcQFhm2ll49gRgqwUPkutGJnjEW7nQV0E+UweYFjpPHHyy90
5awlNmJNKssPdcV5B3pzEMK3ANnUhYgXtZWdh8ZVPFafrCjemCOvBbzFIYjPK4cRF33UDJY9MSnu
BKP20GVSwuiuqoe9GPa3rf+hNb4lvuVAxZiFr3sPe9K6f4G5nFhbJi7z93r3CBRTUR+l+oVKx/lQ
SwxMpsnL2N50dL5hPJUOojw/L7/PtQORNApNn1nAfpZJOo/SJEMcaBUDDbNfZuJfoSy91wb9x5gN
15qVwQoxbM3PbrVeuzNFB3aDc/kJ1qYtByKHIuy4mfR7/gAysgdqmZSQ0H2iNepV0pG+AuSu/XFj
/16bPMxZhE+wCiZRW2zfcqbwsfoGpm8tSjs0eoR9UlvyHjPBrZrtaqjXUwLgM+WNxdFbKwCqwoB6
NEip/eArpGt1fRtygd5Y9euB5i+I5MZ7Thd3yLIJjZ7vp6g7v/kU9gasno3GyloQi+1y9lbWYe4v
JgneNkGaA6V0AWLSgjbkH30FkFdv9HFjNqxN+lfXIiyWkbpamg94aV6IhUcGAQaHwsljjgDO5fm2
kqMgZIQGCnRvmFrLe7eGNKU1lDNRd0IT4BooJgV7jyr/sRDGxruCO8KlUfBGK3IEWk1HDiox3V9+
iJUXSsmSujbQjrlbtFzbSjRWQdNlbhQ/Ycd1yLETn7aM69fqlTMdGQavjCQ4cc6XllWYqRqlM622
rpzSssvgNIzMxBzDheiqseyhczAd8NRTET9X4bUg/Ad3iZlYDw7klQG7HGcHOJedHPkMSGP6wQgD
b1/BwwCNqe8pchaHCqbqYVKKrWLp2gY+S7ZwVaW4hyrX/AXeHBQp6D454B8uh0jxUopNf6XnEOFE
Me+vwsacPy76VMWIHZaWlrrdW3R/QylKH5HuFexEybbMkFbScQo9FpYaCL2i5r/46IMQKaCv4cmW
Qozgew7svCZFuZaLUpztHJFD7gvYO2ogPv396aYroI9m4bZZ6OD8ZYi4TaepmUH81KaDV3QnXDLH
UjxejrKS7FDpn+E4vHD+vTibRSuYhmaCUd16+7J8kbvT5177tVk5WwuDgAg4FfY86g+LnIpO21BD
1+M1FjFfMYnI4gbxqp+U+7ybNId6wN/UwZjTa+r+JBzzTQMI1SLklOL7nsV54Ta9ci1l9xL5ToNR
T46MgJacuqO4KYOxtnjPYi5mS1YoTdEARCDmB9O/C8WvnfnUJiLU0IHZCaexhsHzMIWoK2UfKz8/
Flvl35XNeG53IBXFxYKb1uIRLDQmqhyQKlecyRaGr3W+lUrOJ+4ix0HbE9FNmorzDW5xIovAIOKs
7GkoxicJ9UvL6Qvub/uue+6TZ2lsd37yMYn3/YbF6UrSgQoEwtkUkNiGl836bkSgxVO4yLWJXO9T
tXlRYlhjgMlBPhdm4VxeGStnDoxgikMIfCK4tvScERGIbNNxzMlx2gmt/lCE6eHlwaPUUdTurKsy
1uWrCi961PAEcSPtWdl3yB9JseC7ovSzdIHOKQQaEcp9QF3qnYaDVHwXxcmhUk69gC9jr2+83JVp
M2txzQJznG5gXc53GwVEe6cUqO5k7WepbXbRlvHByoAoPM7apdxBQPwtAkQJAIIO5JgbKWp18sci
wG9jGB9qJYldiGkgXQTZx0fYNzY6LyvnNncOdEtoscz/WKR18NL62qwmhBUkjdKR1dx27XiKpq3m
2NorZHxYA8hImsEnP3+FgEJbeAIxrdppsFHg3flbHhVriT+tbWB/nElzR3GRd3f4keSyRVvdz4Rr
k02mm0CdG46J3Ljf5U8Bat87TFudvjR3XoO8N24Cl5fF2ihlSirgJyQWxVJevKtNLCq1pHTr7GYQ
Pw9INP3/BVgkASOS7lYb0sH34pCWzse6/Xk5wMpZBNOfzBh8K+VfazETs6BMIxziSzeFb5EE4p2R
3sDwzpHryQ+XQ629LLQaIYWieobo5/wobxOaqRBNKG2lmxuVtMdLULRh121UKNfGQ6LAhJuVPt+B
aXUxlvHvU0tXLSq7nWRHhC6i1xGk4x7y+xZoamUb5moLfBfRBPBCy+2/6qPBHLu8gqeMm48/XBut
elTYLnfBxsDWFi7vDkW1ufzKVXPx9tJAJNuPKzfGrAoGfnnfx21+ysL/YEJwmKFlQwkd6bbFBgHM
H3WjVq3ItJJDLwSuVBxHo6cVXDyJW52YlSmBeBupPRAVms/vMIxFFcSRntSu7uVQgQY7i8qNxsNa
CFIeMA8o5NAaXYwHbRx4GiUTvKohUWWGF+27Fsbd5bm9Mg9McgxGMYsHsubPv47lsRklEsgUuTJv
OhQthGm40pEo7MLj3470KkLKjYC1hMjYeSSM+hJcjfLGTYFSqeGPJn8WIxWhhr+9tQHm4bClBo6D
OOKU53FkIS0ytQNFqk+ieT9oZv/VLyn7XR7N+7yCKLThwFFQrMLv+DyKGMpRL8GYc2F83Kp9ljky
NmyO4mOo5EWNbw+DWcDDrIW92YzW/nL091+NlIYEEYQnGwZCSufRh6qBnmlK6P70+GPUSaQ9qp6B
LG4+UDsajE1Ll/m+ep4tzvg3yo506Kn0LXFwg9xIVqAWBSpePnjKSWik23rmRiaSYNzC5o/up5pz
2axScJ567el/6l0BnRWRwy0o3Pudko/Ljs8TMZEwnDgffIj0SKB7XKlCaXxGNv9WEb8k+qGFV28Y
W9vyym2WaHhzo05PdZ8pdR4Nrm8Ae4k8GVkSvArruii/sMNosOC6RH4c8pyar5CVmuVkQqj+aXLY
yre92cOR7OMq33VKJ5R2PkzouFyeBWsvAm4LQB4aTBRMFy8iwn8m6lLc5qy61k+jn3tHzQulfRJH
SK154QchKuWNNGxt5s0VPBYXByGqr+evoxvFLELTBXBZFRxEQUjtXEuvjRIn8lKvXy4P8H22OZcL
6TGTppDPLq/tUtpoeSYTrM7H3VzBt6LRnkZ8WeJdG6NCgizF5Yhry3qGpJu8VOpUywQ6J8vkdGY7
rOMPsvi1kPaBcY2ASoM8z49I39p935+NDPBNuMXttkf7QGw9wvVR82BAYxv0LyBQtoQN1yYKRCd1
7kUCCF+OSo38ojQyrgX8+ohr3aEexrsBn5tOTkAMb0lpr4bjJOYWwg6MIcz5HGkHIWyLUSxcM5aO
YQBMdrLan5NifhPH70GxhfdYe4n0BedKvYie6rLeFMetUHe1iumiiL864rCpCsN8VDdW29rMR5kR
9B8b/vwuz0cV+F5pGe1IRpsge1IjIDdqGNpP6gdB1Z8vT8MVoAf2clicg6cHws//zoNJteEFQiwT
jPqhbKBJ0OeHQbYhPYWKPWlcTYqDPD4b1gcR+YheI8/p73GOHcPD5UdZ+5jctrTXvjmAz8XHzJoB
2c3SLN1y3Mu6W4c3dfXR8E+auBFopbnFmE32c8QiyXvExQsOmykuOPJKdxJ19B2oFQrpVVL1V6Kn
7RJLoq81fIqK5NNUbF1rV8BLlIJnN5C5GcP1eXGbqFIVcRd4+m4HaomEGJh+Vd411ZfUgAmKgoT0
pMkvYjHRWb+J88hBVuZhbP9+rsyKmQHeqD7OwmqLbMzIjSkJPDw1W9lwGwR+QvkmCdKPlz/pykw+
izL//s19ZszLSQ4hobhRklzrOBeKyJtJ2r7JNj7pysp8vWByVNM3fGc2iYdtqGlhWblm1+5FM7lu
C/kK1vePy+NZDWMgByshezcrDp+PR2j9cvAmxpMIigX5SgbRWiaz6BwKj5dDrZwPc1L571CLDySI
hYbeA6jnoOt3ZnynoaoeRMKHEA+mXYkLV4xWESoaG8fS6hcDckVJHfOPd/VrzcvJsMpgvtugvdJj
qEWio0b4yG4pSq5FmjU5icK5qxuLuYEGQz2OUVW5Ps3lEM96Jb6GU4e8x8/Lb3Jtuc/qptBryZ+h
WCw2FquWYMz4feVKudQ+ojpVQTUbp2+ZhlYgelDRLCN30yGaf5hE+Rr71C3h2JWtbaataK893hkB
dT5vIn1qK/hAlWvEiYMYEZTvj75wCAX1ULYbS2HtvdIGkMjYKehCXjiPheyj4XnxNGsmfvKTo5p/
BanmSZ8uv9SVhAkaFpgPTOXJ1ZcZoW7Vgo6wYOkqQpDeBzzHl1TIr8WIn0ozNPdJk4i7Mi+3iINr
64JrJIkT5Xo4G4tUtEIqDZU2sXSR2ym5rKKKRocnG59Uq9mL4kMi7uXyeHmwa8v+bczFK/W7Whj0
Hp4DrsCF9UULHs364XKItRkyFy3ggqPR/s6wqa0pFPK70mUCdlrndOrX0tpNSCeqlb9xb11dEFjW
ksOQflKQX+wtYueHUmfqlVsV8osQitKhM0wEMlStdMDsSwdJgUWbp4hT1D6QmTbprZe/P140PaHE
cNWjX7bYSa2084cInU64XNdFaN2SUCK1Fx4lX7pv9I0Cx9r3g+RDZQgw4OwAdr4kIhgzVReGjRtI
yZ6tFBuuxJM2Nuy1dfc2yHKS1BnQOzlo3CZEqyw6TtaD0GNcs1HkWgtjAuJgNIilMGHOxyJAIgq8
tiBfQzTjTpZSOx2Na6QMkRDPlci5/JnWollg73QmC104Y1FA9poMAPVAQZJpUEK275CDkqreSbCT
8fSm2Qi38qFo1tBOoIFBmrSsNogRCmJx4tVuhYCoU+vm7B+Qx2BwAmEj1Np1m97i7FTDpEApd16R
b3ITSfFiK6jaxjWCogC0/SuLgIaGvqo44zBZbgOA/mBOgnpKWlE51HKa3fe4JB2CNDBB0hXdxpdd
GTwl2dlLmkIcr3qxJMrQHGtjiGoOCYArvrlTutbRlY29bG3xU8qGaDjfdBFLX5xF+ISXbYBqrasf
rfLaM/dhedPMBr7dVZ7nB0R8WPlXf3saUR7Bh4KEBhe+JT2gTvxSqaaqc3vEEsfntnFy6aGnL3Y5
zMobPAuzWIKZlw5sNXX3mjO12lMhKbuoFTdSpLUo5EYzcowbE2CZ84mDxZWXNKjpunr+ow+ucZ1X
mu+XB7Ky7Kh+0W2Yp8Kco5+HQCshFymR9m464XnzqQA16cXy3sra/eVAS/dXut7cQyAUsMhnAfgl
ha8exaEPhLp32wh07RgUt1X5mfreGDgKBk5WAqaeaptinfJUeqoMqM5fOt9uEa5qv6FVO+n3eYZO
J2+6UrlDPiTZvd590kNkC3uQJ0180qPy8fJTr72eGdUzlwdBXi0VEcIUZvTkSZjVhpGTWc7s31Fr
n0I93Ngk1gMxafFem8tei7UyjkmR6Ebbu3WRHlHL6ErlyQ/zh9FHt/PymFYSAFqdFLtg3LLXLls/
wyTimRcrvTse/eiq17UjJadI73fVJivvfe6maXiKUopHsGZ2xDyfXSHCoYMYwUXVO3rvbObNTeSE
wfdS+lUIvy4Pa960zsu5EImxyps/FQ20ZfVa6QyQVaHMDVAbdgMb7LBFQn2/HDUSCbCF1IGoOS09
26qp1P06nUt3SSU76CTsejVMgDz3G1nE+8yTQLIO9BpcKqZ8yywCxX0ys4g+YKKjERqg1duaRzHU
4Ryl9pRg636P0vBGsrbyAikUYMkICndWWVhMQQ8l0noauZBJanmXVPpXyco2NoEVmhotYq5GUAh4
i3BtzifEINYmvonkg3g7Tk4ySYadG+m93gSJY5UNRqVqWDloFnq2HCCRP0yp7UGd3lgCa0N9xcth
B8v5ZC0eoy2SwsxFLvF5LO1jIdur3rfLs3HlE9K0AytGvQuxiiULmyqzhyquUbpFUaBqqmAUGeOa
LlfeXaFKjeOb6i9PBicmbgF93y9v8mzq+/PAZqPUeRa/yTaETtMo/RgVrprJSeNKrwd3/gyIif1b
Rf1weZjvty3wPHD3ZwNR4HHLq7WsAniEjde5I4Cpq0LJVEc2cVQPmma8MpRc3PhwK4PjdQKbAjdF
XrEsi6Bpnksp6nbumDcncCifCw/xB6GGJa2O3bUaq4fLA3y/gzHANwEXb7PC7dMv5LJzM8s4yVAy
8OkxQGzg8mvHnnyELLKRNr3iKN9sZMCI2J1nNgFbNJvZMl0sGYhWY3TgiiLen20wxaVdkA/LDkq/
+akplVC0Rb+qnVhu2xszDdWXqNV8x5vGGh6iUCcHbBmMg6ogBOlIbVoi2u15xksMg/ClGT0ufn7Z
yDs99bSKrp4lfIymsIq4AVoB2i19buzVJugHu6xw3sOFqmxQFWTa/RBaWfUPAu1AHSC33v+MWnMY
Dgn0lfYpz/SmP1VFFSs7NMLremeAg0TJ3uhmM+nMi/m//ogguFRsanYsISj/em84QlL8oIuD2tn5
xJdjq+itItCxsyqVKz0trjwxxTe9RuI5K5LcNibIqqhNBjUqu9CZDp0lznX8PrwFDp9sdJWWe938
PHBxNc5YvIr597wJvVmI1Lak2vQi3eXTNbs8Ua7ytHEU6yghBmvI/jXb32Gqp6MfR49T7/09lPVf
4YENwL2jdLJ0wQmzRDJbI9HdvvYPWYnGrNSGNrr74UaWulgi/woEXHxun1E6WG44VmkpXoadGTQm
C9WQfG8Vd0ZdOKzenRH/FKznv7Uk38Wb96Q377UsozbqpkJ3czNzRlLHMak47NNd1RyksbntvY1N
Z/VLkifNdIIZcrts84emETS9yIrMkrHbc6nMb5RQ/TW1PrLhQUJrJsxR0YeRFZy6DFnWou/1ozDX
ji4PfZGBvA6ddJSPqvMs71I3SH5qR1VRd5VKclrrqEp7bUw3vud6EHN29eR0BFJ+/n5TCy9d38v0
uWDSQE0xsqOqff1PBvI/MRbbKm5QqU4XhhjGMazHXeMzPTdbke9nJlOfSwfYf3NeBosoqpEEZZer
CoCt1EnUgyydvPiqqFAtAg4amlvzZHEa8nlYaRiIAoKbV8PS+y0QKchUWqS6EGFTW2B1F4U9auI+
DR/l+GFUv4jys4hruKjiPYBtcdWNByAdd74a7ZVkC/a3Nvy3j7NYKI3uD1BUeBxFuVW90sn128Z6
Rl7o/3B2Xj2OI8kW/kUE6M0rKVMqI6q7qu0LUdWG3nv++vux78XdEiWIqF0sdgczmA5lMjIzzIlz
hghG/ZVMaZntz4unqUcGCfoOSLq8cBt8HzZoTTDAwoj6I4yvhu0XVrDzEHPa+TCIHWWGyraQsdef
Oq2Aixf4z+62W802zp/OuUjME0D8A37gAiejBLFFXm4ckzBydN2As/r7xy2Qn/EuE/HMGsTnh8OM
VEQcJrQwUGJQnZjDvhGTYi3xv/LlSGGoRNIcofq2nGKq87rN6S1zxbX9TlD+GKHwKIRP6kEOkw16
fR++VpjOZlqLb4i6F3/u+aK6kLZsJ8Rsm8lkr4yqeUY3Vs31D/abZx+ZFecJFGZiDKb+zw2pMgNf
k1gbx7ifbDMBOxx+NZNxW/Qrj+/lHXZmaFmHBWBRSDLxN0iA7iGDW9aW8/CT5FlrR36ujyw8jhUp
jA4oPPPQIJ2vKMTFzU4ajWPGpbAz21qxRd9PUEtg9sJLPOHQNZN3J0mhRm1xEHZti6ySkmTm9rZj
Ltu9//aWLgloHqjLuPcWeytGjYdugkc7G92Vnqp6mn4N5C3yES9edGzKvTFtymJwIy17LobhRUmP
qRjZUGiv/JJF6jP/EGqcJD2EHlyC/zSt3r3POsILfV/LaGEwdOEg2FRDX2P0d6OC7Didh85Gr0Wi
++YbB2+UpcPtjbhmHlDrTBpnMDq+HFMPIBSLrAzzQm9pGzRHN4VBGJhFBqAq6zBRGdAzGuLayrIX
qQnLZqCNOtoM4KXIuxxviHhp+mnU2qM6ul74XUNuM5z+mNnB01bKt5crBKTONaZB88Loz3L+xhuF
WGunajhOVu5IKB21MeTT3jfEQ8teRdVTcHRxreJ5+bZhVKOMQ31+BhHNV9a7rzr2StBrvjwcJe2z
zjBuoj4ZySnT12ixrmyjMUOFKURQJ6BgeG6nbkUqhYExHMs0x2sluzUzZyh925CepbD8cBwCtmbG
C3M6iUeXGInCF9vaQ8Tm2OflY49KFlN7ez9bg2BdWxTDEiZAOciA8M3zRQ0myjVdk4/HGhS80J8g
Dh+g+msqpyjaldL0lWiV1vM7Y4uHuDUDy9eHbDwaU4AjOCISbJboPylJ+jdTX6v6sROKx7y4C9cY
Oq8uk2d1jlC5FJcnf4KpWizEcjxSm9gbkOkl/fjQPvrBdhLWtvTyhmeV/7G1rMyKAnItHiyQx0A/
hIZwmLU2hGilEHfF6VEX57+wMkIauCQTGfR6tIy4mo5KJKK+9UNBdUAU3wxl7RmZc9PzZ4S5TB6Q
mbJEokK2OF1xL8djEbbTERaKnanmn9sTkz2mg8IgEIEhfwR5i5qBLXcrT/+VsO3c8nzZvDvX6PaV
fqZjWagyRzT25nexsVWEiQlMN02yzZI1i1fXCq5tZp+DrW0Jao/iatB1v5+Omss8OhOc+5T8fAeu
RY9fEWgL9vX0Of1YcXO+neeRY3Nu5gN9XdZu40jox1KichpFaJiGwhbuu49fy/T4wJnMhALUTxff
ECqBODSkXDyKibLVGJDKW5AtYdXUXM7hth7Do1LnW9BiH/dS5qh56gjegCksoZASIt7SqFTi0eja
U8cYQnqozbdYbX989GX9V8yXDNgrASovexRa51VjFSFGKXabunm0io7pNmAZm1FGOkdStkb9+7bF
K94JO+I83Q4DL+P8S6b5FLKLRop16YguiTqlMPpJjox+GtpIRvagt/dx1x/8MF3BSFy5Q7FLpwoO
SJDS3Gjnp0LRWpPoV5OO2aNg3k0qKPhw3A7jr862xGzTZM+lnm2ltRHJy7h/NstTNPfH5iDq3GxX
gElH54gdRtqofRX9F1n8mpXxJrj32g8iaDkS58bmG/bdyY+SljPaIoIVUTX0Ysj7fzZ03UM3FL7/
N5+RoXeubAhviJPOTdFhbEItwlQ9bifX4mXwEtsDb15Fkl1kHl293z73zm2z13aTJdBuhIQPAoDF
gQytvvM15E+PplEjILgLwCPTQoWzOXwVxP9ijbgoZUcwwjCI/ZvAfbedlRjGU2Tm8jHVIDTv0Y6w
gZtJpblNSzssn4QutpNxDS9/+UJxqbGnM6ssF9syoyqaQB+nKJGPpfjU9Ps2rrfZ+OK3/UpR6F9Q
ef5CzYbm9dGdRGZi4ZoITzINbdRsJqKRcWIHCIdm3XfK4YLilEO574SNitSiHBg26bMtBNYOgtac
v2yGX7VWPnjWHs3QvqxRfJLsOjT2sGPtExlGEMXWhLVxpitf/+wHL9y79BIlLPVKPg6IW5n5ayAZ
dhQWttzQgrS0+0Rb2aJrlxXPN7gAg/4ZGcAcHr3zgDyCiFpvS/lYCLsIOL8cVZtsh9ahVO78sbQ9
I3fMtaHEa1cVVkExgy/+Vxs8t4rCTQHYtcPvAu235yfOYIXbWbiCxED8TcRuw2hrt0ZzX6VrBGjz
R184BU8C3k6RGyrl5VMuaVUP3rCViY9MzSmSOgfQnMS72+f4Mt+hizxzcqGIMiNuF7dHX5UTosce
rhdlzwjgwRetwNbTbqAH35iBiP8o1LTqlYTu2s6CiaCMLzN6NV8i5zurB1VfCdS7jnn3C4nBHguj
ACDJRlZpNG3AV8qfWpA3t1d71SwTtHQOSUqYMFyYDbpSLupKoIo4PswI0hoN1kFnDokhNuk7lL1f
dGEnh49i3Hw4SGIW9J3lpQOjdxIbsa8d86EEop/2RC6NOK1cy9c+5/9OTkKaQ490YUVJQiWLvEA7
ogh9SGJU9Zq/Y3kQctXxO0QKP5WRsV/Z07ljvnBUBg7A+4M/oWGpzzHpu6MpThq9Ho7s0a9tcduM
z7LPeHK07/MvYmLsesRmpZUY4vJskC8QzM3vLIjc5XswClosTGY8HRM5UrZtG+qHWjCqw+2VXbMC
RSahkUnlhwTzfGFjoE5KHhTTUZ4IaMdQkkkf9DWu78tXBoA5ECEy2Jmlc/l+56mloypPyN6B6Hg0
Qj/ajqHXIKJmCgfLU/v/ZlX/sffvpn33uSpPjLO4LKejLkzpzkSoGe9Xwrvbe3dlVbybZP9U6pm+
uwDCWJOceHEsHb1I0X/mmjXuAKsSHmheUNmAMNYwjpc5K3Es6T811n8R7QLXoekBsl79SHjH4MY+
azwkHJsGyhghL1HW/ujqSFj/ST0RqpORL4wNpYA2WTwZxyqOED0eHU6AA3apWim1Xr6z53YWFdAg
G2IaRh12UtE2RvQAh5Gn77Pm/5nMByVaO8qXFddze4ujLFPWVRtfNI6qkf8CNfUYhNFkt7ItG7PE
5IPAPIFjta2rej96ZY0gaz5P5xcJ1ueqJohOUq1lHmmYhW7FxLkQczvy79E/6D+K5E8sqCuvwOW5
prrBoIkBtmLmZ593/d0JSOowKAUvNo9T5b+lUzU/dN4ab9RVI+D3mfwiXWWg/dxI709RlyOpfjS9
dNc0E0zj/ooXrplY3E96mpl6YSUmzR8zsw21yFBKFPQVK9e+CtMW/7+QxW5llVlnzLCYx9RgYhXS
zpQmW2u8mKhbV1H05eMn6721RTwCwQ2tEY81SVpS76zWayGBbp5Hy3+EOHlaCUMuLw084T9rWxa6
UIFi7DrnI1lJGjrmgDKqTFvPjvOmX3G6f7XxpXdTwiBpgnGJoYvFnaFONYrzSmkex5Hhb1/feE39
VMMsxVj0Zururabdx111UOXWEe/jMbHDVtpLefvTirzvBeLmxh8r9mxl2isSyQ8F/yCW3FTR0Rrd
GFKxwRv2o3fn5yg+xx0h6efb3+bSE5DY4N6jPcf/wAV07tJTFarjCE7mOA3DZKMtvOvlTTNsVO+Q
qebaHXsFc4KmB5wqlERmNp7lnKaKEg9gwVgh+P4WWXcRFZH8uabFEFRojIft6HhD81cRTkE6K6qv
MqJdHq9ZfoOvRdhGdURbXL61IBFACoVy7KxI2dBRU2w1EtcQHlcyG0APqP0BFQdbzatyvqt+KQgl
W6sfS6Wws3qjClsyKOOrvKurl97Ngmoll7p8min+WzM1p0gfl97auUEr18rYh0f2qHSSSAmm/Fak
FJ3E+IdQWt1K2PuvLXzu9rMcDOUeXmbCwGUSrbbxJOWhDnII6HOZTfTn5GwPfINs0ZLfgEAhNB2a
jY3++yH1OBdNE++1AgLa8KDIqIUkVVLdq1I33o+V9nbbpZeDswSQECVyGufIi+/8zwnfvQVmK0FL
7AXG0Telh17QH6vGe4710s6trzJpkG5OG71u7zyAX1D/pSpyxve1ZG6lzpWDlat2Oc3wf78GYCEE
HuScSy7TXhh6i7Ev4yh/RYfWMENb/2E5tBpQCtfat/CX1DvWyWhXgrWLg00EDbiC/eZ1NRDQOfeI
Vo9l9MJj64iQ8HYMvuep4gj5yZhehrWaykVEM5siYKI/TUeX5PHc1ACKMc2ixgI3oW/r/LkZBFtA
AR1FET//rq7cWBeuvrC2OFuK1PkF96l1zPS/zVjbSJLZuvkDXfOVL3fxkGCI2TLm4SX0LWnBnC9L
qvRRSBjpOSb6yLwcKsrBT6s1/gsr1KNo8luMogIfOrciRq0aFULkEVRXcOdvpOxNSd9un4iLW2+W
OWUigtl4QiN1KeknT8j3iIUvHDU9rTe9lgu20stroySXtx7jSNBzGczJkYWTsp4vBWaZSkBLTziK
1WNEy27UNLuOf+opElmZrXobuQCMsTbddenoVNbhrwFtBoENEN5zq5VVCqFWKL6LPKndTb+tBlK3
9s2Qvmvhhyuks+4QlcOZbEOmabgIAMuoi0A/T4HbZ3+GUHox2ycxbjcAJmxaAJteXTnE/2bGzm7a
2RY1Ff5tQJEM6Zwvrq2CupryNnRVzlRav7ZOLLolFL1hjwDE9Nhov/oc9ET7uTY0O7UqOxSah7aR
9+HcbPjeKU9GkfIPEkT4qMWrK82pK5sPBIYywfymkzUtNn9Cy8Szwj50Te8R6W/KLNpOqP8U3neh
XaPbkS8yGVAafEQND6N7w8t6vhmgfPveK5TQzbrnKPvh9V+m8XHUOtvT620v7Sftd8mcGGF54uTZ
r6xymYxT1W9dodiNBm2CIs1KzWBt/bWZ8MsTRkyB3/MEA0O6YO4Smzoax1SJXCkEOlczKmcng2et
vPL/MGELd8DFOczUy4Eb6gt3mEaPcqFaxq4m+/bIkF8ixoc5zC0kaOOEU5OXh7YQN8Y3D2558nEZ
/n8dzFXq0wBKvokpMDuiVLQOxmjX/AP2DXYL1iYN187lRdlqRtGqGpenOfMfLvE1IHg8IxjF2G0D
p86e1bzalby2vf7Wyv2dl1q2slIFueKMqEoQ+tO+EGHVWzhjkMlSMiHM5FbWfVC9SO0p9O+b+hHw
5MqlfRnH0j2Y/4OmjsnilmNzgZ+WaSl6mRvk3Q4InR3GyL2w0l7W7ALFdlJR3NDbxONXycueyqH7
8GLZWyCaNDJA8FEyOz8MbRgbRe+V2lEQLCccxy2EpAnVBElO9uaHT/k8ejJ3ojjjRJeLg+frY4xW
WMj7kWnNLkwF9OMHTX70conRBbVWET1U6hVnv/yas1GThiIMBATrC6OQYExpaMbCMWRY0BnVoDed
zPKl7ZSAAhUh9HYaoO1fbz+Vs4+cnzBQLdBb0pLmODNSdL6tUq53UiEPAnUEmCadrAg13SHhNCtu
+Lz27Hr0LHpwoViLW0AVqbyy7CuuRfUe/DulKBBhF/MoVDlSVeonfoHnB7k9JDK8GVIXPGYUmFHW
4KB2SZpB7mRadpbGX9NUr+4Iv+S91hTmiqdfBkGQYBICwdDAqB2gx/P96IMwy5hXT9xAHKRtJqDo
ik0ay0W71g+6Ygq2UmQEaV1TOV3i/7OeumUVWLFbD4rCtDuwrKFi7KEcRmNlk5dSIuQEKLJANMOY
Lcx68rKSg5Zfr4RtlLqFSUmR+QKzrG2qmE73oBOrcG/IwxfO8SOXSDdussq4Q+1oX9Q7Aynuqhp2
Y1q+1VnpyCtn7TJfmMmbiS2glqOPDqzrfMclpUuCoElTV/SsLcq9dijtuzHdeAWY6J9S1TqGtlMm
6N/3jfGQpMKHvzgjpzPfFpcbbNXLi4XbVW3kecjME+/VDJoja5bL2N8+Zpex4ow2puLAdwCCAdnA
+So1VWhbH7oydzK7g1n2tugdimHzJXoKk9EWtKOsrAVvFxfKwuTsf+/SQl9t5zFFISOWUu8DVXba
+pM1RJSvXZq1u5UFXkQEszWGAwGXMmHDE3hujXCs7qyhyt26JxUKpC7fRnL2qe2K10od6x2PVfgQ
dWELz0g6bpSxju4ByTSME1n5pvAi4TXIUNa5/bOu7QG1WDoS4pyqLZmc/E4Zm7EbcxclLbwoNILD
1HQG+NfoZ9An5XZSx2QFbnN5o7EVdA0UhpnBZjMPer4VlRnpdV/ruZv1RuNotSoffBUmvLJPoSGr
av/O9H1eL0EQNnqceg96JvzIJaM89GVj/r29A5ftwvnX8Csg2EBqm17G+a8pxCFWjFJFu2vK70oJ
ct9P1Yg0ZVdDgBTasX7fWrsk2JTaSuH/6t7PiQp3OgQfS+E2Kxxxk8kvXLFtvtTtCPV/qUSOrE3q
PspEw9b7KXu7vdqLO5XFWtzc8+tNcWg55KsJQKCEacrdkEIfyPhIgDSsFSAUMaLtbVPXHJ5mIYWX
uTTOkOj5vuoM0xH0SIVreD8V+Ytufbn951/ZPlpOM1SaHIymgnz+54fypPdJYhSumjzDUS5pn4JX
P32Z1p6h+XeeRQCkdu/tKOd2eqnSgsRSClezXMM85B2CHs5Qfx6fBW0jNSv3xJVdmwcXeNV5hebM
4dyaaQkjkcRYcA++KtFLu9ZVvYhnWM37P39x6ZXRFMWayZ8v6xtkCOz+b0kUIfrPcoIo+FBubn+k
a5sHXokaEKOYBA6LEoAlmGYWUvR0E7lizPRFH+9j769XHqTS0TWEwfw1VNa1DYR0SCQ6RRsb9ofz
DawDsYgzE7dgbkDYprGf2/FIke/2utas6OdWZEpBjGFgxcweAsHfqsoawco1C3TIZplO3sML6Gzn
yVVe13np+lA/Ntl9IN/dXsL8E5d+/d7A4tMgnD1acTgb0HeB+SQln+BNsQdj5ba/to4Zhk7Lb06O
lmD7odHHggi2dE2zdqT0KVsN3q4sBO+iRwu9FT2EiyMDC1paD0blDkJzJ8bi/L3tLPjbrWqVXZZf
AFy8N7VwriSjiUGJo3KN9t5A4l219UO/iYkOFWMnhidJvutGZ9gOd1b9JQzUrWwjhtU7VbvRpB11
3XQNrX7lFiQsm2MnlOYAxi9u2Shtmz4qjNpV+tERu7+6+RASPkgR8pv9p9seM69u4THMhZAF0VeQ
aGUsYv9B1JOySIvGbZVGcCjtBIRMUXKXRPTUPm4Kl4FxypzrXMvSYa93lPKDunGnXnJU+UmKyPPG
/W0jVxyH0bA58GHWhSM27+27ABC7I5T3TeOmHh8xhRwwjl+NfLxHAmPlrb8W86icZUJAKuPztzq3
FfU194XcNm7QBA9SDQs5DqM+K8azEc/spNEulnTHg8MIurZ9kHi7j66V8UKQdcw1gMSiB3VuX021
OMu0snb5IYDo/iTyiydsBqVe2dNLHyFNAU4HhQgpM95ybqdtQRMkml67kpA4UZbbeSXvhXyt4HL5
jM0sfcRspMRIQCzRlA00x3LWTY2bqZHdSy95dNAnZ1QsO0fnsVQPt3fvSnoCOwP5IRkiQTdp2Pmy
pGbMK5/haFfPfo1RtxmNh6r8IRlPnbcJQ/MQeardRL9vW72yyDOj89X6zj9hhlCaPlYagjX9q4AO
NWzvtSO2L5UzlWiW3LZ25cuhSDTP/fN/lFMXcY4XJ1Va+SrW/NxRu4c5mfWKFfeYP//5FcKU19xf
JuamOKot3ENK0qIYc69xk4JZTOajeyooHixs5SdvVWj+8nxjjF4Xbcl52GuJP2wgG1fMsG/dMcp+
TwzvR7T9qwmRINTzPrx5IMhmcBd9bELsxWMq9WJUNIrYuo36xfLLt8mKfw7+x3uHwKKBU1KJIo3k
eC22r9X0BA6nsnX76MmLXE3xnyttKwj3evVX7xmW9insWxISKKljKfnnzF8JGi6nJOdfQBEChQ10
zNjUc5+cRA/pmjZvXctMbCNHylSxA/9BRrVUO0FJMyWZUxnQU6HEdGrIdAvrcQ1DdOVcnP2GxV0q
y7mHEEvXcvgpiDSPrZI8mk19V1cl0OnpxySupaxXzgajgjopKx1Ug7HI81XnrVz34PdaVx7vgvFP
hsRNsaYocu2OOTOyOO5dZmiBGQ+tm/SoLgC8kZxBY8xX/KwMe7QgK/1b+Hzbba+dEHpXs0/RvL9E
XMtRqqcSJhs1dJTSVbPdkH3ztLUi5lU7OsCHfzk/0eD5/k26FUDFpLRuGFmvPdLVZoBIefRtVNdm
9q88tDioPusR0K1ltHhxEqcukiaxwJQV5Y9h/NS02bZkspPC5aZPjC08O3bT9rbUedBMDF/ErP6Y
4NKsEHT2CxZvhVAPFWKT/IKkq06R3HzRgrX9vOqP7xa5cJU2Mq0+o+nt+nK+raXAthCc+KBw1MU6
5h/x7vlRvCBEIEvl+pSzTSdtjX5tGZdl13mr4OoBfQ/WiL8+N9H2oThEhjXfJupLUj6FPuOqThg4
RQMJtXLQEv0+Cx0VeDOQ52Nsao8+stLaUB9gXbYLtYOuZ7Q1BY/6IInY/y7/3W9b7HFS8h72Jssv
t0UD26r/Sf8kxV+Yu7AH/TRW8lqMMfvF8m0EtEP9EyQhnJqL/Q7quK0Vwe/ctvksjnQmrfDJC+cW
ufw0DZ8zCjbTVDylYr2vNPFuCIq1Mcprx5SnBU0e4Jm8ZwvP1SFiGHV56l2hr2zF39dybyvVL3VN
DvKa+84qfjM9m0JJebHSrGZ8ObakngeMTK04FG9TOa6EM9ceCdRlmaVlyptqyuKRUGKkiGUjGtxy
KreR+GjI26E5DYO3KYattrl9j14LaxjuASVMjEidfPEqVgItiSSNB8LDP0G8Mwz6y9/1/ECkeNvQ
/KuXPvLe0GJVqdUKsJ6lgyvEndMH0V5jgIjbrGyyhy4y7DKO9+K4YvSyzTyjeBjKoo1K75IG0Pkx
7bvSynOd5Rk53MNh7WRmddeKzQvzdhsvflOzH1ljl2HthkywRKq516UfRfiaC91PPTT3E4wKeoXy
rpQ4heLtyv631T43ZQp6Id3f3qH5WC52CKQX2QGdUIKxpQ/DxjrUNN3ZoUg+lIbwbA753W0Tl4Ay
9uO9jUU4IGlBENMRGdxUvGvzjf5ds5DL2lpj4qTJW7NNf4VMy/2Bo2LwfgWl3a1Em1dq1vwABmXR
24TE6OLdNqpQgte3HNxpCDae1/40laOuNU9p7gaTadfAtvP2L6i3rTFpKxt87YXVNFoZpAhgvC4q
OkmrtSoCZKObtFbvyOZ4Jw50yzRB8V6EsHsTFegA/EbYh6VcbgMRPsLWiKAilPqVD3HljCNSNTcu
qJJpNAnP/bITCIibNOKXqOKPMv8jWu0JOSunFwCw/xStNZzjlXtrniia6QihmLvIXmAj09S+6UZX
NgpH8oc7tUB+uXfQkbanAJYi/x5sxVi8puq3qrTc6rX1vXvYz1dYF646INAwSIgpfM9LP1+4mdWI
g9fT6DaZG8Fj0Qa2rDwY3d40tmMDR7i1L6AOQOwNIdbYFsOdCFWU9CfT/DVXvPJqMQNC347eCUSQ
yw5SB9LQb8VxdOv8oS2c6E+xsTp7AvlylLut8TSZ3w1/ZVL8qgv+UwyjK0nrZCkL4gkTOmhNOrmF
UWwHFIyD9q4sbRGNPDsC3WJScpDt2IfDWBH3nmGtJctXvgA4ypn5QuGuobC5uBL1MB8qQ1Mmt4y+
QTL0WL+yRQ9lhO582Zd24BWOIDoFEkWNjYaP39a25P/usux3EL/dvo4ubzwYU8BPQ0HEd7iIG0xl
bKdWFie3HcAz6eV0YED4w/Ql83wPfei5CT1rPS2ebKQtNKVqKtGd1S1yQ7aZIP+bdC8fXwqzROwo
+CBe0kV+a0a90WtCKbr6OD70EFzbSmquVDGv5FnMlfGekY8wm84den54hAp6A+YbRDdo773hTpfu
Q+GpiY6wmdsTMZViod+hro35XPtKMDjTCJmpvNEPOLcqF5EcGh5Wfb0abZhu4i2MoGtAhqtWwArg
erNg5BIQZnqBr5SlKrqSOAJUKHPbUpKVQHXNxuIjTVaWiE2iYUOdtt34FOdrFKyXcSgQznerWFxv
QWxoCTef6ObsUhV7e/AZz/wbr0UQbm973OWVPssAzw1YqswyhaLzzxJEoWxUWirOXcrYQ76sfMql
yblt5HLHSOxVElJYGCgOGQuPM4K6k7Aiuz58ok21T7o16rzLZfBH8yRTF6LLRrHrfBlofAh1VKND
LU7gCpJq24NpT2lh317I5Ych6CA3mXs5XPbqIo8fKgpdeTOp7lgwxC4emim0J+0+jNearlcMcTjB
KM8Tk0TwC0OGgKRwH0uqmzXlLtLDU+GZf5Ua3GuTfru9pisfh3xHoQWAxo18wXJAqpOlUxYbLo+K
HaDvxs1228KVcI0eP/gtau80TgAanH+dZlS1bGpy0zUUZ0gfm3L8VHsS12hv2XXUZgBWhVct7GFw
H56slJro7R9wuZt0Q7kSgObOx2rZ6AgB/qNJFlpuUD+1sOyX1ZNeVfCVr2CV1uwszu0wdn4ddIHl
CkHkeGFkd+CSZOvQJW+3F3QZ+M0LgnKf3aQXtYQxDKMoV2MXW25hPY3yPTm17cGr1WavqJIcGMH6
fNve5YTL7B5zrgqgFDz7klE817UsZqRccLWgUe1YvqulezHvT5UpMpbUOTlT9JXFlNSTNX0CqmjX
wu+iV3jzmZcG7rMmQXllA+iqo55LS0njyV94lAJP3dzpCU5GLmwm4TVulbtKKLehB0EvbP7NKgzs
4ttiiKkE3kyinlkK8dyHTa33PdkvZ5baZ2uEiFfwq2bTGcLfvl8berxua75jCG35wIv8qqnaCuWO
Xj+2pjbeh3X9xazbxK7KythFmpLsbn/debPOUsZ5qBiAITg7QjrrHwLvXaGrKhQk5ysNssNuU7RQ
U+r7ruqeVd37qkMTv2LtIoWfZ2NmPCmPzSywsXhx/KJQm5o56WNrfNeNb13pP2iV3RhIJEVUXVTT
Udu1Db1cITYJPjgxdA2Ifc4/XlJ5OVUF5jurboKaqmxO3O37qvNKO01GzdEsAOq3N/XyyMzr5NTM
4HQgOkslrT7OpKKNG/NYVvDBYfMuN/R6n/uidEej8kFpvegxiIVmH+fZj5x03YFWpLC1YNKfc6v8
WSLdROPbcz19SjZlt0pQcfFoqjQwmIaavzvMOstr0egFK0Q0xDxGQmP7KaQYfpsyKJeuVNkvIZyz
oVn5kvoQwxHLrUgFqVP9xIfR8Yn1fp2aPeR1XbHRmi/Aae3wWfk7HiiHqc1asn7xuGF5Zv4gN2Pa
Bxc4//B1ZalB1xaQOUZJv5Mqhh6YGDBXIsJ/6MzzEzQDzyGOxaHpHi5PkGb5hVclqnU0RHQPRr/l
7pcC1fpuyFP9VjYpl+bY+9b3iRnJ0m69MPZtgbum2A1jz2xsGwZGchdMebdPK7Nf44O9tg2aScYG
JRSAtGXwbfq1mLYzRXg1+dMjHOq5Hchjv19x+Stm0Bucw27AW8zOLo62njMJWcuedwRVUDxMBMmW
LVUx7drWK2x90vN9bIzmVo177SgpQMkyvfCdpk/brWBGxrZo5WRrpfEa+9DFnQOGCAgRBG7gOOnM
L56LuhyKWIzi1E1lOfmkhoG095HG+eT5Uu0EIXMSoIphkTIR9MwEZjNvb8zFQftnHl0WdGvYlovt
D9pQbAv05kQjRRK5E8NtPHkhxbJyDQ9z8XQgUsh0Iyk5LS0ZAsxzhx/LMIGMwgxOkAz3v5OUgLsL
pepurBMR6G3Qvt5e2mU2Oasisrkz0pG8bjkLEeuZ1iahH570+pc6vPRSsoEwaYcUkAzxf1DuPMER
1DUmjIv3H0VLriycDAAp1a/FB+1RCijIM7FqPJT951L4HIMj1Sj3OSlk+bfXeGVPz4wtwjo/QH2g
jM3wlClqdSeXsr+rpkbdxnqNHuSYSSvp0vzjz24Tnv050EBgBxpsbpTzbyhIUd20TDWdUo1CThaj
rtMxIatqb5BSvcWBb648ydc+IsGUMcOA6SyjVXhuUSprFRLnNIFY1N8DsjYy/0Hyw30eb3PfcxLa
a61i3hWS+V8s9b3hxY3RC3Gj4j3JqRqPglVtmjsqdEKxq4K1fsjFFcCmvrO09FPo3ZPBiIX4JGbx
RhseosQtB4hUTrQUbEgq9ajYfthtziwujqLcqqpQtklyUsJHafJscTp9Gevh485JFRQNOsrABlnc
YgcNAWkPOZTTk1pRhO3CfRp+VdL+OMn15vZ6rngJtzusUvMMOcHNElpqVpHVTHKMqFRuwJChOexh
ODhwtEdpdCdJTpY3thaBZL9t+PL8AYUD9fFvaJd4ZX523sWnVtLAxSBKDGsPzwEkLUl2l7a+M367
beayqgrq+L2dRZTYV3ko98aEnbr5WQ7OONk1FWVrJwfbJj1ICbqC4l4Kkzt9la/l0j1n27QCqcbQ
ZBIXa6wCNCbFqcxPXf3JF5ONND1l9a4MN2F/REwBqOXKm3T1a763OO/6u13NorwxEa3PT4J0qjUI
0Wp/P3iPkfWAAAblQeYpT5rw6/YeX97b58tc3NvpnCI3bZ2fpEbYCLHFSVSdtDpIImzGU+WgAvPj
tsWLt5dghM46LjsXbuFpPl9mkxZZx8OcnyoUtDtJQDlJvkuztY7EfJjP72xiHj4eihfUOICYn5vx
/CEDpxeUJ8GrfYdScbfpUYexFaVWtk3J36uHWNzkAzoyiTKk34Afp07tG8Xh9nqvHBY6QrM6FgE9
oejys45eyNOpFadQ7UkaZumWe/CYsyLmiqUrO0uKSv9N46UloVvsbF7Q6KJWU5zydrQzcThVQEsi
oLi3F3QRVM6PEhV3am4Ex5dUHmoaa1OXliczS7pdGYjw9bVTubtt5drhZ1KDrhb8HVSKlMUBDHp/
bHOzLk+jkB/i6GtZUbao7lOhs7NqsA0NfdvuMBROJghf/Co83bZ/5fyfmV9sZh1MZVyFY3mi7bjT
vP6eWc9P0YMQjj8kwXwdk2lf+h8/GvNwyizSQvsKrv1zn+1kYwjSTipPXqPt2qFxOiTJEe3e3F7a
lTMPWG+uMBOxIdkin5sxg1Dr6eOWJ804yGXFlNWLlMEo+ZgnLgNfK3j7a1753tryIE6UcaxCLU+B
QPutVEtbaMzdWOi/b6/qMkibhfx4dOdJFRBdi5vMb9s0DrSqOg111nxS80j/2uax5dDbgSA9l4tt
JEXeSrh0WUnlMNCx4bQxGXHJf2Ak1N9KNa1OWhTciQ2Hu7Q16RcFt1j5DL0EQX47ZXshWaPwufIR
Z9pDHbYiSvhAIc4/okSL1ywY6z9NWo4ohPnSlWa+GbL4k8Z0S9iYhvM/nF1Xj6Q6t/1FlsjhFSp2
mqKne9ILmtQkA7YBE379XW7p0+0CVGiOdKSRzkizy8be3mHttXyCftXtTV7efVUxhjw4lov67Xws
tUATt6SkaS6jK9Bx1mn6pXGcPLptZeUpVJovCG5spMioJ87ufsVLjWSlhcWVY3Fq0tG5s7mf7Uxi
J5gl15rnmvfDl5x03o47HTkUSMJOGz9i+YLgR6BIgZwNVKgL6gin8NqC6n5zMQU3Aoi7ofAj/J86
CLvO0whkmCvVAGxsl2FNu3pPE+GjJJhvzcWs7TlKVng2AWJHRjC7rnUDxk5k7s2lQzq8R/O9PU15
uSVUvmVldk2lJ9DJyFDhAhNXv0fsDtaQsWn3tzd1eUmxpxhf9xULP/oOMysxJsmarMSe6h2/N9s4
BxeB8zs30mOSJHaYOt0GRGLpfWAQVxQmAcIENuH6mhg8K03iw6CtjRBqS/XfBhRyldqeu7u9tOU7
j+QQCp+YAFS0WvNBA5TZXAyFiPbSiD9y+GJ2P3n5KuI/t62sbOCVFeUWPgaJKD8OJq/bC+pHoD0G
d3WQQncJdDngI6usAojryt2auF54OcQjaBWqjjvUNTBxNN/FllXTwD2gRz1IABqYs4f8Vv83lpgO
bSI3/TuOzRnw7nrj66l/92MQN7c7e4RHgeENv7PFBYCHPmSMC5SHU2vDic/PyNzKzJVOPRso6pXi
4jtfoL7ejq9D/uX2Z5tHE+8m1BYiEkW9ex70JhbahbRJmotb/DAaKNsBJQdhuT2Q4uBoBHDdsgOI
UG1463c9tOv9QyMRIDmEEjiUGJu/Pi2MpkZaJnp78SmKDAetsjQeNNWo3QkJIv5gIgUIzjSoUgcp
6WuQxmc6Zi2qwXX2xKiaNGw7ATIm8MnYb34DqrCwT0roGac1+dVZzKCnmDcuOgR4eikwuZo+7phs
tOlkOBSwBZM5DYDjVTf9LauNcHd+FVAVuVrczJeMELmI4xitA0j22r+rPj3nnrPjur1zLH8jGpxf
btgCsE0JF6C4peCw1xuJ5ChxWjrJiznK/EjQGzgWY3oP3H1+ikdRbb09K2tT9w1PIApOCjB6bS9j
dW+WlPYXTIwYj1nZktdmLN2zk/XQ8yQSgpfgCC4A6WlkaBaM7BgzQWrm5DJEt8wI68k45YzpoU2I
cc5hDCFR2Wz9TtXGnx0wxfTjYNoP0Q+6SNe/MyGjNUDlpL/kXewHjlHf275ovkMIUzxQMzeDAUWX
PXfq7Ax8vH4nwJ+8AfhaXi2FnVG9UIBn8PrNznjVVyara6O/ZL3V36Fm8EQw0vnNEqzdZ2SoP3VZ
/Oom5pPO5BZd5Pt3X6wf/DqAvqtsc466osZIKVRRhkueGPyToPFwsA1zRG8hnULEDtqhMDEF0+lE
PvgTBJCcUkJSkvtsDxna/mdO8+qpaE0jzHsC3idq98jCIUhhDo0bFD3kVCB5CC/LhHsHDQ9+nzNZ
PIFXpw9b34oDJEdgL6tjO3S08dnJJv8gNZmciHQ+i5rLsB21PUHcFvRlC1b+qqo30sGVxwGtOvCz
gcdOxd7zSkmVFIKmWjZcUv9XVxu7ZIQ2UPoFsgInrzAuQwwsi3FAgPYZv/C2W125JlemZ+8DOoig
yx6hv1QZ9pNdxJ+Fo38b/OKpkXcF6fMNf7qIS+EGVF9WTfihXYp28PVxbxhIVQaNDhc9zyFBYO1y
sMUB+RdSwwxq0oZmW58JA8Yg2dItXrS05rbVXnx4+a1Kdq5wq+Ei3RFqCxwDB5Oxk/TYkZ9l7IaG
H+/GCtO9VlMc++zgal4IKKhJt4Bja5v+nnWA5gyI+XmX0s+1SfJB4HvnXYDBKw1RgIQiwdi8oR2/
8TYvIwAQLMHjYlhOAb7njtAd/cZs5IQLlhM0pmJbP9nCF/9+jsAfpGonUNl2EfJf761npqXv5d5w
cUo7kimUkizM4vyxfEy6v94+sos2NL4jOjSgi0LpBP2SOWNe7SYtmjbOeMlafspSOxDeFz6eLQwc
jD0JdH+6sxv/UwWJkxRNSax19NOgdk+N+7sCoLUS9Hj7Jy3jHzDOAkQBQgQoVUHv6Hr14yBim/Fs
uiSxhayxGxrQsdH2LhsRANw2tfycMAUjavE23tLZBfKhNmRWUzldCiUWkyEo38e1We1uW1mM8eA1
grisGkLXMByAKtX1imppVyTJhH4pEtnuKc3aM9OsOmCe1R/7kRjRiK4u2AaT5JBw0905veXuQNvm
7Ww5SQg6x+5D4dfVIUlL/tjWVD+6Wu+GqeggbpPqnRn5YIjbCHf15VuGAgZci40CKSit5nMoktHR
k15uXsak3KGSYO1TqAK/WV3gsIPtBmIM8wCaKxi9zXZg7qm+TereiYBtFflWzgRabMhZ4PDANjYn
kpy6WkscvTIvLSLUin2BMpLwt1Agy6jqnYVYIQXxoRZsgWCpkmmTl+ZFFK9gbjnkY7OnPWLRdCtO
UbHg9TutLCklDAU7QXH0+kBkJjiwW6c2L/S7Q07unh/H/FiJA6pC5G6qw/5k60G5xfe3ctpRyQPL
oMJxAtMxu1h5n+FzZpN9EbZzN/LRCm278Pe3D/vKl4LHUio+CuwA1oDrpZlGn1lDIbxLq0uxc4uW
BqMQD1ObbYnnrVrC1UK7CTQIqN5fW7IMSY0hMbxLbpNsZ7tZu7M6q9z5NUbdby9qZecQZINOFKN4
+OP9onx47DSzacs0d70L4RYEq1GUguzOsCU9sLog5fVAPgQg0tyKSxqzZQPxLmVjirNEvJbB33b5
1xbcxNHtFS1sIUIEIQhM4TAAdzPzfC5JGGUZ9S+NodVRESe1eSCGN+BSYz5oS0xxMRatDh0GAVA2
V8MhCMuuv1WGARiPuS5BVEwDH7zXfvzDNXtodB37rgzMYrqM/GB1EnNQPEhEfMT/2ksCFZxkA4S5
+Jb4KUrZFEcUHxJZwvVP0aHamjWSJtFYYyZ6asRbMSVbPK+L+QcsGMyPIIYDpsYGlG0GOHbbri4x
I5RGY/YVd/JsW5/IN8ioVg1YTuh0MK2zXbyw9KlKxtAQj4mh3Q9OKDz/cPtDL5wafgiwyNh4RMOA
Q84+tKaXTZPDrUWtlZ/SjAIwLlqGMTO3CorM3LgoK9aQe+M/JB/oU867JCTWCcXgbR5xOQVAHAHl
JHca9Dnp/p+XZeExUPVmuGJwpl5/RXgvVnQiziPPI/fT1J/8cvqVe0XoJltTuMsQyfQAHVcYHRP8
ICDZvLZll9TyMDGXR1meXgb2vZyOmvzc0aMcftkITjQnyHUwoQPrPaF+AvgaysWBgFBi/tchdCP3
X6DlcLSQ9ONbKqgcSPNnB7gqO31sNFlEIwIOqNvnlRn4fs8C1qd3PrSJnwcl8Wf4qGDmeo0hO7tI
z720+3tsZRomdrM1VLj2mxwdAEo16qP402anDANE0AkbrCKKe/oCpZtPhdftR00GxkstzNCsjxVa
jIhYpKelII6cAroVmi+zIcVRg6KIhv6DmrubXTkwrNK0BVF+VDv3SJue8iLixTG1zrV7bgwcQ4LG
vFZsJGFLRwqwr6qKYNYPGMb3X/XhaQArSOIhky8ixGxBpmhP2VuXbmFFVpyW0t5EyR1oKvjs2dpk
mmjCBnYrynRvCHmlIdWRHtndvlRrJx2a2fCM6DOgRzyXGGW5a8W219MoNkoo7R2EjVJu2p4r+2iS
CpwOY0glps/rIdDbbCe8e0n/AP61EwDJWOSxjIuNe77ou+K0Y5INr7xy1vhxs5U7qc3suAUqj6b0
sx97Z1mL33Z/sCv/N2cyHOM4ICPEv/9Cw6YtxsPtLVnbeASEigxQtSfnvESE9JUj67SMqgHARH0Y
x4OdgJzttpUVt4lZbwWbgdAHnqTZ85jnVtXrZVtGpaShybPzOL1MZf6ZlP9pPcAhoFoARB6i6Wtf
JtHHkqnlYDurGspv5zYZNg7R2oVA3Quj62isYC0q9v1wITJ96k0jy8pIAMocNr3zOx46cDeSamuo
Z+3GA5OGIRhsHl6C+SNbUABiOs6qaDxqIEXonUMxngYnirPnzriQ8YVr/37bMcIJQAOWB9zInD3D
Nb2pLIHXjQoJ4uqskyTwiXnWjNfbB2KReeGWa6AtQ26qqA69WajO/DoZayuvIst8ac/gitZQxPJf
2+4hF8/C4BvLWtRQZuZm5y8WuTvRsaoiza4xnj+actex9m82DtAUlb64M71kS8x75cyrri38DLAF
oIyaPWOObPRYn2Az1/9OHT3YFgvtKco24ZLqeb5KtrA44OtxrxAsgA9/9nyzOC6JRZsqSrKwzf2D
DqHdV8yjVMhcNaSTt7+ctXL+YQ7/gYYbfNrzZD+uvBzc22Ud5XRKHszMyvZxW8iL0VTDTpu85tgn
2rBrE/StBDOsAxeGEbrEAW1yUgwHCwXTsLah/SCI2RzAw29iaNXywyFnzpkPg6Yob9Od0Tt2kKd5
fa+VjX7y4x7MQgnECyqn7Q4C/uqQ+cO4Z2wsziJn+UPDMzuQgDO/Un1ywxibAsBaDyeepNVzAfnq
oyghhSc7NJ4Ib3cJMdI7lFPZnYGS6qdmEmCXdrtuo+Cz9oFMNGAxoA5UKyjLrj2GMPDa4C/raLTQ
zDFjvToQ1duxXZQ1h5LqBylc8erTbuvcL4vFOBsWMEPg9ECLFNN016bTyTeb0kIG1GEE2tJDqRtH
bzr3WTTYx0LkO66p544dZNmdbx+UtTuH2Qq8aLCLpGi26hZjqAkAC3Uksh+efO7B9OnfFRRVIezy
bVNr3uSjqZnTN+zOqKE5WEcxP5jFa/VJs0jgxt88RWgpf7VbnJZrV/ujPXVFPjwBjHiTx9u8jnrP
w6jKF5mxyFXPzcazuXbVUOpHrxBNXlVOubZTQ0sUyBK/iriRWWfpZaj2exAX62n79z/sIFjfkD+B
RhJKsdeWYlnWtCqxg5Z8qAc79NA0dfIU7Em/UVr9CqRSs1V9W3ZLcTYRT2IkAzEfBspmqyO+ROAp
CRxkutMZVMjTwBM/M+ulN7rApvk+KU+eXRy8OqzjdNcj4M4D+4SsNCjIXdKFiLKNbNf6D6NG7xwJ
4QobUAPv5d+3BvUKRP/4FOYi5XO7yctiu6ijqvVCNjmHhhW7CUV/4vUHFvO9xtMv8Mob337NaYAr
Ejx5CJzAQz77Ih2rKyEMuFlbmAJOEyxIOu0fPQcQPHMyxB4z0hCUo2W/cZnW7u1Hw7N7O6ADUJGm
hrcaqs+T0wWj/sA42w3ZN1r8ub23W7ZmF9fjpZ6aOasjD6D0RpZhWr1l/m+HvuT+821Taz4Cw9HQ
WDYxg4sJvOsTXphoijtS1FEaZwHjn2rMaRafNC/fG3721NNHTfxzeRkHHGK5aGUrxCkCgWuTigSA
OV3Bokl3G1D08FNll2Wgm9wKKVQ+731pQ5i1mMgxHabh1KZpfeB+BXoAcwITm5P9mXq/2zXcak+e
Lumpipk8GXhnYz0td7c3aM2pgVME9Xt0p/FYzTYI6qYx6mN4KuLBlxjNKcuzRzEtmNQkCYZU/DPi
FJkPrr2q8oMsFEWVWeYzUQpJ2rhkkek1B73/XJTfqX2OY1BMfELDv6t/Si/ZMQ8Q9I3i4ILQ6N20
GkVSaGWosC0uV+WPuFIsaie2j4t75PefW9MPrczbc6P73BV/QAThDHeDeOa0C/zLRO9Hm4YY70NU
3N+n2pEUkIDo7ySloMm8S/KgJFtsDmvJIf5FlFtRR0cxfT7ckFpD4/vagN8pE3lMxYBUlWLQAMoB
U5gLg96l8NbBYAz81Nr2+GTkY3nMzM7foXFibNGuqCMwjzRd3B5MQKjq6rysb3Vc7wrCWGSxZM/1
UwNN9uRcuXcVCadn0x0hQvJU/L59LpfdJXVOACw30KvBnL45P5h2P7aTV7FIy/QD4Mg1Zq+TPzRl
gZfYfwUbypAP3o+iOhQVpIC95LHv+7BnE94s8i0BMY/FkxMjb41ZBN4mJ8KaYwFpGuSnkKNhFH32
8xg49R1t6FjUs/4H4is/JA2msC2vbM8Gw4S/WXjA7Uhi7UlXN4fbu/O+5/NvAmw/SlKgflESNddO
pvW6ingVZ+Cmm0Aax4cSlbLcS7rvPqL0h547scLjTxCIwek+SclBl+NLszm3eW6wYHQTdq9ZTfKV
VR0aojhQ8mEwLNar7gnIRUuz+L7xm9fO0TuMFt4GePN5S9vJtYQzS8M5Msa72oYuO4+DvEKk1if7
8rPp3KdxOAkrBE3KxrO6GhHjSYVOu6aBsXXOFt4WQ+HmvsEip3xz48fUU6zLz5R9n4QXogO7951A
95onfytoXAZzOL2Kt1QxMWDZM5/DacMrt8QxzryQguLBTf+Um/joLSOzJ8cbqI9qKHyqESVTHciX
Jn5Mei+Qgu3y/FTSV/O7az8UKBMCCrOrGXKgjWdPvdnXBxIxEoAKKFoDWY/yxfWB5DaPrXbsWTRY
9GCW8kVqWww0K4UR5BUgn0VFCYIVOP3XNkA0qslBlDzSxzQsgHGn0MMFSP2clQ9pAuoldwy59qWO
N9a2tr0o/Sh0momAdc47VdamByHLikeN7SNATrs4JLbJMQyWbKEk19eINwreA3k9fvz1GsVAOlD9
CR5VkB3KWuuRQcjQxaQuSeDdOTuxnNwbMUgG/eqycUHVMZl/QzToFJkxEg/IRF7b5vE08gHTGJEP
HB7mWfFKulrqANSUBz4mlgY+1rvGAeFg3jR0Xw2ZCL2xb851I0DnCNm5jaB0GQ3jg6vbiho42vXz
KmkM52CPvcYjszI+A3b37MgK++/+ru0RwsTVyR22HIW6j/M9QOYKbRgAj5Ri3fUe2IbEhHRf80g2
+d5NQajssPPYR6iVGnyEamYSoNoeFqBArEaI18TTxprXDhuQzaoWp4ZU5p0tswNAHC0GHDanQ1hE
nSClDh5ayHZsrXUZ+2F4+YOp2ffO27KeCh0k3LKefgxDjpf1LenpW8L0u8kVoTD7h8zxQ80ag6Eo
7xtphUnq4rnXjqN9GtgWpGRt7egGQFsT4TqISGePaldwnxcu5REG9gONahDyBGFCtbHDa8sGiZ4q
0QH2tODlKSwKumUUKiInlseGGUGj+X+ZxU4YCN5vXCnlkmbHCYUYDK6oDwrJ1VklxuKamQ2dLyIv
JnuusVCTXkRbEQwlSjCTJC91TcCsyYtHJz3cNr7ikgFqhWQtysgAbc4rhCgt1y5ouwRANC+183t0
Nx70lX1EIo/JDQgMY4Bs3nJmhlYN2tSJCIObxEADfHo06GOyhe9YORRA6gCn814Qwbm4vpGiGc1u
6iYRUaDTNbofwYEKEYPbe7W6FoRSqKmiz7cADmiZbB2rw1ryUh5cSkLNfOPGTy/9L3v2wc7synmJ
lnHaw87Unr0YbBiJCPz8yIr/4EbAhfD/C5odvEZzM8oAIIwmS4Q8BQs+Orv91tTM+rYBWAQ+Z/jL
eRhKs6roOUR+IjCzh6YpAkDuEGxj3BT8k7e/0EozFk8AOrH/szXbOlJ1eZ/XsOVRtKRBsWBKFHVL
SN0CYRH4oKIEPWF1RBCXvkrpHW+bX8b76FGqxxEwf+T188GTarCyuG5og/10tIPJCT0SQ4ILFI15
2usMtFqGpuQKy0cHIJoNP7J2B0BqDqlhUBeqhuz1HQDGpNZrjApEo3gGEv5AZR5MY71hZSXxVCNQ
gJG88/yD4/LaDNGrpjMc1kQ80zE0xOWhNo0D1BbubaM7+Al5YOUJ7BZn3+l2+WQebJucbu/zCsRE
/QZ0Jd9Z4wFLvf4NhgsmEt0TTQTW0u/Me7SBuoXC5n70aQCZmw4pN6sIxByMwHCbKuA6fyCTeUpF
cpD2i55upeOre4/gHVw+cKJ4Mq5/kJfmBqEA1USkZZgA6opgdKLSqLcO+NpdUknC/+yov/9QXjap
RnJEf03UxoFVvfjeFLTGt2rTM6wEVe/JyP/szDxDUkOhGNREWA+ZjqPDA298MsVPL3nWNUz7b5wp
dStnDyCsoecOGQXMa83LvVJjVtphljBCcA4GfmOfpGfweQSNbu1He8PY+hb+v7HZFmZlbZd2AmMQ
hff974n3itabieLb7TO65gvQcUN7FlEEarwzTzTwGo/iMLYRR/yvVb+l/U0C79QPR614MZL7ov52
2+DyYiq4FdIbAAZUz8+fXYrMlJNhJ6RGVMrDrK92jc0DDsQykKm+dioe8o4f7SILbMAF/nW6D/yI
qquuxmQw9Y6KzPXB9MYkyYoapQ7qvyJgyUUbNNL41z0Fjy2YbDGfgnAJox6zVz5pR1ubHAd5cvc8
nJNz5xzc+KiTe5NKiAtvoOUWd3pmbeboaEG6YtRsBrBRpMdd2FtZwI0tfOUSH6jMqDFFgI3x9eaY
Jrfy4zz2PRZBnF7NCTg8pC6/GxKNBMgxrEtv5kAfI5E6lV5VHw1ikL1HO/MgxvYe7ygPUFnod6lq
GW4cqUU1Rv02YGJUWqvgVrOv2nE7EV0DOVnKMOwEVk8rb0MoTIRF7T1qtQwEqjNtnga4TtzVN9z8
wi3MrKvY9YOzG2mu62YO602GZIpVBxPOh9pB32iPZrKx1kUgPDM28+Ck7SfaTi6LbBKDAsyZ4jBz
2VbbbuFXYQXoEFS24RiQrM6W5CE68GSMJXnlcWKn3D5JgoGgc4keirtxW1ZtAUCheBJ18PvMbGlT
7tRpTlDOckfoivFwiB89+dBo2onX+QsQv1tJ07KCppaHzEz1ClVXY+ZbTTbmnT8UPLIxJ47Jyj+u
+Mx7fc8KCCzthKvvm7FvVQ9jj+nsaOO0LvIoZR06BHhFwC+4QOJVI2hkSoFPmFogPa/fAIne1Vb7
ktp1NOTkUboQ8+2TZ2faIlFbvCnvltXAAIbvFJfK9Umd6rrU7SLhUcu1Ywt2GvJTNP4R7EPn22tc
80lACuiQ4ACH3EIeI08F6C4EEn+NQjgw4Z4Zpp5A7xfdmX++ELhOwMqjHKnYzOfOVnajtLxa5xGd
6BQOLncQ07Sb8mlLF4Ny2Tv7FPIqNH1mR4ZQ6uA9cnmUvjRdHtSDF/T0CELaMTVDJz4M/OCVT5R8
ub2R70n1VcwBfgqMACNfVNwNmK64/mRDC1lbvcmQlQgDwIMUEaQ9IJzKNEaOYBsw0H1z8pAWRb/r
8bxjqAxyBr6HmWdN0legBcGNlQj2bFrpsBeV9jKBpPM0QgEr7LW+PJSEH3isIYqxtOfaStLHYnRN
8G7QHlQFljxkwtMD4hKx8eEWkcf7ynAB0b1yIFE/iwOmiUvPpClSelPsc5HugU0/1CBkvaAe1UE2
LjA6uRFULb0ndhNphwNKT3Sk5gG5Dcxz4ZUM+ffkA+mqYSC2nTS+0WV6F9OafzSwzAK6j843gn/z
+qORStTgvKhFZNj3SUq/DmMTApypqHRRZji2LN85xAfTTr/TIFWXJNNTOmFOB6oPXvbbdEp8RUyX
1CFDXbCgn1iPYVj06xj/dvt4LR2CCSQuJqzAUI2odtlSLhk6mKWIyuLzNNwnrzEGXvSNec/l+wgj
eNtR5/YU59jsQ6NvOky+h9qNEV94Oz3kmQy71LpDbXLnpxvDvUvPA2MYmAAg1dYdx5qFAlXsg3ig
ECjkuFpoFPyEWXUEKVt81Ktm0H/BBCCq94syetri6hiNJqIWDBi7qfYyVOxN7YTx3i3qydXtQ7KG
piWgVxgGvj5MwgSHyGDpImqMu8zXwNhygq55QJOvSbuxeWtXEr0BDK4DqYmS/czJZRnnSQ6ilqjL
yJ9S8T6nQQohe4EOto6aqsa+anwLW7a2Psz1IcgAeBdlAbXVH8KnuHdaVk4E6yMx+Wz7/Geqtzsm
eBm4ZV9h7Nn0LreP/eo6P5icvYP1VCfAMaP84nbHOAaToMwCUBrVoYkQp3SPRffntsHVNYLqGuUI
uAOA8K/XKFyeVLkqBPDibO0pHFyrAyZ9TMrNOZ5ldIHIRlf6qOBNwYGZHRdwpOto8iAlHocfGSLh
MLcORuHsdPucevaBa8++2OK6X3OrwBYhrULMCL6P2Q33UqM19Zo3Ebq7aOq3O32LA27ti2G6EYO9
qqSpvUd0Hw4JZD3rytKHBjHTc179GJoTBXLYT/eYONynSRVa6Va2v4xLsZFgaHkfJ17ywTUJ7dw4
tppIa8YgBhO65CDEKKqfwnzUjXuGjPX2IdkyOAuEPVLk1ijMJsoS+879ltfdUX+moNQEF8EX5D4b
7++qOfSk0DcBhBlQ5uszSZPaJR3TG5Tz7emQeIWH8MIrjlDZLU9+P7T7ukVDIYYGzYabWXOeCGVU
BQCNViBnri17wszBAeVgoU2nIqe0OSRuXu7qpKW723u69sBBQA3zZCCbx785O5mmPumF5udt5NA4
yHJ7b6XPSfJqgRfmtqG1K/DB0BzoLlM+jCLO2oiONd+3vVEFbgJvfdvK6nLw5gBDgtE4wKWvd85p
pe23cddGQuOhQdKdKV8z/Wvr/4flgCHMd5XcsiJ5nxUVMuaLonVTCUX1fNprRVc9uXFS/GszGqNa
aijHhiSVggnO3htJ4z5NJFic4eNfgWmIphQ6T3Z6vL1rK+cN1R41IoJResxtzhZT0soXJnPbSGZV
gH5kgF0z9S1qjxUfD3AeBr+gYYKTMM9jpWbFo5+VXZQ6UMskXZWHrG/eJEBVhxIjOg+sd5qNO7y6
MlRkEMygLweKrOvzUOSloXOSwmb2q00/meUTyb7c3ryVI4cEC00x/OuKKHpmArR7zeABWBM1GjoS
tLeNHWFAjXWQuNk1gL78+0UyURZUE+Sgb1hQJwMO4Y9GandR1fj8MLbOBN4KENbdXtXax8IdAk8k
6JXQ8Js9yHY8ubFT9B0KHKBdicVDPdmh+axzdvBo9Xzb2Eq9QY1QwP28o8AW0lMNk1qaZHYf+ZCq
fUrb0t75RBgRZpXsE0HiFabcB4caJ8aBaplxJw1HHkQBbpTbv2Rt2WBTU+y0atjivTb74RnlVo7+
o5v3kd461dEiwMYKfdg5bfViOMWnEcd744SuPNwYa0UXEiPgSALmDpigDDDI3pHR0GpsZ0I4ey8d
n4Tgz6h2Q2Fmdx0zMVbSNd2dLpN/x0AgA/tgf+6X/YY1jW8RGTlThpcUQLyd0LPs4LOiRXeP1U9d
W2k7hDbkCc8duy8TH6m9BkS35pIt2dCVNxdwDAQTwEQqZrTZZfJ5m9VlWfZRhYfWFd4Pt3lsSyec
2reJT6c01rYEUVf3/4NFdSI+fHGMKfnQk4RFmkK5Qn7nr0UsTmrIAFRL7sOYfr19wlbcBSqGmE1E
eQndvTnouwYUuIqdeogmEB9WUe8PQTyiSLGl6Lni+SyA/PE0IZpGNVr9/Yd1ma60bbBZD1EOItmO
g3KimO4q/dvt1axYQfsO4tKArqLItKB5AWBJUKMfI2irPEDZdtglFt2TttniZFgJH/DaAtcATJiS
RFQH58NytL5NJvD1TFEuHXIHdu5mx5nBNwKvpRXVcYY4LjyAiT9nm8adfuRgx5MRyWoAzkRgbeFw
lhsGC2iSIZcDZnxxwHmakCSJcdyake99Djy06+Yh9PA23MqKS1WGEAOhlYzYbu7AC4SlUh/aPtLG
R2KmD7wGVdaUP6sOkhGw6XuV/o3739Bn3nif1laoEPgOypvYy6VukUx1zIMNkRg5ZBpbTN/VYeu9
3T54K18KWFyU3kENABLK+TVqJIEoJfQxIy35xFgedNOv2waWnghfCdBx/OvgnAftzfWB06XMhVMl
WiTcut+zXLOQ7TvDBYilXVUqGSFIauyH3i43HsM1w+AzAhpNzeuCF+TasNvYOi2mTAPa1wvEeHAG
yIqQcNDCTKJ/S7cIRFe+F3p++FIY5EJNbt7gzLy46C2ZThEfukDrT04hg2E83t7N5buKsgkgbsBS
IA3G6bheVIFiCq5rOUX1eCqbX6lpQRf4kyoL2/WGqaWDxWQ8EntU0wCVXrDXjawaetMXE8Da3mGg
8nnqnV0P2R2XTOfbq1o5hBYkpVAoxQaCz3PmLlC5FF6mSS2SJfVDt9PSnRCcbVzllQ+E+hnm+0Bt
gHzbmR2I2KXgfvcHLUrKPqxoNCU8dLeIW5bPoALbgh4RZx7cg/MyepEJ0sbE1CJe7scJ2tPQaE8o
RDKPpgnKuzLeG9rP27u38qGA9QL7LnhpUBKZ0wwC3xoXhU20qBts6Cs0JcgX834KCoef28LXNj7W
yhFUqFL0ddB1hmecb6POLYs7XI/KJ2FXIXfdQ6zfe4CXDNXWiPqaLbBIGLZq4MMPzg5G3Rk+a2JH
j1AzzrJh1wxZmBXpJ2bc959v7+KS8ACT6pjSVZzO0J/FW3x9tcxR73JBGyNixDrGw2NKElA+icAB
qxnTfo1NACJgMBvoB6uqH6mM91pa7aeenbtUf2KJPGix//X2j1rxYVe/ybj+TZ2N2bZ6YEZUsGw/
ZbshPhDnrrWOpffaWe3GBVniqLEFKmaHg0GtBjXga3ND6k1o3RVaRJwTTcogNl8yQXeg43HLp4K8
opGH6abD7TWufGM8D1AJURpoS2SpW1rSnZpcj5TF2sZYhd6CR38KE2MMzHwDxLDiaq6szRxoVgur
b91Kj9pyTIPelQOG2mLz+O9rUhKScATICha5bIlqVFpwqUcNZIZBR27EjxilG9pd2WyckJXLr3Ie
wM5QE0WAMruNhl0wLU4sPcqEu7dzWYB0OZfQAAHMr6JbRd+V86gmMuBtIMxr4im6PiDc7qveHmM9
8vtmFzvJEwbNc+DH5A+dQIynj25v4wqEB6EdxhfATIUhicXETi/cglYUnXEDFTUuX6b6zazasNLH
s23vh5ocvBjMnsWDX/gPMh42PuOS9Q7+TfUpIK2kgtl5Ryl3W+p4Ccf9K/+MefJ1BNsXGODPpHXu
mGsGI6AnhTCPiJwOua79bIYxTBx55nUEhqvX7JA+sGcMhN7eluWYl/pZmAVCaAOJAsTA15+ho9C4
4C7y+roVO5PCpnURXqT3B+p9z/N0n6LYipZK8bfzgwRwcAFsLn2VoP9stL9go33IMc4S+1s/bM2B
KOpElLNRxQGziHodP2QXtAILPmBC2C/kFSNkMfJk3OUZC1y32yedF4wWmAnoeGw2RWpWLjZU5jE2
hJjPQ6llZlrnPbVarzeiroOUnCSSA45MtoRM1q4bhkzAZgKWAheUHNcL7HtbrwCKMSKLf/k/0s5z
N26s6dZXRIA5/CU7qFuyJLYtj+0/hJyYc+bVn4c+wDtqimjC8wEDjAEDrt6btSuuWjX00U6rJ9J8
5eBlWzQ/8ze8bu1iDHF7ILgZLBGXhdE6CpWA5duym03KLk79HYgGOCp8O4Q1ojD3t1VqXRpRsikT
MqvLxkrqDwoEBHy4NDKNQ6mF1t5nGu4wwEFnD1QTfgt98Nc02agx3Kk0BeDB5M+L1CDU9TgwjFGm
Mf9Zy4wdaNV9K3zom/aoZ1sVkRVcGdLIFonJ5nxnCaxQq6Bt2AUru5Iw7XMWNrUwH+i+sp9EmMH1
1vH04k4PH/3w1Sqic9v/LKS7XmF2fuw3HvCaFlGzYJqXnghJ/0KLBr2XykmeZNccT1b9T999ioyP
4xZV96oUPuXMlIn5Wg4CSd1oGUMDo6gYJc9SN3xQqjQ/ambz3bP0LcDDewgyH3Ce1oAripbBuzGU
UY/SPMZiuWlNUbo6WvEB1OxBq+PzINYf/fCSdT8Ka9+0qj1Z4l5Oml2SGvzZ2BnlFh/yytl5oeqc
TYhk7UvyuSnrhyzKEtXN06M19FBbpLY2fIKA5fa7eQ+wBwv0VtAiZPI9TcmSIUaQei/0YCn8eDe2
LEm1hgcliz+O5gXagUo6ZTIbOabkc1oLf7nG5g8cifKyil/GRS2jtsjopgLwmupOmefvwybv7ryo
Ep1cBd19+7grRpaB0H9Fzdf+xr6zoDMUy2hQ3TQXH4Qh+RRD/3VbxNqXIw0j4p9BgfqychnCNlyk
oaq6YtZol1qm+5r2uXAa2H56ULcL9Gvy+IQUecgKmZlb+NKMpTFaT7zmdmO2r7Rmpxsvhabu/Gaj
B7V2d28FLSJPqRXjCHvA3ZWwKmSh3Zsb4dLaUXjq4OGwcADHF0cRZ0rXlKY7LiPZ53LtzFJCCN2t
LTc4a/XCOVGh/1fS4ixmWyXdINeaS0eoZIGoASh3A8yzZlCuZCyMJHs7CkNMOU0JnmwsnKA+WUJ8
L3n1YRRPhQzwdioerWTXDs+W1p3b6qloX3rxUDHtcFsnV4+Lk2K6HipqaxkGjlo9kjNy3CSBnCdj
2deLHG2UTNdiXWrMRHU0kf+Mp1+/LUsvS2aNDc310iZJ7FiqiTMLjaqjUXW73FP8B1nqLp2aGgkI
5/CkeAw95K1RPJhqsAUtX9UlHDPmBGpNOsDXvwY2JG8siYjdXFZtY7r3gufEi5z/pklv5Cyy7rAF
qCV2luZWcWGn0TcVFq5OON3+fmtPj67i/w6zSFvy1s/8oEIIB6nVH725BfRduy1uirVTkINS8F7c
lmeBGhGtSncD60clTQD+vk5KS7b3+/ZBVuRYTNRgFjWY0uBqv/4qHsQsXahmyAmgSalZmbBn+VO1
z+Ow/MBYyta51ooiVBnBaBExYVWWU9xGUTdVJIa624tf5RoGf+PR6O+zOntMAt/RYT+MR/051I+R
bqeacWc2p+5FjSH+2GdbrJ6rhwdTPHt1Nu8tiUVbNZ+iDH4h1yPrSfOLUHk7o3q0xr+HvsPx+kbQ
wo62VWsWYBZQF9236ebB3/r3LhtFodhBWMaMyjJPiulJi5M3f0d5sIuIcnTtat7ltrKsWC2UhByR
eg4QmCXeDbLKxvSKVoe+4UhP2A6DCzSyG6ZxrT9Cx5m4WqSHoJOXXqtkVzSBNpK9u2USjQ+95r0I
kNjsurJXbCPJROiMrQAqVFUrTlJnmsd4iuF9BQAUH/7+vJRBwEZIRLxQxF//EgWk5Jh3ieFK1ouh
sU9TP5T/pSsDuIOxHjgbIJddAlnHsB/60mgMisgnSEwU+d6rn//DOd6IWFgrLTOTrvJyg+/GUNtg
14EJ7/yGJVlTjrfnWNSNwr5PPCkvDDcS6c6xp6gLz6m3u32StRf7VsjCXFmCp4tm2xouFCpTr31M
/fGxCMNfnbgRW20JWiih0vpFLOV8FUuhzBZIr23xpU0YcpA2ENdbgua/fxMAB1IwMDVRcqLqaxyY
u6l78Vu3a7fatO8LbVTz5m4jswBsO1iCYYy28fRktCi0gYLcY5FkR49HZV/lk+WEYNmD0A/uArPZ
qvC914t5xh/+IFhfCEaX7HaT0iQt2yUUl6V7ThA9GTQ52Wd4Wy/WTqdCngpaDkmgLK9vUYkGxfDU
SnHN/tUAjNVTWw8fYu/U9Psu38Kyze/+Olgl+cF3MYFM+xGp19LEuio7Qx4Ul24gI2RRuJfbpN6r
obErIMKemm6jxvxeSRCIB+G/OTtc9lStYahowEiK2w/7qHUrYPZZcvatrUWb78OaWQ7tEVrgVKPU
xfNSfEgjczpdbgXaxiEFNG3Fl7Zg0+un+VfK4m0VYa8BpJcV2Dw6W6uPc3l+8OGRGTfe1prq0dek
Cw151TxSff2dkjotowhiIFcVRCfNWzvMNdvT/49SFi9YCMhvc2a5XZTCbrNLUH42jW+39Xv9yv49
ycIT+UNZammDDPothz5+rBSWGUiVXeobScOaBrA5cn6pdE4BA15f2TROodYoPCQ2Rqv3URp2TzNT
x0ZfaO25EnIyYE6aPOPzrqXkVtsn8tSobmt9NP0njUHHiwWdSSF3H31BKe1QHoaNkH3tCmEym3MP
bBEjSdcyTW+ok6gQuEL5QxF+VYtTwMpvbeP+1kzDWykLL6iURRt18Fa7EEjuzeoX9FZTCvlqN+7Y
pnm4rRVrwuDqnzNIiHLeVaiFrmkm1s2prtxHn7VhP1lsT3uQ9OCuoY3w97LmAjxNWhoYbB++vj4l
KcMWG6QyRRZ23/Q8tX3lZ9p0+6jYONWKCqJ64ASIM0XI4hdXKKv+qJpDpLu+N1WnPmFtSJTE1d+f
Z7ZyDIyAWsLULaRUjIZVrR8TdmUtIK9OczupcnIdAkjBi75rof/l9gWu6B/AZwha5m4w1f757984
em1SYx3Uq+EWvD6YWlLNMUrtPqHV7mijePcfpAFi+0PvSh1vYfqauIdFtEba2GjQJ3U+/dAdSwyG
1hnkyfyuA4nY2s+x8qpnKkkWKUGYxOavRc7atqEyqhNeSiiZHlacKbWF7BRl5mPuRU+Vv9Xnnc+w
cMMyVgSILyNazIUu5JXsZrfSWlNcT+p3ev6aBoMzDX8PVAYH8UbKIrSIxCHWIrAfrqRO7SGV8le9
T+g/eeXWwrBVDXkjaWGhMqWZyjLHdsjTndJJdtb6zKd3UIxseKyVJJwz8amgEsDG0wu61sVS6YO8
jXwVWt3hqE6uMIbPpd/dZ9RKkubRUhx5zO0yzu4qs4N780lhVaPvsKtqShNHK0tlI+mbrce7T8m4
ChN9sJ8SLl7/oExOK9ErPAXs5YfG8n6PieyEj4F+nDy3qKl3x73/H14I8IC5WcQIyTt0FfQRzBal
BSU4RbYNMTt08cd0/BVAZnL7Ka6oKdRTKvu1CTUotizUlBW0htgIlHJG4dEUXDoGnb6R/a9ozpWI
pY5OYxHVSkP2P03h0cz0E4W/budFzPJjbfKNE61Y6Bm5OmN1IBinmHP9tfyuh43F9PA7eejfW5TX
bSXztnhw1u4NwyVDOmVxfeZCSU12voRNF2uu30RE8xFNZ+ghNjn1V5wo/QeiatAHNEeXKJ1aJ4gf
u4zKs7qPmJ9PMvg8hJxm3os4VMfburCi5wgjvoZEichn6UVTgLKJmlCC9qzuyNCQ03e7pvqejS91
EhxEVq/Hn/+DxBkHg4sDnrsEVxVW73dqjsTRl1+UIIjPbaq81FVjOExH4IOSMDh1oyAwCgqH7G3h
a3oJawlVdy6YotTiWZcEL54oNLwxFr6m8rehDezEq53Ycm8LWv2IzPyYEvMkYPIW7k5n6EtXJyp5
QpPsG/FXo7wa1aVp+0Pfb1zoCiRB5x1TuUdlQGYuqQga04gSKabUZnbjIerLF1+vWaX2K89Sh9qV
UwvDsfa9Z/rtG+/u/V5UtiDR3aXPy3pyurzzfb+JIRr2PDIDD/GRDvdkyF4SXRT3qZYUD0YnWT8k
AJV3oRLqz1bcnbt0Kj4IdRt/G9l1dggkc2ptj3DSd+pY3gKWrX3qtz9t/kJvfloLttPPrQlOJj1j
vzd7JuXec7TGejKl8Pftr70qi6cq0x8GUrq0P1HQS/1gJuxiKfMfY/NN9luYAtJvqbfZjZ0t58Ix
zTWLmQYUEnp06/pYkVeW/9+y5iNbDaadIO28zLhrGrggJTvIShta4V/NkB5k6fX2KdfsH9ZPBO2u
A+B/R5ZrTvUI5sZwzfzRD6ABl8+beeWaJYdQCIgerUpK4Asbm2hJQ0WVyqCX3ueAEdutuezV1wKV
qcmHmnGyy9myUcpSc+jYmyMK/hGs8Smx2FliCk4M+XvpO9UgnsKqdyLYLm/f3/zbl5+O3JKYG2o0
Pt1CI62kE+IOIjVXDyAv6BxJexAkChoC/HisMraUvy/SsGrmX3mLu6T8SUY7v4Dc2zPfsZNqw27U
M1QQG1Z1TTFmPATNIZTSUhbeXmompY8mC29fGeZTWkv93dAPP+Dw2fBWW4IW5rtVqtGUCgQVhWaL
Vs6orWfH1VaFcE0JIfE2yRuw4JjW6zcmwBhTUiU03Mbw7bSJnL5KDrd1Yc1isBAI7Dmp8kw6ei1i
nBRmXCeftySAnexrB6hMKsNbkQkbNnpFEupG94L9GXycpcsbiyEQCPd01xA/9wRGU3XvSfaUba0C
Wvk2V3IWJ7L6lp0887cRWXUuD3eCyZZu9e72ta241Ssh85d7Y9S9ZpjaNOLakupkmBcTHqrWSHeG
7I5G69yWtXpx+G9zntmcJyyuZU1jwBaEyPtjKGAVUjKY1IOpcqQKoHQlG1usxitaB5RJYrqR/ufM
7nEtz2ok0zNlMuSy+ZFLOhDQj7cPtPqF3ghY2J/InybRo7fOWr2vcfJYKwFO6u+LWhyC/j51BTzE
ciQlhvu6LsbMcLXmJGm/i+mBvQp1bG1YnJWw9UrMQg/UTpGEquUoiR56e63K46OVUrzNcil06np8
bfNWO5V6bn0MkmLDrq40BIHRMHtIwZBTUgC//lKK1QbelA2mq0W1I3fjXdbZ6vRCamCbSnUXBB/l
9LXVADJs7TZagVBci54v5s0DkEuhnEID0QoyJaU5V9V0lIJ4x2hY/yNTE8f3hr2vqHeZxZoeL9ko
J66fnXVfdAbhoGEu8foH9HEkymUXm6DL80M7+OcxCc5kq/uG1qjq3ct6cB/NY1aRmV/y+MttFV57
IzgZYh9qpiTJC09TJmrMRsTRdOWOdcFJIsdOKIpbQdb8/RaOmp6NxSgkKkxKufi+TAgkeVoCN56Z
Dobqa5Qnhx6yjAiep/DQt79vH2otiqYCDJkisRUzAsuRJy3SY2HwRODNYGCHj7G5y3NWCN6Be7+D
XXXX6NVuMj8J3fBSlHbFOrTO2qqAr1lWcB1Af0jK4ONcuNZYYx2sP1LkFHp931vdnU8k3/r7QtdP
/tbs9JppBUtJAobEGUt9rURGW+px3dNRT4aiP5gZHZ2kVrRTKhf6QTbT/+KbyPeAeFBupwK5MK3j
KPgC63/JBSywDqJWKDZVURbPRfLf90WwBwD5qQCCf11eo9kl7IPtONnYNXdNbYAF73PJLv2HINTv
buvNCkge9XwjbPEWtQZgU02o6Q5SqEV2Pyb6XaHlZmwDHMl3kzh1MK2o9U7xw3wvDelek6PcVhr2
1Hq5aGcT8NVegWKh9wzp2ayLcj8kpXImzM/uhDGK2OhXb0TBa094vhqaUCLsYcssIqDlJVapDpoi
H19ERT5xWxsGel0EEY8FqouIdFEOioMyG0nSdDdM9F+FVH4bxXGL1WPtvcx9ZGDWM1OmufBAsh/X
Q9No3L3WOwANjqAA7gfTc3ypOjZy8Nftf0iGaQwQzdOCgCjr+sVAhZWGOSQw7pT20gdNSWh3jFZ/
VOVg/J4MQ+fe1q21F0oeBlKe6gXz2nMs8cbPWO1Y651F1Bgouq2N0yGsc7vOP9RWdrgtae1j8V4Q
wcGItRaGJxWgegL9SnzaGeEBnE3n6Hq5xXu+eh6ibWUGi7OHZOE4ilobc72YY5+sP8Zyfmo62ZkK
8rDE2giBVg/0RtTiQKYWhtKg08iBYLTbhRDZ2Gaqb1GkrAVzRIlwKGug5WgfXn8geW5Y+0EIHsSD
WUjQm9oOjKk7mJa3latsiVrEjeBoOvpSc2Sf68c+1U27DVknkwzTRoC6lpszt88wJF0AxhOtxaPy
imaIdTUiK8qeo+63YIBVTo7JcAiN2GZZ694Kn/2/h/DwtKiA0rEkbgVMdn2To2SVkRUhVCvyc9rO
c0b5sxqo95peX/6DruPmZ3rdeR3OInoLSq8fuwRsjagmj0pA90bMN5zCml0ibWVBCFg1hj0XDzfp
zbiczMFwY7U+a/qvUPlHbsuDxTRIlH6/fZy1R/VW1kIHm8TXKytFVlc2p96qDpHnfy4C8YH9d/9B
1MysZbEEkRbJEgjCsK5USClWQm7ThzA8yz6jaUPpCCBC/vpQlMLnkRLCvzn+u1YHn22eEN4TYRfF
lDlkEF8kJlPNBrpw0yq3ksyVz0XURSWKktS8BmqhfMBqlVGpAssd6vCYTRZeGw5YZxRyZ4jbX6ni
JRsKsmKe2Og8k1HNdNrq0nFlYIjKdsgtV9OTX2WYhk46CJZz+xJXTAYjjfhG1vTMC50Xl5hKOEcz
bC1XAsFui5Hs27UefipU7Xhb0Nr9UaiZ+V/mvtnSe3hWUE6BUlnzXuU6O1uVcNARluQsGVb+uS1r
9VAWBW+EAURZAsaJLIvRqkbL9dsLsJpM+hC3G5HLyoua84D/iVi4qTgKQkb7O+7NUh3Kvwd2FUMm
ke3Cfosib+3miOnnMJy63bt2ozyEadmXnKYzvneRcs5fqqSyp+KVNsN/eFLkajSaJIrjjBVeP6me
7d6QsIqWa4QPVX0vlw/DP7r48/bXWT0PmziIIyxwFEt+mU7rNdOXJws4A2s09WQvSl/i6Zkpnq6s
N97QSvkBnrV/ZS3Um4RGqE0GJty+/1aHnyX1JbV2fc26Ef9JVmPImDb0Yk31oAwjAARw955sKu9E
adQ8zXJ11a37T13+3Jdbs/FrukcYhmbPy0xIf6+/0qRDrZvCI+d2cu/AN6TlbBZVf8vy6+0PtXYW
RquBfGJloZddaEMWJnUj1ZLlekET74BeFdBoiumHTM6OtyWtnogRdcJKCFpQiusT+Q2l4Un10Dvl
s6hKdh5eUouIduPjrMxQgwqnI0LNSwZC9meC7k2wnKYN23hF0YOjWIsOHL0+mVJTO5UKcV1TBtmD
lET/QKhX7ak2TE5v9MI5y43s2KaS8BSNUrdTp2A6poEi7pUuBmagQMYjs+PTbjRJ39++l7U460/7
c97zNfM5ytcXIwr8w5LmeW6gyT8tTzLsmTOyItejcWqHsUSw5cGzEduVupXJzB5tUVy5kr3IZErV
GIeGkQ6XqZgPXuU/Z8JD5n1Muu6oUdAfra+3D7umboAcZpAThaN36mZOSTzGwMfcsH+F0ckWmu9m
sZUNrmkaXIUzmJkwEpN6faFGn5hK2ESem45GMhP8x0cpVr427Oq1qb0XGwZ1xdYxHzIzV8IuDHPX
/PdvFE7qIXRoAp6qpl3k8HfZsgc1vOgBfEPRhq6smDq86tzU1GjuALi7FmUVE8izIhFcht53ah4d
g3R0pO5h7BgaiRw1ZjdnvuUwVr4ZoStHpEkHw/6yR1dWAuT9oyq4US8fO8DFXiYfrHjjaO8jIfCr
VBIZBucy3xFDFaonWTSnPVfPesdT812wNTL8/hzXEha67kulNgwFaiFbNRtuVFuxOltW/7rmNEuh
mwQTOyU1dfGJPHGGpfSZxwI5prm/QAS6E5oPaff8tw/pSsyy9tr2YuopYY6OZ0J1H1rqdJa87C7P
GG++Lem9elNapu9CHgi0HH6/a51Lwxpn18nWDJ5PPdMRxYMBSCCqIztWNlz5SkGbiISpbdjHKRWp
SzRUpQxNKhUFWtAc0vZJHDtHUx/GPnWE5KDHz4n8ye+FQ2LlG4WwFbcxS56ZLP9QXSwnIAgli7rQ
+G55/V2KXirFzozJLtJDoR9l5TIFh7oEyBGaT95zVh1EYS8YDF0/iUH8RfXMT1W6NUfw/rHzi7gM
8Cp0JZm6vr74wOs0JaR2CNz+W9YNdqg7XX7GRQwvchs4/sZ3XnmAdHFmFuqZSoPXfi2OokXVEM15
rp9gSqoOEl5YO7Z2p648wjkkJAlh4gjGn0W80QuiP/V9zTWzEdmL94QfLEb+fFtlV24OgDAWmThC
mxES10fJjTDuBQEzOZXDwaqdpPscgJ/C3xTjbhx/pMbP2wJXfDhLl6ibAaOaWaqWQbWk9GqTNZXg
Gnk9VPtSkOZtsICYWWs9NcN3vasi2QaJm34SKHi3TgmwihVNdWP9fedyVmCgFHNJn61Gi8NrdVey
dVoTXCnV6MaV5evAPnVn48Dzv3IdOCBlNtVUtQFJLycKqZwM1pgrHNhMbFlOT6qR7RhYtZXRdKzm
kGT7uvlgKvETYNJDK4Bx7zc8xpoqQX4GuBZsPIyJC1UqqjHWPMsQXKH4UpvPyphBj3i8fc73oQTp
JRMiOq0RaJzftZ37VuonKfUvkQ9/uL6Liw/WFDlt/PW2nBUjeyVn4TXCqax9TY+RE03UD88zp4Km
2xmL8rqtM63d25szLVMLg521daMn/iWIwLuM5bmchxGKLVO+piHGzIJN7ZDy2hJUUQ4MO7Ct279M
+ddE2SfqLpLMO7baPWvqKSiSXVQ9a0lpDy6kC6d2KLeAI2vfDuZRgk1qHnTwF/rRC5qce5PqX+b0
XVBgVlMejSQ4bk7FrL5+1nMBxAIujaxFapNNWqVWYhNcMl1nHe6vUoj22SzQY32s+JBLrEMKL0US
1Ruh55qheyt4EelaaWYaQVgFl+Z5DM91+Guo7puC7XP+K/QEnhhuNJzXrnQekWGtDZmvvMyt8ibF
YBl1cLFaya5Hd4o9mzWv4xaK8n1aQp/3jZyFL5obBEY7caFxVRxiU8Pv/tPT7xhVis8fTPYU3X5+
K5B3mExYOq/M5huanMX7K9lOMtRZH1zk+E4b/ynq+0D/0Zu5XRkPgAmIeXL/g1zPA1zS9G3IPtYC
xFzdMSw3DM7a4/zfD+EPi7zfCAMRtKocXKruPvG/1fLnYNj4iOsi2JhFjozlXO5dSaxomAJZCS4F
etl4siPGud10f1+65UohMmOzHnBUJs+unXCZSjR5ayO4hGG8K8ZfEuxwai2RgW1xnq9p5VtJi4fO
Sqgq7hszIEgzCSbU+1h6ZgRcrrcoV9fU8q2gRSg8tLISWTrUQk2wk/JvQ1F+ltK76NIYzWtsfrqt
k7OOv/WwBh9ongqACpq0iwrX9f1FjNkRPwWe28fyOU2aA6XV/W0RS/OxFLG8uLTI6wJkojuxLR3i
6YdMmT6LQn5mttNhTcizUnr7ptzaUrN1ssU1jqHh62OMWEpfv60gdiyx/nz7ZEsdnxshgMUo8YDQ
YbBq8YySMPXkrsFvKy0oeh/kRA5rs7TRB35/f9dSFnafRlbIJnqkiAM83WyAyxTLSaWPSRKfAtKI
xvpAMffj/+1oC5tfFX5QtEboXyw/PUyGBdGrdBdW/9yWsnxTfy5w5l0EEcL1LWeKx1idikHjaGpW
20oFc23dO317TqKtDu3qp4KHHGY2ijU0Dq71vNeydqiLzL9oEM9lFnOy5W7T5r1z0ZyHfJw6xlzl
hFFhIaUUCtFUB8W/9IMBKM0X7NpgxiJ5rg9ZHPwZ7YglPdkxGufevsn32o5kvgGRAaklANbr80GK
qdZZa3GTgZziQCDgHyLVONyWsnKLhPx4Zhmdh4ti8ab0TPUhrvXwzHJ2YibNbiT/FOsbJEkrWnEl
ZTaQb0pdvhDIcUCb5yKZJitRXwr9HDTFQSg3Jpbe0ZzNn4saF8EjeRw53OI4g1JEippiaRXvNW7T
gwn3gZa5xfC7rB7T+lsrSvaonfoBUGN3rNO/nf/8I58KC3ALLvVdbgEUDbSKn4UXSrO7QAt32fAy
fgTfthV5rH23GT/3B9lGA2iOot/cqOynZm0FRIeRNx2zzvggdsKdoW5Ui9a+Gxh7k6yeZiOtn2sp
Aw1+MwmG8CJpIQOsBgSxT7UISKnYKKOsCoJpAV6pGYyzBEKwfKMyWnMML5p5rBP9NIj7QCwcY/Cc
2/q+9qpYV0lJClYHmhfLE/mlH2edGF48Jfjm+WlsSyJUeLeFvCtHUe+amdVRRW5PA3xzfW/MYmVC
lhXxJW1f0tGF+2o3Sc0pUQ9mnB/MyncmqAQJE7cgte9QiLNkInsK2CItQSq+15LldhRNX1Giy7yS
W4MDbDKPos4g0dMgTHelER6NwmnDe9WoD2JT7qrkSxWpW+d//zmBXM8ZFK2UWXMWviZT+0KIDD+5
+CmYwJOVn2LvMrTtQ9jFd5AqxvTkw0cjLo5mcLSy4ckK7nLYSjEKG9/7/TuZt6woc1LAd3hfGFRD
xny7Mb2MyQ+l+Gl1+7LfMDqzTbkOuIgXsNEwG+OOqChcX3kQJFouV3l68TTNFsr7wpbYj6Z9iKgb
3dartcNAqEX/lQiZbtj8928e/Rh5Tdr2ZXrp2+HUe3d6Dr+VusVCtvLx5pOQ6tNyw4wtHE81NRW0
t1J6CVgGrFJuk5Pvolc+p+PP28dZca7QuKKlc/5EqL8EGBhhIfqjJ6cX+MydkJ0l7ZcmYyIzPudt
7Uhj5OgqAZK31TV/x9nHK7kSPF/Bm4ucfN0chQjBenEJ+tLu8pdQPReDekzSwok7YVfwv9iBNVfB
dLfjb8IyvT421uX2FSwzgz8/hDnKmUVnpgVePBSm18EqTXp6KbvW9iPf9vtPeX/SebyqAVPa1nb7
VXl/YlugeqBwFpGnESSmQerGc5DGF7Vo1MpOiqxy0nLQT70iRcyfZckhytXu7vZJ114JdU5rJivA
SS9RU0neCQMjtxCZqO1ZT4hyjZ0p7kJT/WcQhg1ha2YQ0gALVzIn5tThrj9wmWhVWbFBhpeS4u7p
HT6pURHu2sLbRUJfOGkTNgctVdl+ZAXCMTeN5MEr++ok5Wlwx8b6eGcOWbLRZF67fnoFM/UsThVC
lOuf1QO8z8ayyC6VlT2onvaS6slJSbzTWHiPZfZURcJWf2xV1yFmojYBMJ1JpcVVaFIdDG2oZxdD
ehy+BP2xU7C+Q3mkD1H6x64M7Lx71o2zLNX23OmMPyfnYotUZD7Z0kgyUUKPAPArDeuFoufQXpu+
l+WXyge3PSmluZe6aPwP1p4dIKw1ZDqPR7UwxYrGUuhJREqAiw3ln2w5UTc+4Z9ljIuTgHiel2DO
yCt6LNffsO4buQfdll0m0bKpTKrCF5Zl9D/UozmyEKDYqd6dHIg2m1or/Zwkr1Ad9PceLFXp7zH/
kj0yJTgN+7459mQUmnxoRftvW6+YFS6AFRHAqZjvWOpZI7RRNkjMbujReByb+mehQusTVH9bq/kj
5w8LF3+C92ERTbFaeOqzgOKWyNy3+Tj1j4J0jsPX26bj3bzMUszi2Uyp1kqZ2mVk5SpLcAtzF0ai
A2ps32pn8XsRfi5o2BSaE3s7YbOftuJ1wbESzbOgHrDuchog1K14BNzBo/UEAvnYbsp4FwVbEf0f
m7RQLMpdJJlEwH/GVq4VS8wsTxACHqo/3dVFYAv+U0f9sLbgno73ffShKo7R1JOh5Y5lXrLwUPuv
sBmw1Tm1Q/McvYThkz8cmsGRitZOrOGYmQ/s8jsL/Ua4vvKaifzptzNETHi1pHIOm96I4QLJLknO
aLpmAsxvi3jY3f7uK4EIiQ1FQDhRCSKXHanCGqah09XsUvavPmvCQ4jX8glKxt+35cwvdnnxM+c6
pX5WBL8r+ojsXzLjJskvpfHRAuwT1r9ZkuSMdPut733i9p6+EcitOEO8/b8SF244GpokCiifXkxo
IcpsV0bZroh/y2W664StBV2rzwdbCOwMRBhYk9krvYl2pEBJlUnt88s4OlHe86k+58azVddsL2oc
P9Q/x+2p6lRyctUtw43cfy0Zmv29CCCSCjkw7WvxUwI8gzIDkVZe2BCe22IYfPDM7lAawnNfjN+y
nH01bfcpHWrbm+ppwymsKSuviqlZeA4IQBbygzH0umBMiksmesKhbsrsn7EWxI1UeUXKTCwFiSnJ
xlx/vT6lpQdJlJRxcRnK2tj35jSc0qiSNgKbFVUl6ye0AadqEsItHFwt6KVldGpxadUvif8YZsLR
E6U7KZRY4Gg4Rk9nrttApqydjEG9eU5hXt6y7IdVZa5XrZSXlzRuTLh0c8XpOnWLpmjlSSAApDZz
1BSjluW8ZAoyXxDq8sL47Ccx2Yd+d2f4vRPqv9Jyw3ytWPS3spZokUKNzDIn+71oIy2MSb0P6vGs
Wf2G5r//WCg9JVA63jCVUAy4VgmNtXFhXWbVRVQPbTsod6pcqodqiM5RVDzKYfWtaUT5YJjB1vzA
+zgTySZkWQRCYBqXZPEJD2GEhL+6jOk5j0hgrEcqHUIU7xTrInpbA63v73MWRxNznvrAfi4OWnUy
MAVDry6pvqu7eyF/pC29YTJXLpNfDNKBbJ7FsUsASIVsyUqy5iL15T1oiSez/haH92FEPUU3v+Xh
XtkMb95rvvVnXREnIl9knOX6A/ZVL5dGHTVcWaEdxj6a1xiD5rntflZuTwJKi4ejUEQhYWGfOr3K
EinR20tl/BAgxddyCMa/3JaxdntggiFtn2nUYCy4PonVx2VoFFp7iRRpJ4bsfaB6fe7qxDmzhup3
XLBDTK2Pt4WuVGPnivm8amNGuDCrdy017zO9juOmuWip8pQ3FtAW5WR1vk1HpQy0hykM7TiOvrRx
sNO9cNdFj1FSbxjmlSrD/Cvm/bIzqvdd1STFAUVemzcXCE53+rDHUdptsq/Hr6ryKAmineedUwK7
3Dj9yne9krs4PSv1yr5nJ82l/d2bO1O1Y+FSMNI97bTH4LOxH4P9QF9Esa3MMbbSlBWve33qhe6m
/qThdJEuhuJr1f3s+6Pvq/Yg1Xus+FjfQevAhPROxenePvh7S04Iyww0FUCGR5jTu/7q6hgzOeJ3
zUUOuhM7jtg7cky011Q2H0Y13Pq6K6buStqs+W+CG2iA4pgUBB2bZ/aPhffUqJ+znmk62GyheBtL
wS6+f1X6p6z2qTg8pNYPentVvx82fsrGuZf8QQNoEiPqKm48+6lpJ7k/xQWNttae6np/+4pXcoX5
jin1YpbmyZzF14VL1YACJ20uhZ7IP02lF89Uc6zRnnKx+t1ObV854eg10z5mwrC1TS8SpVNcVVl+
ULu+3U9elBbPZUMLxk819XudRUVih0NifMzTTC6YDox7bT/pcuiqUSXXO5gmY+EoiUmR/j/OrrO3
bWDZ/iIC7OXrsqjZki3Zjp0vRNzYluSyl1//Dn1xX6QVn4g8BAgCBNBw2+zszDlnVmGuNeKmr/RY
2ZlCFh4ipcuWhB9n3QcSJcjUQRAZpFLuAEVAdaJz41gf61f0LVNJ8Ci7abLr+49RXMdFQ4xNWTiJ
tBAvTj97+RyYkqsAqUzkRQA7p1vhfEexLk6acMC5jRpqM933SSNn6bo3/PaXkfrB8fZizjqoc4Pc
9akmWV5aoJof474gaVSsZYCeDHmTGLlTIyWX9i+pOtrCEgB95npDeh5ZKPyN9CN/UHFIqMkkuT5G
qazYSZB0RGvHpV48s54I8EY4YEgiQpCHSxJkcjcGTZc0iB+3YdDclxUahZVfYQIakVvvTKXelV3z
VCdLtLyZ1BfC/jPL3EoafmCIAYTCj7r2KrbHgm7b0u3cvLjrwMyrdkAtVM86aXZydV8Wf4KIrm4v
7dwVcP4B3MoKWl3WooEPKNJdHb358pe81H9mbhGRhcJ2nQhn1g9C6Wy3srCSLaEsmqMwmuIpjxE9
AMXpP98eyKwVvOiRpgaNAMqJl2cCPOUA/XzL5qhpubihcllsNDCMFhBGP/VE/uhBPwMUXmiyIL/A
hSmh0tYNi+Tm2EWg32hRn0Dzqm9+q50eOiOLmztWCuMB7AXDDhUp2ym6j7yIZKL7WWSg9egY1A7e
+OIePKsYFcvU3NA+Q8vTcOy8SgAnR5X94qVILLrPxbFZd0G0hL++Ps8AfU7YReS6UQm+IsMPeAqo
VWS2x1Rg4adS0NDOulJ6yLtAuhsrtMGFEBEFTw8SpGBFs7HeSpDE+ri9ZFd7D1+BZwfSlAAyow0J
t/kbxWirIabdUU2UTQTiaxkGm7peorBf7YzJDPYFclZoKIMi2+XOEMIBuBK56XDGNPoamLXe2yzv
gHv9fwwH2h+oqk4dSQwuZSLHppYFuNCPupX5tqVTwR0ptBFLPOW926auLoCfIf01JV8OSRGyJOiG
sjsWkF51qJJ+Zy2kWlQ6QOc9yp3b1mbXyUBRZCI26cjYXlrLkqLs/aLqjkiQk0L2tzRtHSMaF6qU
8+v0v2b4F0ABkEesQMzgGJraE2hu/lZurXDhxTs7FjD14OXBxEF/8cuxGMnINEHDWEywiQykw+Oq
IXq91PRpyQx3o0Ri07EobLEX4nKVSb2rF+W2MyX39srM7oOz0fAnyFITswUp51jLX3W77azBbuNT
IfcLdq5CWLgInCGk54DmmJQtLmeNWYkcJX7fHcW4CN9yw4f+U1j6LelE9D9Ugbt0/EgeHCjmL72q
Z2YSGgaoRYEzCrgK/8KlDEqjRkr7YyNUtknxMNJLFz1yF54EcyOE3BQ8hTgRiPkRhlKETSDlPZI7
LlOPcjWQiPaSXYYYWmMCfZn+K4obiGpAVAFamcgiCCK5Y2WW6GMe611/7LrOs4yxIjU4hIT5ae9o
vrlwc81slXNrCucFZVZBRkYeewAelJQUZZMTQ4y/ojAHmruvh/XtnTm7bBPDF7ADEJ5E7pxlZWMU
naz0x4T+ghSuKyVocGUNC6d5dlBnVrhjpjZyBx0PuT/q9JdadU4l3CfqH9//V+Hnn6U6s8Ods7qW
y0wJxf6Y0XStiu0KpasFxOXchIH5CKoO8u6qxOsVsSbsuywX+mNfDXZYJHZTIovpv/z7spxbmb7i
LBazmtg0qtrANocGs1J/StWzPx5v27h6ZWJfQ13wB1aDpDqfzM8EBgRsGQ5HPO7EU1hDYhkhWbwu
mJS6QhnJe90fuoUU8Nz5BYUTaVmUwMBu5laosOqmAaenR11V1TsHhaoUZzYshsEbI7X80IxI/TV1
gPe6UPCrze0hzwVUE1YBlqE8jACUm9dCGEchFbB6HfKm5rgWlDuNIm/Tbtp2JJ0cHxttbXX2bbNz
M41yCVzHT66dd1q6Bt553MXDUW2OqoCWv2BkNr87fduFT7ctzR00pPPx1ESuFmgp7qBFCaomoRX2
R8NCrGj6pefniU6MPBVtxVeXqsNzq2mA2IJtBIkFFPIut6mRJkOXCcpwHAKlOlpV10dEi0u99axw
GNFiqzSVngzBAB1iX8+DpYLM3MTixoHbgpzEBPm7tK/SMZGyVh6PIyvvuiJyzNRag8D5RYX+DW57
yb9c2cNDXtWgAasCAoHGytP0nx3LVlRBuQDA5hiii92ADnPQQrLL9l0IP7JsoVZ9tZSTLaQaAT1F
JQPpr0tbkjICyySYeHJGnZcBRhH2aB/RBhtZXtie16cCpkB2RYZNQoEUr79LU3nStUallO1R1xtX
7+6xXVeq33uN/0kNRoIGSZwwemr0JTHa6eq8eKWpSMNPOQPgWJBP5uVajBSXa9KZiFhZYPfRuxlu
QT+xKe7wt9bXVs0/B2JgDeF+AFMK4A4gWLgNQyHtNOZZJB5L6Y5Bc9kP2aPcx15O24Uc3szywZIC
NPnUVwG81ss5NUGKKpM8FkHI/wVFrmJYxYFM2GJANDOFUIID6x+d+QCJ4ZmmgRT1PXqXiiAqGXsm
166exkjEkcIoSQ3FPtbH73n6r0EKZvHcKLdhpACAZFDrxGNQAcoebsTgE+d/UN7/0ZtNZgCwQ3CC
QgOowZdzGGd12ECSRjyGn6LYEDl+0eXCHpSFW+HKi8GBAeSDXk9oGzkF0JdmGDRqOymppCMLwzd5
UEmdO6kq7dWwvUtkuwkXBTemJ+blvof8yPT+REpniiO4sx20UiAqvaoecRq9sR5sJddWJrXsTKYk
FmQoB/a22LBTISJLGX3cntbrbBbEn6cuhZjVSdCPF+hGr0Uh1/TRPNZVs6rDfQa93KwEOiR1c/Fk
Rd+sf4vHx2xVKOs4Slxd/y08mP/aPwN1HNQVTfg3sIDwLdy0W0OGphxU949UKCE9rGfCrkMeAnMh
LaW2rv32RKLFfINGi4hH5kxF5jDVxeTwlIoQXbizhANqb0PAbD95Xpjb6Ya9XFrMKnYSNiwu4KtH
eAeGQmoMTXRSKqptg6B47bpI2icDJCu0TEh/WVSWnEFUqF1RcdwUkn6o0A1pm2Q1klDCkgLpNLSL
7wEoFtkA4DXwJgRckruyNKagXCfhe1rzULVPXda5aFrvLYx6Oom8FRQlAAtE8maaafz/2cXIZMnH
I6KNTj3URpvxyUhPaJQNzS83kb9zVrqy3BJ0c7xtdnIzV1bRy+mHdYLbi/MPqiYkudDU0Qn6IMRX
PqNwqdnrkgXuvhDlwMhlitlLisDVBtWutcy5PYirvfmDWsYljwgR9Wj+wRehiaeeyBhEDM894a2c
0ICcZ1GbRyjm/07lYCF/c3UzcQa5/BelIeBpAcaEHtEktYJtLL+X+qvO2gVDc1sP9zogaMizTdf7
5aaoopImstZHp0hSY6fVfYFQRBh2Z4r/DNf8GdNfU9w6AY0sC2kOUwM9DYKJZgA+QXRKbi/VdR1p
MoNQExjYyWX9/P/ZNqe+UsoQK4pOqmGP1I5Mh3lSY5f+eyHcF2jTlGyClvQaQSi6YPrqyuBMTzv1
zLSeBkk/yj7OsfgV5NJKD+vHKlXuI1R+Kdsofzpw2KE4sU+MpTLszIaBGhsIVRNOCOUzbnKDUot0
qcXhFg3QL4rhaKm9RWgmPYLbuARenNk0AGYAFgvJFzwo+FgUMEAh6SKsZKnQwMbr4ihoNFu1prIw
ozPnDsn1CcmAVOYkL3M5oVlnUnwIJlQ6aM2pUF20w4lKNx0X7MwOCIABsCBQtoILvrRDNSNUskiI
Tojg1oL1DKn92JQWEixXUSCCWYiwIyYDagZ92bnBNEFThk1J4xM6kY/xXYR+4YJ0jCXA0RPSs9pR
lrgd037jfC8sThofyNcD1coNS6VtIaYli0/QZcpcytrRjfIiW/Dw1yW/n4H9NcO9MFutjBsap/Ep
8AE3VJ8KkfQgcysQWVZ6N/G/gs4r8fTUlrg48zP61zB3o2XlINQxSICnOLRc5iN0D0ywyBxDOKUW
aH8m4sKlNuwLNvkKSBVrBST/MNi22Vq/GH0E+DsCZ71wZW0lfC54lOnY3lhBXsCJ6lQR+wF7RvpA
s71NCwS68FwEwymu79o+gMM2bLMNbSveN1W7WbA+EzEg9IVbASEQRSVe7ahMGVqXx1l8ghqeqhPZ
WNF8E8no/e2W6Fk87roF5z07uWcGuZ3EwlpLEwEGS/9+Ah1qpw6hvoRHNUQX8qc4jhaCotmDDzke
yNMieQxa0uXBL5QgHoK8ik9+IadeM+rvoVxKAFOgNn97MuccNBBt/2uJG5ogtTkVVOybju37zpOy
b/q7zBeG86MhcrVfpizxpMUMxWLuOjcqWcsUVscnsz/49KvSd0ptVwUYPwEZxF0lO2XxoT81f+LG
VquXQA2J/0HZQKriUbN+qaYXs6XehXM3MrbR34/i7qYMNJiqgJM41ajSSsZ28PyNctdUz5q+DeKP
olwPT2WC9hO9aN+e9FkHeGZ5+v+zC1lDdlbT8xwOQitBBR7KyKlUlBFvW1mc9WmXnZlBbgZK78Zk
pgq9Uu3g32kLSP57oLUPdR3BJ4EEZTO27b/DWNp05rqXvDhZoxkoywHpH+FCHhVl09DQuf1t89vu
79xP/3/2aWkK0VE0UIBvjgXf0YoEAtaoSzqCpZ6EcUls6adr+dX+g7bNlC+CIjiPphHCRqiDGnUz
PXVFa+8PdJW3T7lSkkH2CuuZbuLyGa2TduzTrHZD41FhA7UP6e32qGeP9dlncAtClQHQY1NG+c4P
Rm+ozJ6ohV/atdEtdc/5kXu+NWTOhcTtyBSqY8htG76hR15WrYdwTYsDgs6K5o9qU9ijzrYlWyfW
hxy/oedNJB2RbBoUCAA1Kgn9NRu8rHCoFgFtcR+kkJQujZ3SEWoObor+8LenZ37Dns0P54zAcekb
UYXby/R1Ptqa12Ro4XpP9QHn85Dqez12alYRWXPQMYH0OZpdtYGrGndJ9Sj460b4A7Kierz9WXOn
FQieqToJ7wVMyOVe1VlpxTX+nEq031DFiPRLA7/S7wM4G27xrwnOP9K0RGXSgIlMCUicp3aUBhuA
hRTLYeK6DkdkdJ6U0dNrezRb4qdPQzARfNXUrnDPGzVJg4W9OndCzz+J846qGoOz1xTxKZWHNR3k
TQrt4xFi2KIRLiDhr5PI3PC5EBRgG01gNWypprCqxjdVwAzEkZMLo6fUHwk1CWt/I4+3cC/NXgHn
g+QccafIo1rU2HBhsMuzk5LHRIkORoF+Joc88pCh97cdc5hxFy1pAEznjz+f56Y5X8C6QjHiEaaZ
KPzCqgtxcJcy9F18NeVFKYBpsa6MQccDGr0ArQP6c7mFQ7Brszyc3G2+00c7Fe8lEVS8FGpUROjv
2i6yg/IAELu4cKSvObDT0p5Z5o60oKMWUaEIfpLblAwMXTPXpWyXT+idOWzzICJ4aAA4VeSPhvBS
pUsLPBcq/jWPwt3lwMfRqMui7eJTBTVkCg0YpzXYjrm+XJKkWQvj66Av9XyaixbPbXKHWeqNfkwG
THZorHvlu0AMbtk9SWp/FRmfxtNt7zR3p5xb485p1lfUkKt+ChXNfBXgVepYvYobDN14FgKKaa3+
7110JYqXCJZWMkTepyjbl+jTFTedHSi//ZbZYTAipFsIEuYnEnh5vOXhevl6edsLsgASNLziRis2
wM61qs26VVo75kkpl1IV8qyfx1MbuVfQgyEMeblXgrCNBNpI8EIiMqrb4LnNiGY+NyBhp6uCeWqy
rpNj0t2Zj/kvqEZYwjaiENCAQkArx6vUiEglP0TFW2ce43RY3V7npa/jdhVA001a+mZ8AlPcIkoX
jWTU8OK5beWnYHG1xmeTwG8n2jSFb2ESUnFFY69t9mG9aur3MfEgilCaHrqWC8ldLbYbURidGH2h
zGIJ/HxdZZi8xtlXcBdCzyw6ajECpQ49gFfKTpKIiCbENqt+lZ/KA3P0ZE+lJ5NtKyFDzWVJoWBx
GqbVOItP5ShDrSfCB8T0ECpEGj2jODTNFv6MqD3ptC/V9xTB1TOSDyFR0CNiqfH5bP4Cukvgg2JP
QphhOh5n30BldFsRAzk6WbskRsZQHlw1+kyNu6z+HZcNGJSSU5qu1v4/bn4FgCyorwKUjfLWpV1W
D2FaZBUSoloM3vZBTJ+h72lD1GjhcpjzJ+eGuC3tt4Vm1BUMJRo6lwJ5PXZ3CT108XuReVr7zyBR
bKpzc9zWjuhYA8tUIFved4RFna2ZL7dPz+yAIKSBplB4tCMVeTlzqRSpgtYN0amWChsKC46fUJJW
g+MbWmzn0DNxlLhcuON0/Ch/YlUQlGEXwgrgQV8alaI06/QOyciY+rbe7tCeug4edevp9tjm4hX0
EwSQd6oFQezs0oxVmYqQNnF8MiRHLWsSNps2G0hm7gR1YV/MxoPntrghoQimtoOCpISeNCICMaF3
IjnKn8uovJOh0vQI9dyBpEVh3SkSrR/URIs3t4c7526BMEA1DlANXHWcA2jEus/EAm/nwCzMbcpK
jeCJLDj/bsVAVIZ1QxHT5DEF+SAB8lghCAwCUV/pOVoYZiJdAj7OPn/PzXDu1KjaHA4N8bUxnNpg
2xUvOFzK+F18ZQBuqI9Sk5Doc9S8+N0Xnc5a+8ztDub77cH+bH9+p04aeeLUrRG6ttxn1GPfGaU1
vcL7Q4bOS34tbJs83aTQBBe3rajbLIlBiXiT2UfUUnuQvATtAQTk1jdt9T5o4OatNWlT5VBTb5zA
/yOweJNI8VqNUjtIhU0MrH7ULty819R1OI7z7+b2wtjorV/FCLFo6CqGYPet7GoCGKYPPl7wmmkX
5j16w9SfvbgYP09O6XrOEEADXQOhaH7OdJ1mZT0gBupSN6jfc/F+HLW1AGEen4wvYbKJWuhqMc9Y
cGVzYSXIOAARWSr0a3hN2Xq0rEpEWHOqQrUijFrgWClhsRoERV9wYHNH7a8pyHJfehaddkhLdWN8
6oHwc6G+Na6ZJD3d3nyT672ex/+OBzi+SyMtGiIbVi3iHcKkNShA5WDrQULCwD/5wR+/M10jMJeC
qelHbxnlbpwWeHdZTLF4JvQMA1+zNQg7GAqC8yZyAgVtIoBe0Mc7sB/FeFjwLXMraKqgzCOOQgGQ
j56pDnhb1yFgVPu+ceVcyzwhCQUnifVswVnO3Q2IUCAmpACwhG66l5MrAG+dW7U1PaNTiPE226h1
oFjpiq3uBtnj7ZVU544ElAdQQILADAR2uKUUm0Tw5VinJ5GV0OZGd3VTh4pzrKl2GbVjcS+YFmCg
pGygaF07goY0hp3g7/sOAhANUYVWBWwrR9MCh4FaqKyV2E+kTQ416mFbTs0BBXXEsz+NxbS5V2ic
C0Rr0FTS0cY+yd2gH1rBpmboF2vfrMChESvUsUmLfuIPAzg/6G+J4kAHNe2c7rQhFQPX7GRoqAR6
XxXrUmRVactmm2pOMNLmo6s18yurqvATcnWgIatoXmjrsQAApBWw4VkYe3EpJzC7Pc5mkdubSOYV
+hCHyUnxw4qgJDzYUVdBnCoDSv32ii2Z4vy+mg2ow6Zpcipqqq8SvBXdJAkiT0zNYcHU3FWHWAgI
f4C+AJPideOKMaE4yDU9leanpJdbaKa7vgrxtj4RT0L+VaGfdCggs0bHu2bI7rvIVZOnrPPRvfar
F06+9mlF1eftCZiJCwEcmgg9EEJCx1ouLsysjtY9C9KTOik7g+ydiZmn08G1mIdOEIR1b7cNzsw4
CmOICQH/RCciPoTPQzQ0l9soPdUQE7ZD0/gKWfhHk9Klkz873+eWuMOodb6PkBSWhm2XrJt8hXyk
Pzwree6g7XQu3GeugHeL5vqQB3oxxV9at45bJ2bPt0c844KmUiD4I9BaQ0cHzgWVRjHGhZCnJ/CR
iTU4UrFD+WLs7WBJ1uL/GPJfU3x0ambMYGmRnvryvpfdpLep2LsW+nk/y6/lsSjc7BF99mLQaMWB
0OiYySTs0ZLqeHvIc+nyCS02UfxAsMNyX7rdmqrgKuo15t5/KDe6uWeN3TsiGr00pHwrW1vqPuqX
oN9mYPkpbt48FOj0vjJKb/ydLWGR5p7M+JofteCpD6XF7YQ0G1sqF/iaZttTZo/+WyvsUhMJ1IGt
a2GHulKovan6oW/QHqetCBWirRYuKKPNpXRBmoPsOEDlkyAmd9bqMekFSWnTE3rp/RkzEFHNkhit
SzUIWjgyWlNIJ1V4A4ekU4wF7zMTyeC8GbhwceUAScG9kcSwLTOmjumJmQlqe9UuhTrb7UWfC0Zx
n4NOJE7PWRSHLxddo0OFDjEiFn3c6syGmmuF/O1dqNvaS/lsQRTfcEvNvm312oEBHoIbfoK7IIXM
h2hyVRixqg7liUK0QxETYoUectYN9lkaER9ZiNv2Zl6A0EhCtlqZZFaANuVWUetUMwV8tD6Z0SZE
kaOBNPRd16nE6JkjJBvw7gdtAQgzuYjLaA02oc80PaQn2XD5cmYraIIUeZ7XJzXWdlIMOLsVfpat
4rUy+749vuuNAjEqaFHhMY34GnjaS1PZkOiNFhX1qa/VI658T/GXQChLJrh9IjI9zqUGJgzoommB
RuLg1+1BXLvcy0FMX3CWnzLjLmP6MFkAgZhWDInZdVFATFNCmXDhWC+NZrrwzmz5fapGpsbqU1CJ
d9AURcASrW4P53qPY/ERJ4MaiL8htH5pIqz8vGg1ChNs8IksNU4F3e4RVFuN5m5cdN+WWC6A4Rds
8gBO1PxUkGDT+pT6sa3oxWYA/TZLH2rg/ZsW9T51fXuQc2sGJhFYPhBMRK2ZuyalrtQhRoA9rlWq
K4wnzWrhqU9pazdLzbLmjtO5qWnsZ0vWJQyV3hFLZlYfDOLxFfWehUVp5bmNcW6FW7VYiY1MzbAJ
tXHQ3cGINYIhvt6etfmhGEAOoJ8Fzix3tUlqEVZRhKGMveCkbBVJilcq8Xvd/LOW5cS9Bbftv5Y4
x2BZYdzncl2f8szKiC8HxwgCA6jFvghF/q90xB+eL+CFoCKiWRuffNJqvDJibahPQxE4WQgsgvQ+
4gK5PXczF9ZEJ8ZaQ7ZhQmBMW/J8H3TayKQRZsLyPkDfPUkuXcHKNsyMiBG6shHsQ1+x80B51djo
9kH/dvsLroNhfMDEagOsHmRFPoUSBSnoWJlYn2jyllsYJr0LwiVAy5IRzhnqDfTp0lDCKC3BC7tw
R4XuIRWWehjNIAUg8Ie7H4wTIFDRJeRyNv3AEhpD9bFB0i8fbxlgjm0UNkXAscsYsrkpoeOX3OXI
76VAqLlxm7pNjqxaHh+0JLflaLCL6ImN4YJn+Yk2L6/Pyy/jTiIKVEXUlAb8J0JORygd/1gCzfXt
j266N9adBFyNYzwbe6319E/zZPoV0dRTs7Crrz0cPgOlC0TEUP0C5vpygppazUy/bwHLTSw7lB96
WdrRdAsFcU1fSt/O7O0p54HYG7CiKTfO7W1BELShUlkzAVbGiAzppkz+5Jar/Q6KP4iICfAMQvoF
3ujCKK/dHqqiYE/+9MKGQBA3SpP1oIMZAB+Hxm9N35XJ++0zw/0+DgyaE4C1DuQ22AVX0k5SE7Rt
MsbBPrGJuRBMThvhbKPgt+ELkLZBecmErir/Gh6YmhgBw7Fnd/Lo3ve+U6cr7dmsSSt5t4fBP0pg
C81LQKWb4nFQaHkmJKjIdWq0ZrIfbMvLt9JO3RRf2rqyczuxA5B3iRRui6V3AL8vfswqYJ9BbhEj
BVXrchMaVEaHSA1wbegdEtHNnMPxgxEcBG9JYYB/BP7HFJyBjs0O/SaeFR366tgATEj32abYd24L
8Dapnc5tjtkhPMhvwX33UEOlBIKnJGHEznq7WCyXTi/NyyVFndCAtDbafU68TO4lWollNICDQvdp
YcvKqt+lr6lMUp8Un2NPgiW1Et4LToMGdFxFdxVcyPDt3DWZ5jQ09aLI91Hq/LLclny1xLAf9s+/
3IEk5KUhMVmSy+XrsZNRJBfQTQLgAFALecawxgRo2PpJsYc2fdauyo3lO6qTV2uws1IkHIi5NK9c
3AGLqgj6J9AP8PeAzXKnHC8SgAoKke31BJSzxzp+LCOIxi0EoTMDQyN4EFuhnYnkFGp7l7sVupBi
CeQb25d3SfLdOLJXmk7yAdUUU7Kl5+eFMzlt/svNAroSdJXwqsPiIVtzaS7RqJ/7oVHsE8hSGHbj
5oR+oLULVIg3EAaGMGgEobdxIQ7h7oVpLiX0dMGjEnldzCu3ZeSIFirodcU+HXRH8lJb7jA8xXFu
j46LA/5jBicBr1ewJPFYvhxc1Bp+qYDHvreGF42uow8/XPBpcxbgWpD4wVqZSHJeWtCF1G/Sui33
JvpZf5kHo/1n3w+UI5YFNV7oqZsaZyCgGusqRSr3Y73K2UpRFuKxmV2NHih4ak9CSpN64OUAKsOI
lbygzT5CXxiCFiw0//NvqzCpEyMZOB1XlBmgPzV9wlnMKfVyraajZu2VnKhO+EK/bq8yt5mufp+7
96syF7UYh2nf/CkSAqFCf9erJF245LmL8soKtxCRmqZRMFkRH0W7fWieW7Q2dq2vRbzNzzvz7EjC
EvAlEhSCESLDifPVPqsP/YSJybBvncFlbyYam5pEzu1CBXGGJLot2C1ZvT2fml/lStjS375I6lUE
XQHCvvov9si2mb0k6KtwO336Kmh1KyI+SlGR8+LGX1pmb1RdN+41kpODt9u1nuwObuxUuMyr+3FX
r+OD5fp3umP9ru7qlabZ0aF+tNcd2Ta7gawVsrAkP5uTm6mLb+KiXA0YiEiEmOD+9fU+It794y4n
vw8ROVgExEsSkfveQYRNQruwA3eTuMn0DxJ67+8FqQi6LpDAfTj+unvKX22TtO6bT55DMhCZlKvc
Y6vQRdMXEjkyeVwjenAM5+SS4+rubvv9uAvJ9+f37a18lc7GLEPZA1UCC68jkBK4Efm1KSY+1Fv2
Esnt95RY+BM7kU3Jr+c/IRHJfglQrXAeYFrYc5MmdwOkkdqOnQWTqvKm28maOoINCLP99DrN4e8I
01R56auySjd7+9vcK5uQdER3weN3RA/NqfUcPWmJ7L119cI1cZV5BIl/gn3IeC0i3wn56kvXUYyA
0jRjAtdROM2L/42eVblTOaG8KkyyBAK+mggY+8nmTlT6iU9/aUzvghiCdpG/N2QnsZwqsNNwZ7IF
bzg7JuS0kCxG1tFE7vjSTAlX31EDZvBGKR7HdV2SILVj7C+gLILTwoaawoWLIwJo3BSTIVACoh1z
eWmtjqkK6VLQSf3n8kF6UiUPb9TmawTVZ/C2+lFrXSlejUs56ivQIKD5QMtNgm+gfxroBX9pVzS7
zqiYnB+0k7FWdjFzwBEApfZbsXucqE2OtjIgOC28Zqb9cDFaWEW5CQEpUKNIV3P7RRJCTc9ilR1k
w/Ff4tqWDIKOkxkYJkt78+o+mFwhQCBQtZvwQj9PgbNbjY7lGPtQVTkk32zDHhK0Z3eKxm6ewkUE
FhejIfCBLg60UvGsheARlDQu5zLJIZ0cJBgVRNJGdh8VNgPv4S4i+qf/BNhXbm5indClSvHMZALj
gqc71nBSduB8kZqpIgWQiR20wJWeqLpRUCZK1ugf0yxh/68uF3QVw9MMwS1a1SLs5dYtEHKomUpG
dei92HymHUQ9F3bGVZCAtpnwqWAbTS0tryo1Re+jVXEs1YfiO3is1L0Res8tpQsO63pTTOicnzmb
7ko+NwnNTatJYrU+yCtAWmyJ6I6yyp0lRuKVp5oGc2aG2xBdXvWWgE5VB3WlOMaxuYufF9zG9ZbD
28pEnhBN7CycKe5SqAdRBz5Dbg7hBqmBTfshbsunYFVvgTb+9l8XUV3T710e3Et73IjE1If0gyg1
h9qrN8FWflI3zFVcbVN3C0t0VZPERkKOFbUzCE1N6pqcR2xGg3ZhpTYH5ikWXuc1+CwlEChe05GQ
OlFJytrp36r17Sm94oD9xy66TEJjS8FFM035mcNIoYATJQKmVFlHv6uCsM/3UCKRK+sgBhNoHLS7
dk3hJA2iv8oBqdbsK39HhkDHbRyTyiQooENAcMmRzWwmKEaJ6CIIEi+CAW7qIwWdlCId8zFs6ab3
RLv7Z9nun6GfmeCGLo2jZeQKTMQyAbHdIn3olJsPGcpULYn/JBv5eHuyr8eEpBZSA4CLTiBZcboV
z+ZaSjItNLRxPNB6i1dTyu4l6nb+0lU+lRoudy2UdNGfSVUQqQEjz11yUd6mDTNK8ZC1iDGtygGD
R9nKTrat77PfS40r+UQW7oGp99EEXkEpHWRZziFbZi0bVDSFg/yIzojCq1aTDbqIBU/Ztr0v7wXv
9iReaS9DiE0F8wL6GOhDCP3laZbPZhECliGtKil66GzUXdeWS53WAWraMR3qSERAOC3YXoe9+SZ/
pA+NBEgdWD0Ln3H9HtKRnpzeQ5hraEfxcdkwRL2RoRb80MJs8lyetPfkMT60O9UxSWTnK91O73JP
3KWOfxju2D526Wp8EI/ycVihpd9mKWd6dVuhCo529PiDCcLbmatAWVVhWkU+sgfFJ4h/hd+LZ5LP
qUFXEeRTyJPg4p8aPvPAgmKEJAPzh+phUL34ED3Lb/pTdN9u/bvs27CDbY6ZR/3drjYUui/96vbK
X8WoU7Ye1+XULXHCbfExKsrxhqClsfKgb3U780LnofwTk8grFpzi1ZaeDKFlMKZxanUp8khQBW1I
OknJlAcFb43ULbaSE3sfytbfZXZyuj0qPhSG/Bj4ohYCUlhDlMgFGaJgST1IO+GjQCR74Sm69Nvc
0TQLtJAULPz2wV2aIn634bMBSYcvg9IY5J/4rVCHJuqQVpo/MicANNWWdZKXNmAfgStuqteKkbxB
Iz+8DZuFCZuzPKmQwIdCXQWt3S7Pf2uOjEJmkz323qa3/5VnOo3LhNaBDpAxQg1eNkyiQZUnvcwe
pddkR4mJP4qNGtrCfc8HfqgIAYs2ZVImLwbF4ctBiGHSMUlJi0dd343ltpdWqvU/pH3ZkqQ4sOUP
DWYsYntliS23iozKzKp6wWoVIHaQkPj6OaTdqY4gwhKrO0/d1tkWjjaXy/34OdvcDa1/JbyBIThL
vFPxyJpfPIvtBRFT3tgGRz/EFysin/jnf929+HlcZR7KNCDUWWaFWk49Q3GJn49IsDJH1wsNpBgW
2Aav2kzlv7jH0sTxakl5f8wK9LFleIimQTqtLPiVEVzGeMjPmXOsxRXBod96PUtF0hzTkLBf3fQZ
cc0/TtFcg0VBC8AooClAJna51HWl2WLInPYoTeAdA8BfPv79eQXPr3t0CCOXiTIfKitz5+7iPgQs
yFfFRLuj9la+sG8+KhtlBPLQj61c+36YsWd1aghwODMZ0OUw9EmvTa1yuqO5NfaFFr1ZIdmoDYvQ
ax5BpSIEIWTcba2TFybxiu0rPwbbsz4oLlzrXd3t0nZDe+zCLO2PthHV39qX+kW95E/JXgvdWIbq
i4kc2BqFzDyey2kFGdWMXkJpBWyeSxZDkhUmSYpeHuXPDOUj5J94ZKy1t90wgowa+l2QQn8vd14O
zPYrq65ARXqUfFvxO9Hf2y+jd/x4+q63OPKiZ0bm2T0LmJDQLTPWwYhTbk25y9JnwVawVzfGgcwU
OjRmr4Yn5uJhZg+Z16e0dY6dea/ce7e8g8Df+K9MmjMVMCIPtAoAuQkHvRgIIHE0gY4aBkI2dvLd
QkpQhzIGP+TD5uMpu3LPsAQPjasADfGgHJzHezZlfg9YJXNK52gE7AFZKTx3/JVjez1lzozPQFZ9
Bvchs3dpArofmuEUiXOkc9Jry8Ji2hYvHw/j+txc2LhiMMwq5TQZbIws3hZrlCm3RgC1WQSFoGRE
engxSWAaoq7Rtu6xS2NbhIqiJ+ch4ytb63r34tddAzWaWXMWBaHLeVIOKKZ7JbG1nG2KWO+0ej5u
LDbCStw06J5CM8wykm96LggfSv/4QIdNou9EF3paVBT/vuBz3QSPBdSd5kfg5UAmQx9zFOjdowG2
r+m5kdGYQIFk8/GS31iUCyuL6SpkI5Jp8NzjiCYU/Y6XoQ9gs7b92Mq8OS+d49wvBLTW3KeH6vri
vPdlZ5fjOPhHwHfAKdvtMaCkjyfkD77VzZr7n2/IpbV3FAtyJEig+vMWOTuNinkdVZ3uH40iLA/T
DwPw/edsbmuLIUOO/rp/H9y5uUXcUXS14wth+EeRgTcFLPzxY34A9GQ80bX61Y3NjeQbnutIRyPR
uExoNWSoR0BGk2OXRAwZcFSI1sgfbuxu8AXh5MzMHjMK6XLykjyltai15DiiAaGPE3gCyDHTtQLC
jZEgKsCj/D2WQqiwMFN5BaRr3eQ4TCqw0DUHKuo1G9dDAUwH5WCwk6D4gpN0aSOTPUHdpUqOLlgX
UG+J7K2/lfKfz+msg4pYCm5nVgldjMSuXIfigaAdR/OQd28J33p9aK89Zq+jNlhBJhPYKQuCk8uo
DWRTndFRRp8pf4ac19YdX/I6UqfaWQlwr2oeEKWzoXGD/uRZ6wkpxstZc8qUIoAa6PNr5gRNG1gB
lBHKI7/L3CBlSNpjh4NjNLwH1dqK7RsLNj+g3yUzEIO8Jz3PDm4L3bY0EYJC2gkdP3Hebwc9xITK
NeaL692HMaIEAa+KOUXf3+UYJ800PPAu0Oeie2qa2OPbdK1faulYIY+rIxHp+HisAfm/vIcSEEpr
oFmmz+hIxiGSeizrLbO3H/ue5Y0NOAXynfN1hIhg1li4HEiXJUmjZQl7ro/QcV+5G5azhB+fSydg
50YkbZvLPZeZkyF8qyifuy8tfzIeyNrXX88RPA32MtR8wXjuLB+bg0FKE/MEufBtHvLXwo30lWhg
iWVDyWeu/Nh/tRYXp7PnIAAzgUh+tgGaq7cS5X1r5+6Sgx43e7SBm8HIt87dqf7h0MDeR+4K6/BV
bmj+gDPpN7KI25JO5EnDLP6sQmNDvnvI8wEyu29erXB4rFarbEs/AS8BiCXe7oDMze2si/ucGaCK
T98Jv2lU/nGfRPQDY/6ThePXOo9lA4BAEbuRnwfyU7IGiLrKuL1bR5X7fyiwl0GqlhWVKXSwR/N4
HONcC50ITfUhGh/cPFrt6Fne8wtry5cyKL4rodKZTPwLlD7MMI98sL4G4k8TNC+rC3l1GuaZndM9
75KEOBGXR81K/JLTEbzD6F3fszt6xCvvwHPgLfSoexh32uchstekLG+SXZ1T6S68MbNSE3olaX6q
/4zgRKqDL1Xkff1t/jLcEDylfuDs+jWM4PWeRZb6nE13PrdnftioJlDlpyDLmKyw/FM/lt9IPG6n
/cymsEdjh7eSd1yGh1hIVJ//Y19deLESMXDv6zM5Rzjt8hSgESdgVaDefn3sLW8P7MzQ4jD2OpG5
GkAyW6uAPisZWA/jRt+MUft52Lr7lcjg/eo/D0QX41qGaxX6FCYhYU5GKQm/mb8/kScUBNNQbu/9
T1H+216xeO3uLmdy2TEJniWC8BEzmb2qP83JvfN+l985Dca4eDLK4GeBys7XexPi8DKsnmco5v9q
hoFy+R9a1oX/qYmfes0I2kHffzHdmN0LsKJZyDB5b/kh/f2xtdv75j9ji33Tk87r0MGVn/TyzkSO
X5Z7UFe80E/rpBnzd18tJWKF/0f3uTgSYwGRugraLCfyUn8rTuzYPpRbGY+fyVt6ZCdtLdOzRNAi
zrtkuVtsVZo5qjF1jK2vYpCmxtp3N2y2TSgfxMNqi/sNTwp443+0aItbkloMkp0eaFT84h7xEH0w
nt3QVgGoL30SgbZprfZ/45o6Z+PSF6ObEgm1ZtMBX/fWT6OyCMXxVKyBkGffuFyzM7arZTpjGhng
nDN3UsJeefqn/PyoOcFBHwKqfml5wH8cP96Ot64/xGL/8SYtNgmTzaRPLQj5OfjAg+6JfrOedXRG
62+atvLovArT5/1xbmux90Ec5DaaAVuo/f/UTvWs/hd9Quus2EE7+pcVh6YId9OnlSFeBZw2EmoI
zZHqmttal4K5viqLrDUthiG28Y8paKPffZgFPynyuXm4xihx6xQgensXR5rZTJcsk2ChanqlzawD
m8EIqggkGcFv6/v0wk/lalvZjVNwQXGwuGtzMBzgeQ1j4AY6lVveBuK1OITlU35oV268q/Q4lu+C
XGBx4lyaKVUl6PhH8xTksKH3mbPPeRGou+p3+6NOA/F7Ak90qL+pXfXiPY7gQKAre+jWWuJR+Zfg
YLGFnKZyRmAmy1O1yY71Ghn2rbvoonV9cRpkm7Sd50nwJzxDaC7ek/30o91mQGC6RxG/+Nsh1H/4
CPnrXX+31rN1VW+fJxg1jr9N7YvFtKEg1nX63DiPcv+IfpmMBcUGYKMwUYEMeMQ+aQcr/rofnux7
+XlbPYtH+Zju7D94VoPwN/vx8cm50cx2+UHzapwFVUPdogVX4IMKxKrgcDtmTlichlCLzLfYeLZj
vkse9Te+H8Ldx6bJvJkWjvBiLhabLUW5rPdqmLYD89B/bzY/0rAP818PyL/tRcRj++TvxjD53e6O
9R2ALUF3pz3/7CM3plv/xUPNJtsPO/pQBF/BjrNFY0ozBe6Wf86DIvz4Y6/vdKgCYd1QTp9DiGWF
sLFYJdoOjbHeC2ZJ7H/iida9ltHaBXs9J2isOGtbXixH6XfgtE0q9Mtv0s/p6xp09PqCu/z5xZRn
Q1WjWQA/r0IFUdjv/rdBBXb4+vFk3QhoL80sjvBIO1K0BmYLSPCXKUgjdo8MVDAdQjuL5JrznxNm
l/sILYKzlhSk5Fw08S0G1XEC9iGSi9PQj8IJ/IbpxoNgIF28L7nnZ1v8u//D0DyO2nHpTcCAsdbd
mRoejNHHI79ePlSQkQB9p47AO3cRQOhsosxLUnkas9HIIiim6cB0OnoToXC7pg02e6rFuAE9RhZh
3pNQCFyMm2ulQc22kietKPakVH3YGOj6lbmEK6nWmBxuDg1XHZ7RuOCBy7p0FIB41tzrG3kCPad+
QEHDeZToW9sj4ZSvrOhNU4j7gGDA9YqW6oWpzNFZRQQGpiAzCl2YYmfatXVnJdAW+XjBbs4hcqTo
c5shssu2yc7LRJsmpjzlddYH1NylrLFRyZIxt9UUf2zsxrMZWTE4jxnAjffBsiCHvMgIropGnXSp
+Z986vQiqG0KFVJUjP0ppK5q2Cd04hYho7TbuOXgdoesdYsfDRdwOW6dFDKoXEN8HsayKFcO7ryG
lzsK3zdDUiDBg2zuMjXdcV5PFURHTgko0e9Kl1SzCoi5Mg3Xc44WfIKiC3CiyHYuNQrcibpaa2nq
1EKS4w4KWOrgaFq6H+o++6yTsV1Lds3uZjEsLC+KoWArRRpq2bw8g604s4gCo/B9MdwV/dZ4y51v
sttKPCU88iyh6TwE+r7J0xBca8EoUQ381ZJsZbfdCBwx9LMvWexsqOvRRMvwJWYasm/sLj3t/T6A
9EbzUhbzPz/ecNcH6dLcwh2BPMdMUAZQJ+do/WB75+3jn7+xXc5HsyD1+Pi3brxSLr51iVTwTaJN
gO2pE/e/NG3UsV0/bcpkA/7AN/qz2K6Yu345X5pbBGJT49i0kTCX09jid853p3kwwTXUfs83bRXq
lR0UW58/ff/Y7q29j9rszLyNtl7k8y9dm4WCnFn21XTKmAkmxjpTIKdPnvysTQJhAnv2sbmbG85C
2/x7ImtWmLu0l/VDoXA9TidumZGT/Wboi/mc7L9Oxo4LLyzizNt8bPI6xIAe55ySBC5gJgeeb+uz
gLIt/DSRo5hOXleHnZHMnZX8ARlDtA56fr7ymr61Bc+tzY+nM2vKN/rMGvUJNCJOv8n1vNkod1iL
ym5aMYBAm6v31wVOYXTjCIc5nXwdnYktSAm2ZVt7u49n7pabAjLpr5XFWIqhqHKj8WHFo+WjPo7Y
goPb7g2tt7Y9qU8iz+v9xzZvjwwkk+BnQk+RO3uQs/lzwJYxuEMGxkCTDA+FN30Zwf+6MrBbmx7I
CkBqcJsDArfYhJIBFcd10BKag6QP1HA3ZmI9g82yilRmk5Uh3XJ6cLGo6c+AFFyzl0MCm5ZWJ02p
nyZcccHo8eEnJr16tCvertxkN52WA2IrFNpxq+NuubRFBZlIn3jTCfkVay9lVYB+sa9D4nsqrJhO
X8Wgq8Adm/qx7Qp1cEffWYmWbs4u+BbR/QBkm7X8hll1wnBHUBxNoPE65Aw1fvQdqIjhKRGmk/fr
f7FjANKbwVgo+i7jwImZpXQTSOC6QvabqTT0wOsabcVx3dqXQJdA3BBoT8RFiy3T+lxzswL7kpWg
ecjQoxUK/98zDaAaPjOy2Px2qZmtPab6qXbHY8VYG3CfP388XVddp6Czh6bhzKIA5gjfXnZ6ucyt
PKuUGAkekAcQWPR3rqf8fSJR/uM6HkTM6/24oy7kIkkHAnCqnMBIqIrRosliO9P8zdiPXWC0aoq4
5mSfaUOKMC1UtlLpvnV0gIsE9R36GUGIMnuoM28Atse28ktTBxd4AigHrqeTGCC2yvNiDTB+25QP
rBJq3Qg1Fwus5WZFe+brp17jCuibVLzUvUcCW4E99OMluLmXPOD9Qe8ClqBl+U/adpYVvYVl1jl9
nPJ8iok56CsLvWJlmdYdutJyM9wSJ9PjZJPypt47BScrccvNaZtREOB9BaHVUsPSMwspmEONE6op
UEsX4JFuJjN/BKmUs3IEb9SJsHPPbC2WqCEgbs01Tz+VaJ5EQ4TXVeLekKoed9SadH4vVGapQOsn
0UWW35ZqZ2U+WDkNd+pB0VnYHCRXBXHAyGL3NBg6G/pWNcmR6/54hW/PCppF565RdHYsXD7XayBR
jESHNAxrDsbg2l+UPvbHhNf+Sul+DpmXbwk0OQDzjvcLSGBmb3x2RMDr6zaDzwwwXZsvcrJ/dK35
nNonClRXhofFTH+6huO8NTxAq+Y7BmhOQG0ubXYpmVrZw+bYNWmg2WiFBUVLugFZKl2J3m7FIB6A
3jglDoBDy8tEIRwQRt0YpzSvguxucCKZxKLfdONKTHDruJwbWsTfSZIwM/fqeSNXn8oUXfh0jVXi
xsUI1CuIWtHThaaidxmcs6UayfzUnncF7emhGvptDrnJwB5LpLZfPt6At+JsJAjhMqHVCSSUNy/h
mS0lutSXAsPReSpDk4rIGVKyyWQnHz3Soes/q8f7AewzYWJ7Dw731FupWc3KrN7YnWAbAa3ejNVH
kWn++9lnNF3ta6M57840dEi2MYv6LoFNrsaAjSpo1T1R0crYb87zf0aX9eSmgK4YlbkBIlgHFEjF
gyTQzzNfO68IUPYN2wMAgvuMmtHYIKugnMe+4DEvxFNZ13utov8KfcSVOxOcGogdgOsFLPFyFiQe
RP7Q9aC/7dJkU4At0ZcnPmYvneiQasiOjUzuW3+NXujGlr4wu5h8TzZETzOYRfgekfyTXq2xKNxK
IJ2ZgAO6HNmEBqym6AbjpKpfDnvTHqmPDNKkPuc62dZ5FtRD1Kgs9K02NqT7yOog8799vN43l9sD
dAk92KBkthdb3Rm9ysg0uAgXygya9xPRW0jcH1Oxlky9fajOLM1fcrab267NqQsd75NxKpIgzwPt
Ecnb/LX9PD6RH2tl+xtZa2yaM3OL6KeaKrwV5oGBXdpCOabRxpC5dliNBojLqxJJ1eSQO0BXG9IJ
qty6t6QRfzy589ZcXC8X37DYum6Pm9JXuN+7kfHvuqbj3VwJwd+kQAQ4kUTej0yY0VRW/eZj0/O6
XZsGEgP1UwvB0mL4XZJlqcg74+QM98Q6af2GqJVM3I3bBaP7z8RidEKYRaHGFp7C+YkVhcK3WX6n
o4frbP/xYG46wjNLi7No4HFilDYsecbXNIv0pAnIdBjRHK49VcaTla7EmLcPxd+RLTOnQznaIzQY
jFM5haim7WxQpNVO/VSsIW5vvSfO53CpSI0YVzVUh5fhyAe3bN+VG6cnoUV+myAp0tIxMoxQQ3vp
xMqN9LaNwGHJoo6ojRLOGymt33am//p4um89hFHyQYYV7HzIb73//eyoVjzPcuRFEDeIoMNZtSCB
+N35BW48D4Wy5rlfJaefA4Sr7XpmcfH0LutJV3Kehz5N4qZtA3fytw07Zopuifa9ZvcjN7dNrUOj
Qrzaw78nni4GvIhfeNmq1Ek47hjN77apZ6BTm7b5iju4FYPDDID1JhC7Ol7cly7QrSVQaBXMOF5o
vuwJvN9ML3NvBsjWAHETrj1jbh7RM4MLnztoY4ZKGTYymIsCBcUP7pmxZnwtmzQapi8fb5ubp/TM
2MLljK5yRyWxhpM9xKV9ZF7cWbveufdV2DRTiBTR2qPm9rb5b0IXLsjUUpWP8w2qH/vvVdRun5Nf
3e5n/tiyMHn+eHg3PerZ8BZOiPKhySZ0YZ2auvnW86IKvdwwgrIo2Mqwbrqf/yy5i7jAL8cyH11Y
ckW19ZKdEl/6EkpRYuWOmGfn+tD9nb1ldz7pTKOw33dHVwbpacy3+kACSmjAsjYyyn/tLHmP5M7G
tThlpVFnicqwWuboxyDuZv4UJPrL/9cyXWHiJcnZYGPypLPv3S4gSRVM+gq05sYKga7XMue8GV7u
y8dIOfoWTzzdONVdZ9/7EBN5Tmpb/5HKLo/o6Nv/nhWcWYoBtn5nilp2tpPc8oa0hT3hbpV9J6Ho
rJnVRmnu7uPZu+X6LyzNYfGZ60fnT90h/WhAcjd2in3rAxFVPeQRab/2xRNoypE7Dz62ecNvIAOJ
zYGm/fk9vHBSaLM2ZG0pHKxqGvd61xTPEKSoNuATceKB69MziCkLCOcRIndUkrUWzpuLOfNIoOka
qeYl/itnGaoNtY0HecE3g0M3CcRoAcTcDEKt3QDz435x5GbqyL+2Fg5LiHz0QCAAh1X+Kd0voisO
3ABfjVEDVY4IoNB2Kc4gqhObGgKFSKmGDvvn5rV5rs+/YuHKTJrmA/JriG9e819tH8jP9uP4pfyk
36NdYO39dsNvnhlDAvhyR0mtzn13hLHByIKRTF/c/nEiEKv+eBetmVlEEJooBqfGoE591kDApIuL
gQEWM6ys4M3N+ncB0T9/ORq7R+MaCgXGCWwPQTbaB092jyR37uxBRMjl7IuiiwdrbeOsmZ331dmx
LFPLoOmIfdPT6TMlB6OeHjLWQmvQussKEvaVHmt5vzLYWwHLxdotvEEJMqLGqjFaQHEiO6VPvPUi
6k2H1jo0gxEy0Gzapa0F0Pt7akZ/7zF2AJHEliE/YKhV8qt5Ea+PDxAXYMMFLmeJyGlz4bQ4wthL
qbdrAHpqMggEoVtANk2IxQ+nqQ5K2w2lpYe9v4YovvWoxHz8tb+okf8f2jKCSoYGV/VVDgFQBiKY
woPYVseGgepxTdL25qqDph3YI4CQ8Ja7XPVOGoM0cqy6VWxGPQ97EhiRi6a1YAQlomQrt8zt5T6z
N5+xs13m+8weWuEZpwoMX67KH0aIROuWeJx6BxWbcQsUDbJPzl0/3ZOenVROginbOdoUcOufZW3g
owBMwmqiCRpY4Mtv0anWFr2DqVbya2uF47QxSFDxlcD/XbLmakedmVm4wt7w+mp0a/NUFT0Epkow
c4umG9KA6LnQIFbsIFbPR4jgQe80CUtbNkE/NGNseTWYL72JHSBjnmxTrslYmOpr5sr2zvX75FDy
ksSTOQ2By+opynoiHmkJ6c+PHd+8CZYjQIIQUDkw9swsGJcTNSJp5BAw0J1Y0j4NXY2OYG8NCX7L
uaJbZ4ZVvcPyFu4n83IuXCPHLDlK7TKLunuvN+oQpUNvxY9fsc7NlxNw+z7IDmYmZ2vxjKhHRcCk
1Zgnl1nfoPoIxbntaD6aoKGx/RPLzKjQv6ctcsysj21Z07CCdMHHczpX6ZfT+q6EBVoRyHGh0LSM
SibXyWiSWOOpaCGVHbpdYyT7vGyAe2CuyCOmRmen4z9OIcqbYxoChGWfkgyAidBKZe9tiaoqC9iT
nNwDlKaBzrMtkeATgCTsSD4ZTaA4cb6ntMtkaE8cqizI16tvRLUleMSa3PQilCHBBMd7c4KetZlP
26rrRRI0ygPxjO0BURBOMsN6s7QCs1E2pn4XKNeXVaDVk4DMe5nxT4ie6k/IEzRoTTaz7pGqvCTb
ZDQ0EIKZFWl2Tcf4Luc6AmY22kpDL5E/eJDgM+qvAK85T1ZvTEgQUlsBcKkDnB9YqHuOwZRA9Dju
xrwctwU4C3pUlkT+PXdkXsR56dE2LBrQuAZtotL7xC69PAIpDWKbdLCcMnYrnn739JYA0KL7CZia
2MizUCToCg21Uk/24C7OsrCV0m1CFKSg0KG3euEEGS/yO6yNCQvo9AbyWonCuvOJcl3IBRii2Nkg
A60ibaxNXgSNq+mggLPSytpy2qoBkobguZBdlw4H0hH9SXNyldz1rSUY/m9DtEeZ4HBt66x0jAjy
8vCKqA3kbgBynl7ftE7J2juaZRDVTWjzq8rt4lnZQskIfHA5CxzodmaxT4fR25C2Jv3enwgBBZuG
9dsQWrk+wjv0jga1ZUJFguKrjwUZBD3VFmu7J68BhclnSN6YL+VQe3BCdDL6O2cwFR70wMOm5a4q
oHAWkGwsxK6xiVXHKaMWdLtJUVYIuBLMGxlG3w0G2aoxwtwD9qKGCTSzOurBb/Vo6H+ggtdUoQL9
2LiD8HMGkQkz941NMrQQdkZgPoiwLi2BBGZaO2LDmZEdBluv/Lh2kSsKhmoY7R01zZY+T5VvppGH
+nMWVYwbxSmRiUEjXSX5y6CjAyKielKQe1e4Ux5NPW/odkq72t6jibfyAaODWOqdIZmovmvUd+kp
KZKpDDSN2VY0cm9E1bFifd6jBcZD2uFUs1qYjxW+qo6EK623AbRZ3wCYM5pNgrO2GdOBlsc6E74K
fH3Qv1iGJtPQ4mb93Gt0+mkPupfGRuKVRwDt3EMtPNmHIkOxHEkbeB+IOljg+qkooAW6qWk7S3om
VkFLsybUCtP7leV++o2nTKlnKC54dFOVtBVBCx2hdINXpIXuSm6gPGY3Nc3DDCh0NCJqvf7gU13+
JIXwQFGT9a0fsSEDeYXmdK4VgmZCWcGodQR/NWn5K02wOTdlzbs/ZVEnL60rjD5uK7crQivDkx6H
k2XutuQdzSBh6SLvjDymuDdVJcqN3Vk6GmpyaJnkmdkboaW35qdpaBygFj1Vfa2VUiKAjoOgO5WN
soklm8ChUEIIaS4IM6XHdp32r9k0TfqOFUL9Rp02PxosmfZiGsqffpM1Sdz2IoeAZg4hqmBEgfPN
rGz0QI+aU0HQFoC9B6iWpiZ8ojWVsZkTa9sMqX/k0i1fGwm8Gd5hxYOv+faWTbr3RjVW3gutEke9
gwQZdAQTg8SW6IxvfqoXFfTd2/zZkoNHIh3SumwH+WcXy1xzJ926VG+HOG25rA4m1xsRZ1AC1RFJ
Vc7GdnjW7ozUN9p4UKjtQd/FchpIEfFEhpg9RkPl61MwtkNGw6GmA9n7baMdKF4FGq4i1r4mJneh
1OrlkPOcCtA0IocrR4mQwfRkDOUqH/2KXZ2CGLwthRkOdoJ0rs2R2IwaRqYqYnwSbWAbiQZNJBf6
p0j/un77W40u1sTqacrDLs/KfCtyvwcDiFUW3oMAB1G37XK73Nu4T9jOglqwGUEho+mPRa4gtd0y
LVOR7tMSHPkZICNBJXvwPROq4TojSopN7xYQZap0nj/VgojiQacN/IZpFX4b6xJveNyDwGgFteGh
G1r4k/OFV5X9Zg15C9grGc0WRaQc4gLVIMZHjXd+GYwOY3ZcNbowArwJZBeqmqKaWFPoZtkUL+/Q
7BRev05qV3rIxhbwAhSs+B213WJf2iWG6ZOxvjd5VvrBhKDtANEmicqYM8sYT56GVhGm+/Jh8DL3
C8XwkCeuQAIXNFKVYNsklf8k8ZJpgqKlTorLw2ZOQPqSsdArMlMG4HVVPxMK2tDAEn6RR+ngiDr0
WPK7go84dEltvOEOOuoedyF/DZETFYmhQx6QO17lYw8XFcgmNceOSl3WG2l35NgX4+DFpO/cPmg1
KimUJ033QUt9OwsVaSjuklQzkqAomffWgCT1fuzp+Kdzpgwd5kSQuxZ/n0IdGn9PFh0bKGZZrPwt
zJE9GhAlrmKv6XCoIY/tISaC1BsNiwxdiRFFoqEOm7zCx9lEKHSspnm3AR7dhB/hrfsZezM9iTH1
6gB/o1pk+AXawtBgD/p4RFZ4RE9pKyNZY0bwGzW0wSgC4xgPoQwimsLLD9ZkMgh5odFrDJ2RV4/c
yXlA8WwZ8aPeRMN6lMIOUjHqCFlKPrwN0KZ+bltS/kbjufGCUhX7rNdMr7cl0EVQnW30FsoCODMQ
6SQGJq00G/Y7LztD3xCIQqabVHg+dIidKf2Jh5G/yZSZR0M2oh5uJQ32ZgYAIzyYqSLMdUcDkLmh
x9wGsgTr4GonZRbku1FbtR7rXe5AnMFgloN4y7dpYAg6veImkGXEKNKJu8RNIb/iEeF/9YqE6PEI
2aCn1mHdq4d5gvaAVqRf1ZTCQ0Mic7CDttH5EBRp4T1Nqq9wYRqZbYVibBv/ebS5VW9JxsCiDFij
DiYDbkPR2YRf35VgsZg2cBKFEYBblX4F2FNUB0R2NRhlaz7SPQI+lwcVokIzQA9BW8euMqgRAzbE
ds2YKxfUCEX6sy1E+an2R5ruzJZZ7a4t+7Y5NT4tEA1wHdhGyEe6b/gOiGaorNGeur41drVRddnG
S6cBxLE1K8V+MMruC0TEUQjTett/pWWJjP58WbsoxelQdJN6w9KQlgRC9VMhW7atE3uwNgbUa354
mQSiBokTPuFqAlNP2GuG8eTQHLeBrPT+CbnoeooL0D7DSZS4zYOk1swUp4GUYAv2vRxi5h3vixDA
ml4PSGr7+b3h1mxP2kSosO8MPntbU/CoSUlFwxT+uwkcbNISri5PMHsmaQT0MSXxoLneczdyPOcV
Pye3lE09C1Nq8zfesiENEcdgdSCMaw77pHVtADz0XuDEl+jrh/LI1ByAmZbZJjdqrwsb3+h34CJ3
ZZBhn5ih0REKPQjAAWUA6Zi+RqBSOf6h4JPPoZJuJnpU62PxaPml3wRl68JVTnpFrBCUU5C+G6c6
h1frae3GSQ1ph2AoqxZt2oniBvwmMh+myiaog2We9Yl4Ujx5VHJ4K0v2gbISrQ37wtFQK6WKaGBc
nqzf+lRrX6fWHoyN03ExxE4zkSHwJu01wbGoA3/gog2driV806TUT/AEZu5T0yGrDcZvCSECkTCM
rLbSzA/qjprerrDs8hvuzelVeDUBuGzs640jNPnHLCcJbnd3oI+GNTT4FiK90EtU8uy3Gs4J8C24
gHWAilnQ1aP7ouWeaELDBjF14OfMhyZJU6lN48H5B77DZxc6TVm7qXXEGKFTkN554IYtki1XhQuS
YWgm4Y0hTY9tNAtCd0GqXN6HKKi6cEk9dw554ugyTKUzfLX+L2nf2Rs7cqb7VwbznV7mcLE2sFUM
zU5KbEnnfCFaiZnFnH79fSjPrtVsQbzeO4ZtHGiOiixWeMMT6nxAxByD5EbUMaxyuLnFWLB9K73l
I7xNiZQy/bFVpakiYY1YjcK5E4cB00KGvqjKkGEkhpS9Asln5FTNYkUzUUvIcC/UgdRbXMXanDYN
DDH71EjxCH0UFNTPRo6jAtdpsFwQE3bj96M+WToPx3VzEnDYbdQYVxYRIMjf0ATnyXvIih6xQeeD
iRca0b6XK0jKaCjZ6hGrn0RBSSUn56fmoOsli8yR+TwSpbDm84ORJGq4UbWuFmxx7CXRjjlUOmiY
ZDl2qeBLnS1kZc8oEFjNsE/Eig9MrhOkeNPh4rg1lBgSm2KkQsNZ4jQtooPSjJA/FUIBfjEIVW79
okSmh5phh9L1VI8PvRTn0GcXADGxMjiRqgQXVjBRJW1HFMyQfUACoOAz3TJE1vS0ScuUtyqZSz+g
Tgk9F1ialB2NEI6J1iQFdUW7Suyf9E7r4IjF4APCiwWD4FtQVr+5lgOELq9bpTW7PFUQhYRxGuHL
F08qEse7XpES3xzKWnMBrWK9i4YyhKaAK0PWxOWtsgFdMx6hFTDi8M2DTNhobQNZJcNIs8jJxwyx
E3A0Bg7sgNOPZcPBszyLs0neJNij46EbcOqYkDuS9lMyMhpzY1+bbVCl92WWoFOY9EzVnB4tKh/U
g1hXSTeihEyEhElgiQoKY0SKZd2nQhbwjYn3n3QLCWTZ4k6p+dBMA6O6SUqFS8xayzJwPwEp3NVy
qVWbIJizpDhKg2Pl5/3Rx4Xkm1MRoqA1DWo9wSC4jzurhczE7xgLk1FYOySI1mFrimixiziCj1/a
fSfGW65VM8gXyZwExQtMa7KtE9zBiP7kYse6JBHoEMoof4PmVUHUPZg2FdQya1M2IgF2aFlTHYQE
BzKB/VxqjYmEHEJWxP4j6xTxeQpG/jEQqwS292yUEMflaT8hsipZTIxR4MBbHiWpJb0W6W9CZKgV
ihpdzTsipOQDEo8h35lop8ugXw16gKkU+4zRAInhrJIX6HAzM3y3GuVQc7RRisPnVqr8M2JGVHRU
FsvKNokn/pcqcLK411C+d6YmMGFnW3TYyXgcwgYhijZayWfcNhbysrenDv9HcpxHNdGlthTtWerL
sBq/1gGXGNtRMyWkqJWt5LX6kJRCsu2DVB0oUvimJhX0SpG8tw2Oy6AbkuKOS7sAwPt+4gEC0WMj
8ZGRtLB8m2omuXKFONmBk68ExYex9XcoHXUq7cNQgt5UyroJ9Cof/uJa2AEpG+HgI4zF/X2gZv6z
Ek7Kq8GGJLK5YdL4bZIjcr6tGbAInogYY3QnPxHCWzw9vAYmvlZwAftGIe5UTgqUvaqiyE97Vk27
AplUuJnGHmok5fCQAGMV0dxIA0axeTtmoctXJmYwSMGvCqY3WFxwNfXKXhegtcZ3mWrGWGHIw5q0
l6kSCGrsgCPZ45TNsnpALjx0OHXgIa0X8i5tWJY46KsmqHX5WZtYqtyUzCwVQW+sXh5q5gZiwyAs
j5JEmT+kIydoDg7UMNumZYYQKZoUxPAKYn2sq4pF92nKIvlmCNMAIJu6GiW8fTfpzpAaLZKDWpmC
1AxZlQJognpUpu6VocPyx/Xev2RIYQ9+OPEZWoQhZ1Dc7X3J8LhK0G6TqhGRilYABZgcovd+2zWT
cFLFqjmUGhJhJ0HkFFoB1LqUwzj11QtIzYmXoi/21ES53BxRoot7AkVOPzDHvkPJUArHrLUE5OMo
dBhMh449fnPmZknXlZtGHYbUnLCqgh1ivWYwU05II8SyQnuIxilqbV7PpMyuRxWKAHzD1NBkclLJ
plYX8iYdWj7bVEzL6yeVoR64U/Sh8R1QZBLBKmNfFwgYvVm4LZIJ66LMgxKGpwouoVhP+IrC7l7p
TZFBIR+1QR7LoS9w0NIMNzmt20zVdhrqBLWFAF7pTJh9BBnR0nRQN4Y+5WggNZ1a3FfIL2fyWiGA
gx+gjm0rsRD4jqj60knWEK6ZoQaxZaySoYOvRzr+DhHfI8BuC9/vrMmQVCgG9F0au41Ry/luEPRW
NcNYi2MTuopKQA0ZAf6OtSFs6BD6qjypAuQk5jjTV0XxVIkAghvxZlCNqpRyG+kJG/3cVgdDKIbw
rkvCoZyYVSlV9pT7dStaYhto2NUIoW6HEi9Ch15QDHNsWz83ZcBEXLFSkh7bKUR7SB4q7U1WcNwg
FNcfUUr1wRIUfPbEYYySagl82yNNl1KS8nIUO3E4IAOLob+XkypV9duAg/wp1TqfIT+WOAlg2KJ/
6TQwr3fof/oy8TV12PJp3Rk0qCfkgOOQ5TFVETxIbqDn6IoVXFE+GhA04qAejdTA1Hx4MwNILdXv
hd9wCe05JXFSrdFSqtaN+lYDpy6ioqkqjBT1lPlUjpHC0SSMdSdLc7U1R0RkHzrjKv4WsZZ6NiRc
nqTRM+6Bm+oaNqBKX2kUOYr8NvmcstEFo+GJxuGmpTxCxBmdNAAEX4+64hZtU/sOJ0fRefCjmWvQ
lt2DlgPPTnhf4T8Yrr1jIPRIiJSqMG4FVjV/CZT9x+vwf4J3dvvPDkr9j//En19ZMVZREDaLP/7j
v9q6qc5pdM7/IG31fm7/YB9/PDTnBkzL6LX+z/mX/c9f/sflH/G7/hrLPDfniz9YeRM14137Xo33
70AKNZ9Pgaea/83/1x/+8f75W7yxeP/7n+e3LIK6CJ42em3+/OtH7tvf/5RAyEZD6D++jvDXj4/n
DH/TO9fZOY/O3/yl93Pd/P1PUMj/BoIbLA0Bvocw3Uwi6N//+RPpb/hOkPGE/KSAkfCTHDMd/v1P
TjL+Bv8VtCyhJAvtX4REf/5Rs/bzZ7L0NySG+NEsC/P5F//878e7+Cz/+kx/5C3y1Aio/r//uWxN
/VNXQEDxFe0iPMiiNZWIWiSj9gBhG6wrdwCNlVbToJu9oK4JHy5bQp9DzW0ckPMgXbfsTNU6mFMq
zydeYiDk1JoJcafexPTL/P/1gl9f6BPM87WhNw8DrzSoJYDtAHHp+TG+dGEx40WmiTXzipSNt3Vs
zFUcHgKc0ERRmYIgOcSVl4Fuj0S7bSsUQdNIp30yJhXpSr6XCO4fvaA5eGwgLvrjEBM41/admTWc
FjpSFjGDcL3Cc1YErn5IhmIAMU+SfPGhLCSDgdaQ8h2OtrFG46SdRnCoYQ+BBKzy0VXvR1afG7R8
fJub9BTtlrE0fuWsjUKTr3CirrXj5o+4mBIZhDtIDGDm0ehc9DjbsUoKCfm4p/rHBvw5G5lq35PW
rjuryR8R/r6hqg5rrJVm5KeH8GJgKOEaPJBJkPm5sqIKoCDLD6qce1lI07fKxN1awKy6Cp3MCuRN
W+1YSbubCpe9qdakHswOLT9rRK2DDL8YLruZeDPVMJTPthpcW3BoM1AsSXbQD+I2AdzuHdXSKibZ
SyUReSTxc7/PAzPwNy3MDqVDioqnsOHPvu5wKZGfdFQphjNy4ajymsnpcitOXSRWXbBCH7xqxM6I
A+jLoh2pw3kGlLvLdaggJkZ21DBP09F67Ttbkt5H+c6AOGQOOcrCrSpT7TZ9A2b9uSy6FXj5/OsX
Uw8LaRhtQCEWH/8Ti/FlG2AZDgwlY+ZJulPXj0V7q8Mq9cSnJ761szXzk29HA2kah8hs5LJ0D0Yh
hcuNXGYenAOzTXAcfDg63/T1JuiPsfPzDv+EB16+Go4QGebn6DuDCbYkXeRJ1kQGSk0espB70EVF
drpL7xsbxQtz/7ZvNzodd3vpsUG9/RACVUjiPepfPz/FP4/GHx5j6ZLVi8ak9eD1eSVxTYO4g8m9
JOQtsVAW3HDErezOtIF8L1G1MZPjwUT91uUsN7R37kgDE9Zr0suNcnxuUOsQd95gks5mm8w6IDEJ
SGkFhbWZNq3zXDs3Om9Jr+qdgAwHLYctgsy9RAqGXgmcqXRz2JbOAc6QUAUMaUaCkIa3qYu2bXOr
fgikM11sJvwLwFHsBnj7oJzupPunD/TlBlM/ViagUbkZ33Y+/OTv833RWOxRsxlt8Ljcq35WYK1O
4aGGlqgj2eM9ents7281kjmCE9qHW6Y7IX0/8G5jO4X9jpq5yYiLVU75bWkdULeh6KsMZtzSyaQ+
VV54a9oNN1Bwe7jRrZCauW2hn0tDs4A3I3l2SwIIKtGhxTvcAE9jo/bs2mhklcTIKKA8tESZjpz3
zgY7+15zIsvSLGWTHIy7YFfkJCB3+jazEvK7twvS0fRF4SgqqKM5CNR413aii9qdkpHCOd4isB+I
q0ZEq6m6g/rmHaTP7uHk9qZQWIaTsqf7M/+SOduncncsTeXxRuysjjwEFnZ05uVUcjnzzt9C1taD
xqzVk7felolucXe+5fREFuA4pB7nkHnDW267PbGXDCrkTmhSvXWhfW9rx5RQq6HoOIdEw/RBhQx5
OvDEk9lR37WKzUNPJJcn+ccb8oabzdupf1IkQsKtqW5HV78frGALbMCGVO9qT5wt9GfJxJHmQAkI
WAFCTyq9ovXgaRKxK9t34neNGm58RPB7Q6yHCtLD0CY0YXPWUYk+dRRxubZNzA8UTWOyqYi7lQ50
ujtGNk+E+wouxinxMnxfgXbHo4u/bPdoG2HSCGqdeBaIC2P2N+obDJ0LQnX8UswER59DM3+ZHFsl
R6AtqGDtMmJrUFrjUmvz5lvspbcH/PKMyKQ3o8IyUuu4eaLpu+zcsN2xpXjTMqUaTU0nqi3NKxzE
sgIsnqAcd3p3OzJi5e/9PW22xeHN2TQEOeobvxFheThp9tZJt4zcG28B+p4fKPc9+/ZJuz3Dj/nU
Mnjrwco1NrHR0OGcPWk2RHK2oOiZUPkDtsNqaX44isShyts5ofe9Ld3DSwwe1GZdU7JJCab21YZ1
nXuE2+J4U+9Sq0oI2bhWSUvTMC0YrFniLQd9ueSmIJuR+pibj/eQJE5Nmt3p7Tm7eQRx5S48xGcz
H+xpw2MztOlhq+L9fz7QrtB5uKJRYJ+jM1jNwWVkASQeUXUVaknvPCGz0ZxD3Vz06a/A5WvLeBx9
E+XfNezwEkL/zyERBECKHa5ZS5+OlKuBFZDVzkMD4tS2j4gCYGOghlbnf/z8duKSy4GhFEiwzDZw
GA6x9eV1nIedWKRh0Hs6VAWiJwilEJwROMFt1m1C1Wkl1ORRoodFMYmFG2jRwKs4nIAeoGlm+TG+
MsCRIxraoRlP26q4q0uHLx5+fsxPja3FpaJADR3ZAhjckH1chGpqnHeSHlS9B9LZTblNayxRoDRw
0HH+s6q6x+mAMnkZ0g5P15j8X3nbRdr2NXy+QvTN8/T1AWYM6Ze4oQNSIa0S1uMQg09abUkQAKrl
u6yQ0KI9D7qtonIjA7wGIIjEjn76K+M2o3aOQ+AQii0TcKuBpAezboABAlPn15bpEm/++YCzMidW
6Cc/7/IBVSBKMlaLvec7zduwH8KjqLlomOA/pRVuwLg9Kc5kjejR3q58nBmdfPVxgOETP4V/oct5
ObSUQJor0bjeKwcJO1lvOVQi+SqZbtRMkZE9gGIPzmmGYinaPGWEPgOLUZnN5WzSrHbQ/XeU/oXX
nx/r0x7v6rEQec0GAAAxLmG1/JRwTOiTwUtFwsmQcn8exS3UbQcAroyQ2XNjO/3NJ6YmIBTS7+Pp
tU1IKd0Ba12kz8rZSHEpKeVLKtyJORHHJwOVmro6MOkjm/FhQI6JL0kBjABOdsh+o8HljLUbozWn
roSt35wIMAIBQhw6zjKy3yV8UYl5DW2PAdkbjdX37iFHR106Jw/S6edZ++64uxhp8TFLTQgqUcRI
sWvIwKOgt/IyDttEBGSXdr+j0IknWvTuz8N+ZrnLjwXFO/hrI04GPHLxgrrEsQRh4+BpjCQW56Nt
Zo3W3Dh7iLbTfgASwgUYHPXdZzF009CBfA8JoH4UkXbYIJVAK04yeZD3h/7AtzRByRNqeWPh6oHD
gdVJOvWY6mZbbOAg8PPDXxcLEGzDPxtVB9h1wcDpcv2julVkYydDUbvzUefVcBIMKCdSbkJG8/NQ
1wnF5VDzo3w5hvrR50UBQDWPd6TnGoAADX5wdEb1dOgYyCujyd8dKgow8YDnomIDeuHlcFXZ16gI
4s3SDG8DO3cZnSL4aodOO20TtMTz1ErfhuzAWETb1kQBfXqOdaCZkts430rywehh/pSSfBvVwBAF
AMrQqrX9lhq/W8ObpQdUWM69NiGMNA9G+DYBZJRvxsQOk1s5AAq/B1dUQU/yhq+P8bDx17S2P30l
lisPZ7uso9YEOZsl66pLlarkdb/3xhMAbQ3nqlsuAmKNDjit+WeGKiyNfjWPzUc5BhShcGQb3iQ/
xUcVqCagpl5+/sRXcrvzSY5/DJRkVChIa/Nx++UbV6qaGajPYq+bnGL5Go8svCOD6AoAV308DOEG
naJiC+4eOnwlYnDVjSNabYPY1tZMtr5J1z+fBfcKRFNAkFhevBPQu3KJhxkqUz8P7a66rWRaVhRN
fo/dKXYT2rLYrSy874dVUaqaLTeh2rq4bodElTqgHHovgcZfcKc1D/FbFkgoMlnAGhJ+r4SvKBbL
SuH2dz/P/3dHLaQ+/2foxfTrRR5V8oj10BuAmoGOSYbRNJTdWJhCvPae8/RdLT4g4BHnoaQKdvTl
t05axtSpwtWJixvo2iGh0HmGa3K2Hce9xk76mp7Vd/EeBKZgZIfA0kDMdzkgmpuJ34V4u0Z5U7X+
VPzOwUY/GU25ErJ9dyiqKH1AMQ5COJ+l2q+ruBeaGnKayeg1fCdZCe9XZhdFzOlA6Fk5fwX5m1mE
XzM8v2AAhrbK4vKAZFBUG0U2eC3bydNvyAagXTWCNWWhT53wt2oNWL9bm2JpQgPj5+Xy3dignyG8
gHEnNutibL4SpBbfELs1vJcSAXhLcSW0++4Q1gTI987cUMzmYoSAJYUcD9no5X1sF21PFWTdgbrJ
qzUq7TclJFUCUoqHGhl2AHQML1eH0NeV5EMIxlMdBbLtW+AADZI/TCb2GuBoL/EtOrEyLfa5gZSE
NOfgFUiMqiZyeege42GtWHg9uZfPszgGOMDJ+XRCMMISA50+YMINV2iV/qPgCyStQAgBARXw/eiV
iaofczXT0JAsqgZ6PvJAGSq8dodVeO+34GSsLbvrzavKSM6QjmCm5s9/OVvKyI+QIK5Gz/CHYZtD
APy3nJQyrMe6cAdAf0QB+w7tjs8qRy7QGfX7ZFpZHN/cFpcPMU/hl9sC2itRF5T6gMwoNlzgRpuO
dDIFNFAxU8X2f2kjnJPalBaQIgfeMrEVHVoXVFmzkb1SnYCg9cV0LGKTXGn6MoG6tCeJ+DLAhBSk
BxYafGk6ol6RoVk53QrGU2u8xZ2tRvdR4/G8WTZ3QFCu8LyuXAqWD7MIY1tR0tDF0BBPlia3n9eC
5GhsIycwduKH7QEqvuN41IB6hNgvFR2eji+aZP58NnwyBy+Pd0yJjNIBRE6Bk1IXW5frx6SFJy6e
AoVCDeVPY6Oh5fi7MRx5MFuAOVK76xzOzhJapjs9tyWdVOJJEraw+ZCyJ4QbYW2DEcNPO61AebI5
NIkLgFWwclxfB5bQp+SRWUDWGQ4Zn2nBl2UEcDRyNKiCexKelNOBv8zvWh0kNQHovezJB7qwiB5/
np7rm/ZyzMX+SQRpVKoRY7biXc7VJDWOMoBAbbPJA0jOFyuiRN8cJhevuNgpIwfn0xQKVx64UV7C
QhN4nc3Pb7Q2xGILAOwtAgKMITKwjfLqBU2U/8UAyDMQGPKipmmLdwBztg7aecrAxCAacqWamf9/
IywikjpVchVwudHD3Y70KkC1URVffh5jXvaLbYGO6b/eYrE5IecIiPo8TQowlXqL3NpH4JMb1Ehf
lXrlKLgORLDKvgw2r/wvK9vnRAjYRsLo8RPYJ9JrD9h4U67Jbq2Moi+ixlSCc8Ag4cNE4m9OTEyU
CgAW+3dFhnGqoVonQO5egqA/lMov30WOshadLbyLj8xYl97Cdq1P/O17fBlhceOiHVsqsYbPb1TP
SvmU51ZWOz9//W+3PR5fRClDAHhr8RLDGCtD1EWTJ4rjqxhHZmsMNBjqt7bkG0uAwnkN1OrKPfnt
eymAGKFhBUPt5cZpGfBQrE4nL9ZfWAvkobjlgn+/EIDP82WQ+SG+LDXZSP2UN+LJSyu0CSS3K4B3
ktZqkWuvstihclnKwxQlk1eVBz85Vs2twFUrsc233whBoAzkwZwMLd4EyG0OKK5q8rriTg4e+rzc
88XJVwoLjELS+muaZt8enOjLgq2lfJpeXs5cAI4FV3QMnyf7negnlVuRVln7/YuLuJHBVsjGHO8j
vjPuvpK9n9f0d78fwqLIrDQkAxBHu3z+KgbhbWjUydNU9iyF1TPAkf+LFQyHrlkeGPE5DD0uh4Ck
2zSVIT95qKACyOq2yiMbzZ9fQ5i39/JkRhELm1NDm/5Ke57X4kxkLQ4YSHxzYAsYIyxDgsBAHVDu
QYkgU1ZHIKxLUyvs1NEwDlEsAB6fg8Eu0lL0Wb7y2td3Bcx00K1HXxtaNbCEuHztDFKGaSvmkC8E
UNX/1QALe4NaVyitiLZ+U3KYB8JLSwr0cCBwfDnQWBiRVPAM0Uhm8grJ1U2sAMu4T40HqTTlQyk7
eXM/4sqtV17xSiEBdSdZBmAQZriosSE0vRy6j9OeS3AKwkbLBpKd1F1KYsURO1dGN1HYRqak7vzm
+cRNtyC/9PpKVPFNe+XiAZTFJE+ZFFTwIhg8OXJ1PgdunLaO+Fo9tsCdyAQV+8HZim/DDtS68Fld
0+b9fu7/NQFLPXYktWlZzElMZYI+A3HK5F6TnQqysqh0PRqHOiQt+EPWz6v9+pDDW4NYOBdfBMin
Le/soZezXkxHD5jwVLFAeFKQucRuDKmXZuUbf7eMNQVGN2D969jDi3sVHx6K8yCSeaXkRI3D+dbo
8k/GmuTcN6UQCInPsDUJKvrqVetQi5OgGoaS9/y7EQlYNjdl/Y/MRHEwZOfeJ8FkIrWIcmJsR3kl
wv7mJbF6JUCYkUDMF/zlOgZToq17DYOnow2l8v6o+md+p2kr3+06V0EfVkTLErEQYghlPoy/XLPo
FWRVmWq8VyGxFazxPhruGvEccJSvHGPVPvebZaJKKGBhQmXUI5dpPjh3YtXrqeC1tJd2wqa4LTJa
lIXFGWaY7YbJ6lCkto3ExBYVC3xWKbbYWpftu6fQoPM3206L+LSLLao1ArQMsVy9qt32TgQdKVBK
HT3Z69rdz9vimxaQpupowYiz7Rtq0IuhGJfVLPMnERIBoDE+JrED/lnIgdxGAXOuLC01RbMYVq7Q
6zKXDnMCKPCg14Cvumx6B3I+JnFUSZ4h7LPcgj4Q6fkHkNb/7bfTZcSAENqHpxNgaIvwaVAyIwA6
n/dGv56swlBGi8/4aRMkDZSz44I3Zh0ccZ8zJbNYqN5GhhiYTBXEY12P1cq1M9/alxcungZRKfSY
oQgCMODlWgbRV1A4TuQ9MKpjaCJIYN6yp59fed4PyzHm2oyGjQnQ7DL21cDt41ldit6QeJB6AU1Z
Xjndvh0BOFnUk2Eugf7h5VskTIxgnVGInhyqEO0BDqheg8l+M1Ho4gIzjIqgpuGMuRwi0MVAbitR
8gD3J8AmwFmCrmY/3yx9BBozUnbuRKKevHiRWOGbaeQz2ZMqNzY2ba9Sfp/AcfAeKBp1DxuCFsz1
tYj++kCbMcsYGcAGHp2fxbkZN3IWgHBkoOfaThbIXx1YnP65GWZA2Mo2uz6jL8eaP+WXw1No5YFP
YWHjjWA5hWaU7oad7EbK489r7pvSlwFBUthpycDOYCLn7/llHK6uuZT1vuFJpkRyJ99ngzk58C87
cTeN2z0pTn2KC4JIS1MOAcpyuQ3WfNDS1p3ui98pqRqSpF6gOP77z492fZLCsIDnEeRhtlVcyJdP
xsNgJoNWgu9NJdC1+0bLXJg/g57t0zZNbW1No/p6c2A8QHrRvlcMmM0svm4GdGgyVYbvyUBPxyrS
6pUz5Hr5wFcGRxkgPAAxoyB9+UIySJYDCGyylxBAFXN0QaiikYq3EvVG/XdlRPEe0IXicZaogO3z
+uL4hGlNl9eIFb3o47lOHxm3bfW1C+g6C7kYY9mGAKONiZ2vyF5jQBj4Rv/ospMw5eB0W7U37lp9
G60hda+3xeWQi/gMnK0GxyJeKwnvRIiBgH3CUUjQrWyLb9bCDMDXJBAYANb9zL++7AoohRQVXEAU
T1YZERXIra2ZJnyzukEIV5G0Y9dJqHtdLgae6Q18RgrFA49AB9vP307nEDZlJmf/vI0+m/+X1wqc
AFWclrPnKaxGFjtcj/tATUNF8YpX0RoqTxbhZgKanY/9DhjmL/2XYVDe3yUhMQApfOjJygN8N5lf
H2Ceii+T2cm+Ivp4Lm8ERPCcFbbodRt+lgs4ywAEqgTMHri1OVLkrIz8zSTDmA0psorMbW47Xo5c
SjpqMHrBeQqS3tr2dSqIxGjfu92LGlvSe1m57atPXjUFeuwkMct4tfk0nxqL2b94hMU+HAs2Qlqn
4jxAlD+kxhUNENnc1jigNgPyp4sKZ9d6K+89H40/DTrvoi8zDgqkFqYGBs0hNpA/JClvBreqdI/e
OCsrqOHfi/lKD/DTovSnMRenW800fTD6mvOgfJQMgL1qnv5ScU4V3YI65gvFtpd+MYj+oy2YMTtp
72LgYmFyCmUyUojgEByg9EpirIh0W4NSHe+BBsrym06n3eBy6cy38SruGE4WhJPS92ytpnpdVcE6
QbCJhQKaD9LcxQ2g8GxQVV/0PXDkIqKDuda98LR5KTOzMh44viVqsbZErz7VvDZBakGshJIkQKSX
n2qUhorzW0xbPSuWPQ08VaRdDw8aAnxav18T0786P5EdgVwEQxgVTaSrEkbGaxkzVM5HzoBu32OR
7zgdt/nRWFuCV3fDPJCC7E/C/yAZW6x7ppday/KE80oo7RxjY6v6lkgH/a7VXhsKdelizbPjOqee
h0TKKSuo0KBivRhSEFjSglTLeWlgtcUjU3d8cFM0JDTs1nB0EBqHY/QLRey+c2pj5Zi9OuTmwfFf
oMt0EbX/xVGTx1ySsFbjPCbcdGBo8asVtusWMn69goqBiBUDpPMyBxEKPxhALw1Pon7EzU6z2JWS
u4J7VmXYbuU2RzNLRbjtB4+59EvfSRAnBPC72CriTonBk/VXFu918Di/MEIl4JGRp12hjiB0D1o1
5HFOE3cXNu5Q3sn9aRieapzpBQUFXCwfRWjtSfUzjC5ioEiBOJ0e4/4Mlb4OmEBYgpjSRIr0HQYd
kRHRidm9ekCHt+uRx64WsOYlcHFIzQ+MXjtqp5CXBBzkcrcFWuGDLtcFJ8nWfFOw02dZo1DDAZQa
kmQQfJKsvHJKaH3heshu0+Dj55NZvbqRMDy0a4H9ndGu2IKXD6DB6rdOSyU8wfSDFLc6eLJmmJPc
7c+Q2+nP0AudzPpxKg5C+WuWTAGMD6H3C2MUgRV0tkzFziCFausNBeYbZBjZYtx5ui9PmQGKLcSj
7xEkRxbUq3nFyjQbcFDB8feGTg17mI1jId0zHSO39QmwqYJhsm2o2n5qR28+zluvOYBpgQQ7g84H
aSMzPIMmHPtvP0/EdePf0ACUgcvXfNbCcHMRyGViKGtQpsFing4ogEUAq962wNApVbApgVI5RIAy
QibsQQeXgdso/kM1kO6+UWm7Bg26htPMzwLIDqB8BoIkfXFdjugH59MYR6cGaUXhjoKZnjGV5bsS
22MCGbHEqwIqgtmvbOdTuSd1DHpGSAoI7ImpzbkGrGUSS+ie+rWOyDe7HqxH/INFiyNbkeeD58td
DsnYEnj2LDqFLvcc2swHKXTDf4AYHRwhBVMgIwIUl3ud3rPkdwwxQeAC7sASWUlersNITNIMLkVv
Htr2eJjL52DDoFZNX0WndLw1HrBOlX12QhTXjnccCImQ6AVpB2HlZPK6Uz5o3YpY71X2hPFVxK+g
FcyeefwivqiGEJz2kIOEJCMgEMAgiWc4TEAoYPcQEeoa8+cV+okIuzwrLgZc+qBEXDZVwjwg5MiG
jtYTZRpl77X/BLmYcdeXOan30PxoQUYnXHUP1bcysHrob7wEN4ly8DncsHYd38T3TUWV258f77oX
AJYLtKElMF4gVos5ufweZTW1kPEMs1Ms7mHooZ5532pjs+R37OD7NvYyHLgrqFKR8ARBqakEAIv8
/AzXd97sKYicVsH+1YVleA3tg2bw4yQ/5fyHgWMeedjPA1zXeUAhx9dGxWX25wMS8vIlBT+KYZFY
5adOd9u7YSfZzc7YIkwMqg0z5R23Jgk9X9OLj46SvI6+HQqqIGIvZlX1i4aTpJCd/OoDkNmheezY
v8sRwDvJqNjisAENFO93+U6+kUG3pGvYCVdOO1oQEc1jT64t4ZFbwyF8O39fx1qcskVXxqkCIZmT
9tpXWMWE34XhPokfueZGfa5bWnegJFs/f7XPXt9yEtGrQfkbIu2o3C4uubiFhIYRacUpBAEPwsFM
e05yt+NsCOuE0r6rzSyx+Fvpo0wnsJVIk3hBu+HuAmPPKb8j+O+IkBsJNlAmBA1QiU0xg8rvRvu/
lJ3XbuTI0q2fiAC9uSVZXl4qqXtuiDZqeu/59OejgIOtogoifoxrzEUl00WGWbGW8aMRXtv6MNUb
sz50Ic2Ux5EHDFqmEXcC1tv22Vvz0L+eCJKlmN75EM6sBYvtKjJob8O+L89oT2naf3l2Czna9wv2
1bQxhDYnS1krigcLE59ktSd41lSe/bqxh+G5ousxfBJh1B0P2aP+9P1oXwGAM7c67jFZIV49goHL
A0hrhDKKYl2eFShIWtug9fEQIHzU3tGx6lZP0pO2KWwow3BL/urlTli5ANemC+GKiv2aVVyXPlAB
h7Ui9U151ia38OweZat4UNzEstzsV9g4GjRr30/5I1d4eSKZMhUSYh+NkslSdjOxlMYr27E8Q0Mz
QB5XoGsC05G8Mf+Vry35W7pyN5ngQMuXZBsp3LZQDKjO9JTIMS38o+5ksO79gua0gXfP5Y0FoelU
JjQoDrS78FzWD8N7VsDybUvtoSggPaRZ95YmgCrd679luISFPbWoAnfuYU1A62tXDoU8sK0EkgSQ
5MQXVkuC19ucOo12VsUW6WhJqrcIyaByC72Wo/T/gecWvVcr2MY/R+1pUF21f1beDWJxze0jWJzs
egLSuLHSPcTdVm3aanWgpjvJroj3LjuRsbcGWmZOLRzI1pb/qVHX+n6TPkj9F5t0MYtFCCWVSUEa
WK/OkA2ElmtMz4pxqwCimG7qf9NvstAE4d4ue88T2/85mYcoQjd1542OYe7ryImnoyzuRhd+vqjZ
99nOmh4S8UYVNnmxrTwneNKU+/zB+C98UopNqLz5PRKspBzGjX+v/mm8jZHfwCjrvQ3Cqdop+lG3
Hg384Pcy2lWpK4SvsbWr4/tYgvVr78VbWXOqu5wwpbgbo2KDLLSjwrW2I/MZ8CvBUaAbU4fNfVvd
1JDoVlupc8b+IfjdBm5pyUSi/P3Qk2MMtJXlvOKwwZeqK/MDjYAEhd7La65kop5yLqqz/Bi/+qdO
e5p+qre96dS1rbc/p/GAnc3dKD7mGv6+/Pz9dl7JplyOvzAzYwWLeS0Y1VmkKT2r/5k2jTrP2ZO2
Y41oHFoJRrWvGYd5PKBQRFjgoZY5Wy2Rsz5NGc86lb/0x9oZTplbTVtZx0c7paVNtyksCwf6Ztt/
4ltBw5BbEqjfNX9R17D+GPs0TW0NKoK828DfDuF9bUPNRNOW1W7nb47v+xdB2vXTjec0LloRdz70
/L+jR9jb6bNyPWNtD+fHZXkl4JoB7G8BruEPl3so9WNigZWvz1C3B3Bplv/0HOaxLNm38o0olk5U
CneVseJbXjHQEq8DLT1UEQiJFqOakLVpoeZVZ9i1aQprXwfY2Yz/gpPfPetriMwraRv2DX1XyhS4
ssYSLFmqMklS5GvOATFX/R408lZvbqv8jfQf4gRT9EfrQrsBj+Ef6RjMkrXGja8x+eUHLJykKGiD
Hgbi+qzGB5gf4aSABiJG4+K0pvh4xZe4mOpiYSmYKGOqMlUxPkjFPo2gHR1WnvcrASMvHGE1rgS1
ny/3QM900dMb/+PMRPXPUntJtL12n8ZURI2zPp4gOhSKrTHaIDGIvsuGRMCmGX4OFPPGnRiuAHuv
RCrzBxl4g3wOZeGFE1+aPuIMOutrYPDa4G7YQiGH7pVKC0Qi3Ezw52uig74BtlfwHiD5/ZscM835
3h5d22Wc0llIbcb4iwtz1HqNXkB9yy6rVKTLrRe8Tvkfrz6S8BhWPJxrY6GIDfCbeBnw0uJElUUc
970eNOcI3t4/mH2BFMrMYBvOqZXv53X1/sDPBUhX1g3TWGZSOnjEC1Gqm7MHVUnvxvJtKZCzgKu/
eGz6g9k6EDB+UMftjRerW1nWKyEGoKxPw8uXJiqA3HDIp7I5K/3JlH6Y/4ROBvI+C/bE/o7OH8f0
N2WNUk68khG45sheDL24TpJepEWYFc25+iP9jhUIE0dX1aCjRFPtMYQlplXd/FnXdsNdrQL0D2Mo
i0/mWoRw9aWbZaEor32YzIX/bikTdNVN25zblAxacSrUjVo63nBbNNqmspBukuwxLm1Pf1nZ+/nQ
Lt+HzyMv3vgxo22lppJ4jmoIsTKY6Y3USaeNL5L6fY9rd2p+ZeWfdHyu25NsHXykyhtn+LnyGV+r
ClDB0YmpkgdQDFISizMAH7wCb2t97uL/oMGFyAC52jmwGPtjtpl+CfkpVg8oMYQ/pHuzd/Ni//0X
XLtwc92ekIIbYCxx0IVXylak8QEVJBf0AdN4k57KgjSz76ySTCjXPI3Poy1MiazHoSLXaX2WfoBF
fOgJ3hsZei7Y5MNTtMlQ16l3VLrqYTuePLvaeQmUONE7jNfRsaps0Q1/CLvhNvAdbXCMcEeBqVvr
j716NBARp+4rckSWaKLWyOJAA95xbmICY/zOwLvLIjcynr9f+qsGANAdmGeVcJ8I63LzfSWSOhVg
w5kw7iz81v9F5T7rt7Jyo2fk6A7Bbe253495dbs/Dbm4cEmWdEbRzkMepXvodSH922RO1N4na6jC
+Ze+XLBPIy0umDT1hZUEjNRkYIz6TNC2fl2+fT+dK24BfImgDOgx02TwIZcriJy9rxqdBtCmCZBN
mvm+f2rKyj5dHYTeZZrGVHghl0mGPgySchK8+lxm720OUs78XcSh8/1MrmwMx+B/gyyWy6q0Wb5W
qM9J/xYaEBx1jx2ghnCrEHT03bByDq7PCTj4vHY6XTeXC4cPFE2NznCt5cTAZyEGSOL/M6Cfq44C
HWZNBGwJJvhykEIaWmGMovbse7D+afbQgJFaa0m59pbNvDWkgGa8LMCny1GMGGGATM3asyE9hbqT
JyehP4Zx6NLY7s+ivDTDoOM+y7co/XH6Ie90J9y+6mu67lcOPNBgi2ZZwPX6FzfJU0qzQ4yjPQ+k
iyfpthnyFYflymMxcxTMlTjaoygeXs50nNS6SBE8OysQiPFINsXJa/dJ/aB62+9P4/J4zDrbCAhS
YZqleqkbXI7UI6hEPVSmVWCUvI1ZkciPC9olujh6/34keWltGWp+/ObsCyQceH6XQylo4tRAUEBW
Vk8IwDjSsEVD1xifLcJufVOU9x3CM7HwXPmUikJbyyncgoa29fBfpJ2iIPqTmn8N+VHNfurtDx35
s9bf5s1KFWftM+f7+6mY5EtFUI2eCgBHjeWtpE+bxijDI1Wx+CEYm/D/eD+JwynXWFB3UsCCt2px
dUYoh0B3xPJLQt/Ec9xXGXhJrdrICg0L3+/Ah5H8bKkZS9Upj4HfMMmFaQsjKgdpG40TkC1huhMq
whg6QWAo6TqIZ2xBuY0leAN/afIZxR/HUHbDX9H/1e4N7xmunuksgTLhv+/VrzyHnvoZTnuxfAz9
04ieTEs9xXfb2m0GnLiITvpNktrtWwxDYbfRS8HpUncozkN8UvwVYM3SpM7zgpVS1kWujKIupTAB
06L8Idf6SxaYs6YWeNDS4IRFRStsEtS19oFc4GG349r1uTayqc7FJSr71HgWZ1rVBkXzhEp/0eGH
3ckDzPS+AnC+Hig6hpqV7ow6zh41a1wLKj7wu4vNpK4F2IFGs/lmLQIo1M5KP/JN/SWClqunvAZb
thgftYyWa7u4pVu/zY8zGjW6nfxjZN5nFp3Z0q3YO6K0BwM/wVb52xpP07StqRbpD1IL3Wbxn+zv
UaZXSCjMNLKvyb+wvE0bzwkREEl+wrlK12mLKtRJ/pEdNfURDaNtCIFuv63MG4U/fX9q5aUrye5y
ZsEaAsYGErDsR9XVUJMa5CZfIjEv3L6CTd8YE8Vty8LfF3UzulWXyG5cKd2h1OrHBg5i1CfLZ/j9
W1dGpgjVp9g1PRlY2TxH1Qcq0CgzwYKspIpdUlK2u8wYDt9/+ZegB8YuFbePkBo0hf6Fg0IJ5F6f
fDM5K7WZHCxZSu9kQT8ESVLSttKC2fLcXPGGrVVw2zDQxVZLCUpXPmOZIeMzSHoD1DTBUJIBX1z7
LlfqIqom76WI0txupPwx4tKqFeINoCdK9jLWm4fAeA2lFYvzxfGdh4YaewbzogKPk31pTFVPV0qE
6PxzmiOn6Sj7XoJEYtc3bnjumyO1HM17V+W1dMr8Pl7eDYZlzpSjLGLOJTOvjlaIGNeZf45ay9yI
QqfbyNjRqJR3wa4OpRSvq4YiMvDUoxwIUDgEht1GU+GihudtrL5s9iubMMf4i0/S6cmjpImOIemV
xSaoXZOFelT75ypWq5skgoRUjDXQzZa2rZR83LaFEqBqWJo7tA4nJ4rqbNuEUXQwR3mtaPwFici+
ICDLd8z5l/lZvtwXPxLDoq1YIOnZhE42vh3/iTUspA4aY5F+A/1W32+ycKN49yQ4a39rtE6uluSH
75P8j3wjKw55xzTaJLT3AY39i5S1FpEl3xhoJCgohLwaZyQkDGFtHed1Wq7jR2WM9kYoLJdAlFTT
Oh8qLU7Uqzer5bjKXrlJgczdlYB66uZH3r+PSIDsUn1au0jLpO/HqkHphvvCv7+EcWpbakZQ5j74
ra11L9S7QdkoxtG/RUknbO6ljXpK36Yfir83Hima+JDuOqK2sgJfQuvlVyxO0qj0MvJrhT9j3DBh
nus/jejbxuhAAWB35G4fqw+NthU9eptg73+E5fZV3SC6qkUn5BE2qmwrD9pLCge853YCKnGOtGL6
Pjz+xTYBEuUWIvk5g/7m6/DJi1KyyO9bzfTPdQ9d8uNYvmblZvBRK3F0770RbrpiV7Y/swluEOR/
xz+V6OrSzhhie9BsKdvpu6FDRe6mhMBYLDZJhy7rbhqPWnSXIJzrPeSxo1YbId63wHuSjfao/IWw
0nu2nproUAFMbULUhd5V/TFALK2Vbtvj1Pw0LHvwHR8y3ud4bG0xQ6N1raz0hRSdHbqY/MJ9V4W0
U9NQ9c/6ba1vRwGWyOEp9G/JLMbHMHorkcfZp/Fbn7c822i0/8weonwfa+4U3PjNVtfe5MEd/+r+
wReeVMjo8qMxui0W26rvdeoNSvWEtUG17ezLm5Gih+qE/YOhbxXExf7zSCR1Z3iiyuyehFeAuRtv
dGOrTrdZcUr6YwOHoIDeBeyHdpq/ZpVbwL0+UNELjcfih1+631u/K284K6LDnYWTRu1p6XmORt34
oqD7ZFq2OoTw4JN8amtW58Y5rN5yuAOsN97miJTEm/6FqCdDx+mom44+3qr1yudce5YuPmcRgyeZ
lft97fnn8RakYGxs69jtld4ORPL8r83oqKQnodM05Wpl6Csm5GLkheFtE3mYUlWgdSiDRyhx2qpA
GIoqs76tUTHJYD9MspUxv6S/P86jiXcKhg9EzdI/bv1JUSvUXM6NeEcVyYmmObFm2nXxMM69KJR6
Y2jd6fk5SrjNncl1DMaDtUrZ9iWEn78E4DF9YVCAEm0uws00KuRSbRXgVqbW23IWWndaKw+7siMT
2qMDeYPEqglAuH/wG7E5qUKe2Q0cgts8HdEgDST5R66TymgneLMHfwA+K+V/C8Fb63L+UhueP5V2
L1AggGChKVi49j2CEGFaB+GZLpB9FUauZVS0oexrY1fU26DtNrVwyKIONaSnSHhNqhur2sbGrZb8
/v7yfOmp50vMOd9AsZHXGijbpS3VC1UZdSQfz/qO9kRbejO24y1WK1Yd2TvIGpzd8s/4XjtE5+9H
/iAKWFhxE7cRUmVqUnDxL+5JR8Qu11aQnPXyLrO2lX8y9H0ePxjeWdH/RMZtWtseEqcUiPVNbdZu
5ok/CvllKHIguzTYKvRvpT96yO7HxHPMIjwyFGTgjaNofwNz53fBSiy4TJ18LNanT15cMElNVAEH
LD7LeqqcB+zRNurr+hCYibxJqyhz1CEPVp67eQeW60S374x9Am4I0vtyh0K5rzSKwclZgohrfO3/
GsqxuKMro1x5/L/QC8w8hzPOCsokGgbUD8zwp3fVqFIPYck4OY/JBE3mrToepQrRrfamPJeTuunz
n8W476jeaa6gei/fH4iPdNDlRIlzKQUDaZ+pbb94X7Kgtl7gBedKcoFgRb0dj3THb5FCzmaNDpIK
ay0nXzf0csjF6U9GU0D11QJAHxROLLcQskluU/6cJu1dqKSV4zOf6OUEwZdp0L+x1EQQlzs5pPS3
EHGHEKj2EOC2U22LuegIvbHWffilCM3vz1YQlgy4wCnuL05qDlHZIKG/dc4z0FOPfjc5g5rasvxO
9kX71XUbcFblFqhff6Ob91azBSzFA9HWdiaf4lWQwdenCcZJYMuzYZbgLl58j9EUUSQLCehh4baH
ZQ4WlFR40h5nDRuY1A/pvYn+3WjXD8rZ0h+qYe8XhxLIubFGlPKlHD4vjUIKXqEDlM1Y4j8LcUir
HAmuc6X+LYqXrnqshQcl1ZwRebjQ1r3m0EZnbXChJ4jUI5RuNo6g3MqgdTbfH/lrx48bLUJsCvaC
pvPLAxHnJaJlYh+dW0XBcSEDvauUqHGlIJ/2kVEmLs/5WqRxbVBgyyB02AtM/8J71uI6kNIgjM9J
YJp7lY7YQ9/+lJruJCrRRDBG0fz7aV7JVVAbpA2P/CywFviLLuc5lgiJIZwbnSf1jzoeRkOCIIfw
Ra3t9HnAba7DjdRuzDWenmsXbuZKoNWD2oH14TF8Mmhy3xYR4XJ0NvSONofkNo5TNNcaCJu+n+G1
NYVnDOcDV5T/zsf/00C6r1i86GV8NgvNuEMTVnCiREIfujAImoycLFGUprvvB51Px9Kc/G9QsiCX
gyptL46GGcTkPwJbBKgXrdGNX3sRYH35//P6kgf0eBCEVIvic0AJXUIluJ1Jzf+ikie8itnPUbEh
B6vjG7oyhpVU+dUlBaU6A89RN1tCz6cgkCbRquNzM0Z2lrxQGXEDxXeioeA+rlELXLUKIEXwSDSF
usuylOWhqBpMOTsI+Va/TZIKaiMEX28R607RNo/ruyCVhJ2EIDP9sjOn9xigtwWW1q4QU9wg0Ths
21r/a0SjcmpDITylkyyv+AJXbxJJFZGENF19BDuXe94ABKF4I3HQ0lOrkR49RZ5tKnfwuyrTsVVv
xHoXr8LYv6a8AIcBf4OpgBQfFutyVDHXRkUdtfhsIQfuj/XeKpEWdNLshZy0Um3bWQjIPNWiKwmI
D61xLV57PBC/k9FSRO6OfPTl8I3oycWE/sZZzLvwVshNRBrNJHmIaF+KvVC8z6Z82mmml9Jt1//8
/pZdOYdkGaRZL4pOcXLxl4NrSGIWQ9Ek5zaMN+N4UoDslhuVyGGNeHN+Axf3GeJiDAjtNVSjP+Lc
T0ak86ALi8MkPZO8rd0cDP44xXayRgt0bUKfh1nY/9LMkzTq4/ScTiBj2qM6uYF8mlp7WMsEXjFQ
lFRpncIHgQXh4859mpA26iF18Cw9VyIQ51FHgsePx2z7/QZdCbjhpP80zGKHfDWn8lfk6RntF++h
7V26skCWZ3ZhbgV5X7/I1VHPVpzl+Ue/bBZAfgVuJbzyZb+p6Mu+FQ1NehZi3P6h9H/nWZjtvLaL
HVgbhV3by4OjZvn4+v10P7p6liNzTuiinOGhX81+Xfik9dvkHNCP2sIhYJCzgRNHbR1Rj0u4QpCa
bW25NmkA9TUUrJ/ntMlrlqI97Ag1DbpppRVA6M1G/x1CaR87RZ43OUrfcfoqJpUyuE3jmy264ly9
7VBIoQLZmd80qG9VhoEqvFEh7CILPn8eIilCI8oyK0ogWqmSNQy8SAaaP+khyq+VkG99pH3bnQdv
ETqtYVCE2yhLaOAqi4GDF9ZCGDsSGqS/FSX0FKcNE/NEnbSDyR/CNxit+5hUcha0+Vue6VgbVQMQ
4n6/sl/aafEMZ9IckUAL40rV9PKqQ6qXRUlEpDVG+xZi72LXhrqdorwN4ZDigCAz/pisxxZMQMGa
b4Pa1uiB2ha75l9Fd+Ark0+ap8ZnIUAbps+lfruqNnElZL/8zEVAKOedpkEDl5yJdBuhc82avdnJ
O+/RsJz+RqO2SmMEXxL0TuY7QrHizl1dJzRENcpOOJCkfS7XqS/LaCyiKTlP4nv4S9xHN0IA+51c
bUO03/utjpaNaeN8OyVENZX2Q/DuUtnJO8eiWWPA6YsPnrehUAUJfBUfoBeAMyvlOBi2GL2s7Oo1
ewcJL0+XCg3LF7xDS4pUQOQ2OefjvtRPLYqPcbAlQ6SAKY+Ud+A/m4bsbkcnVBf/GDM79o6hjFIN
6ABKWOXBVF6t0dF72uffxuhptGx8gqoUQNQ433/sNauCb06ASJxoKubCpROCKuzHyErOVHY712/1
wi3T0QMGX8KVVhS6nSRpvq8qYVzZ1CuuMoxQJpyZMk/dl/JDUuUe3PAqq6SL/r4elJpi8zjdaSld
M99P8to7R+nJoGIIPpde+svjUxilr1VTiL1WJBVxDprwIit/JdF/FONyLWF+La1AZxeJUXOGvFDD
vxzOM4PQi8o2PZe6rZcP0Ci14sncclWF+FQMu7HafT+/qw/S5xEX/oqAtxS2XU97bnrKafHeRq3d
gLVpXvRxSw46fEOSbwxW3sEP2sDlw4BeBSlFPMSZJu1yooNW1lIQTOl57IhtN4Vse/VvOd35AHHl
N6yo+RDw4kd0z7pd7dCazkO5ERwrOsjTP2k8emud3Vcct5lBDq4EeJDwARYGVSwlIWwFISXhYXVH
mimADzTas8wjdKuIVnCScnr9RSGlWQsE2EoEcc1Z/ujzxKGnOAqa4XJBYsMLYk2mP1aoUYOMfhgj
9R11LxhHRdllQ7NL/MfKrDerPAdfOtrnl4RBZehK537tZSZNlVKQJB0j9+DVysdazGC6pkwc0aOU
IgqHxqf+1jU3ZtDYfrrVUN6ALsZui402vEyARbFQiXVfZndD+GomsxABWrbfH9Mr11DluMxZADx7
bUkmKowNOu+plJ0b4LECCuV1Zzf93L/+/TjXclFgaOBlm9Ne8HMstoFOv9qcIpkm4j+wfcfqKQt+
ZcZOywtbNcOdCj2lp91mtAINz7Vw8uIbzF4SbwZER9tTXmzyNTGjK+fy8xd9fPEnx1SYVN3D1c/O
lA/vIJcqXMQnOA2DLQXv9bDWGnXlBZqfShMONaII7sLlORTUHn8mYDjTOHU0A0TNgze+Dv77ehX5
ist9MdT8KZ9mhnQUZjBgrUdpj3QsFGfirfgq0h31Th0XpIowuEO+KZ9l/b/vt/nqcfo0ycUuK6XU
98nEJEXlUZeAf0TbgQrK2nN+LSXxeYbmIomamrGaj4oCEuk+nWYt11HZed2p7k8+pMdQ3fzXg1m6
9dbSZtesCQOTTQJeS+D90f/2aWmzVkpoAWPgqLjtgs2A2yc4sbAFw5dQVz7RoLgWEV6/Op/GXLxd
Va8Lqu4Du9KE04xKgnxE2qp7easehLyyjTmlG2+rX/KbqOH+m1srumtdNaU2YFUrwJfrp/h/81+8
anPM0SJ7x8JrN1K0bUaESn4Aw5OqtbTdlZoiuDfqHRoI1Q9yxMtTHCpCkIY9HkKi/IGcbFByV4dz
KpogVXgyzdc62BGRO1pwYK8r2pbaaGWyV6pTJl4YsudAi6iFLMkCDRXdhUys0jNN+xEa2CMv+C16
q5uRJXdGyD62Y+SK8W5SD9Yuvq3uq9LJdupWNw/ZjfQ+pRtCz+YUhftsjXvi2lUz5lzqDA2c8cqX
y9NHfif3sZieLakJXPIh8rZEYmerRwXY2mYVb8HPLfyKmayHnVfpZ6BaeTncWElqCakPCYNh3E9p
ktGdXD2Cc999b0G+tFHzavIXPSTziZ+5Vi4HUsY4Vzu9yc564Ri/u8LOhYfUty0yxa/ST3rExfe6
GJwa7dXiGB8qtKWr7RQ6zZ9hQEzVNSI38TZT6ibq0Q/3EhLvb/KN+lTKD02487BG//x0gxEM+sfv
P/2qVfr86Yst8XolbtqgxcTrbj9w/3oH5sIEjcXKaU9CdECLLt/3KA9/P/BX4PO8ZvNhMEgZ4XIs
LEQYj4bnGxh8D6XlG0uyScm5Yec+5A4ikHaOSBrSOHb5N4RI1IvssdvIAOOcP0kNfUqowo+/so1X
DSWMpjPPEv4PZZ/LbRQFKPfGMoVgQ8z88uCrOoFo4ynpj66TxNcmnDG0SjiijufJYfbcTqn4OiqZ
8KZmMtqB36/QtctC04WmELBSXlxm1UaKHBr+R35um2DaijW8YLGa/qkbUXvuKnFY8XauWEmKDeQq
YeTinyXm3RqMqNVqJOkMWoIOZijJ2wI/2DUEOIqUEsKppErW/Owr0AcQGNTRZdwLSlvLuFEepVgq
WjhN5MTVNbuKNpzDKt8rT9DDejtpfFLd8rbST4q0N1BirXhEzJWFvpZC10Bi0iktchplY+HtK2Mw
ylrR5mdhr0u3cgWDg13elChpjTar3rrioVY3mbmR2+0E5+Af4/D9Vl+BVSBiC9vkDAaCtHppqYpM
ViaRJBHsMeB+KlgVXsqgtBt2uSTVAMYw1cGoak7s42zDKTVB1A+pQOuU2lorzpdrADAVhm5pJplX
YTL6iBI/+QtxT954ArX9otmuh0or5QF384xg00Ow0oi5dGc/RlLh2ZzZbGiVWdiA0jM7eoumGGJb
1xiRXof2oBpt9WlleZfO5TwOJ5qAhtSjBPhucbHVig5/S0pehm1zKO8Ut94FWyQ1N9HdLxUNCHtN
aO+LWV2OuDhSetd2U+fLyUuzLW5uQ+WYQlN3gF992jbonntPhbsyx9k4fX7sGJEXCNLEGRbOHBeG
XCpMb5TCNH1BEt5Wj7eg1g/NZnxZGWdpJpbDLEKCxAjGtGmTFLL89Pzz+d8q6evaPOYP+HT60HkM
Er9gAG9nnBr75k7ZRLajrUzj2gZdLNci966Fk1db8DawQcOWobZb38bs2b5jHHlsVozrl1zOctkW
QYZodFNR1POybUryrx2SfXeB/bwqZj+f5C+ngEIXzA9z6mCJz+JdMKtQmafl9htIY99r1+5eK1t/
+/v9eVsm/D4m9GmgxfoFwxSNfRGmLz9gezkBO9uk27U9mi/Jl8mA7BE17BGNX+rlUdA1ZTTiMWeM
7T3bc7iJb54f15zE6yfh0yiLixOZZQkmj1ECUl72VtoTVx/Dm/O5cP6teFvXFm3uoMRJBNqCpuTl
hAYK0YkU+tmLENg/EBAydpFv7/ff78zVswYsDsYpaFotlAkvRxF7EVqfCp5wzFzzTO7s5Gwcc41i
ZOmezAfg8ygLmwotUtQ3Y5G90BKjHuqDaK/M49pifR5gYUKjnu6hamoyjvLw3LFWlRO6/soZu/IC
XcxiccTyylJKVWmpB9vef8o9ZGPwIO2cegVA9SWzulytxSEb20SQjZo9SW0Yx25Ke/zbb4+4MsLh
78r2zz+1vDWf121hofNkGJGlLLOX8l9EuP1unQ4W9DSb+Hncyyf55Luv34+4dhIWFlstg7YtiH5e
Th5+u41eeLb7foTVIz2flU+PgjWIXZd31bx8PGxbOYIHKNwK7kpQcs31uTgOCzMt4P8CZqqzlx/J
YdYMFTbCf4rzvDbMtTfu0xZ98OB9mk5Gf1YvSNwd8Z9NP9nk0OU/2itHe20y6uKGGpXud1XAQUDU
Aq7a9Cg4pZveQK5gSw//xw0iAqYRDU42+kDg21xGwKSMBakVxfzci0XvCuUIZwyKF/tC80YbuPJo
G53ib0BuvfTIs+ymbhUSeS3zMScpRRx5A9Y2ZXFIOqmMPEIcvsHzxLd87IS/cqeEnR2STX+kbMWx
URB9sWxyJP2L1fchzGA5/bd3bV0awS616kJ0sg4Cs6rO+toWhsRHPbvW/PhGzaswRiFckd5GTdDe
jCGjY1xPvYSS9VAUuZMauXSjjNJowOnqCZALZHVH57UhqGelywpz8/2iX6ubzC8wFc2Zuo2w7fJW
JMmgVp5VFOccWlN9Axsuboab0+RRZI5Q/pZ/ipYtHGX0VB76cm73cPTf/Y9yCxeTCbI80mwdRrbv
v+paDoz+Mr6HSiCpHnWxDTOUv2qhZDpbarEzNhLlyK10pxu7IXCao3/oXQr/djJspjWJt6UhQj1G
BAc1d7fBkAnc+XI92qZIS8XyvBep/Jn1cEI1hzh4CNbImOY34bOBXQ6zMLC+X/jQhUGFDgS8bGla
XGu2nvftuwEW+xp4uWZS/fVeWpiY/eSuBkQMywD8LCclXVOCXD4Xy9kstsuUY9OIYwYzvK1a/JNg
qdP0lQh7/o0vEwI2TOoAGRNKmpcbI5ZYIqVqhRc6IKBBOJQqLrZwZ5S/G/2t11ZSoFdn9EGhBBgb
a7TYH0+u1Eng9r9YGprD9S41XhVk/b4/5tf2iK+dZU6p0KKofjklpVZzLSw8BskoGYAn7FT0ugYD
VYI/Ceyk34927WR/Hm1xIvSyN416YDSkbYC1HKNaQaYQBq61LNC1sw39/gcvE6iDpapApZRKMqkM
lFj0p+OmaqQnv5/Lle2ZCbxJ/+mQoxKxXq5ckdRNK4epf0706q0Kq5sS+LwdhOnm+3Gu7BAhP/hL
pkPcvwRxGYICs09T+ucwtPb6hNagJt6Ug+SmVQOV4Vp77ZUzfjHc8h4ZUR91E62sWZ0fZV+697T4
h5WFvxXYI8q020JpvnLQr86Q/CA4YQPk3VIyK5pjfjn1/XNMRUXehK3m6OY+bk5gylYO4JW3BqAa
PN40l86h5TJdK3dx3QwqrYvtsYQJ0vftDBkY0x4O0X3zkLma59Se3aAcZ/v0sXk2bRZoiv7qkQ3J
f3pr7dtLvx2rdfE58zn+5EENfqXFXW3RSTntyqfuRpROvxB6U7VbZAu+P0cffJcL60UyjM4OWqYh
nV1WVCIv0DoxTIJzHx265iQZ5/gUdFu6TCPRDr09WcJwsts2cZMAMSz11IX3kvgjtQ5yc+o3Ings
4WhkG0MT3CG7iT1jxbxe35z/feHyIGSKUUxqEMOJDyOIbDdvNY1ZtQ0dTEQ2QzvkxzGAs7M6yG7y
OOq35Quo6OFX8yRkzkhvY7DmDl67DJ+WbAldIdMZhn3NkmnmbeP9lARIcK294sFU0FhnLd/msPoo
ZHjFyq2AqRWu4hrWe2Xemp1vJ4hafr+HV78HfAkIIRi6Yaa4PC5jJltpE+TB2aj2dFqO9TZxs/E/
SjBQaX0/1JWUNkeTKAIpD+4lJ+ZyrFZqoGQamXupbpXUkVNXfa7uAnBi1qa/Q0rXNYJ7EMdGtJs2
eWMnqG28rHyDzBhfjqymz4T3M0pCXrwX7ahXqZW3rH+zm3QagkXlGPkIMjil3KHEHh0oR+9keEcT
sXY0b78y/jUbP6vFzNeUbsHl+N0U+EOZjahVCCm8V6/xtPl/pJ3nctzYsqVfaBABb/4CqCp6IwqU
qD8IGRLeezz9fNCdOU2CiEL0ud0RrY6WmontcufOXLlW5oeAFR5liM501SaFHSm2Jr8A+wwEVzTo
+X/+X37EyiPPpSWGYzaHXmc80QJumRdSfGOONsIQ0yMyYEgfu1IRuSoV0UuZeFGneWvnG7YWAvQ3
fEEEPjCTLL//zk/VQd3JWdpEntA/IaYUPRr1AdkFObgyrLssuQn+CFfKHs5xa7cDG9TQByN7D9L3
o1GrTFrIX+lHi8pT2CIoep3LL4ZyHULJtDfJW7ZYZVOi4AywV1xNslVnVa0kQuQVXXDQ1N+BAe3z
oQQraVnHTn8AMRQ1B6F4a6vX6iaLXYQRHB0NmvqUouF0fro3wiRZJAEOoRx1RZovPg6c0lhVRQFt
M1Z70tMLSXwc/FO8Rwi6ce0yqYSznG74QNfvzFGJFSWdlNjr2ytBcVrFBV8fPpjzn/Oj2bjjFl5b
mIlgrwaMvnJasgq0rNWE1Eu60h1hEyJqVrvL6LZWLiIZZK8a74RmG/On0PAESQgEWKSQV5nDKsel
tKjceyqo0uYbHUH5fBXnP8+Pa7mbV84JpggAbsSXLJa1ck5hqeZB38WZR8/zQZ1Huwh+nbewMY6l
q36hQ2OlSIJ+3AeD3BnS0NATI40c9/kyilJ7qB73kocbA1lYXPBwdJ6qGPtops79tJwKBlL32bMh
tuZRqus90Omn3Ben64OV5SveuZCuVutwLtHrEJ3EeNLmt2Z+jOk8Dr5KDRf+5X7z1HJMVgv0weJq
4/XwdYZqu6BYrPu+v1Ju/Ch14ux7Kt1OxXdlPoE0s5udpNjGbueuUtntpK1hg1l7yiKy+pw2twV5
2LVgzZIv0/hSU56hu7UMH/fCuk97ZNFpo9hPbzJsRDRVfpzW3pDTqtCL3IumGNa1lDba4ATQOHLS
RN45V588xsrWyi+pZp2N0qJ3IjWGG/cWlArHrOlPkT+6nfj7/Ob/tCsxxtW7vLB4++KaPw6syI2p
MSIQHT26jEH/q6+bP+ctfFoqquVUqRE8WuC6sCd9tBDqQiLXvkRv9SHIaKQDvmYdUIGUXrSvUXQ8
b+xTGtPC2qLMRt/YgsRdU7RqTZLIRdDVXm7davqp/y7IZDPj7LHyr6wGBA1M7DsmP11qK5PL3nl3
5GKj1JJWGWpPKW4lwZ0zkCjfACZnx/g36GS1vy8QostkgFPAJWxJSBx00yRH6w//yy9ZLaboq2UT
BXxJcaCnHFqKMj2KMPzcG4TJFBLVr7ACFq6BGGT61Apf0td571L47ICYDbBNQAfBtZHsWC13OyRg
Q9AM96TgCyK/KQ1KhnQ1Q2U/XMTD43zYq5ZuHJelUZBuRjwNqNOVXxXFXokR9Wi8svse01Pm6v1T
VtqmenF+djeWGdrMJS+FhiKp47WdsMtMqcggQY6/zMoF3Ez1LdsJxpNx7w25eK8PLnVROlo6NEUY
mpaOxI87aq4mS/MHvfVQowyzo3DMqkN+E10b45txm1/AlX+areukvdTmCxjZhsHNBFe9M9/S73Wy
s6k2HASy7wx6AWAtQskfv0VqSr0Xyqnzah2+bx8Waicr1T0rfzMC6yFTDVgueLLxoOg/mqmHTPEh
QMXMXNvShSDDBnIZnazebrJDDOXSRdjbhmEH80Ed4DpxFZqSAE32P83hW0h/qHrdwa8Vvpxf9M9M
UYvHgpp1IT7n17X3Ii6JOyOTR9gabP2LLxymU18flN+Ja1ykQI2DEz1BU+kM1Q0yJkNxkJT7FBYH
8cLI3SG5TqrL7oTUW9n8QQlQOECwFRcHf/6TyLNz/ls3jh6KkDhasjtsHciYP87hDM5DljofQqPq
j9SCP7db9SbpVEhiXpK4XDLcabB3/D7fjB+NrnxOplgt3NDW6LXj3aQFrp7S1GldZADAzw9viSM+
7hAMLXw3XCbskzUDj5S2cuHL6eRJstPX32gdsgvI7s8b+bzbl8YSDEEpwYN4jTklLVIadVNOXjQf
/MY4pJK1c54+u5GPFlaLVDd+oYdwxHoNIJ9Rg4dKqUE3nwLJcDUYyPRpDySztUIKbOl4RxGo8Vqh
RRVw1HomjB6ikPagPcbzD6jjIzh+z8/dph2KKjh+0vafktyxP89xZgaTVxKlL0GZCU066jCu376d
t7S1SiQK6D2B65b08ypi19piEhawh+cPOHwrOybFHnfR1m77x8Qn8EUzMGtplk30gr/48nUr0tPz
/fwoNufrP6MA0vbxuBpD1ZSdGk+ekfSw8EH3TGNG8i0o9x66e2NZrpt3AUrfaYHFeZy8TkV8I8vZ
1jmihlWyx+GzZ2h1b5W+UvaThSFmFkU1DVCwLg92T8x8fuq2DKmQLi7SduBd9WVq342oM2W1oIN3
Qgmgc6WUlHlwBzPff2OE+uBCo0LRdPmId0Yg/NSDeGQLNAnZGLQPg+dS2svGbm1lQu//GFmNZJIp
lf/dZ90YuCZMXWay07GyPVf/WFg5HGOI2d0mw2iXY2m9al4aHP/9TPGq5fL+HxqN1U6W+rHqkFll
OQCgN7l29CvzsrL2akGfcDFQf1JRIEygak8n1/qCCy0l17W2nz3FrsOT/jNKrpsf4kPV04t9qtQL
66H4dX5kW96auqC4QG1xaX97hN/tAVGq41YpmtlDAsSe8oNKViXuvhBv/EjinbDv80NJogWDvBg+
jWtuTXqRT1VeNYM8eybNuV361EmlW6K09l2IHy2lvMqqvUrrJzTbMqEEzqgF0bP2GTUedNaYW5U/
e33nTLqd9wfqFIaKVvyb5FjZQ/QgAbDPvvvyxfl5XTbd+jJ/b3jlkgrDB+SbY1gOHgchsLXXsjil
4+P05bydzTl9N8CVR6rTvhLlcrFjPURXkgxx/4tYvITKqb6iE/u8sc0A7P2oVrHyIOdJbPbm7M3J
0UqP1SjaY1K4mfItootavOk6uE61y/NWN4dI4woUCYCjyeF/dFNFU3SqNVmzl9OwdT9V9sAWzW30
u6znVt7LFn/2VwhHwndPoMnmgZ/ho7Wq6/Kuox3fE2fZE7TS0ZS9c/B5bywmYAKnl4HjvlZC8DXJ
8BMxHjyFpnTUp44Id11HLZw4yXwsevlwfv72zK38Y2uNTWHJmNOzU9ucfMrYWQ3d9aWQ7Dmw7cn7
z8jWb+M5URs9aTFVLgI595Xxb0u8HJp3M7eux0+TqWW9wM8PKVr7CCWVnkQngI9oSbVzq2y4jo+2
VheX2YmDURfpwO3Y2G0mEvG5VuBmMKSnNN0YsOekp1C6r7WHNL/Oyj0kyuayAYtVCJwWheLFc7/z
zHkXZlWmMFZtom3OKc2XLCpR2DzBuHV+g2yu2j+W/qp+vrMkp6E8qmo2wGIp33WJ6AmSsve4+Twa
8Ldoh6K9Rw2M0ObjaOZKbnrY4wjRxBRZSbjZoMR3RB+2c7C4uWik7vlBbfgqk0wZuT9AePCyrUMo
PymKXOi0CX7vq2k4lIYO1uauQSzNoBnNaH8DS7ZzVAzP210G8tHxYxb5UJAcoL2kNRJGbyHUKLVw
hubxKb+uKg/VlmQId5ZsazrxUuRqVXRouNg+TqdcIdmVKfmMmErgtNa9r0yHIr4WFGQ2VfN0fkif
HTAtzzIITchqoAD6VHnxm7ruUhxwkF7ozyUCHBF8MYP81lCurKvZ9mFKOW9yI8350eZqv8DlaPVB
xk0j3YxUz0pUi51IoAevVlCMd/VvlfG4Y3JJ3K1WjpYr+gQWUNZCyvVxTqUBOSQllXrP+KaBlrMb
hMiReLVue8/PLjkW5+1tLOE7c8Ya/a6ms9amDeYWBvTjlLtV/b26b/d0LzYW74OZVeja1ZlQBQCG
PfUqdikmAECVMuiDHoLw5O9B9bYOHRROUFVCQUo9669TfedKrL7VY7NoBw8kUvqgasmtOdC/HvqT
duiqWrgc4kyyVbooh7jzT4oPu/j5adU/Pwco9i7d3SDRNspQWaRLZe9bDFg8lfVL90uQfqFaV0bX
IuRHlYt6XSRdhuOLyGTAd17eVvljSS9Zfhqt29R/zqb7FlJ0jb6z18Rqoa68MkdnhHna/6Lyf0N/
BYeMyLJpj9MPytf6eAxnN4MMAsk085Tmp660h6f5SqEq2f6J6Vy7ykWnar+F6W9d+50PX/QOPeFL
rWmczIcm4TAal9FVBVGwEbYOWOBdPaLPPXXaMi3oY5hwpyDtsmzHdyvTjx2BTE1co5bX81MjOcKx
U+8TNHsz+KyvupEmx4Ni0qz7kOeu/G3cy9J8fml8/IDVfUbEgyBHHg1eMrgUVLO3KXzjpZH1p07f
eWhsHC3gJrAELcx6+ifCskwvdTDX6ejls86iAGLuDmVO1FhlVI2/n99wn29PtL8NyksQYlIAWgPr
CO/MtBiq0TNalI17Lmlb1Ud/Rwrzb3/ryjsp0sKfKMLBsnSzfFw/zSpC2TfJ0xppYdPKfUx91xpD
F0hR2du14c0KuoACVMuHIXMjaCSnwUkHw1GnJ72+aui2bmrhogxJ4B7Pz8DW3qIWhVbEcs/SuLkc
yXd7KzYDaUpmY/Riqj/jsc5uVK20H6vwVQYFQQwN4JpMWeP6YO6rU7Arec3PX88NwTq0jyQadBKo
H+1PxUIbP4m8EKAb1ggGx+d8/jpnF5N1aZg7K/E3LfLZGowG3O9UL9bdqUYoVOZgSLPXVrfgGTWo
E0nM2xZUFZNCB+oBglQruUCmUf4aVnfhTji/cY6gNCMmXGR+QbmvzpFRD4ZajSMvvvhClq4C3ZbN
G0Pt7UJ2wmInztiIguG1fWdtdSmmSaInZTuRHzCO1W0o2WbwJl0H1yExVOrfBNr93F/A2DGJO8Pc
iKNI89MNT6qLquoaFmFV6DKZNUFHq9z0v1TrrR6/WnsciltzuahC4RW59UGNftw4Rt7D2lvIk5eW
j6Amrcq1EltGnsqRuaLOn5INP0Emj79p1CNDvkbjqH5TzL2Mn5iK1ya+a8wv/83Px7vDkgtqYA0k
5tqtxGxsRy8yxOY6CTTzTjPTp/NGtlbl7xXy/4yswrJ2sFpFKmuM+PKLIPTGQ1sUb00gD0dKF/lO
Q/TGVU6pW+YVzjYHmrCKcvVcMfuq60ev17WLQXwWrV8iWmvnh7S5Lu+MrJxHMJFr76pm9MI4fKpM
KtjKjsfYnLR3FlaTJrbCCOSBlQmK19Z3jfGbBHFimO1FPp+94JJbWxBSTBk4gY+beWySVO2VcfTK
MnDM9legHPvyqeG6PT9hW+7+g6FVSJnNCVB2eRo9U2oOWU7BEl57G4niws6pXYbknZKIMDOW35TY
gGjYP/U9rzxfU48VClqBrD5bY7Yzy1tn+f3wV5tF0chjWiKbZdas9Cu0mckxTGv5UmwDRN/DKnmc
evVXLZjKv05KmEwHr0wqaiDg1qq9Gf0ovgY1odeU7eMgR4eqepzmZw0CdrjR9hzyRmzzF0VKuh46
VI7HapVzgbin4mHkN4BnI1evbUhZc8rIMKnMf9TWzaWr9BtabD1AjfFNz5xZAfW3BwpZFnl1C4LE
WtK45HTJl62uISSWLDqbQtGr3rLguy+pbqociv42Vn4a6jEe6bKi7Wq2vp/ffP8znSvD5OUoYEL7
vtxNy3l+F2x0SaO2ScnFYPnDfDtVXP6HoE9/FNOsPchNlX3zYc76BX0zeUJAyehGt9EsXY+dHPxO
pSQl+Cbbgo7vPGjOkGV1dMriQn9IdEqUF0uTWuDOhZDfKf60MHCGrL2DoIIW/oQvpIVZfyqCh6ZP
NOtBifRWf2lZkrtKH0cFOVhL+gnjUPtTN7PiB90/9Z9OCazbIAx8Lx+sDnECy0JYRcwUtEihRG7e
DD1oOLJjIuVuLvsIDWuZUC+YUdEERyQI1BmjfgRcIuGXgX9VkQ6zmpm/hcBdYzdQ6rJBey+AGCaN
1YntJyl/Kj2TgeoIE+BIPZEbpIVMiKYM32y+anVmtG4sqhFsnWFrnXxJnuPDQvR4L1G+vRz7zrpN
9HBW7BIxKdGJ5UK7mYxaQBlp6ICuxxO/2tnUxI2thrmBPB4Zqz95Z4qzXaS9CoqjNnj8WDSzKGB8
rTRiLKU5OWI5GgRLQmOC+25i4b4LugkZ3SZ7rbWRQkTVFs2PSAUlrA1i/5YqIEYQdrEieOfkpib5
qy15hyoKCwidhC5h9ni7CHB9N/ptFBv5T03iHnQTsxfv9VDwFVvQozajNaFpsyNvBr12LaOeAltU
utC0oWGCmAiECFUCvabAi7qoXE/I4LR6ez1xpQtO2EBPcxiGfrrzu8QueVWLgOcF4Un2M+o0c1b+
CfVKa10YG6J7tYiDB8mcs9tkUCtkWTTzGI6aj6i88m2cTf+KUHphYer1TrKLinII5dEgeivN2znV
2s61htiEdVKjSQeBw8IG9oUiU2/FBpNq+ZEtFpFymctSQGidheXLkIoy5FVFVfzkX5XB0dJqouBR
xCbJtiSWhoNRRvpLlHU9j+HOnCsn1LTQcGpQ/LCNaMsfp7UzJqq0VDomwgjylaHuWsMeZ0Pobb0Q
4Cke25jMuzUBxUSMoq8RexjqqzYRgGVlBRzCqG8M/Al9EH/1ZG1rOxoF8WLoih90LgMfic2RbsFp
Tl1z0KbEGYrwQchC9WRKQ/qmBLwRii43FUeqzTE6ULvyhaOg6P6XPhJzyR6CkB4m2PqVr3rGt5U9
HNvt1DU3RWBJT3OpwphjFkb+W1MyvXLjWKPBIp4iy3AaLeV1G8/QHttGTIMEaJY6g9FFDCM4dxq0
6oLaZxm0u3xqUPbJqqoTj8YkBqot5GV3IF3GOyoZlNQpm0YFMTmE0S+kMRA0HkM9Br7kd+plUCZJ
ZxcNUnqoYdal69eKlDhFZaSDvfTWqIe0nt1RMCrV7qZaEWy5lSvAbbEwXzDYSX1ozCzz+jIQYcsS
Y1VxwDk/SVFXnopYqmQOo1Zf5oEpZE5QZwsV5wTAIp0GlkA0Luh9KFS7iaf0NYgM9VuchdKh1LV8
oh939HtHH4IS6jtxGlu7bJQwhw23USZ7hMLJcDuhBpgk5RLCbGo/+Scx8P3xqgy1wXL0zjdfK0CK
zxlSwG+xVEeinVdCQdGEIoBqI/tdBQdwbWF8EPWG1uAepwcXrzpPvlNJtfJcQzk8udqYFqqz0DFd
UoAcNDeJpPg1iusgcXn11fdZLlg+S9aPkCs02fQa9YL4HQZ083sZCeFNOfbceLFBJtumDyzoQJ3k
wW+xGOm1kqivsFBlON0h1DEPjuCLwVtc6kPjlro1vkRTyR1ZxBOFOvLxqXgTBJ0B9DXvJ+41Qe9f
rbEb3pJADB7Q+O0fOH3w9gVJQRtHrOem7sjyoCKL1XTxl1oeYcaa/KGUnKjOjcEW5j6K7daMtYpn
2gT3XD01DWypEsgsZxSD7lGLhmA4jlXVS9e6H+pQefatao/5CMypTMYgtxWhjR9UsTc0B4Edc8ni
6cUFPdcWLPYy+vFfBksjQZXoRnGC4LvSXbVSpgkFO/oWnXjoppKetAKZCasPg/oQNWrXXJZDUkwO
dTyT5mTd959ySqkNF0eohAdFb/DHcz3ibVqlbVvYl3LrqzQOjWgPbcW7qZG0jn4vcg85fRG5O4bm
wA3WCPNN7VO6lnEIHdeOpv0c5+UnN2nSCU7L0ocHubSKl0mXCi7UEktRXQq/J1/uSqez8uw6EtGn
E5uy8gQxpTtpSnJNPpXGJDvmJAgugt/c4vk4DJIdtGqFZxg6kh9l0o1PqsRpAigJYtyGBTs71mZg
fAnnIax5xwrya2CKkeYWkxg95iPJHZdkjjnZcS9EP9vBnO9CZHCjmorTdUF6GKLrRoRLetDNcHTE
MRx++5qJdB4k60Zvqw3VhUtVSAiEmySAQd7XxgZmINOXjBugyYN1Ig8HLilsZv1Uz1YoOZ0KO3M9
JFHuRN2g3tNIP4uE70kv2lIB7/xFIuTRDe+9UDqiOt11J12whvypIPCBJArnX4DSM8ar3Ki4JRGP
SwVAsHrJGVYGaNn9dkpfSj2JWrftisGd86aCb36Oi/Aw+J2JVs44R/dRV8evUgkpi5NnMVyysyj1
f5IqSR6ssGiRGUyF+JkuJoQ72qiA9W3uVMIW5hzNHySIZa81TP9P1pRS4wpJnl8MYdygaDim2TX3
VfRjNCB74R7sv4VDq8lXguRrsq0JtX8dgHeS7UgdBdokdSXUUTHUgq9ZNceWO+u5yDiMIUKlQ464
VXnRI4bXS8oX4CWWQBiSsrcNZVB+qkSI92Y7qc+ioBbPFq4QVGWYApmt4aq8mdN5HK5CDa3By0Hp
cek8qYz2INaV/CyluiRcVF1T6CTZsrJzgs60vEye1WdTq/L0Ki+q/hZUcPFCR5+WHgHxmDkedWoH
Vx+B6Uv+AFfG7GcQTk5C+A1W5ag/9H4K97g/x7nqDF2k3ughN4JtDLNySb25jtysi5QnaVb7loM2
BT+mKZA7ZwyFoGR/l/61LEhArHFr4ZcC0gj49lsftEbWpSM9fFCmZbZF/wiw0SlNr4JM0wtaMAWJ
ZAZ0FM9CntGaKRih5AlWW4Hj9kv5VY5JWdxzQMG+pnPcN/bkl+nvRmoLGg5gQq3USXrMrNZ4yqMo
Pgm6XP8y+Wdua7Na3xFtar/MirDFbqS8eFWtWf8CRhuNmdGQEVsKotH/1UMpW6G7ZPoB0hEFYAxJ
aMOfaNIgbwjJcgxdRNlWETd2AK5OyAYTcRqpCG59P2TC8lw4AFKdv3Vt1i8RaaB2pBGT4ncWq/Ve
puYv5vXTE2NBmVrLE4sq3scnRlpFSHy1gCrIbrHv0Ly/gvE4fUpv+ov5u1CdmmfzUnel6wztydvm
NlZP4+ga1BOCk9kQBtlmeXgOj5lmx4/dxfkX0MY7FzzLQisPNx6CFatEflCMFEujXvT8Sq+doa9I
r0qJDpdmSPgw+tACzh2duKNQ7WRKPvdyAlZAJYMS4CJ1xdR8nBdrrpJ8kAaRVIktP87ml7GR7Z/T
L+OqTk6WdIyggX8bT0PpkItu76KvYbTz7NzICJHhAKC+1JcI+laDV+WqThICe4+jhyfridrkCsxa
6fd7WL+/ifv1LoDmeuknp2Aiisu3vHtopobQjLLERNO5WnxLX+BDe46tx/C+sisQhtdFYS8xQnxo
zUMIydwOOm+ZzLV5UyfptQiuMdZVOkevKtMcfHXyhEK6LJprKROP53fSnoXVNhe5xLPUpEJepuOd
SSjRCeQUztvYyH0BaPtnFKusTFMyt0NtTOCgkNnAy4qXZlkdG7/6+l8YIles01gASGid/dLqUFNn
hM88KVzKEFb7VsxHVb08b2Vr/9GVRQKXXr0FzfZxT1SJkcV1LABpLR9D7VbQrwl1zpvYmrH3Jtbb
DuXxCgjrRP2S164xUSic7LoDfa/sWNqq1mrQ8y6vXSix9XUOZ8iiIFNnsArydFsRwITlo2i6AdDZ
gRep1vyMOsSTdxk1N1JYmKW+z9MADNTf/OK7g6XOfQItXDF7URuBWrCu+9hjXyCoSIzF0x4Fwx+9
+bVKfgEaIT0RvY1Qu1v+a5RVyDC8/ev5BkiBXhh10UV+frWkuSX5Aq2LopeTsTkqgvmsmdGRgCMm
PzJl//7MAVKH94WU0EJLuUrfKfWS0u7BW068Bdy8jQKicOvl/JA+kw5x5lCPoI1naSXgyfJxmypt
Z8ZiCNIyFcBDQ5LTlXdSRzaspRynfdVmEE2tbZl6e0iD2qmsmsSV6er7iNaN3UyTj4z/omPqM1sE
+ihBkpAE8bI7/TmoHOnYXRn1dXGM50vfDu9iWxgc64ZQiFTM+Vn4ex2tPOgCpV2odBWO6hrbaqRp
qqMYInp98HOUn4r0W8SLioq+Ov/MIqgAhoewSa7CRH1qo/4yFvxTtXRzfe80mnJax4wuKt/N2p9V
WLha8KbNsy3uwcwWN77+SG407jLJNOhrXm2IKeA/NTkFtrG56r4QqmbGN1E4jspj1Lgc/D0xrw2M
Md3GTIqmiUuAs64f5oXZ972kk0Ae7cmInTGwDn7kH6bkThTg7QlvqatfiV8z+SADJ9pZk8Xfr4dL
7hYIwpLesNbtRvOUz6NJ7O2NlbbEcUhVIChUgAp3x19dMtvmQhSGLlP/OwhOZXknSPeCQmTtBvpp
UE91dOAxqY6WE+ym1je/zUL9emmFhSVideNS2OrlwChFLzDU33EXHeTmkpfZQUjfoG/RhyNS8V10
pJnazv81AysOEakq6jZLvZNEx2ofGEU+xqQ5RW8YBXvsvpPc60SUwOwkBZzB+5WUEXLJx4K3rFA+
p/HD+ZXZCndQ96BTlkIG4NT1vujSOTNR5iKujJ86/XtZPuqn7tkMnDCkr1J9UkaoiJsl4XlqQnov
eUzeKyRMzn/G4pnW+2OpXxpwIS23+GoamKVSj1JdRJrZVsSH6rm23OiyCV0VapRpByey5ZxQPF/Y
GpYWiL9EMu8uoqmqSNj1geRZzWnUn2Ma83CX/V7JYnNI/1hZDckwm1kdUqwswpsRoocKyb69fvGt
uxwKgX+srK6xpK8aWRUE9g+Ee4b10vbPWXwdho+mdgu7XA8AY48rVt7yXQtR98KqyhSuqR86UZ10
reJByUqZkEOKdt/ca8pNlR7K+SEQD2N5Yeamm9ZHsfoO5bjb67mr+o+IJiVtf8jNByvdQ5pqW8f4
3Veti/ptUpFkEQvZI4usT+hpyuEjmn6TfAxEnXy70Ms5tQMo5X5KQ509CVAnqHbQBzlpYkLZ0Vat
HleoBlBlHfVggMwXdYsUdbZoHA95l1g3SFk0uMxYIkDx246wua6V/nczaTIsQoBk7C6Yi+iQDULy
Z8zS7kdIAXGwx3rG7+ktOnp2UxmNo5Zx8Ap/Wdyi8TYlMSJ6g5SfJK0fWqckpCW5I1i14uRlpt2L
PffSIVNS9bmQclN1J/rU0GHTorY4ldMcHnvyfj/ijllNazF40aNpno7/BzkuSUzmiD0Yq/qRnEpW
kO1VtX7n+G6EdjTT/mdHrGkLpqady6lkr9OGGSs3RnjorZMC8C5rdiLxjWcwQAo6dlGhBmi4Dtug
HWyyknSVB+eI+KjnBzH3CqIYe5p2CssbMT/4a4yBbBRpwV4FU+nY5VoDZtQz05Of/tL0a7HYcUSb
0/aXuhIWAeKl1c0jzm0SyL22mHBbbpfwAZ24vv9F9ey/cK/vDK2efG0xD7DyYahAPCi1ecfHwQ1y
dOKDNl5Ge50bm7EGUACANVQOVQA2uMZ3Dtan9aDp5Vr2mvqYtk6RUhJ5EJqr8iYqvszi6KQtWoMX
zR5LyNbmeG939YaicBeELd7di8jZ20e9pfIYvxToB0j6TkC/tTvem1rumHdD1LtIMyaLISZAsOL8
QtG+p6/nF213GldZj3IYezqPsYEK6KUQULuen336DuufMyOjNXBUn7oniIftMdJ3ztnmxfJ+gMtc
vxtgwYN3yDuMz/cixLUWenvSbwVgoVU4xX19Ve6+D7enFH8IjIWn2ZouS23UKpPTRvay0JmXUNg1
DTdQL+ryfvyaHrX8cmyDg4m42HCFM9vFtyy7ch2DwCQrwodCaADA4eOI5YYSJx16vBtap26f8tKZ
3NHRDkpxJcUnUb9p1MtRda0HK9rJ+WxFP5xOMj7g+nVwaR8tj1OdJsEgSR45xyHpL3yrcEe5OQx9
4tbkOaP2geYC5/z22jQKCRyakfBEgWT5aFRQm4lqli95EaqaxUn9WQXfEvOyDu41XgZ7WM0t+KRO
Ruj/m1v3CFVjnYDGWcxNPwbhVTAuh+CP3lySRD/VsSOjxi0eatjNX6i6UM85P9itRyHzSnwJVHd5
gKxGO0YNvzVFsjedktmRYTaw7Gr+ruQHiZR6kxBwHurbPLlAW6Y6PKkpsnVQmpYX2iXcJ2PwhhQr
uJaX85+1hbNcUoyg3HgSk15anbJuynpy6hLZvkY9DtDEqQI1gsYbuouxvo2D21Fww9pE4Xc4FtW9
VO9pdGxs+g8fsJqXBsSIRAWQfnACirmK6O/bM7E3yHVklteT3M2JMiHhStajpwIGXgUtmREnLQnX
rR9c9xXAIb+1m2E8qlZ2WTU7GeTNccJVBjScsg4Z9I+7nW6aZuxGcfImpf8xQj4pxPHOYm48K0we
2PArLqf4U+eRWczF0NcMs82izLGq7qHJzIs5JkoUO2Hn/tkztrobprYG32CRJu4gotLvjO7nkH9P
9Z0YaGvW4JFT6RJb6MSVJeZ+dwnEo6hN0DiSXdWvkuCLrO+1TW3uDR5+cEWSrKHnbWVBVRtF8cN5
8qiNfy2Si+LRdIf6TlWeMklySch1gHQmZ1draAPHZho6yHre3KRa1g/OOeB1g+QhWf7yIddasAnO
kB7T5FJz+5vw1tLu/L0M71+lzNUFAwcvewQKHNjllFXMMIwIX1hCJnldUWfXIU0ptZWajjHP+qGh
knGlyR0l1Xks7kWB8q7lT8Z1kuvFc0Ql9FIj6j/F4mzc9QVUZMZcDidlVo37hr/sqAusy/PeaSM8
BVm/yGcs54bmto+rX0HWHg4FsXYzH2bplyJ9nYQjqARt2rmK9gytwlMzzpTQJ6z3esP7oYIBiPrH
kiEBpDg/oq0MKSLJiAkvzweVfNTHIWV1bwVpVkteCfdmatxqyqsaJ3YXRY4qvP3tTRQcta94sdpN
eSUFh0Sdv57/iI04x1rk3lDjo1MFjPvHb9DkXDNHYgEv/i0Vt4ZUu7q5m+7beKO/N/L3Df/u5OoJ
vNxqKYseZcoXrX6pgt/tcJMCSKJ8pcRuH/4+P6qtqV1cK7hQ8vsUzlYnOdJDFfI6X/TMPAIZ8WRJ
N0V2yBJIOexq7NxaQGz+lXbM6f+S9mXLkdvKtj9kRnAeXgGSNWuqKrVaLwyp1eI8z/z6u6hzt7sK
4i7Eth3R9oOjK5lAIpHIYS2BJvWZh2iwkJXAxqIBABnG2Z985QcuNAb0L17geSOfs+pRH30bHXGN
erBcs19XHTEBflgYrmWjoSUN3rQndBZomq3uu2crxgweJ6JbCJ/xNbI8g2Fr0lwJu95kdKp0Sqlh
ljxJKF5BXV2AAOJh+FHWa/QxGo5ac5rmFzzptUTGrPpKUvqkhcRMaIiOjqowoOjoodq0y6qjqgtU
RC9oZJfjJp8OTffI2f/vZn0ln33Mojds6FJ1lFFVIvmP4aHWTl6M/sSn2Hub3mL93uip8ZGD4qPj
zZgt7z0GkOCu5uZodhKplUFnqpUmMlJxA07TRuzQHGi0CSrTRq+rx9iTxWNbg1jRHEVAr7aK0pE+
CzSgd+uxopCmxmLlRT/RGrgDk+u3XbCb0rgoMHbaD+9oNxrfcjGdPnLDL/9nkHZExcie/P35jFea
xjABfToSahU47cVaXyvTUx4HO7QR0chMnNs7tbBRKPupyBrOiWeFBauVpKYwc8wRnEPth1puzOiU
tu5tEbOtXd90mNcHYNeMN4UcisX4gjYxeyUbO+mcdiCBrhM6lvVGCAAuVjwrid0nKc3BMHxb6Pdg
ZWbqQ7YG88oobLKDvIbVossatHBAqagijCMkb0MXCLwbZN4LVjXA/6FmONO3imzEnvVq6nthIJ/1
GnWiZFujx1U9tIGMjL3ngjUlIjWaO83WDdOXKlm16WOKoSIt+lWub+s7h6zslyCSQNJ8bv82Wfwr
rUzSxJcL5Syh5UwoVmJPAL2VFQ66az3e+NmSQ4OF/pHGBNCNaZhtbJQKSuB2/KbS5F4b9hoVT3Cf
CQ+iaFkaGl1gpXOJmi2LZA2CNtMakPoYdkMHLCzy4WtuYdlIbvfB21Rz6nFLZ8K6kDfb1sXl0VvR
0JRDJ58xnyJmtG4xncoRsfACniGiZxxjuCnNYO1TACBvE0eKfA7k50ZQN4o02Y0UAf/7XCrEFDap
aL5K2WftuYkMdqe14K37mmO/C0YDFDM0ZqCVZ4ZnYmK6oZ40dOJlyjlOV7lFw/BB2Xo56d/5M4Tz
IWfsE7uHIieYh7WZve56TTVTKos4axWM0Uek33aKI5uH6D18RIcTUR+66kmc9jVwO28fi69HCSt3
vneRecQ/QIe7ltuYcTsGTYGnfuoUmAWwqNeGdiImKGzGYJIxbdT98VH7ufG0L3ISKI+Sgd7NoHc6
wPAlu2DaJhirrPM1xj6mYg8oXCM49hJVK6q/KgHuUFvsPhK8FZLV7a9fcC/z1CPQMmQdtTD2JjMG
MOmiGQEpzITo6O5yNcxuVCrvxlwyA4wtoQnEgBNDVfZ6jTqtBMycOSnnRnuKLGCnrXxnwHnOnDA+
39Zo4Wihd8vCbQDyQmRgGFGh12RTG+vKWTRpB16D/hj1P2+LWFo0AFki9pvZWjERfK1NhQpHKNey
ck7GksYWhtLafZRuA15Qt2TRCn5fQboALUdsiNuHnVlmmM49RyfQf3hUO1pos5ZzImyCHcYSfNcP
3NuqGUvLdylTudat1tTAl0JTOedaDggfOUb76cpUG7S1amV5Z4Eh99ygk/uEySHltxDNaAJ568UT
UYXAOAz+hCpSjjx96oR6O0nI/5cjSAdi5O6JXsTie1XM5CyAeEKrfVkKNYiOffRoYyRC9wG1aaIg
RgB0HPwCzJ6UuF2rVW5ZIKYMA/MlK7QJoVQ1tT+RoW43RdWiqqamOYq3kvKJTBwIHuVaP2EsLHmQ
86oraQn4ppIWw1hnFDNM6FYfZd2ukYDw0ecajD+j3Kgw1R4n2RqxPmpmQ18Id5rX3fWjZG0qNYne
DMwfWUk/7YJC9z9k4Mr6VMrV8hBrzXSfRtHgkbEKBxlTRR3AZJVO1ujcOvw5TmWVIYnsUamuwUsf
10KBmTr1IasiTHWjSwI8aVlQvYldiMxAaxqNaKOSHL+nWFFAAKFvj1dAWwiYkA/AeBuyA2hcYX2l
n8tpMWmherZeZGBwE6Vayfk+71Z198AL1BfipCtZTHCmqaE36kOqntXO7oTHKX+Mn1XUnSoigpSd
GsrKtOtDC9hTXrZn0ZYBB4GSMbzBt14DFH3Tyh8yFbfsizUe2g6JDU5JbaFoAicDQFhghs19ZgZz
6xjaEKGfaVLPZrT2VgEo4F5yDD2VYI8ejIJMymPeoss83/c8FJQlL4Sx9bnLC4A5AKK4PqmJ0aZK
2cnqOdLfy/FtzE+p8DbyYL2WPDfwCP+PzAmo+4yUIpBLUR4N9Sy+CvdJv9LbTS7bSKjqD7c9z7Ig
kJIj9yfBuTKOx5BLCbSAgXZubFN3lXfRW2eZ08XrgteKt/R01ZAB/6JpRYOxyVhk3WCQMBexZ8Kx
SCxXSV7M4ElB98uQOWjFioaCmuUKtioA4oIXES3FmpBuAOBurmDDr1/vGybyBkkIdfWcAigNtGwr
tMZlgWHHUYfyoWkPkd3wsiULJ2Gu92JoG+cALc2MzFz1k7gZCiyuNhWraZ7Ty4QwoqOHSd7b+/g9
uQZsjAtRTCYiBh9kpNepdpY/0aDR96vWRmPIIHACl29eBfAkaCBCS4g4p2G+zuVFBB1PYtknmt+f
MzPx7aCFRm0ftM5tZb6yCFfB3SwGmA2YHpsBUdhoQgu1KEPvSX/29Tuv2gnHZqOkmzBwMczZNW+G
/JGOFKzf+8jNczcO3HfrLVEdoPQk1k+5RgOknT4BDehQnsd2E4c/UAtPZJrsg1XlkbpDtrm2cS9h
uPiU32N+rNtb6J74gbGrwAb4RZXcD8VKK2kNJpJ6XRz18qGSgP2PaqFAonX2BjCJx9pyQcAyFy8L
VPK2YbuNo30q2b1spzTGCwPD2wCHNJ0e3Ei53JD4bsBgJjiptJSkwHgJnEb4UbjI1+mqExzU96jm
1ju/RTPXS8kiU2CQFG860+jOGkr0zwAxUhq0te8l9N/hY4xHTXDqwOHhVXxzK7PUGb7MQFoZg7OM
f05HvawbMe7PaVO3buslCRmleHDyfoM5xpkYESgugZjw0mPfjsGXXLhnwKcgQ8lys6ZgKAHuBwwn
ijCymx8m9OrEd1kozRlRDLUp6D4cVvpHKO+L3+J9ZdoYRgDTDMerfi9EMt8xe4aLcxJp+aQODfRX
S7cBs6BF0B0WIaaxm1+5RgzMs2LCIPSp/gBkJgCQGev8l/S7A5gBOMYd8UPSiZr/4BwrCP12qtCC
+J/FYdwREoeYXc9mgEX5OXMFwCVV2AjPCVX0GdynBhc6iLcb8/+/WIU6CNvcCIGyCBSqZB23T5pE
g3e/OFkULUrqpn3pw30M4RmpdTsWdiEPQfU7US42Aqwn86WDcR8A3l9/QiandZsWGoAe9V2I6W/U
gR4sEBkBZqn4qXkZGdZaRpJNqdktsPlpRKwnKfwxKO5owmU4Q4b5cGQNe6JEK6U/6OqGC9X8PZqZ
PxJ/5g5RbeZnuP7I0Qt7Vc50fCTY67fRAIPRHzN1ozcrf1gl4TbWXmvrQVOOtw3iezYfQlGsxwUF
m5jlXwtWEM3Ugg7wkgAeIXyqMRk/DRhKKMOHSHkddBEdIdsKnLYAnhJCfJz1WrWcM8u6CoYunO0q
yxNlUCxwuJy8RzzGqX6v0Mjh3I48GUyU00eC5hdAKD7Z4dPvdL9d+xwBbGTPKjHfmxeWHqj+lOBJ
kp16KtNyVTnbgATkf43pWSmMMaOTTNFCCVKijb51q72GodyNUT2pGTkGZ16v5beAjRXHmKUPZk/P
L76YyDWCpDqt3MnW1tUONBANpQm9bY2st2DFMd6iL0qhnUQQkpuH3eSCraOF07wtYl6gSw/Iipjt
5GKbEjUDNIQOMvJmo9rRlmMEPAWYHIgkdZKFye+ZuT1+g1ujnxwB34Azme9nHx9+bYKaW5ntOCav
yi6ydXt/ju951szbeY3xC0UGMDZTwTrpW4wcao5O7iq6/oBnIOWP21vClcU8Cyp/UtNKgZXZYPa2
HvcOxoXAS6P+QCM6crS87M78crphAuyDp+1aQRAyuJuXySPWgfinJiHbo8mjLfj24GD3inEJrVL7
kijMtuYCx4/ktHhL7WRbUI5X4FidxjiFHNNNnoJB+tOLSqW1+iuhyoazRbdFYED0+th0mSJlo441
66m69Uw6pvY9MjcUqDBvAHt3jc92L6wyh5e//C9riFQ2ptgkjC7MH3ZxXi3MjPTjmGSnQ48BJjrd
OWjl2lLuNNF/OVh/BDGOISrQ/wI8m+zUueYqJZMrkHhV29Fdsuac4eW1/COJcRKxXw2+IATZqXQq
+4D27pA8396u5bvobwlsQweW0lTLBhIwe0Uw9PNjcLbFYX1byOz7vx+jP0IYDyEh3dZHWpid6i2m
WfQjZ5V4OjBOAT3vvSjm2HjpmD8BTmKrrHQ3Wt3WYTkq+KMDExV4QQc/l8XZqaXic2Sb9+fE4SwT
Z7fZHmmp1PpK9KAH/LX11LtrhfPS4AlgTr+oDyGqhhCQTiBJAwHHr+h8e5W+Koy3tpoJAzKrDtGR
CHuS6q1BJNmWNCLdCXe1LeIVWxEHreb201P8O6QYr5ARW3EM+lt8/H+u9M9GzYtw4QYSDHIoaQN4
iWi/ax3NNUFBT39Oh4yuuW2Ms1v+pi0ytKYJDDLknRnLM9IsScMuz06jTnyf9vs36iTr7eezgkuJ
RySxfPldSGNMENPpLXp+0+wk/y59Wm0jRI2WvRsOBV3/o5vvQhZzIclapxVBC82AgkmHjUSMNQAb
0GhOOYHcYpR1IYixyaKo+ykTICjYBEdaurftcdHiL36dMUeztHIPhzY7Pb9OAXlKfx3/we8DyXOm
pECq/qvAe2Fs8hgWclTjPpWf+5W2BQXimiNh0bldSGA0AJCLgcQ54kR7sG3g2J6jlCAuuK3G/CPf
7PhCCHNmDLWforiEGuWdT+JThnLDbQHLd+aFBObONPNCKJP5eaCunitb2ZnBrEVoczsqF0O2C0HM
lYkpgn5ESQZ+2kmf3nP60NvivqKc88FZMLaXbhybNNdUqIM5ljMgNlzOlbZ42/zR4gsD+sKuiqKs
CglM4SdzhdhpdT4HDmfLeRIY11UJ1iQGPp6HwQvqgvAkzUpcc6JNngyFccWYVsN+YC/GxxckXWlA
Pm6b1eLxvlgmxksVTWEBbRrbUNNp1zhH74mzzzwBjHdCPlQ0MXSHfX7oaG87gs0RwFsi5ngHltBI
rYwlCk7TOl7tc7da3V6jRQd7sUbM2VaK9v8/mZ5Wj//7xwOABm3LoP8VwSvOnLW09JpeANgqAmEk
MnI6ugQzERwhC1twKYStbkl5mQ3iLGSk3Wb2TiPPipac05UIJj4tKsBy4l/5qXYU910im3gzOBHa
Ep9vb8WCLwcqvAaGtXns/lulopLNHkQPen56cUs6EOWOene8OJUjw2SeX1aRS1NTzDK8A2Ztqaqg
hIFru/r9r3RhSwW4+ARN77R5W/SV99jgegpsqSLl6bacBfO9XDO2EBg3Rg/SQMix0bKbd2R9++cX
HPnVzzMuKlbRXYAyYI6HtysnBPXFkuNovzV5ISC9EsE4qWksAAEuQIT32jr9833hgsDXEW3pmcYf
AeEcl8X9B6KIhl5jTA+xN1MdKW0cTdh/jViuQDt6F7ufHLe7fGAuhDAHZtQaywhECCkddXWIdyX1
z9LnefzBuUB4yjCX1FBM6EmZ5YD6/E1a60cne/28bQBcXRgLkFV/aNsBMkCtvtmNznQ3UXrmKLIU
u89N339vC2MEntDrgJefNdlHtoGMgRvQFM0nJABLtPiDlx7lasVcXFaD2UFhNoPwuXdqYm7CDVHw
YuCHdt86rWHfhqhjZlBBB4KOlpXrWz7vMTvfG+qcQvAO8V2xGbfpnbc6eSiphgdlm+5/Ds/jPrcF
23Nub97C3YDhUFSWwX80t/gyd1sZmaXig67nNK5keqhX5i+Oe1hKKl1JmO/vi0AsT1O17gF7CuUU
9xUsyEQnqHfwrqCFMOBKzHwQLsQkUj0opdhlp5wcQhLZT1+88bcXa8kGL4WwuZ62UXNTxwgvrrlo
UyT0xdxMgPxJ6FziMDbp/+6JrsQxTsJTjUDzAJaJw+u64pF+5A5HAmf7WVYANdaqSNGnuQgg0nf9
oXrirNj8icy76EoFxjcAEDBpphIqTPdotDPAlRfQjKyf87XMEbVwzV1JYvwDcMolsFxB0k783WNG
/SdHk4Vn0dXvM/5AEWR9lBsRBlaRl9KR0dAH6Bokzh8VclsUb1OYiLaKvUrPDUhqPw+YIbaLZ48z
uLlwK1zpwpz6QarzLItwJpEV3ahOlZC39SfHtDgHkh0OLftQ7kGAl53CiQTu2DqjsualqngymEMv
Ip041QYOfQloWkIBaUvK9b/cDjYeBDRkJ5klFNl1yCCfew7lAUcHNgyEbwasfgIdxM52J5L+Dg9N
ycsR8YQwN0xnIBGlAOkWtTKZuvr+7cibneVJYA56l6FpdaxgUpgwBSuWRs6hbf+rc2EyJ7xVi8wf
6hGJHBFl38TGQCGnOL4Qy16eC5M54wCv03spmX1IuLVo7co8zC7ebchyNxa5oWGcCjq8IFaWqegY
tNwbz1tOtMQ54OykXKxMjemJ8OveOSfdqbcIzW36cXs/lkKkq+WabeLizh3isJY9D8sl7MTtYa6w
5CQf3LNvW5yZaY5zZ5lkMQyVK5mKQ3LaAHl+dVuPb8MNiL8AoibNfYro3f/WTV9nyhT6lgw91gax
62SNeaPRbUhmm3t0zngov3crTHmSHNd+fKev1g06V9ofn86beL/l5XyWbeTP57AOJ2r9RAOW8HxY
D/7a36pHkxwN2/wnl8CFGCa6UFuzDstGQehHX6vJtWg1UUc7317bxbvsQgjjeMKuBxg6uI5Pxr3b
7aI1z7EtntiL32fcTg14dqsEWvIJLUaD3WgkPN5WgLsbjNcJvdDIRwPLZDcZySPyBscWuuv6n7mG
C1UY56OiESkGa8O87dXGIi9oXySo/QB+2uWotOgdLiQxAUYttK3eStiU0mlsycU4K3KXaM9EeSdc
D+uuosajU5HjR0s5kufF+hYOXkhmAg8cwmbsBOhoD9aqbfG43jSn8iV21feduuYVtBfvpAtpjH+q
BjOs9Qx67qq9C9Bpu3quOBrxRDARCAZJWlXSYR0pkew6Ij+2PdE4fpYjgx0CzuU890sPMmacUSo8
7HpEOZyNWYxu/yyVxTiDKTCyovSwMQMWCl24H28ezVYcRTh2x06wqqDdyYJZkRdxtRu/yuWYKecN
rfNOLIs5BNrHIdUGDW0M6dp1o4+sdmnycnvBOH6NhUzDez5UBBGqoLP0tbR/hm7PiZ95i8W4g6QN
ShlMDPPjLwAjldPZ1r0bGXZ+uq0Jd7kYbxD0UTmqIbYe7+b0HK5+vGXUeODFhzx1mJOveCARxagT
zmL5DFXu0o1EAbnOeTotpQovr3JrPksXIQlaPrMRzCUQM7m9owW2Z9pIoyCxHsgHQKHCzXkcF8C5
gtgR1LirCvgYmMIzoh9MwdDc42glKzfdJiql11pFADIBkwy0eun2ku6E+8NpdIoHdHhjwnCrPFMK
zHwspxQ7n0JOucH97c3DhPu1/MFsrSKb70CwIAHqwrEl+rO6s28b4m03BzayayGJKHhGKuHYorNq
IP6mc8Sn2xJu7xQ4Ca4lWNmE7iYEkqfp+KI9te7I2afbTgEYP9e/3w5K0YTz7Zb9ysk9vHX4wfHT
vDVinEKE5hBBbXCKksp2QfGwDzDOSjkbwdttxiFglA+4kyWWKdr0jvn8S1oZq+n3vxTC+ANLN6Ow
7SBkZxCcG4DyPpL+gyNk2bfN5HZoLzHBRMeoAu6JPs1rY3bTYGsjL53tb6fPz9tmtbgpF0IYVaq0
S0JfhJAgJ+XzDmCC2BU0cN6WsrgrF1Lmr7jwbGoJZtcWYFEI16OfyuNeonPfpsFZMZ4u81dcSDFD
C6ByuYl4vaXmz3wjOfo65MhYPIZ/NGHjmTFLg7EEeu0JTBuqLYa8VPA3bo2v99yFAMZddYMODD4f
GwLKvoeRtiR4fG4dgwj3wUOxqcRVh4qBjYzt6fYW8RRjPFgoN2gX76EY8NY2dxmvjsuzZjawmQKv
GIQRm7M7yBVaxCXwJJFAXj3eVoNjaWxsU8ShLkgJxFSyHdOBSlv1ZdzxsjnLyfSLXWJ8WR5Yvg4C
PbwF5HznP7YW+hrxBvgREGGV2tzIYF78b0+PC3GMK5BBYwQ8GxjFVznHfQdZwIa+RY7FsW7e6jHe
QDD7bK5TzXGbdRTuuxOw11w9sDnuYDn5cqEP4w90s08nA8+bk43ZvAeLqLQh0ra548nhrRvjEYJe
Rr5KgJy5e0Cm9xNB32P2VPEaq28fHsxvXnuecLACL5uwPzLItgggtjNeruDbdNK1X0CD47UIcP6Z
fpNDlbhYGY7xChY8ktuEOtWu3mzv6tMu2giuucU4OpI9xQpg1dypkkUHa6LbDVEc+qwVNgYZ6wqb
ZmHb2udmF2/OwO/hWOCyn7iQoV7rOfZhLPQ9ZOz0VbYXt5INegKFvv2jeAdkoArwHzXweTJy9C5t
61KMMJNNAL/dYyyG1x+6eJguJDA+AnOLY1EMIfpjYgp+CzRhoOPN4rqixdfvhRjGN1iTORVGBDEv
kz3tH/T7dv+Yc95zS221iGr+rBbjGPxMmqRkiudeH1APkNGp6e+BwrXaAFLgRKL/xQT+CGO8g2xE
cQjM9XlrnpPT5IrPPgk1J0DIcPuyWPZDGIUGEQXaJTB5fW1soMM0dUEscrwNJnd8BswweZio9yI5
n7clzevzzYFfCGI2aRiyVlCaEn0sL3Oj/UCE/xXm4Ms/XEhgdqjupjGJhGxuZOhc0L6+4UFMwRyC
4UlXBoHIbX2W9+hCHLNHpZVZXaRh5UQMV9+DloEUJIUYrjEsudaveUMgJQHwg0UlNmrFKvSgyU8F
KieTndg1Fe5VGmINO9o4UYjKGdivOfnlRYO/EKuzHr1TQE9S1fmpgliMXtBitwnpz/kVzqNP+DZa
OW/dpSzGtStposuJChXRSLcd9sPelfY6TTWHjMd/4l4vZc035kWMLArgCpxAln1SyPQCGmTSkGnV
IWHKMfhvNCKsUsxdESdo/YwbKIURmZy0z6NjuIBbfOnfAgoeamKYVNSc9IE7RyFxLIbl5kKfsWQ0
FrYuxnBOtanvJFt9Ux00A4Pl6G54lZ71dUY552FeN/aAX64r40mSSPSzpqzmTjI81EZHmk+fC15Z
+P3Q5QhbcvmXwuYVuNhEa4oLv8/bHL4RuGu4IBNUkDO0Ev2TK+xSEONUtLGF59Jny7S7zbTGJEVu
B47PM0re4jHOZJA6YRhT6AMCZxsEezhwTxlm26u7Ynv8d2vHtsHgfRCBchKyOjv5kB2f/OrtduPt
OO+QxavlYulY2Jm+L/pGTyAHaM/vqRO4vxsnuwMoIEIAjkocg2cbYTIwMYP89+uoxXfhU0o6cD7v
3wdS2vIvXAD1vjw19JMjlWOELCJf26td3Kew+M6uiU7n59xcbOSO9CxdnWAvUzXgw5mge2ROFgJR
TfDbce4CrF97V3KyFbdfblmXPzKYA5UYYVgF9ZcMA6UWBdeZUyC85rmJpZDQlIE6DhRlE5hEzK0i
mKrQJMYwrxmGsOZzKxy0N5tLIjXfGKw3An+UgfYLEfiX7GPb7y2h9hVYRIPbywUVM3nQVufY/bht
A0uGdylGvfZDHmDcDGGCGI2MFAmR9qV5uy1B5olgdt+QR7HRaoiobFlDsm2yM/ROGkTbpOTl4D+C
eJP07oPq28PZsd+2Gf3kOcHFx/6lmox1lHXWgLr+S02D1PQEdmrHszuU2c/iznq4rfHSG+tSGONy
W8GwJl+bLxLMz8fIX8jkM3duy1g6UpcyWH+rjgPMBjek/4bOuQ7rufl3Aph3tzxOcjgA0QNxNVw6
di2gd5+3RSxGoH+UkNk39xCqaurJ2JVin5P3Yfdret7yDtI3cJY5irkUwoRmk9dXZTCHZv3WoylR
fiEpYoNMykfy7/5psl2kFB78jQrugs9ovbU29fq2mrfNQWYLC0EiSnlq4AOUe3e2ugEcJNx4Yun+
vdSSidU0qR6DbhYSnIRfNelIuBldayWhUcS3ecNgyz7wP74JvbvXTiNTh9oUBAizgbGOiQ460Rgt
tQG5vXA8MYzjaPzcq0fwnJ+QPZXfVJJurFVFeXcvb3sY12CEqQlgVSjTPm8Kp3HefJvrfuYF+e/O
HAh21wuWhKKcdiJkTN1Wy3fn3aN/1xKR3PUb3LYmJ5JddLgKKg6AawZnKPsktqJCyvNOzE+vijtt
4geVY9CLDwMwkv4tgFmyAozwUlhO2P8scFx9q4PbnIwgkgbODq7cu6yi4+q2LXBlMksol3lRxSmU
wlNEpQLx18Bhd2Oqnzr6FjjCRpwn4LqVzZG7uHUXus7mcxGoR0riR0aJ+z7GBZkDsAf3Bx4Gut1R
0aXlPW9tFw8y2BIBtz/zc4vM2iKKyYookeeHQXeqSRQAs0Kh9f1jiPZ77tN8KWoyL6Qxq9obej5I
AaShxTuy48N+C9RQbol62dFfiGEWUVBxyEaQ0pw0GbdJ42rkMOT2tAKpPG/9Zqfw7ahdiGLurbrX
shSA4ZhsATyG4qR7QMdWtFnNQTs66Hb5GilWGvDMk7NtXytwYSaWIYdmqsA863iNMo9AaiCm/pIc
2k8uT0XOpn29Wy5kdX2hSKUOFVFJsqOfNQ1Ekp+AJEV4L6BlT4LxJxNgv/PA27XxB56hCnqg5Kfs
wXYHYGbV53IjHoe3nkS0sltOjnLR4St/xDFmAi7RAsSa6pxwsEirEmlXvOrvvBO9GFlfSGEspLKK
1i9jKGUn+0Nml4A2GW3F4ezS/K3f7fBvXb69E5ImN3IPJ+tlykhxV6BOnnFBlBafqMjp/meD2DHj
uLEkSfKhC3p0ShK8zPOVe48Yz82Kc6lwRc0n4MLq4sIQBXFeNuN+46L43x/2A/rZeNVZjg189aJc
iGnFRphqC+840Umd3wnZz0kR3g25uDkq0OZVYyaNYVF0CjRhRFoNQ9t5Bwy+UXg9jil/7e+3/b8Q
wfhxSRj7IighooXHk9yX0KbPbUjjtbIOXBmYePWme0ocj2fei+t3IZc5siigq3qRQG6FJP9reX4o
eWDDPAnM+dGyyh9LERIUN7GlJ5Fkq0feXNh3Lw6IOkxd6pIITgtNY1ZPlryp0mSlPbkPH7cv9O8u
7fqXmfVpO7CFjCZ+eSC/eV+tfA8Wrn+ccWBDgQaGWFfbE67tuCTxY77aOvf7kTxR+7El+/Ub/Ti2
O7qyZxSVLTh7Sp7f4a0cszv60KR6a+ATUkp4rWac32Yz6n5cl1I6Ye0QAPF++4sx7vrAXK2dzrzT
9D7IhnLCh9snnxw29gRMJuq8n/A6CwiKpJnd2vZHSAGoa3sUjYhEs+mvFnlorCzn9HL2kZ2I7KZW
sbxZ0Q04gTmOlLeIzEsNcOOm3vlae8Io9PNt2/5y97fWcNbrwnmGgYQe7nkNd68tQW0gst2Dt6mI
TJzfATnelraQVLnesVnTC2mibwktiBnbk2I/1TYQZpy9j9jq+HHk6MXbDsYbjAZQXgURggZCP24r
oX6/Cq6VYPyBUuiJEMvzkkW2vXl5+uE/qpuX1cHelNR8aIizXlFyxH/RT4Nnu+44MEW6Wh+jlYlx
jDUvkbkwDXL9QYwPKRBwCZ2KD4rJZgdqBbLDjXHUbeLS41O22r3auK0c28HIp8MpmfFMk/EdoyCm
YT9CtEYI4YzQLJTjrvRis/Zmq2m1P9v9c+wId+mqeE8IFezobAsFJ3HwxfZ+4xx8y9xLYNkzK5xf
QLwCxTBeh467n3O1NcnWpftyHslq7XxybImzfGwSP7RQQupmqe4Tqjkct/EFonxLJ8ZveBj/jKsO
v35wX/tzeDadlP4uSXSwu/unwBYo+onW4dGhrX1c36Xwkb5rbTgqfg253fqK+ahenHlPlZOyGfAV
L7Z9ePq4v1+X5OepJO4uJ6mDuo/rAtkxp7tu59kbE4Vy1yezL6f0c/U4UOfobNXdMTlsyUNoP31G
ZL3Z/l7/vhPJiv5QyOEAtiy6Np3bx/x7zHJtfIyrCvxaqozwy7IBzuxodxogW8EFu74t5gsw5dby
MJ4KEAG5UCeQ8+IC7IKQw71AXw8n31FR3lvfBeR554jk+LzmwSbN635LMOPGQGIvR10BwfYTT6f5
r976acYhCVZXYz4NB1dy7z37sDnYPXb51dXWNcIYDDekrkL2tnPM73mJM45W7CgaiEs8LyyhFTcM
5P3ydbRxe9d5v3X9Mvp3v3V9yv/db83f/ees3v4tjhGwo6naBP4lf46Igk3tpofepbzuVY73ZHul
+8IE3ct8770/PfBGzniBOTuQaphD0Qvzzfa861w3sE8RCmoZ+XHa1MR9Imtno622zwGh1KEfI936
Nu9e5xkJc4qiSQLtz6xeSh3e4ectHXNvq6rfJLmF37Y3vHzakuO08EZWNEVGO5fK/LQWoAogDnqH
kCB0uvUvjxzn4Pu2cXGEsIizbR0h5Zl8CREd/9WAdz4aPRcPejFgvVCGBTqWg9FPm9TokF86VBJp
dv2LucY8pWDXO96eLORLwFnzZ+VY7lLAvKfxoGuYfqaH+Ok9pckbWgi5EJa8tbt2GH8FkTVOYQEx
duIRJSXerxT6JIh7bu/RN6ZjYMNc6XPtTf4Cq3ENhkkIMtD63TuvyjsoETVgAGaArxTQNwZ2KeKc
Pyv3tuDFYA4NnjMlIvhBFDZZowVGnHuD2Z1eDhJaf3F6qzUIffGABizWukHPmu/2a2OT/J6nSEvO
U3DJ8V1KZy5WqVCKMSxn6e3T00xt/8FRb94g9nqdJ0QAvwY2ewDxXHnpv1rFBGK/CQHqYx9QzHAA
dnl1QOBf4G4Fz50bAk1k1Xn05zY5CBv/vl5ziyvfM8rz3v75BkZJLxIEtN3jYIyAfEbfEz7BPZt3
vAGohTrAtRzGCcbqMPmpBF2Tn9Nau1tRGWnRYOsfOWu65Gwv9WG8luQFtTczF5/8XZGvVVvpXMEp
digEyLv0OK6Tg4eAkxZkGyG7qN+VBuGZLU9XtiIQyXJpdSN0Hb/QIlLMAPZg2g5WvCCJK+k6lvkr
AHZyHURfkiY7dpq1uZecY/nOFTRvzw1T/Xri/Qko/gp1Ux2TAWbSwAFYwCfo0POPpui7uSnaw7UW
URCfoKGcK/l7eeXKcL48+4VkcfJiYbQg+WABiwisGXjvNM7k0Ox823S4i8m4uUwUKnBnzZJcwFE9
6Law8qGbxOkRWXbbf5+4r0HSC4UisGMJge/3uIra53iVANvrLeTX93jrxjgXAdxOrTKbhu09R5Nd
29vYju12LcJfCrwXPseTsdUioGxmVTd7kcLWSO+URCLeRkTbPCCVDQBWcF75SzcSkMN0VQbHjWzh
frr2nOiqGLPMg3KdewARZUktZNrfvf3D72L3o0DtlOjrETyOo4ccwG0zWdi+K9HMuqb9WFS58CX6
BZyFtEKv2ZF35X7xDjPn7UoK45bBzVX6PgCG0Gtm7bKfmRv+P9K+s8dxZFf7FxlQDl8VnWS3Q8cv
wsx0t7KsYMVf/z7V955tuVrreu+cXWAxiwFMkcUiWQwP19elZJcH/TgeUo1MVKCoaRZwgJflZ3UQ
llsYudxYPxYuphTQRm5hzN3iljqzx2Aulrr5NsqUS1kqSplEvs35iqXwvuVtw9Sc9V+g0GK2cHLO
lDWvfSEKSmJ2MoPD1IJsC9aJ1QUy03J8Q4SeClQafRwDokxPuhGaSW/0APIKjNoSUBtM7cgJTsNv
1gnPWRusHoX2SmiLBPQLZW3QnCTEFQczUNq1fbEbG40NMKEZeynOXBh1Q4q6LXGP4YnrddGi3d9f
y8/Bpr8a2Ezm2twGwFXL2DBHVKPeS0ykRc7T/esy4zhuaFPXRWhKrpQGsFk8+NvKlpwD8veMQI0p
S+q2ZAu1aJQaRCzfJcUXAL09nvRX1mOFSYfS/FzmgiSOQWcw0SXub7e/Cma0PWtfJnpBqTyHdolU
DkHD+x2sHzSYss5Q7PuHwqBBJ1cShY8D7urD08UPkf1n4VYI4ZlG+me1HffqmxMaX0xP5L6sVXBS
OZ5gc5Lh9na7u6IYzhoF+ppd+2EuJ6SIM5z41KyLO3SZgFRpZzt9J+2bx2CtYPmjbEeHBJM0JNjb
5fZy0zud8dmgh+EzPyws/GlAbyCr0DNXWrhhnfjLyffoI3prpAUEzO/5Fw7+yVuphubyloNW8jdp
PXjBOrUUuCnrtVmZ+S95eTEX5tYWJQNG2zfMcrUOPREdOQJa6X1nt162r/eVYC4tf/ORlFlIA76X
EYl0AK7E3OFG3AS2au8uzvWx8FjKMDMBSZQBGFdoS5MI5vStRHpFGeRLCIkMZvfrJVxjzPZqkUAy
WndeitV8xmgWo2FHZ2kP59bgbxOj2+hWYd1ne65SBmQ7dJ4jfNCEH0tuOGGBhcjYO4JQNm7RbcIb
pZtb2Ue5euiXEXp2X1HBPcWGtEGnqMXq3p33NmjOU7FjGOEkLQiOC1TAksIYv1iR7XnCWtyVL7gR
sgXwI2b4PNMDC7lPyFEvBH6sxSqV8B56euMzk99E5zNiiYXZONCrh8uqQK1AfNAxCZh7DNM/lwe5
oU3dylysfD1sQVtszOQj3JjZCt6NORVFfubH5Z+wSF22scq07EpUC9a/3X+8psuL9clQmpln5Q0r
lLdWwlhdLCLQ6B3RcS6ACXmLdmQqKrWumaHtFSfCWL++Mnl7HUG33+/Tn/c8Ex6puyrKmHKo8q/r
k77zy2LTrut3M3ZZwK/MM6P8tZKFMZdrOLNyMN7OOsBsI9M30IS4vM/RbFwwYYhy2UHYQm+/dANX
sF8tjorTIodznwj5kXuaQfnrhiu5SiogNSB9HIWTiKcxgw2mvCh3HWjXdFQqkCgK4/mVf4qNDe8s
mc2Nsx77W1x0jBokhcLnAchwZvW+MJNXFJT+Av7vxlbQUFwpUBEELQYRPB6eFLR3R8iTdGfOONw/
lhmsJEJI1HkOqWVFFCmhCUUbCq0Pz6MbmKTJOae0sIPXvDwAuyQG0nX5wMTv/5cb9A/NryaUiUvG
4uQmCzTQRJEyD8HaI3aYOJ8dQyGEeZ1TRUlBzlJCr/Sto4skLsqbIumQNsdQsv+kJ6a4uZhXvJI0
J12ar+S9LxgLS0IeSn6q3HeGg5v361gv+p8voMzuoIvSok/C7tw3GIda5Ya/tY3Wtk+MU5zXyW86
lN2VwjS4jiLovGDBMCAKg3W70e3ya8ohNrhN7mk7QEZhF17usp5Pc70S6BEjm3+x5kzX6epEFIeN
GMpVB12V1kAajWBGMHpo9jlWcXjRUlqXhjxa1+cmNuozFqRsihLunIsBLqc8Jyf8d1mwWkpmJfL9
UXQ1A6VSdVTSFo8drFRIE1M6PyahUT8zBD+TswUgPS+iMZeXsEWWEnwga3mUAg38PKxHVGJfzUdW
O9H8DdUQHmGbOeBJacAKH6jDfej3hJP8RXnbSId0r6z6Y58ZOdaPvR1YTQ5f3Z20rcZwnYjjRDoa
3Zm39+Yi6IK88NPuHH0mT2QvH0n2R+bWef6zQzNOYKgefxhN0TyFbhEbDJHO+XeAEKLapQmKLNLg
GNGFLyItKbuziNq9V+6cHnCvvjFY5sKVTZb9Iwf0k9dvalQ0MVy4Sx9zWQe/NKBHtDonNnDHthyW
rPXuiTXPNaeVgqBwiqxiNfLPecJB9C+LBuoS+oYnblNDTg3OuZoMEZIQ5AdTEzIUU1d/9C9RW3f/
g6vlu/GWpFOwKO5dcASjRAKcIcbZSH7KGBUUBXnVlbkGxiqrd+LzNTMD1VRwaOnSNrevryNeUZdX
DoOF73/DK3I3oqoSraH7fWrhEokFUVZoquok68AIvA8fg6evgckt05KJjjV/PXDjOV1RsC2B3qWi
ddUwXskhPgFsFv29L4kh2bqTn3iAva0lLFC1dr+ETWE2uRGv9Yerx8qTzaaRhMknUGZHbIU24Up8
woZgt7ar7qP0iud8M7rZ6heGVbAhdGnH9jJ2/R0r6zobZ02JU9oVRgtRHWIQl4Gltj3q6HXqzd2C
+WCai0sFSVG+Zh4E+UsIkzBhTH0hTYsBmYSSpFNDu2E27Mwa1ykNSpA+Xxbd0I0d6sPyJsNDeJl4
uv0AANfQW1j8qvz9F5tdZXlKkhKfpKW6wF/Alnd9yBOTZMjW8NDuI/K2BtqSFhYrxzSbJp6SpG6n
7yfF4MdwIRaBfq8P2EEIrArMxUA92UPTsyZVRolYlBVJ/wHipDfpoHSZgFe9oxr7WLABgoiWhfRw
RZVfjplNebPxJKoP/xCk4rwsL7ME8JskexLzSDlCGwGvYCzwAGAYGxZrVDzHjWkLzEIJvnjlRJyZ
W4A9UPbd9voWrwcWMfLZP6z4hC1aN5sMQ7M1iD2pSEWjzs4Dv10APkXKjB9nHYaskO0voqYKCuXx
Ezxph0yXSYyBcWk0C5LwsTf/CNYytP8/2hjmwiYUiwREGZiu17+m1SdXmxjzQNXiHu21PFrYULsR
zfWVmYycewCQHWEymS/B4BT1go57ceQWKJaeI6w9Gnf1AyuFNOsLcEQiJ0o8+i4k6jLnRZNF49hB
9QAtiNmfPUaZRAASSB3ckGSRC80tO/Qnl5vLprJi72KjUGQx1HLOUk6/grrfYy511ULCV1wdEsR4
5xxz3Kr9TBLWmv15QhaPFfXPPm2mNCnZ6mLHJVkBy1lZ2afXLkxlVQBC3DaLj9bjmMDoc0c5JUdp
6ODLfY1kXYfNl3h37zExfgHYtrLKMJa5TayLBXe7lP/vw88yDlXAtjnkS7FujhLsRW78TKs5UiD+
nVqqPZq/UpcJiD4XFU6pUKLMY4SEQSl2uA2l8Xu/MJDzNbHD5GpcT8k23qglM4k1d+GnJClxXq5C
irFuMDbY0sd4tpw3q91KVvDQutIy+RPaDA2dM5xTekSDJxe+X+QcWr5AzysAax8V5se4S7DpDjl1
EqK9M5Nn8wzqSO4Cj0zT6V6Fph0WPLZlk/oQ2bw7lIZvoWyLTGtuW/VpsUI1lsXknMGWgRTyH5qU
MeDKsY8wxUACI85sdoH9p7FG1ElzZmVq/vZNSBH2J/IMrkrkhxJIWfBE9fGy9i0k7Y/KJma1Rs0q
JwIWTRQ0DTE2RQnZ1jCp6wW5AmJuuJyj4bFesGBN53pDcdW+yVB34MqNXK6UPgnEMN/dG56SGhm6
WmzR5J+4rS287irA3leGuVVN+5Gki7AJO7FQMrqvql8mm3a70y+hrkaNFW11W4Hh1kpGM19xa7Ux
gh3Sib9am6AbyvsO5YgjUavRUE31LXIzT3jZcY77qv/CoLOLopHZfnJOZ+1eOUc0Dyw8jRl0W0hr
Ii7qPulpc22zAh9pBUcnM+olQY4R7DA32k9DjE2hxUBg6Kl/0V1yQ5doy0Tv5LrRLnqMY9qglBYY
zS5Ei73gBGZoV4fe/bx/Fiw26a2ll8sll7sBbHqaar1pH8lBd3rfOKrFxnz8vP4atub/R7V0LjoB
l0gKCIog4wFyy6Q41E0hp0F/VrCIr9k13rjTXbSywPSzkh0sUpQ8Ix/Q1MUAUqNj9eiHTo3k4Wom
zt/EkhOW6LkfVcIaDD+O+nNTGW/tqthIRh0Z6ENasmBJZqPxKSkqGvfTLElyDiyRzhf0UpqB3eL1
HzDBcWaTDjgmBP4kda19tSZNlFHPFR4QUdCOYutpI+Ao6iOPgqH3oA7GxfnUlmimqFfxpvK6JSvk
mvUviiKgXVSTOGwNutURvxBrKRVxETRXFtCVPeR47puvApoZG6t5JnEXKy83L9kJTepBcB11oUqv
oCkbVnlEaxXUpbd7N3HuX7vZcHJCh/JjcoCgvW8h16vTrAEVeTXKVWa9/3dEKL8i6T5wXSswI6x9
V9+kBio2GeOUiNP4YconjFCmfNQrwCY0oFHaxbu45k3Rvs/EvxwJEkEAJ1ExyE65LZTYL9KVKDv3
mTyG2BYFTPFmE1gLhrR4IvOfrHwToljJgKaRAKCO+EegsvufcmSEr4n9kP7Ki01msZ+EsxGb8k2Q
MoKhLolJ3ob9+eV30BsAfZQslHO7Zb3sH+4LkXz6PdYoG6jnqCBosQ5fJj9H2LR19M2aheo6G5p9
c0M3wGRxJVzHAdxEny+ZnTurEuC7eExvGBo3rxAqsJB5Dvqg6ZRCDGgD9nP/0uMlneyC5V41n7Mz
Jg7ui2w2KJtQobRBjrBCViVUBG/RoNwSGNxJ9TTA/vx3dCglGC9pHDdV0Z/FU3hWkIQoLc5h7k5g
cUMpAJdwHd8EoKIvE6Ca9oZsb6UXjuFr71PROeKKJ96iHSshqGTILEaACSK1w7uaAaCp+yKbTY/C
FvyvBvyo16AprbhqJbgp4P1ix3/QLGn1mh66Jat9eTavNyVFOaFLVtSBkoFUSzJtF++6DFxxvUND
6mrzF+i68OoTvijvw4V+jEXSIOZ/iHsg0brZh25jsY6zOKR24SFlel+Q8+59QpCYxOmBiYF0jTUc
WCMbWmjKKSpRF1c5PyfvVzt7qReGst1iy2vrLtafemiUm//7itRblikfBRicWPRrsHyxg11oHv1l
gjl+1otjtg9JkWRBBoIMqm5fjUMTRgcOqz/RytuT4klgv0T2wuRW8iHfpD4eQKhjfF58kzUlO+tR
plQp5q6+mqd6DaqXT9/bWIrZuajsAQayt69oD9QP949zNpaf0qMsYy6PbcqFWY9KW7BpH4q9Xlgx
6jSqy9vYluQbCupSG803w7e/ikmntCk7BjhsTP2loO2k+3Dvhw+t3TxzJAXgs1KCc2ZGkZHYRO2S
47BN8lZr8yDgh2KA1gZPQQnI2IXFLIzMOpkpDeroIjFLeGB59ufUGnYFmirdAG/O9Tiw3CaLGerM
hjpMo7QDoafOfNkkuzcRbZNW9AjA6cIwT3gMPzG0ZC7smLJGebZEicKOJ6xtAE/aPqubaHV9W2KO
vmHXDeaCgiktSiuqshKrZoRWDOYL4Gr3iqUYBKtRZUMLs9iiXFx1CeJEUfL+bImjVdmCgbak5adv
K0AgvC9BxpHRT2bZT69cWYKpxLCiHVJ6mP9/Z9UAv1pn6JhtIjq6tWYMNGAyt6Cy2ddmYv/+XRor
QCKIoX2WrHiwm63JbU6BtTR7zwRK+EFevf9VCnr6EZT7wyqPio9q6MpLvlWNZCf9EjOk3FubZbrI
fbrHLeX6/DBLRJ8nSukVThKYwaofDHO5DJz3ZcvqlJutSU7ZoixIqflRE6eg1hw9B4uzJfOoGFFr
YuDi9LlghSuzvKkojmCuGKNjX5nGifO59hV/UUMeV9zyqm34wDtO86s02tXxOUMVn4UsNhuzoC/n
H3qULJNLW9VqDHqF9QSE99Is/+xM8/DOyHjMdjlP6VBS1LoiTcsKdABaf92ngt28tr8VQ9jiaX4U
0ce/tE71/mR2G6QMnAGVEpwm4yNmc4lY9wH4LAyXyD9LoVe96rlIxvPw7U01hHUSoLZ2PB5HozSD
debuV+fQKgOrWJenz+Xh8vuAepv5aAIFt7UDNBOZpwPcB+v6zr24pp9FDOPkzNNEK5W0lHBxFLff
DKv7FoiYzR+3ZcI0dS2zYajFAss3sd/1rNrdCgP9KkNrZ43chASlRFmr8mWlgQErK03JqgBiAx26
z8Zsjn0qJUqD0vAiq1kBIkJlBK50WmPL8+HA4GT+tk9YoXx5kcTRcEmJtLJfmYrpft1WrC3/uAae
lneJTdZre9Z0Y8pZ5VVdlrDnmvLpPide6lb0QfBlwHigjtDrCX3/1uq4Oqrmg/38ivSZKZvpcn11
ByPLjWWwBxbMO0O8c0o4/Q7K06NrUNNSLCw4v2zeOMW8dIZomwfd+izM9MNijld/OT5aLVVMeGEk
WRBl9PzfKv0l8Usl17rh/PKCnp0R4PSAIB+XGFLqgaRmbA37V4wRn9Y9ob7hfgYo0wL2iaFUzK+g
lKoVyqZWkNPGTJGouJGhYnT+45iZoaPb0oMLsLUT9/xZvSV/zAq7pz67TWeMrc3qTJ3tjZ1Kg1K7
5hq2Tdn2kIblYWOhsU/WgGOXDHzKgjMBA4TVz4ATxr+fqdcZfWuzRDHz7EG/MTQA+8vgdhCe3x5I
FythK/nX7rwIjXQrrNttZktYDLOJtldbxxPk6goYHWWlUX/ajluytP4rVTt2MsjKho8D0FZbzUiZ
G+B+GkFQ0RSZQ2ZaUTg6MciJYqv4Ko/0pls+1o6/PyGqXP6fr9AtEeoKZWos+JyKqipplVwAU2ld
cYa4E/boQPvMzcfWO6Hj4Pk+1Tn5SYIk6Ghe1jRNoeSHhQzdQilVIr/BTuzQkl2MLmIG9j6ZOQFO
yVC8Vdwop6jKEzLksnpYSMx6FpIvvbUIijglQT5h4gZhDy5oUUGNuPR4F+UJZpWOeLp7BIgopwTi
ZtQXEkR1dSKycRClkOtSNRfeAogdrDTC1325Q42u8fDJoMb6BdS6db4965mxL1FLVa0wscXVC273
Gkh22CVvNhvNvFrKWsCiKftyXLlBaMW/RkyEjib2Cut27FvqoQNipgwYAZhEz2KJfib7cCN7Ghyu
6RMpHRrIXjTSVWl72JCo2sJKMdaF65sMXZrJyd1So0KSNLtGdVlANI1JjgLrjJ55bJ8usGeFlbZi
XA96nUupDmXYdV+Mkf2/G9/Bnp+aEVjOZAAIQ6pKEIEEdKZQzgwbM0POT1GiAXKBjYUGwztpwFyy
JvRmovVbOpS7GhpFrRbAhDrLzv4lNeE5He21fcocVkT3LwrxzRHlDWqOi0W9BEe1HQPKDhFyZ0gn
BfggmK0KrHLD4m3+oL4JUnasqbFGNelBEJ3fdmwVS42A2FisWHsmjLwVIWXI4lBKWl1BiUjGGq3f
ocW9+tjbiw4G1Ur+yjR/s0QZtDTort2QfWnFPviwf33Wm6f7VpmpeJRJG8qskGMdCvFUH0p08Zi7
bB9YJoMKeYD8NGX/MCJRufrAxzxJT9Qbae3Ija0MTbLIInTMBuBZJcDDl+D+cMCwoO6RfBEq1S+Q
l9mkZC+XkayQPWc1Bs0AEkIFJlSoW6T31+aaSag+PbW54b35ZgobhylTy9MefAnd05wR2rv10cCI
n8thocNH6rLUfQao4/YjqAsG5EU/TfQvPdQNzgOGC0AOiuVrtto9mpcVUFWPrFBh5nFzS5O6Y13e
q2XCo+2gsJBhw7Bm+OxbsbPYBZi0drMaXW73NWcGreOWInXbeHGUm0WDrHb+UqEZ8i08ebWJTh74
QQBXrDmTx8KjCrjFBZp3hHfplYwpSI7m2K9Kgz9g0+NDslrLqy4w7n/avBOaaAF1O2slEIIihxbE
q976nXj9ekT3SuAAOfk+JcLjj9szIUTf0UVbRbGe9KgVv6QwoemaIWXGraFzjKpf57WUQMil/dKr
BnaxpSazT/5na8zNSdIpRoVbBLWM9UfQnbfggKi2wNzewko4g9XVRAR/R15fA26TMK3hlfBSljgY
T1qPeOpjMxATeXBGZEgAATxNU9FJ+qMurKd9jdWGDSb0RkAfmlcMi11OrKiAXGGKEVJCwj+yiHH2
L+M9YUTtgzTySVNKhrZq3iqcdgMLjbmp1A6NT581YzdT0sGrDcNgBElAxAw9ZdcEua3kjBSuCK4C
j9gyMRY72e4AM+SctJ2983fyilWIlGacww1VypAthDyScwmKUX621gKZtH6rxVZkeM5L6EFZsEsC
n1ECd98MLdXsHOFBOvXmr+TU76QNZlu32C9F7G/gpK76wPKQsyc9EQpl88oklxZDDqFsaiwfxQvT
Q6tyayHADSKsOuPNzMpd7ZhdDe54/97PVEzJecho2kBsCNh+KszN5boq8wjeTMRZkGX3yQ5T8YGN
hkAVWH3q+tQZ+XphyQB8G5g9xeS0f2jfhDrtSzNe7SsfNQHOFVzAjPBLPHbsfl0Y6lvuXp6ZWDOE
HZqgwpFCOymagjL+fqLuiV+0jS+BXdmoVrzVuHheGfJ6AVThwGE9r75mEn5Q48l2Y0GHZaJHPau0
6dtERVoerxV14wB8QMAaonhfbQCHv1u4hW0vD2i6NGzzFTiMj8xAcu52K5MPoG4b4uNLeCVViCue
bTzcKOC7N4mHxNlunZeGCHCaHbM3fcaXSCqHXkikaciycioSq65C0mAsFbZxsEULC5dsY0t29rWm
skEAc2ClJ+duz5QeufyTM82zSoq1XCVMXmCMn19b5CAtxj1hMUXdk4RDQTjNNaRAscfKw2LdxgSG
RLzy8lW8qt4J+EqhWtFKdRsrN15lV7BsLTPZo1JzGjzllrIV/QiQh0IkHyKsIV+y0UXdPaCUG/xh
sDzj427OkYqLamBexhHJ+ibLHr0bKSKg0SmR+BQJtkBwztF4OpqAILIXbzHWoQmBgc0F5lI988yp
mS8MOvoqIQGrApKIE/gfu9EKP8YsQBwMZ+4ggwh/IlPiNnBTH0I06XeYCUCzt8/smhdmQgoC9vIP
XUrcC//K+XIEuk/9y5vmvaGWrWOgY2cZCAJJIEjwQu4LflafZU7W0KyNgSd6g6gfcxfhOoQDVA07
hov91Xg1/d/3acyq84QGZRjGokYavQONbBlbupnuTP39PgUimB8HNqFAuVyeawadq6IBjkX8bfYu
S0osDqiDqTkFyeiS/D6EtDD19Y6ZX5ghgSU2GKIXVAWT+vRAyChdMZ+yEIazfiJJIOTGavSzKavA
7bCiUcVgA4c6+fm+3OayGjdUqaNJSwJRoIFqvRZcyZbB3jHZ6uaHgoaX9sD0ETMGRSadh+g+wbgG
JmdvzWeAlWQhyp4DgubLU+M2XoZQ80+9FTF6yXrWzvgjGYutRPTIQ6iqSimFtoiw7tcfhnOAtqzQ
6hhaPZdquPl9ymSpi2vS9hlKFNwhfOhX2bHd88vsPcA74MK4pTPjJ8qUFg0FlfKYgBwzfjhvNt5X
PQQZqHP653wxjZXxZ9va22RrvGKew8zt9anycgAuvyOBw/qO2fP7lindpxrrETY0YzcSOg08pztG
QA0JDH3XG/HpeBRrmOotxoWNU5Qb2f70qR0/N/r5fcPCIp6pnkMeIo9amShhevIrozFxw3KsRUo2
QB6VQ7YFe/txdc6dc79BxsB17W1nFWhhuSLaOemrz/env7g2vKIDJIGTseP567gm5Ee1GBt+vIxf
ObON5i4ADbYACnNuLNwLUK5ZL2ZxVpdVxM0Kx8kKgufbeyM3SZMJejni/F809y1+f5MeR6j1CtCM
rd1Zr+tfp3W3/FwDsPgVAC6PscF6vc0FmDJmVP/5BqIbE6a7ZBwIRP4II+u1CAh0o91WZ+Hp9/5y
cLCDfKtWxmt1zB4qY1idcpMFOjR/6JMPoAJ4Se6vZZbWEMJLHxkBBl4eBtv7XThOZh4js7TsxipK
QOTZawEQaUDu2SMhx2qg+5ooo5zNjRwom1lLY6CINc7i6ckrtm+18Xu4mIHhLkwX/fXBA5a/t9gk
SVaHxPBEDN1jHgNlQntO97Erm6gCKk+D/bbXnd+11xurj8h07Riv2sq8nE6ALDywrv9cYISEPgdU
CUyZqRjZv1WBUdLrOJZHsC47ismlaFSuTufnTMBk5tXuAEpyajJDZXipGTgJlCglARYQhVhMElBk
I6WrcmSoeVy3hWCGKMk4pZd52PoV7xePSIfExlpfY7JtvVw2yydGNmkuMwlIFBGzOpi24nDtb7n2
5TQcsg7kF0uYGm//u8eElzm6NkRtnA5LlobNZeJuCJJgeXLTSi2pNHkEQWBUGqhpZG+VHbwyk8tz
qf8bOtQDVdSiLAuwdAKtFp5kRuvSgvf4PDA0di7IQAIbGWZybXSVzl+JQVAObSnzZzWHrQ73Kxea
Cggbe23et8s/HxEqtAN9ypiGRmM7PfSkYwXFOF4SRDPwSLmBha6n/44AZYH84XopmgoErPowvJyU
o3X/92diilsOKNvia0Ped1WKmGI9bgx7u96dBoYPnzn1WxpUXMQVQVXLhAb/8vbQYoeXbcfG4395
FNSV1VJFKKOGSMqpjeF1a45MIKafPvGWD+pahvEiu46oKiMWASaqi/Neo1AxGAfmMN3PjN4tJeo+
BmU0LkoVlAicTmmujO1g2QyBMY+euowLDpX4S41jefJEtB3mR9bsz/3bIdADJkExZmUrg0DyS/+F
AWVmqxjR/lvHOBWTQCOBRWKLzGILMclAc4qdyAyXy+U70wn9jEFvyVBxiBAhCgiv4GOzMKTXHc78
a28mi84MHuotHeqyy/EFr0oJ7Ix776UxX17eQnO5v5i/955ToE+yRzPvHo72cN8GzGQBCF10Hel4
JCF7SF2dYiGoesVdoAja4xMWDBjOynhQTUBiP9s7k6nc82rxTY66RnwoFti4l+Omeg5PFrGRIp+L
BYZLHSAEzA56FjnqLl2AcC6jVxmR+8XgVsreWnas/NmM/7yVIHWVBq6WsnwBGllgym9rtF5qSPTX
S1Y9g5zET4X/R3RfJznx0wkKKrFwAR3L6zErEjtoEjEN+xQhg65brPvFUgyBegT0aqiqQwFyeHyN
zp6c1sqtlvlyi8c6Vuxg1ySrGW0GQOZGlDTIFbbajzoHlKvzE9YhvX0p4/nD+IMnFmIfE+slWXO3
81b9W6bUrWu5tOoKGRmCcdM4ps4IJWdKQrf8UA5WHsIuGcpyOCuPMqJXZ4X9iJLloscO2IgmU0N+
ZvRuyVG+ttZqPQhzHFmJDYhYg91tDhYjZpip3t/SoOxFCKg1vxJwgcNtc0QVZ1sD6MeJXKx4gXvn
j1vj2b6sMNPxiBYF9fUzGHGrNVNkW2bW2VGmRG5zMR+yGgr6kuw8TF6ckbU0wmWxwwIKhpWcdzbf
ekLZkVEvhUXNE7Pl1I/HPdnVtjweA6+5WsftIRktvQCIZ0AAve5T/hdH/U2Zsi46cE0iJcCVSAxs
OfRqBwe7ZxzqzJvj5lDpEnbsI+vQFNDTFwtJ97OxQl4DTeTo8d5oNsvVsQwmXcsWFf6qXogPyAFR
ZgVe/bLGcMzhwDCYM129t1xRrvsSS7XPSaCz2WQG/M3eWa0eWtP9uC6PeE6tMdiko6WPyR85kjuG
mm5H06+A8uyuoOtZjuN8CA/uw9YmLfmx+cSC9mE4ODo31EsKZipIitPCeomL+YwlBrHE0MEvU3+P
IcquDNkQVXpIXIH14tQmekWQgMD6XywePhUu5gCe7is9S4CUjclj5Rr5Feh5qF3j8YsUjzG+3qcx
k9m41Q7KfNRJLXS8hou1gdK/QetD54j9645r5yhawo1/Ht7fOcY64/nrLAgaMIKBYIun4+1ju5Il
tUgu0I2oN7jXK7I2PjY+mILKOjPiWn6c2YQQxR6nxaMg+xkUA096z8lsZG9X2Intvq5tbGs+LREJ
bd7vy3T+sTchSplJWc8lNddAFFiAtmry7qu5PhyurKOb9XMTMkR/JpFQxY+L5EqECH3UXFj+PWLW
K5KTnWWuhyUzFzn7Ivum99WDMaHXR/yFz0pCLzOeSuO6deQtjKSKvAIGP+3kZc2KkxmnJ1GmK5UF
Tm4bUJSxKq57ZhzTrDeb8ENFPZ1eXtOG+PCNxdny0l/vy5fH9g1tPixbOOujJ5QInxPJoeG7RpIE
lIAadXkBEhSDk1nzN/l9yjIFTbC4qDEsBVrqvD0M0wd5TSCPgSFLljth0aKublBzbZOS6OoJi6VJ
ufgtWTrn0l25yIVuR7PD8nMsuc6cJV5prAiEJUjqOl/T/yiEeIpc2WWIkXGhvtbGTI6pFQfAOfo4
Jt2J98US5RSAIr+zeJhJ6MLkTk6LureFUmXqIoUERcPSfmHAZ8uvAXW51B+wmIKlejN53BtqNOi5
qg3Xq6ATLUeHyrhKeQzTVJjhAcK0Wf8GrMryfXl65DbMjsP5cOqbT5l6OtWl0GRyDNeCsINEHR8Y
Sodfsc3l5+bAmnthqCW91FXPF3kSADbrrO61lYycNEPvZ7reb+VIWYse46s8H+HUCMArEFxIKtp0
NJu192c+zJiIjTIWwB7Ofbn9Uo8nNMi+ve1XqDhhPVODOWYTE8aMMIMlOcp4NOpQK+0C3ipIkTRE
JZGVIWYpvEyZjKoF9Bfwv0gqD0CkjvM/DFm2bK4tRiKH5XtlykIMwMIC5A+4QYLSsGosi6tOuse1
Rs3s3Z33TjomLWQJU10adY+jplFToboOaKm9buPzm7cyehMjuufdjjX//S9K8Q8tesFILCbXQB5B
a/MEeG9Sjo6wHtu9Il0Nd2/jhcKwhQzm6GUjfK7HclAjon7xsh1nvhkFKGFo112sGJTmre43a5ST
r3KRB4wrXl2b6BeyfaopvCC9aN2nMv9gR2bvfw+L7rkpFqiuVTWoXOwX+Mjzm2NtJI8vrc4cC9tv
DtreHJ6tw/LzlHrxxURYyBApUYefoej3F1D3eghVLeISSLSysFVLdZfMWu18QPNNgbrJ4oIrtHRA
KqAz0fpn7YH8GBgfrrs10KSAFdckdVQDho410j5vQb7pUvc7bxOea3lygt2n8FrtPhmXmiU56k4n
stbxek5cWIiNYIDSD84HBomZqQRi3r95IDxOfH8jStdGaXE6nQnEnW1gJO7RfdhVR+Rt7qviv5jD
b1KU3Qj7tMODC+JCv93bGe4Ymwq/DPsm+81y//O5t3/4wmvrli+5yMSgJPlLC0XzFQEaIBVrJKVI
roHhSRicKXQxQgjVLMuIj3zT9z5W3ksodJlfOUtWN8h8IPgfGSocZTT6tJBHrYcMo/VHyUTWu6/Q
Ckf5ejmKA+A2fLlgBQtsPK0wxtTiGDZpPgM0ORvKIrQLFVsTKuj1E8bA0J6eL/Hc1nbvDH0jcda/
Gx6FBqwexGhMyxyyWiydIjT8JWbqCbIF6wrdv6Yoct+qWlzjfZjHoFNZm5e3vXN+aDMUOvEOwAp4
k2FNRXLp73FFGYXwKnY5T7jqHettgz5dGPXVMfI+zun+iGaBQTQ+PgzDrNGOhNlWfbs5JVgwvmSl
gpmnSFmOheLXsU/yXBagS4oVZqgWiDwYwp1pgJnaJ3S43wq3XQhBJC8Q36IBxuONPXLoveFiUcQS
Ij6ZSxHrVFn6ed8zK19ZnIlNjNBM3/vk2XrB+IS5eOMc87Bkog6wqBD1nVC5DD0elERtNm8lmdAg
RuoBwPGGYHyugZ16it37F+JfnkT/GI+vGHJCMdHqJO5JzgvwNiQlhCSG2xKwB7uCWXSY1QKFcQPp
PlNNDMSu6iBILTH0EE3UL4Mp/smwRDON8H9kFAQPadjnXIMhWP2By35dr/F6P9m2sQod3/rz5xn9
yC/oONQPl/9H2nXtNo5s2y8SwBxei0GUKMmW5SD7hWjbbUYxiFH8+rtK55wxXc1RXcxMY9ADDMCt
qto5rL2xPgPEAeu1g4igLbjpBI5yvfaWTO4HKTP9dNbxc314mu5jTMBsZFyj7tR6t5/iukruhhRf
zfKEVBP3mOqM8BS+7dp3NHXxcFq6sf+GlDFyq5va3kCDiJZ18GzgAXmxvc+eeEU+jrpni7+6mBdG
SAPycVXZAaEYXLePOZ9l/db0V8M5OWYXSo1UD7jRlKACtj+ikYui/DxgdoI0MJI7x4rvgTJ22Pv/
ANPvh+a4eggT2k0TKZ1Jk0PwO7Hsdqt7d2g3ru1hyXvN+WLp5JiMktKj+r9VsdppbD9Cp6KxIUsM
T7aW9amu9qH9+cxF/KJm5QYLsQXhzuiSZKDxMhIc5OSEBG2Ry1/nJRfFer4u+328a5A2uUn5ZNaa
poPSs7A8YmZvS0PzwH1ZOrtfDmJzx+aIx9+kUP7SVGwluAoVrMikRXVacgAx4IZq9hINCXttxzGo
PK3Ijj1XJ6EuywV49Ln50IlswsYsc29E5uEF8PqjpbgAnuIckCN5LDAiFE1SDNRhrAqr9DRSPF4u
PCvGUb5Xyzp5tTBt074XoGJsu9fIiI5F8svyrIhjVXh+wFUHTOg0baKNBmqxNK0HHC9YTPQHZPjD
ORAnlEVj8k+D2bZxluTUmpx+bdGBmlrLlbtVli4yvw/hEv0dZOegFxyLtNGXxSHOc/HZJvCuQXWj
1kD8srSRzLlbJW7jf8B00r5vXkTL8SjZguwY4tma/+QuUdgL7gE6clsx88IjtgibtMF/G3FcrBxC
z49pPRDr15rGR/+PFUccVcU2ZYZATm6wIIeWRGMsCT7fnY5f1QtwulGF4kMhcsw4W4BNhCE15IGq
K78EHIi5E15jnGovePx209upB4xC/uTJpFQDU6BVgS1MW22ZjvBhrcOGEzrzNPC1ZX8iY1I3aE0p
IsMhA+D6rjw8wllcSivioADlAQri66u/NiNyuISjQthyZRP9jw+LZfAKRQ/Ic+/AM9Q8F/8a8UwO
V0byojSk6+GOxzugn2FjB8yZaak72hpmfZk9KTH5eH2/BUf989TXFURhQr0th0gYr70d2jroibhH
LKr20CIckeOofHa5cLao2iYekWhBkFQAnQqMonDKy7OMLwN938SCQAn7Sn8yY6GZta6XVMwAB72K
7zjcwPs84+W0cX+RGh2fR/2LPPym7TYOMmvO/uzepjRvkr8Pwk4gjakMyP0WlNy7kwPt1JEPdIEZ
ZIeAb+/Jj7fJzVflJ+SYSGxoA0GI6cGu8y6Zbb4t7jkkOHfH7snU6XkqGnq162wDsLAv2VdPJMQm
wB2QLb+4ubZZCzI5EpPJiaXG7BMF9OwtbW4ArlVqbTCttfeAXsg52yxnT2gxOlA5ySdViK75j2Pr
wNNerZCgB24dZhYQvtymxuUNetMTeW2w+TTDWB8S9BhJcd/eEcSi/poR8rpD9Wvv865yvgQxOR6T
3gFWOXKWtMcGzQaYx8BtLlV0N2zAj8jxmKseE1jPtw/J4xbG0ykT7Cc3qL30Nczx16vbX+fxBqMm
AGOXG3JAvw6kS3GXE+2Bl36d1+mTS2N1xTholWmCxvMW4S3uDHA39gNG5fEHcQMdHgScYUuwHI9z
dzxpZktGmLAOFg0GB4FvtsVubUdcAkaWZzU4d8iWiS5FCImmAYqN9qH3EPWG1QOSF6jxYh0YN9Sj
EvRHqPd9m+ysiRybZWfSbEG+ireDb1oDGsq+qI+d4F/O2XhHY1THAs0AedGAmK2cySLF/AGvyDYf
L0/Ow2gMKRQDPaR5ZtN7dlPnUbN/I2XuoPWKJjxaQKfc5vhrJuPWBTJKowr7y0U2rs91PG9OxO8t
BU3MrvIqGHfVyqtbjgnjUmS0Rpt19SmWQTGz34BI/3sAmAFx4hU6y8KSp4Fn/bTJfTL6ItNS04yv
2STFEh9eYCSRFOVxIffVGL0BLPX/Zp6PPpBU6GjKb2QPN9bZ8g5IzHHYkCvHjAqJwiyLzIryobaP
lxm5uroca0Jf4e/54o89KMGwiOokBw2V+INnPqXvHMaj9ZhbBBjXQk2rojvRCQT/7fS7dlWkL/eG
88ybdZ+fH/mLA0y2LpRK6SK5mKCDDaTIrGJPHxJuvWUeyruQXO4/erdbj2t5G6YogXge55S39ZPJ
1o2aKpeAQgTqdGlnsSRIYBIoeE9dcd7rtm7Cdsmfxl8VzFySqNqNNvY2c4UPz+ax3WxEN7lJRlX0
o2xE/X9IvJPVSsfeRV8D/olpi681r0/ztqHHnOvP8xjlKR+KGPy3HW2g3fHOclsvmAKjF3JZT402
wHWZOMkycNH+TALn8sB5fh4ZRjEo4yWUihGnkEkA8NsddodLm7V3iHlx8HyXy+RxGJ2QSWaZ1xIo
tVa/tge6ju1jXFcry+cdil7Nn4KrIZQCmJJusmFhsNCkwsgRlLqiL91nROKpU3optwgwR4lVtJVW
CQgYv1sby6yBgsvdZzD/MH8dQmGK4IaR9mf5AtdVesuweGlz77yuLZ7wcw7CtsfWIyZuTwGIyAQl
uvYtseXSkV4uWLqJpQJoekNLyW2Gm9UCiiBQ/CkTdV1GasRePjV0YO5x/MAiYkteI4S6TWE+AT0h
wUiOfO7iqjM7eijMmKN56w7DaiukHJHdRBiV8orI88Z1QpDe8iSsEUcjErsSZ0pB8GJtEWcg7d0Q
zA5gYhaB2zPnhLM6G5DcsimbooZ44idBQ26iMU8AZuVvBat8reNdhnHsiw4FETh6yXXLefRYfq+L
c6RQbP/qIQbE7MM1d4WU4+HywjnZbGH1+2Qs15dpN6ZmgF0Fftn5aJI4rQ+ep6/2HDKzwjUhQ///
5MWAuieZaoMLbNdHY7+NrLK3P3ltx7NqaEKE+hcTImavB1qvABTr9BWnJL5fh1z5nXVRJiQYfx/J
5j7TTxqgODsgrDS1Rdz0d7gM1RXX7591tyakGPMtqUZUaSPlOUwlaL9TCbBtSrw8h6gYFBEBqC0F
q4tcYfdp7/UE09W+anOejcOHLNJ+GqdFGGS4UbnF+NFDRj4azLpiPoenQmZt++SwjJZSe1kYqwaE
Ujhi8XMHBNbO7gCBeMHA9ZkYzdoRXM7hZp2XCU1GbZmqkGAZFi64V+0CYOW7w6f6iQiRZik4/M97
S0Z/tPJ5GNIR4HTpr+Qw/uLd3qyOn5yEURdlrGKnSUuly6L6ELtZNqX3kV1bq3a/CixTsp85l8c5
Edu3PQCILS5MukhlW36uBvLY/g6JW3qBYgEKzVMfOfQ4R2Rbt0MsTtPrBBoRI7bAVkl9qHwCXFd9
/Ut2Djav33m+hPV9pSoj6Kmah4KeUemz+1/YUUUj7t4enDPxrM/bZ+OoLZUK4URtybkWy8IFpLbB
0tXdE+fzlLf+8J0mJ2F8dENPq1hpwHto0EhRQH0FEMztA3CEl3Uxhs4Yy4Telfvw9e++zIioelmI
YVngy8EKDcw1Z0vdtQh662oYsexC4EwbMT7/bFNI2MIB7rFd7LZv7WgZB1KsNpvSaV3tTj0DhwM7
r3mCyzGLLBCpuAhRp1pA7bVngu0yp0PpJc9jcIh4BZX51tVvLmDhOPO4qeuLSLcF2VlJCDoScpI/
HA5coHeOoF7bnCbcnJvDQjgZIPT8rBNsSbEvd9XLba6Yj2wmh2EMPbZrotNtuCqfgvROBBDhdKO5
OfJ7tynNp2YnlBg1IHZtd9F7CM/2uO3XtAur2eSxW2cWUKzQdbY/WJbzuntYliqPNMcz0xi1oJQd
phROIA1kOdF9oyPxSwDJIZEOmFrLtm+f9NqvdUMWNEZNYLo/7uOUnjSzzw2xJIIToiKBXBXXreCw
vUaNy4RH0oXWnFuqMM5uvQ3gtJ+X3MHY+ZTY5OkY3SGJRRDKLQ50AWrxS7WtOmJhDRfPEHLUq8bo
kHyoJaOV4BH2661mGfep1SGlgyGPiw0x9uV7bs2ep7Y0xty3p6rszZSK2PEYrFexgxjBlVYYiaAZ
M7vwfG+tuTD6vMwZT4uwm2KEVBayk4LD6h5qEw5Bv6FnYf0dr4Nkvob//Xg6Ey8sIs3oxAAcIpNo
g3Dhzk3s9mlFHoRPjFQNywOgPLIn3owCT7HorGKpFkXeUVsZRdBcZAmjj64LZGh4c0Eck8kueyla
WVIWCVB1zYbEAal5JpmnuHRGe6j1RSlGCodMXcK4JqNHofBobektso3YDz4Q6JlY3pBv5cTf88ab
OVLBQnxetCDv2gjk78I9kltYisZRVxztyK7JQpyuh5cRnDjYIzk9xUvMM9cNimQcQhznTGe0SHzW
Tmpbw9TkdvO+c0Di9kF4F8XIcmbGdavQyABANYsPxRrWpw57Jm8T4elCtkeAdsQ0eoXb8u1gvQjR
p4ueafX1k0OGo9dZENKi0IpSieHOFM6z8tWsy4ysueO980VtFaVroEAbpsL2qoap0OQKRRZHY3bo
q66LAT5vRdaokR6edu1KhuHiZbq5RJl3avXCaLH7jtaB6WTdPvUfjZXyEWPjg2l764R4B2/Pu0/q
Xfxpk/86Kdu1atYLWZUSbDqUD677lj8qv9KUBO6vonU43sbfxDvfpBiFqwdY2KR39HzYcCKRo7JE
48Vzbyw1F/Jr7zmconBOxijaCEB345lGrM/ZZnuxRhcOabG9xHRZD7dBdl6Gv8/GOHFlo5RxOoBY
uTnt3nMbvdT1ZvOyeYW95E4q8ojRk098GwFjHq1sQLM/+2ikdrd9j+1A98FBsgWShda+8rkLT3iX
ybhubQnExROF8R7vfHflLqzxAdsgv3jptb8xyt/3yLht9eXUyd2CoqD7QKW8WwU2RmgoXssZSyGA
KMcjSL93i/0Z3bsoxUAxClzlSbcD7NmK4n/L9YzzVsVdl0smPRHGz3N38ZBuwRQne32IXfufwIei
y/5bc7F9sZVQNVEv4KEAUFQT435D4R0BdXNbuDjswDbEFmYa9ij+wLfwMfcRv9z+Ok8Tst2wDRBD
yyjAnZ0xFktnBTBkTGFX6RwfghPEJpirt28TvX70BiuwTbFdIId5ql5Z3D5Ka2yTwy6cdwquM2CC
K7Ya9D9uTisUUjMA7djZkrsXejau1bECVhcNrMj5o/MdC3qkskww+1kDHi93Tlj9TCEtbx90tm9b
1bDdFBCDWCahMjyPvtUq0i50htsGi3TvhQUcNIiZufut2fcYrw7d1g9dbfcZAijScDjVojmRm5Jn
BMIY2kGOB5CvHYwaOjwzOmtmpt9nzGjXip0R0xF19L8H68C+R+dbRjY0o+xpDi82o1aE5ZoJNTbp
kTbnPpFlepnb8pC8VB9o9ghr65O3Io1za3/kPNTKQOUIdLBMqEDDW/SbwxXUQt06CGMuxSC+jFWE
gpe/dd/d39qq8ejINuqTOTj983nh3iY455VOL46xmMPQKKYQo6J3PLr2ABiLpCK3Kcy6pFMSjJ0U
9VOu9SeQAByNrzilF997vKWDsxYLqy5VCelhFD+vjUcTYxyK537oJAG6yj36UFWt85a/xo70Wpsk
XjUqEsg99pp+eYGAZZEVdxpotrNp+gMYce7DJtbUxQjOSJE72r5XS4LAWVyS0fE88Z5zp3NR5ZQa
I711v1CRJMdxQczZ2oDD1h5pCEuX1HMUxRyHTEmxgiyhF6iPQUqOSfKSkWifA0Xx352H9X/FsBWB
7gsiraVj8lFsiAHAsTOUxX5R4t24VY3ZC1QkBI+iBjhsth0yTTEE34sgaB/fAiD7wbfxYJ91rv87
J9D6hBDjbo9hUVRBIdKXghF13YVTu+Rw4M3GXG09qzimdBjFcUHn4CmocaBnH2sU38p73UvuhpDU
9hkYLvYhcNDkfLA0FyhusGbcYG1OM07pM4pEC0+FfCpBHyvpkYULD7c5ZJYLJ9fIKJEiXQzBcMbn
M7iiwqq1He/MhZWkH7l1h4x7LUviYqx6EKHLso/if3V8siOXF57CmrWP0/ui9zlRWH0pjiEAonFf
JXrTRpwKG0z9pfO09kKXI8Kz2a4pMUY5KfplEDOUnqivAeAHLP1TiPTCEeLZZo0pFUYptVFRYHwX
rG5j0uJtReJlZyn25iXHTLrVEnHV84LLudzQlCKjm4ZY6SWsYqCYUpiCNyFa1lp5uM15s/ZLh48m
qIJhYO8CI1lyJIVG1Og4VkcBE+RdcVyoOA+3pX6W/SaEGBE6ZQJWcqYKBR05wt2O7msM9Y/oAvDv
BZQlIbbxQfC/PPtTc3g3SQ/xB+tPaDPypRU55iJVGRzS0E0EjojypwdTxrlLHhlGwgLAcuWCSMkc
C4UMD6/obfgCTOwz9zJn9e7kQIx8xbGU1pWJy3xOUXBDo5I7AMTFtJbL5Q4y9rX3eEDNszNTU0Zh
pAwAwGY6dhoO16/N6ybbcS9aexUdYP/yGhlJK4yyNrCbHvsD7OB+XG4OOJC6MiyeRPMukZGvbiGW
yWmQMJD7Jr+g51ORSeOQJwebDDP8FxqIDGW5R1OFL5OKl9merUFM7pOtQSijVuWJAX0iIEXVrRa7
zK8/dl890m8VfxPHrIX5Zhi2EFEOiRKLZ5z1uXaw8C/cudt2KZ9IFZNx/yq87J95zZSzlbjpARnN
UmpNMVQpSNpnW7121A2ubEur/Fmy15y35BJjtEsYSamkhiDWW5i0O77LtmJnGB2DPvl33MlWJLIT
ZhiqWgXXOBQVsmzIwlFevE8OGSpON1QWW3moh0wNjBF62W/cbW4P/ni27i0SIVj/HP4f40dcfmRU
ihmYiSKIUCngdoB2DLa+gw6j6DncK5x1T9Fli210Mha2Xm3SxDuIgWfUBaZx7ei17PQhXIfbUbC0
lpy3e1SpdurjwBtkVGbv85sm46nq3TlLRBk0VcCSEsHBXjiUwT8Mso4q8vnJA0Cjt/Xn832TY5gf
XrlhjBLISctx53EH1OZ9nskVMvyeNoKkdRq+Xzl0szgFZG/di41puH/Ch5oMs4V1ypLGAv8paX/p
AsruWNa+eM/vTk8qpsca1CaapxJ7MvsXfjv+7FtppmGgDRuJKjY1NwymZBRhPKLJI91jv7YDJ/9g
w9Jw4UlnLfaEEvNMGDm9pAuM6NK+iOhuhKHBJBKviDibasRior/OwzxWoBR5fuoCiiMQFQSdX7Gz
cHTTCjZ5Q8qLXZ6JRuoNYrRPP4p3ZmdxHnFW4CY/gF74ROB6pdMqKUuw0qtxj9gwgtB9J4JcZnFL
z7y3Y3wgNWhrYXEOR0SEz0c73ssPdNoQZTorXxDOsaiB/kPIJsdiVJaEacnGDPB6wDkEeOiCqF4k
WtJqOGNVz4WkLj2hJPBuk3dExhOKzmNnxhJuEzNlBRET6+XJ8lrfA39yTnhtz7t1QsYVkhvsh5ES
kLK1t4LIbm4D8d19wATEy2+0aNw7L690o3ZAntbrNTpnjzQ+hf1DHeDzE6hJ1u4Vz7yHA8pz0niX
wDhPIYp6qVHgl21lT4Wnu8N6QCBw8Jadzyu67zdWaJA0YV09DVM5UaIRmVwUa4CcQsFnrJKL9Tzv
QUwIMQaiFQCKJFBmwh1ui60kk3AFOl/yfeFrDodzqcTfeFcW7FvKy2yRyJAS/1hvO5J7JQFkpfTA
C0lmMacmqkdhVc8YdYZ2oZIPBBNjeZQB5h+mTrDxKO6H51kA9m2I1uNOMYZJYzAsbsL0RusjpcJN
m896oZM7ZvSQ0MuRmMZUsevod3vDAlo32MhLTPmh8EY3Rn3yLkCcNcQTkow+ivUoVDMhxbPab6Mv
t65pXZ3s6EkJCRfF4Ir9cethGZXULPRGlGSQo5W40Y7c1cMqujNyCxm/OLE9uDeBZUheabcEAnpY
0/1O+2dewMvjL0ZFISEtJW0D/pKJ75quKlgOrDUwqbjDjhzTwuKIj3ViXLILDhykxK3WQkIWCC+W
TowNH5762vJa0LlyyiieMs8bPU+pSnyrl+lTuIU+OADHtieLDS+zxDkciyeeKFoIhqXG7Ez841bK
LeGzRK0TWyCJanND7Fmf/5tX2Wb0dMTKV1mArkMIs8VWlhUA87YPLwbByg1z9cnRQRwNzraitwu4
douasioCQux6GkgISHs6wMmxFdeq5g2hYJvQF7pZBMkFYo9kBcacNEv2Fxhit2MH2MSroLICAAK6
PVo1pdgJLcMD64SQFeqZ/8PB8IlOZBvVwyDCfNkCB/eVJfI04gnl1rXgx1jmA2iiT24ylCOMKqOC
lOScSGNH6WECJjlc7jwPuH6cS55PuU6Yh9E8cR6dyr7AJW+hXN33HBmh3AeKZXzwfG78wfG82PJu
WsZDoeo4EjoATsAuREMIrxg5i8ExfSbG9zn1eofuUHjN411vJRsdI3mwXSh6iTsBMOf16muPwnFg
aQ7P7eLpGLafve0lQ2rPII3e72vyFRDJG5S6fK554gghW9ptRemUahW02WXtupVlXrBXGFiYixVq
GNihxRH5OX1mKFg4o8mGpMgCw4mqMeaYS8+ugng82iYi4J7UR+WEItTzZ3a8TW6222FKjmHJM5Bi
Q6MGucuywkyC76LH0QBwPNosQqKadoUucEvwaWeqvtIxrhRcE8/cSfnZ95z+EMYc5lEe5716lUB0
xMZAdge8Hwpi3Ar6rLs6pcQwrS4iVj5TSsEyOsgj0U44HE3XJDyshNmCxJQUYwgvVSKmXXAaEZnH
pBmxVQszxRZt+YFj94XIx8SaMk5AMpsFnhBlUzdjVnRoYQFRCP6CpMCj9i7v3LIiDbtZgzGlwvji
I5LbRWeCcTDQQnI7tl4uUM68HM2shpmSoT9jElukkdRFDSVjb+2mIWBKrFvGP18ImZD3/Xzm6WjK
8LfOxXjjVSup3aiD4FG2i62MBtalF9/l1mey/UT4eFv8ZjN60+Mx3nam5sElUuktHu1OANtvIgqT
iKD/k+dLzNkDQzFM+LYq9nYLjKSXKhaSGFlOb3ILAJ63reye1uq2XQnIWMYw5fbts82mVKYEGYnW
I1QzQxkEEay5FGto8AagyyKdR9UnAhifm5Gdf7zvMzKivVAlDahX2Is+3j0D/ZomERO79NNN+ogp
fl4H1WxhbnpCRryj00KNFyWW0ctoB4dg/w926vZF/o1A/3UqVqDlrlsYfU8vMrurAPvu7S9LDol5
af4mwUizUIfIZCsgQcfcjzbcP0+3+kfepPEsvuXkxq66eSLOYVPEeSZSJjy63SEJbDiUWLSGlPnL
59cXD1l7NrKckmOEOVO0VBA6PNDzEfbT1lC2B/SZhyEEzv3N+QhTQowcK+IoNgZV9NC54T7EhrUY
8K4E+ulfEmLcg/6ijFnblvQCx01aEXOfIC1B+9HtT94Oo1m0hempGJWhGkKoSTHECWhhgnUXWUVF
zp7yqK+/Dvor3dL4/9jTyLtKRm2EZtMujA4sAk+8B64DwKeeaJGI92SUpf9Q9IYsQRWa8LdYfXip
T4N2VgykCIHI0+9VR11bieRmS66rOitcE0rMiVopVUID8oU3U18SDLxh2G2xwhw9jzlmCKmCpIiK
Lkgilhky6k+KTnkTNMo1anos382H/vVcodXGD99vs+Fct9sPSozmG87aYpEbKij5xzv3/bF5eTCd
3x8EgTeWGmRWT1RuMDxjwDCmJQqiYWq0asOwfiBERVWE5vioIRh+XpDCqnrLwH4Up7KfDuW2XP53
fuqTpx7n/DhV0ERTQaVDEdRrYDdRW/HlchJTpRDoHEiwfqRLbcnrxd79AkQ6F+jtCoTLcOYPaswz
hmV+zi5DK1wTVAWQZWHHfpluTd5DkrgPQDvJrlsVX3+dd4aLEc3Swoya5yMQv/3Mc+pag6cgShIY
Sv8D2rkRLvEwAIj1MbtHIVrXAfaFHCCaxy4ve3ivz9ygdc4h+kGROfulWyThGCQCLZptZTt4pOii
qPlwd0zPuSc/KDEsnGenETBjKd60Q8h/N4629PniWa1nPn5CnUoUK8lCqyHXVlBxZ553Sphtmo87
tWzzHpfaWv5WcioFHT2IdgQ8o/dlrigo/e1nnHOiNUmUTIyqAZhHFxjrJKVQgFoH9n227XfldXzX
7JyIgMpsSAeIDZrI8QOTE8nOhZY/qDLWY1EHUp2JlKq/vezivVQBnzay75XVMtwMCPCwUiJyLtjQ
jMZAu/Y/Q/vit++8w88oxR8/g9G+Uhsp50VbCVBVLtIumUzEEGmXwVqgpxldzRa2tIc5d0PKFV/p
j2eeXDrDySmG4IWiK0G3IBcnXRfW6IXk/c6NSqKiI2GXZaSw4fqUy8N6WFo7zMpbbQz8Hcp1NMxG
sciw0hde1mau4PDjRhjO78cRLmWUgQHXtu2ZDTZMoTYX7Le+SmQSAQqldNOtiSEAuOtLbPvbYpsN
HKjFs57ixrglB+qF3bgp1r/twyIztez6Qp29DRK7e/AQHXOnVeYi/+nBr472RI1XqZKeIgEHB9az
SjDri9qGa5CEF/pwCVGenBAqSlPphABvj7BOsBaxq3wqMdpCxsLlsLdCpejW5TEu7rmQZATiONOz
SgYX9+eOGwypOlhyrRM8WmIBkw2DuVtMsVRL49VAB9V79mIurWSwet/Dlg/s0bOi5/LBOt0d7I5b
AuY9L6N9yroYzUjDL8SPOKLSgUkhLE/hmo65eZYfr8v4B1106s/Y9oWbaNco7WDr0xbqdTwvGwfo
r1DoFrGMzUkhKt1IbLwDEq/jDbXMpbF+/AhG6SVJaBZnM8ePQFqkO0ivp0fn6at6/yeZgx+EGLWW
6GE0mAZOe0ENEGme5dkL3AGLnaHOPm/bj7kw6gctRpVhBjbLRZ2qMptuenRCIClsaCDVetGSdzL6
sT8YWpaxUsoQJTrB9lN2sH0jMk2BagO8XmFpH8/c0u6sSZiQYGRG1QNVVcqz8Li4Azu8YjQOVVWU
Ni3Ovc1y/oQOw/m9PPRmVIOOb1MBTNet+xpB53LIzDjGAIr7vjGG8VPzDMRCemOabtnS78AG0KNS
Ynq3XS1s75MWUeO7/Z5Dlf74W+/EcHqrAcZDNOk7SU5txfAlAtgzLN048Kozc+73jwMyvG4AGOxU
NSDVWteVQfCDFyOmsL88ANVhkw/vQmdCwx/0GH7Pyi7CHhi8m0y2vojOeNV5PS95ASiPCxkzrA9i
ABOBUz27dpAQxLkCWp6p4ee8FIcQ63AmihF2XYvjDNi68fI7cMPPhIyDlcEB4m6N4LDF1SucmD7U
Lxo1CECstRrbvexkPwAW5IZ8rOBM5MRrttdsY7blJv8om99gSHZw05DyKutj+mqdld0Zm9aVjs3O
Lp++FvZntOSueJ5Xi99yxy40qetcME4qCMLDe3uriLsKSQaYsAM/lzpr5Sek6K1PblUYEzR/nkCq
tBuXLmqLKwuTqSbRrNRZPJxif7TO+6/xyTvkyy+ddi48c7iI97CMljkZJ/Fc6vS0W1u0623bksNX
+w4jwN1PP29FFUExEHQKIuLun8dNg/BcGoZAj7u96150BzNDBy9b8pJAs5pzQoc5kxAO57hegE5K
skdxh/Lh4fP2tc2HmRMSjJo8peqi7jFn86itzyXpt8XvdHt6+oi8dZPah/YOsbRPC4mc55r3hiZ0
WZ1ZCZnaKheE7mcPKd0TSb9QtMNoFu0xkpyzQcSHs9Pa6aPjlHT/+mLfIw4mT9z21Fm5nPwSRpsO
epuIZYMbiDb+8fyIBJi8RuLEOqAZjWOU5nwHWdQE9KOiqoJBzJ98g04iIVC1keZpytSSK2LzvJPZ
lIgsSYiYRfylXP3xiSRmSOQZamZQMcBqoeEEnYYY6TFcDs46BtBoxPOfr41mrF6bUmReMpODMUlD
HfcXE/k9HdcL0YmxAG1t+GtniaGj32QTkN2aULhMTVvvbWQRPrUHAIb9CgFxYd/m6FnhnP4e5j0X
FzlRsxq/xz8eIyTgyMtuLXkBdwHcnBWe0mEeU5e1MER7Dx7zMSR0d7RjJtZquSRoZFzAXlrJb3BQ
xQMAuDqYN+6b7ShaXBbwbWr6woiHt8e7R/eK0u0pgBtAEYlrnun73aJH72HCUbJaJJdLAXopsd/e
RnK3BLpwRnZP3j9qX9Imd8o2FNVpGtZC8x/ufQg6J0AX7nlpfe17tEthLJ7DKnP6dUqOcbQl47yo
RHqVwsk51/5y+RABWvbj1bqglefLaiSXOy08a5VlCd0Tokgzl+xCpw41Tiy+CeBWLQBTS45AtMM4
WTGQobJQ0uJJwzyX/kVOYZpfL1IaSkYWiY/PlyX0LLbTpz3ReEz5N2rnmwzDJPkoqecuX9C48i1L
CDZAh/cCeRIISqmhTVeO8AzInNqe3CPb/3pKegNtzaCIenFuY10BFsVQUM/lPUW+tmgBtyeG0xLN
4d3pXNw0Jc2wzWAMpXw28YTtmYgkWI0nWjVGAI+yyRfHDZ81Gd/soig/pe9cGLVclGDR5tDbgKFA
0Y5DYTanPT0O42VIQRYDfw036duDZEUHcakd18o79td64R1/jmzO3Z+SYz2ODsa2rnF7cNS6zZBY
iWftA4wBrm5L99xyCyiTb55kDFNV9+VlxJIueGkUrhLQ0RYdcnwwNpjSx96nXwfs2v7kDnrPlSV/
0GUMUNhIWmJQEywTLbPtUvEubmg5F/e1Wq2bN49LkccjjCUK9KLoaqrG9IcDui8xMH37Jucq/NMT
sSZH7uLLgJ2/UCJ26ywgachPL7ke/KxYAZofRQAFbSBsU6VZqY3ULTLxMZfsyMQokhftvfXTuioJ
FwhrZjAaWxe/aTE8Hy/GExIfuQiwuZhg+01iKcfghYcQNGs6J1QYVtf6oZfqFlRsoyLCh+YdTi+c
p6Hy/4d1npBgmLxTyjFLzyfxsYcu8kLnsSaVZaz0N9FaNxoXF2Juj/yPi2OYO8+BNCgj3fbo1w5m
sMsOckVHM9uQPAdLNACT/P3hAYVAO3FVYPZoj/ERcx2rtVOttIK0KxhybiPArEqZXAIjAIaUNdi6
gB+FfHbqnD3ZsgGetudc9ay38E2FbbRUs1Y/xRdQoSHudrtKAJ/WkeWGLh/nIn7N5ugnHMoi6STj
WasGFQ/bXixbeBJpcXNX3FuGy4Wc5wieRq934uF1DeROMyF48JhtIVzFmOh12rv1RXT+SffflH80
xp5pp7xs1UsiPpYGSXtvHC0kNy/kSztx1P91S/wfkqHqMsJ0QBNobPqjzMSqwdIX8VEtvdzbWUNo
KT4K0XRdAK+iMhtGyxNi7LHasJHbpIAYWuFOtqtlsJIfcm94UAiW1p0RuKKWiIKZ/JkS7YnDmLM6
YEKcUWZDIDZyIII4+g62nVsQrLgxOxu5Op8HhzRvVCe0GJUWJ50WKHklwrgBjXmLvat3CH8eGmSW
zs5g0XK4ZysPHG9vVvQ0BekWII6pgs4IeHgajLwLG6hrG4X++sXjfH/+/b4JGIybbLRqn0o9CNj+
2/bNfbxUBKtDiZV5ERGum6F5JOcDgQlJxmVuAlHEpqVWfEwya+u775VqleXS2Nnok0ismIeFN9fd
r2FW+n93yO4STc5Bro7nmr5c5+aStVkD3c8ZHMlEWtf+HA8crpxVyhN6jJccS0HZni6gF21odTlc
D+90yi8tbZT1OLRmNdiEFiN+eZQocpuDlo2EXOyggo5RDDQxcxercG+RkTXzZJajKp/BidsktLXe
USS0/FbuU/N2SLGLZMk1O/SLf+ixydkYiRPRIXgKTPAJdoEoS2BZAZ8meSlBNXcsm3ORHEEzGHdC
lYGcEVxwPP/oSo5mIbnwgHXl9Wp9+AK6K4farOKaHI1xJgqKPKUJeDYfOgSeS4ztzYp78AKEbRxS
9FO3bpHRIHp4PhdZAlIN+vbct2ZlkhpZVb+H++eutXcUom5TvG65vkGRRdCS6sgUjBHvVjlnlyLm
H/PNxTKA8VoQDG0D+WzjvA6O87JUAGmB1mrsvUXNyLRtn+O5zMGkT0WfXTsanoJE09qLCPC3rY/d
Gtu72nqPsU16RUFLncxbl0RyX58O/G5/jmSyO0izcxub8oBbSIl4h/2Zl2utX3kcz/xAlkrCrRtn
NE4k6pFcmoMIPBTEluhL6514a56txdKqyzVWuXO5atbB/2ZgthAwYjt9oDSgCL2jipZQkfgp9ym4
weHSkEOybt+L99t8JXE42WQ0UFMDGEKtQROjcDbNHj2K5LF6KqzV/5H2ZcuN49qWX8QIzsMrR82T
ZVn2C8NOZ3KmxJni1/eCus8xhWQJt29VvlSEI7QJYGNjj2vpK+/TspLt7CV1XpB2YbWGMUVTpuha
3WTlEhHRJ/uyCLdVjLmR+Xybg9aTU8zas+BcLVMrXANJMF1/M1vFpr3i0YbT9kmUVTUM8AX56gLI
iq/KUrcltpvlE9+9w2e6RJmmuPzPySpEDipZLvGrTu07WjfWuWsclMPvwxGE5s1rP+NCNOpc5mqH
UjbLIrOUmjJc4qWWy14gngngM8pt6uZAajzf1YsAr6IP6bl+MbYYz8tjNNBIXa6FSof3BjBboYWp
lsEr5tWXzsyjPfcQ0Dn7KCnKkoFLO0gqOfu2q4GenIC/a75kDTY+f9SAQfIoJy6v/mWQIMftvHyG
B4bfPN+z+/jpP2uLwFOWx28FED8KLR6y1l2jyUlyr+7ltTMcw0E7EXIYL91Xblmtt0CTj/ertXaH
XeY16G16DYFYg8F5b/D47aZ1wH+aWrNT33n97vlHTrYpgNQRDZaKinbve2FhFOb1bWjUQsATw8Hv
FTOPTMygnNf8DQOYi+adL9YYS2ZmF6cyLWOp1ObzIQK0Swmpdhna3CG9mdZ1QbAunq9u6ozHYqgT
aOpLGxYDxPSN9eXGyASji2qR1dZzMZNR5VgOcWlGm5hFtQoMILIcA53PspXXVrsorYXkCGvtnSFs
6oKMhVGmvghSQyiAqnNE2u28XWeHJLCEDE2Zsvlc0tSbMhZEGXYjauu8DgThKCZz7oCq4RBaPsec
lpvy98ZiKOstBHnRZ8aAa4IZr+22sA7gFvE0yzEXcH3IvHZsMSuirE2kLHkhJ/9vE5f1i+S9A9tu
r1sso8laGWWlh16IqzjFSS2XtW0rgBl5RcPbtnBDBd2EzCicaDNtb0YbSbfMKI0htrlONvKExo4t
GjvmB3P35gCKA3AQSzZ6L2MT6baZuL0UauhjfT7I3WNrsWi9z+uC2cnHuMV0j0xU1RpX3CAmMbnZ
Cd3Q896uEluJXC41u7lxwlUjDQmsKstk0Xi8oZT5yOIhUGGpsKHGdr1OMFaJdsXQIP3X3+waIOv4
KCPSd2mKuVtIA8KH4eZLNLmCNAMVzue3erLFfbwqyn4AQr2RLwlZFaaxgsJNPsKtesxCu5lbFw0O
eOHMQImY2RtnI1mL3JnBgVM18/v5d0xWmFQVszGqIouCQif96iDUWj+S8B2tbyLPsdiAwDXZ7l/I
8D0zxTgVMI+lUatuEy5v+UQWCKbTuoSfKDph6cab5TU24ZwyymeTKjtaG2U6S7XlAEkuCkeuMYu1
8gZ4gcaKXLTsMzaReEN/3fmRIMp4dnrZSKA2J0luzpTnqHGi1MOQMamYIxmUreQkro57DjJs7df1
XQCEeybYCW8jlGDB6U2m3MbHRJnMyzUq9ShX7llL2TuvPz62cww+gKxz5SDV/WotQ+/fLY8GzMwH
Po2jFmazs+x0d7HK0iTjqksm5BTjrDTKs+WBFXvRa6wNHZrtUTgsRPuVPG/P1zP5av+cFs3RFWpF
XwsxTiuMze43j/Ki1YosbGSWEMoyCtdwaJqOPDUwVnJuKbBVp+frmHaqRguh7GHBXwyASsA+XG1g
5Az2xdNeuQWeTZZ+TwVTI52jZ/TCsK1l7b6YpfuxHcwCi0GjAKbZmelWlijKLtTChQsvAtZ0Wpa+
GXBoxEJWAPWH/Z5bMfaPYfFoai5hUEJBAm7w8TLMNFKQi63hqwvt1wUar2LE5azM3dSApaqifKqR
+VtNpUdVglvWiQmwZ5GQ9z24IHN3/nsXWR78DyAtWqCKYyZbpjf0RyRxUUae9yDWalinGjaU9LFE
c8YeTnpwoxVRet7XvRgWlQrTR5jbO2cwr24jofUIvQnMgvpkUDQSRik8KCblOgyIMII62K5uGw7I
+v8713ckhnoJr7rc+YMCMRwu77lzri/psjwBL8VmbN60kfg5G0rZI7FUhLDA2dgaoqLzunDWfQhU
W2ktn7Pt1fszY7uk00r/I5N6D0FOUwIhHosj+lCKZh2ampN+BlfzBamvE2OFLO2jXsa+6eI4kSBN
c7/Q3n84zPMZKRChVewCOivruTjy7X+/9T9ro97GrOxaPUOkeQRCinDwzQUrGSBPSdBQHCUIujJg
RakTU3otkVC0FGFyRS+5mfIHnqrsD5JbnbPemtH6cLFS9zg/HAAI3lvxCXlixQKqdWagodIRHCc3
NxYKLExA1am3c/xl1LnyXZinN5SkMfhq+++7zAbgCAZAn2/wZJPOWAp1nmKWhtXtAikgJ/sIwSh7
0JyV6cATXwBgjyFtsmdzLI06zzgtOulWQNqdewXoJsf5fA5OTfPzE3zKrBbYyZbckTi6XycRByDl
ZxAHxCTbDeDGHd2tZjYo569ve7RtaOaWzAOYh+r9trsq5s65rUqQwmIobZav98UbEF6eb/jU/Rl/
EuURXZWeE8v7fpfoAjHYCLlT9nssgHoeWqPPK56oDdoqMQWG9EJuz49AT+Tff8VvKiisr5iXPhU+
qxORtTLq4ZDrrldastkSCOeNTeo837hJ52i8MOqt6DHUkGQNfh+VaQP1Bdl0JAfUeQwbPpkeHMuh
HosMbK9FWEEOugfWRwzym+AjRmMjnnRAa34bqxNjYVMGfCyQMkG3vLk0/ZUIdNeVlfKm5P1f9GTh
nfkSTj24mmYYogE2MfSXUYeUCX2YilErIuJerkF/dDHDT4Y3PtkaMZZBHVSqY2Y5LiAD0cUaDQRJ
A9ip2Mxc++rV1uIPBsH2fyIgCjP2cSo3M5ZLHdwVb2/ZXCB37bpQeP29nfFf1de/FUMdF5loiAcR
Ym4e6k44LjS8ws1jGa/JItN4OZT990W9VXsBcjArfLzsAzNYpCG6603UST3Qvlkv18L8A1hdbkca
fL8Ztnqy/jGWT70Mquon1ysxJBcz3clIjdyHThi37R/enx+FpF6EW/+f92dp6/uzYa6bz3om12ig
ibGxQCP1SCXk32kK/S6oucIpedfAlLjCMlgYVuFG7hI4Zc/lTIb2oy2kUUj74SpLsYEjlFA2u62P
4fa3+Yv0yVmkl2Y2iz1maZJxwenJgQEAUT0/YGnnM64B0LzmB2+HcIRM17GiH9bh3ctBo1CEvyo3
lNPJPvaD7c7RIAGchBduR3rdAf7OKjNPUViDc/a/ykJ3xg5Gz/NGA3kE/grtSXe0MvAhoeH9185b
vTuhc293r5huErGLtCM6lkzZFoMQEGhBRy4j/ELwW87R0fY/mB9gHR9lXAalBhxHCjnXl9bBGAtB
VHmulFMhyngllFkBaHTYQ/lFNAec1l/yMXEZAv7hAf05JcpwpKJ2RRSJU8IYMCDlsFnH3x4QKlYO
hnOZJzP9ev5IowxIyzf1Lcfo3nEJPNyPj9wGkpxjeBm2jnW5yE89UQK6FVVTas0faojCvFFlBuua
1ChZu8d4xegm1KQbbtpFIt6ATagdpRn4eysLoxXvBFQ8cNHQADLr5zox2RgzUgqVcguUskwaXcLK
8KIp7vwrWWCUZFjBMzYsWI/wsFlYzVJeiktMQzyXPdn/N5YtP+Yz0EkhNsKABS9RLO5rs+NIO5KN
jBQAVb+yGk2AbBrGSdOsC7yuSLKAzMDf21zrckq8PKCKLZB0rcwjWrXtm2Qq1oZ3FxaGBA10ILFS
HpO3YyyY2mrZiDPOT8j5rgcXGSM0jpiF/aZ4CxwvGmNNxvZOBbiYz9VERSIuH08FHI0S9mgL57G9
BE5y+2VmxHUA2NhzOVN3YyyGCjuKrK4HWboRMf7ussKRsQLif9i5n5VQO3dNkl7CPON9JQIKU6FN
+OI+QU0026NoxHDLWftGqaUEEM5eiwWcU7mLdi9MUMqpez7eMOpFKfRIuuUaNqxD5ee8XvvIcFyc
mRE7exZ68GSz5lgW9arwbZ+pwxWyENeuXcE+FiCMU8C1N0eg8c1ykFmqQL0wWukPwHcZcE5nOHTu
9uDJR89ZLO795kwggyn7P14b9doMLXDewdFJtMLewlxGJkbgXg6kWxMpX3SVeC8duPCWzMT21FM9
Fkw9PLrWXkokGCC4MOUjHgKm/zjpX41E0IhLTVmE4CXFTqKtLneFCjQ3ck3sYmgugKxrs0G0GWdH
57OvqhhkRU9204a1OK9PvHc23FiwgovpH5CBikBT9Nxy/IMp/u+9vgciIy9SGIxAVFJy08h42nqL
jkwkhTC+6GCWEDRM/85S3fMMI3FKXESCVEHc0obCdO4L4/enHKzxoVGGQ0yvYXsDXTicVLf50DAS
dGW9mZNlh7EMyngAkCEp0xZrwCzyet3O0QE4P5J3BMMx7xsFbYCYgGY81JPe91goZUVueqImxf2c
0G1Zzgcb+UKk78zrzEFRp3Uk6xXjHWSo/bmCTA7VjgVTBuVSX8NE6bCjDWmaheuFoAZFljeU6vd/
/p3Zv3/LSDvyayHFWtRDGW9OGLm6wGY8ZxiO+60fieAk4WqIFxxeOEePTLQo/ywACvl8zyYzraM9
u/99JMRX/3NYy3SFgqV7NPsZJrUOu19vN9eyuPdvhnpMDkeOJVIewCDzt4QvyTVu7fZtgA6CgJEh
ZIoUBqMv/7UV94sxWlYLLKohkSDkTApG7hc6fhK8Zf2McDl5/d53PdXsAUa7sjZoNjSrJbf6TjuT
5VYx91d+9FpbTvQrQ8GHnNYKrNa2N+fer90KoAfoYLEZp3k39HTkMV42dd+raw7KVQlaeT6fpVn1
S3lnSWC4IyJ1uYVaixKfXG533c+3AdoqUL30ndlztWQ4Vfc4ZHR83KUtai7CTdZLsw0wNvibYXwZ
79c9qTYScClvRt4RUwGsnxiYjYuZxbpaLHN0h3QZyfCVTili8e5xKO76I/wO9skuOV7mIGTeMycH
WJpG97ihzTIMRAEnA8wCN7XLmedZDhqH4MST8jJjA5niqHghEbQyRQMfdhADItuvxMlmlbk2o8AE
yL7cAuW5SQDywxzvYagG3fIGaMTWb1qcHHzUMzCsQ+voaXvkVgHT9FwJJ5vcRreJnoi8qZwGaiAs
0cZbMswk7xXlbZt5cuTKPLm0d1s20pNeV+VY0oiYjzfGPWLZQYkyCK0St0pyw283FvJ8yCyCZro3
MaW088y3Vf65AUTS7e0l3V8JoD5zAoJl7O9DP6O1pZmm9hpZW2LmaCyTbT8y/8AHZmkjw5m6j2GP
5CRZcb3JObQCbxjQu5AJQUozAOXoTl+Z5uodLB1geQHHCyE3YuKiMGILiXzdSHoY3VI0WhBrgtgi
MlNX8ADjjDCdWVZn2C0aDUWQ2qTgG0g62cqvZThHbRLdbe1RVqw0BZgrMoHMtgiWQycTR2W0PAEZ
/kgocIile0aBHTfumKJK6tuHeW3KtonStuVYs4SzmA4ssSJP7sYdlXckOs2zssCVJ1XK81m1ZCB1
w+VfOdERmjtj7i/LYaZRUuQmSfSWPDz2WTjzfy5mOd9ihiTz5M4aMKU/W1wE87UIzf3LN/NwGQ4f
XXQDOlLEcRJRI3RoZE6I2YYZwzGarNaMbBqNj6JUgzx0N7JAuwMnIeJ6poVm2DOZsjlhX9xSkb/H
9W51qCzCXpvtNjM8e5gpY/jhrJwF3ZjR3vybmIZk087rHii57lG3D57Ze68sz5WVWLr3iIyUMUx9
XeGCe5iNHDK4MQHh/hU470A/+3Ssas58YxnOFs30V/tDWWokAlhCHd2PdXfYzg+Ys+a8TW31HnBg
GOrBMGQylavIlX4YhBibGXlsD4X1ntLltFa/oAWORNQw0UhVg5LkHaXylz0aChnrmHaEMbuNt0VH
3pb27/yuwd8Gg2TNAtkUUdLyQfljMRyEyfMZSaG2S9OzKMi7QEKrQbU3rMsOlEmsudjJI/mRQbt1
cSABuEnESmSL3/kHxvWZtu2jn6fcuFK/SClJewOk47Reh7t1MnNh21G2sr2V5q0ssPuCIG3GzP5N
+nEjwVQYqF3UPNZxcne0ITsZnPbYf93iFYGFfLXKV8JH8Py4WBKpvHCQJOolySDx60iSf/X6+c9P
e8SjFcmPz2RZSsAV4rGVQKaHS9y+pHblhbYYmwISYhjiT0hhxkYxl6Xtk97PSDJlcaUu46Jawsow
K52azXD+ZVn5WpsDDsgqr+7+xBqomZxQ0EcSyRswMoXacCtlPvKxVjgEFUiCL5b3LtrwemY265pN
292RMHKwI2FyVJdprnKIbNBq47oYIvV2Jkn7gTaMFUIzT5Hy5Zpbl/t+jJXlc37wNrfVOzA6nItd
bUli+uUFEG2sfm7mAik7grGTqld42BFAagIzEJyLYOzbqUevxvQfKMqDL+aeMlSG9unKJOBBjIY9
TczOAgEL+r+2SJepaEvewZv7/MRRLgjjEWvchHELaY8uMZoyFCOs1Va/Z39OrFGC6Szxj7LQHpxe
9Q2ggLCwc42GmMrcHgB05yHLfzUJazfgNJm3gaUztOMWcmElcQJkLs/oBSPdkfOdudLN9wCTqkzc
L9YOUnYmSrteMhpoqB3O19fWGkz5W1hcAAJNOFwJ+CzDsE0/cwhDgTJmgC+HMi9l1GCCvE4kBFeA
K0RZyD1AUX4BuTN1gIGw//5mCJxe4Y9Ayro0RpjmfAWBGLe9zj++OBMpSTxKaFj20GEHfwtjwFcw
WO/ZOFJk9/6KOOQf2ZSxESrAE9wEyF6m8492jgkO+FrtmgRzzErlZHQzkkXZmiGKhVgistb2B1I2
A279fAdVXcRYHdbGDOUmmyMxgvDfo6QszVUugyzIQgnx41aNycjvwu7MWQsXjHGGk8HMjyQa/ety
a4o4uULSkjRcuBw6m+Ye4L8c5P8BqW0zxDG2ku65uNW+elXv4sB3rHrrjy/ziAnP9/fOBsYDS9x0
GDVaHeW9KBd+6HuB7COBDS5jcAUGLndkXT2mHMpnASdYIwaYCT8uSf8BeorAVXVdpsCykVlN19Mv
wn9Vgx467IquuMUGRNmhbwr7+jT7w7L9zOVQlsS45VmoJhFkCHCRdJgs9E+QkuhzbfgH9+RnLZQB
abWgGrQKchrrpC4qdCUu8J5xu+U3c65iso11dKVUymB0jZ75PJFlgwTxw50D5IIk+U10qy8IWBvB
VWVpO+usKMNx7VMxieIYMtf37vSbhWkV5L145yN7TZfBEfm8DsMW6QbdQDHD0Z1O6o2UnzIiWZqH
wzWHdDTB4B9EoxYgdLbNcNgZq6THD0EIrdXDBeZR+QLhJ2FSUBgbyVJIjQp/WlDbx+EVS1lyL+GL
3wBBeRa87CPeZLFeMEVRJqMuch894xB1SWbXN6V0zRlm60/of3yu/Kxdo0yG0V1lIbk/nsns1pnZ
PHuxWZ0ik7CWI6XX5EeX3JeFPChUooD2V3PAZGDW4IEurKIHKdjcFOfmyuydz+i8gGEEB25opntS
a54Nu8REiMdY83S8r+jgEeQVXlfpc1SuudZds4zYY9kqXlszvVmF7rIMGNHsv5yDkRjqDEXA4g8y
OGmP8dWuji9oImVRMU4nSUYiqOOLmlqLEwMiSre0OwssUKsyBSHiDEP83881ZdpMjmRRp9gngQ9m
6VxCECB6tY0uHCNBVfQ+Kc24y0xZlOlv9civEiMlTmTtkvQZGj7bpR6BsSBeh97VZo1sMXeSegTE
pOj0OMBO3rzlWfU+sgXXmznykAXrbrPUgnoCVKmXsuqGtYUGoilAxdQm/31jTpxM+jij46Ks/lD5
g9BesSDpzuq7RnPxQbN2NfDl39FhCnI5k6EgRJ+f6Ttl6ZNi6GuQ9UjH6KRyGGtDzn1vHLO3xGR6
OpNm62dxNKJkcfGjG6diD3lP/Viuty5qC8Om+kWI1Zklt+mIeySNsvupzxVZo0Na4Zzt7R3m+j5K
78AkW8sTs/uMcXQ6ZTguKbgPKgnyEvJgamCPQusSWsPRiYN5IUJhzDi5Sfd7tEDKjMh41HxFvhCD
mMy0NaolSIAyZJAL9EQ7dMp86EOQdbKMRTXQedsNbRV9lshXsK7XZDg4WgtlOhQJAYtE1pKYlTOg
nY31erBOh7IUhl5mF1/BQgBSCd5OB75TZ5JmYmbe7O9j0QVFEWUDlCaiKNHArNXtZqStVEqE0Vzf
F0gXN+wQliGEvko5qCoNpazIVWpt/mS44ncjmuKsYoLT/30yD8vRqWs05GJQdwaWg5niYZk7DAUj
CvSoYI8/T90aoMJrhiRhIYSnDokHl19XbvEeYvKSoQITXvyjKOq+NLcyUgATKN3ZiM9qibFsw9zC
g6rMebDgX8rc6b3inQzcsRoNJ1JWj7Kpe1TkaiXdrjXsOpz5NXBE0S8XmaGdrTVMKDTopRBBxNxg
rD5fM57lv1+uR9HU1RLzpEmyG0SntSMP1pGzUt1WBsv+lydJ3TDB50uxKSGHDMMNoQ2y59SFUbKW
rGTqRIrjcUnUY5zwqd4MZEmEJtPu4rlmGZqVq6bNLE9P+PSPsqgXufUNXwE0AcKHLJkNrmbK+7Cw
W3FRZ7b+xtjDv83tozDqMRaq4ZZJoNJAxeS0NtAvelA2wwcMboAUDtPoMjSDhmPNyzYKurzBC9nZ
LnAN5R0PCjjLYizq72f/YVE01OoVLvWgFhCDmXqMovEAe4XL+wtIe7KThQeNpYjkHj8xKTS+ahsk
lXBtIA9z3cv4KHe2yrnp6YpgmQWxx9JEg7IpYttzbQFAOlIQWl+/dPOFnBOrxXDCs37cQsp8cEqk
ZYOOJZ3WNocWLH/eYoz2zsfF2j2GCtJYqromZxmvYEWddTprW9cWna5xkOoYHGdWKwzlYKkgZTQa
IQ6qOmgR/5tL+9qa+ur2K2G1YU+06T1uH2UvSvFyS9QOazopAnRvOVxN3sNIcg80/3JmYb50NtPY
1E1/+xyPYinTEaRy1t5Eohxha159C6Oeif0HnYGsM2O80QZlNoZKkKWuI+qBcTRb9wyQG26PpufF
KuYDToz7/FyaTKOhhnmUpT3ReRttgR+dASbR6uYCKg30sgPHynVMxHjjXZTpqaVKxGxFeIGKoPEq
LBYr1D01yxZ2BuZKWRv5XB1lGha1K1u5FRKiKBhY6W0Ud8FeZuzRyYv/GP7IRFvL48Io22HAcmTg
gYUw1HTNYVWGcAjmmFWpGtJxyxL3/GLLPGVDikou24Fcgqpc1fbNEheFiTfa1taryMLwW0+oxVgb
+txPlXnqfgsxZwhdA+8RrTu8auafPPqRZgyFJF/+zwZf5qnrfSvBxCNrEAJsD95KcucSYBL4tpUb
qxGQ6WDsJMOZk3nqXvOFWPEpuW6Q53+gkQvw6QBqO3jgCZmvMHbx75dI3XCt8eug6HAJbLyg27WZ
rbu5xYwoGTf7noIbVeGDqtD9eoAUEJAvspuJukedmSb3qnh4PZHSY4Wwz59q+Z6GHgnU9LhWuQon
Z0vbdXlMOHNYoybGjJUZun938kZyboOiwDu9q2H2u3xlaDlr26iLzGEiebiSVaxP0WfodructU+M
a3S3kaPv10Igfek+JHCGGddms0N89MLKxU8k/R8M0t0LGUkpw0vtd909qIQHj+pNDySzdRIyYr6J
zPKjHMoohNlFri86VnNan5vTx80xzOG6aOxSJbWiF8dSzXfQkW249+V6yW3XS9sqtgRAbWb/L9Jf
j99C2Q41unSY8SGaEalm4/1O5lJqAgKU+UaTMOuJkfprmqj0w4TnIejcB45iliugJQdoyXaUfRuu
mU0uE+nyx4VRFiO7hiXftjjM7HRRTX0RXa1Kn8uReXGNd4NhgsXpC6YgVBd1BUPUVJaguLS93/cd
CeOrT8MdMFuK/9CfUX8bVr4pIrNbWTcwxxCypj/xK+MFmPa0fsRTWYTWEJpbWN/FL/s3Bw+pyW56
nb6EP0Koa37TMl8uGwhxt+AX9cDEy8whTivJjwjqjY5yQArLClnHGekQjNVtj4DF2gWAVXvHCOvL
AlwYfxjP2cRoKdGUH6Hko0bXvtCzsh98CD2TMb7KmmcWels2aGxZ5OBvZqjKtLH8kUZd/uTSx2WX
3GDKGgJwxO3lymKtiLWN1KXWkk7iqxveseUa9J5rq7IJFzVLDEsK5Qaoai6pA1DMjqcrb/oge2Mo
9d+Z+cdzoW5wW4t6IpT4/QQcVpItbKAB6NJkiZl8g1VR5xURtxfYyI/HzyVyV9fagBAsNONVsknf
+d/ytpnnToJB35d4xurfuk+kUKYQpWVdFERelUX9nrkfKZyuYB5GLEoRGVLMu6dz5Mo/gtLapigc
BZvtXFgeOAu0BCtglHX21UwDULE0q2q1cV5b74WlLRO2S+ERxgi8BtMl0xuQZmDXCuoAubnaOg92
HJoG0C6v4GIDxzZ47LpZH9vqxrcY5zux8YqAXTdkUQHvDb0NmGMNhmtokDIgSL7jo+EkQBYGrl9j
6lbp/ktplIWu+zYNiguk2dvio33zV9xi8UeKTWXH8Iam8qyYdlQMsFfwmEbTqHtxSQsZN/yutwDX
K3KnFc0hQFAqoT/o0FoyRoSrYcOte9VsvVeUm1izQlOhFfpmePB6g9ZBlhTqE25B35eyzyEFtBA3
X/2sjsxohsynxnvZHFDUoEIcth3Dsk35T1g0DlICiAnm4sgDMtJrvksyTvMF4whP1mmX4ryYh6b4
tmddIPL11P0xBJC+YW95tOrp1I31u9BXAl4yjmlkGodkBZ15YayFIYJODYZdysVDphiAvJhzILHb
EBwnhkayZFAaGQtGXqecaBwrJ9isUzdaVNZHMONMbZOmZruJnQuGcJj9ICyx1DOeB4kiF1cVp2SL
i+5TsrvKjN3MUlQwskuWo54vNjtpMmFkxmf2V1qtMapKCLChy3jeODfDajvX2MhmdQSCaG5bUmEu
4gvDxNznT59oikG+aqSRGRereV9AU0r7Bs7M4pMnxf/ylJpbdQ5Ef5Mzs88W/yethdB6iyPkA6QF
T+badM0UdiwH5z66+fhBBo9CHsBVZZlA7pDDGX1QEIFUwFcSnwA8nL6+CCZIi1GRcweIiaO3WaC4
OCwWgjU4gHFZBMAQe6509xa3Zx9A3R0VTYvGtcQHnM7b36671C0yiQUgFKE1s9nFW7s2JvxcxPNA
Uwhm4XYHKlPMaX1uNhtpke2Qw9uDzNtcLCIXnA8v1ierukG+4MkX0l2VPUYc60uBLzzzzvEYWohH
zqze8ImqBs5B0XVDh6EmgLeP5zBEgSKWpe8jRz64bWsqs2HWvV9vZjq7bLl3Zun/b/V/lEfd9aCQ
6kvXGj7eunweVSbQjninWBSWYYWb4P1q9qfSEmfPD3siKjF4A3iamqTIKm/QVdKouOp9fsllMlxF
OKtkC6ObQPHEeOH7Cgf6isYD1vFNbe39VUcDLjqVwHvzuLVBLFbpRWlk0OFsP9TfhyHFpBoyQnvG
4v4OR/DYwHv4jxwq5rlFV83njRa8cVv+o0a0JdnoS0RXomyv+kV3TjGf3TGuz9+281EmZTtF3Ohb
XGBtYEr6uILMe14G7v+/P/YohAqCdE5oubro5KNMUIgvi9SO9sHe383N2zl31Df5izv+y72kQqCg
Sv24iiASrqhgoxMdnSmF7W83n515cRpHw0jxy+dzoROD24/rpIyzmoe+AKhcGcYZtgYUlqDo/O3b
c3d9XgJw7Pv7MrO7dlaALWuxAFXWXs1M42ruT8+/4++A7PEzqGAprHKtL0Xoke6F28NOWnDfzwVM
XUPwnEiiJuqGyIOw9vFGwLnGn9MbAAbROmW7W2V2nKscWmgBME3wwhd/bl/8kgxOsafTJ6zpg2zK
3mdBk0dxAtntOfpUF9jjfgbBsHjO7m11mW8AkRMys0p/u/bY058V0+ZVlrRWG7Rehmvj5vYRhwqk
VtN511gXcgIa9lESZW2SW3bhBrK3hPcQrcmE7nx9NDkyX7Q8gEjKsxTrhexulIMZT5ozzvbvIPVR
PmWFpFul5g0G80kuL0Ce6ZS+zM1h7zjZ7lNeEdQty2Am0yZACh+lUnaIk8FMkCnY3xJ+BCabCB5A
YQGhOVvPE2v3RkaBNq8v4SJ0UI9lWN6J6ALSNV6Q4cfwPE/PAlVDnelphzVfbVeZBaawITyl8FVg
5Flx28S4+qMwyhpeokCrhUEgbxiBJpxDgw8Yf1ZtYKWjaST3cgsBI7PiPKnBozVSFlEE783leuVx
ZwerzXFp+Jf3RYVqyp60ItjPtWiiQPu4SMoUXlDfQysbFol2jvXVFeR5uhFX39pxuU8/SJ/7/yId
+yiRtnpyUYZXHmeogpnhi4NBmAteC3Dc2Z+GOSgz+WyONpMygKGRxaKQDGR5hOYNEAcDYGN12zR/
mavOhtMLqjf3e8bq/p22vCPBlPVLJU1PbxcIPp0JArzrCiag7185IEf/WjnwrxcvHNjfUyu2WJeE
oUD0JHgcdMLQ5BAtOiBjBcBPYgH2VbJCRz481x7WFaGxleM6rTq5gyhAmO9USyCYcbgfK5QRHEzt
vyCK3OsMfkthwqMdGwEaXTm76TGSHBDKk7ZqLPAI8OG5B9SpjYiOv+dLnMjRPqgrDa8cSUopKWQ3
W1tfVKZo2ZAIA78DWSDnpbPM5WzOZiKUkteDikUeFkkZH70EoYhU4pbo62IBQCvT9DCnhykvgu+c
O5GtMd6TqQDxQSJld7Qhu2jgK5ZRggRPQzIrvHbWv10s4/AbhS9gB5vO5+truU7sm2nM98pWm+tO
6sgbhhfKujoKZZLEOgR/S4YPSdCZsnbbeQ/KIrjX0Wq1kkAOvbjYKFbx/4NmQaZqUbapiNVMUBKI
LpwTuqTQ3XvxyhuCTh7opv87X+XHRtAheRwmqSE3sPTLpdpZgNCZkaw/sx97oiD1oMJ0XHsJkyRK
auiSgnT2h+slc9YlYVxJekBQCQHd4fu4JEj7u4JutqguYI6UTJECf45h4FiaSsMG6/y1Cm+VAgUB
hkzjIIFBRpHnkSdkpvjrnbRJayu48GAT/EQGDeb2uU24pxOfXE4aqblF12zK5/gA++qmW6Xe8HMU
bWZAeTLsbgm4fHQNGu/cqsoYUeDfhY/Hk6SsghomTX6LZZzk16+EReo30V3x+OuUBajBf6cCMpyc
IoAH+E933pumGVkw5q+AfIEx/8M4SnkylP65Aip113sDXMV8IuGZDFfKNtlg2m3dnMqVYH/NgY9b
m4cDDM9qI2LgaaOaCK9Xjua9+2YZkenv5Ov5yU6nEEbfQxmAWin1JNSxBeF7+CJ+qyiZcu+g4GFD
UDNeaTo064c6AkcALr8SLF3wcwwgeAgt9M9wyNZzZtd48OLrA1iZC2PGm/kra+uJrjxTYspDieNA
KdMaS01K09ZM3qo5++AeJbvxCt9ESy/K/gn+obMNz+zSXr7MXqz39zeY4cF6B90Sy4gwnjw6dKuk
i9QB3V8+xjh+E0g8ANhzGOdLzu/JoulRNtWI4jzQYeBbJG2+hOXcA8MjYDLBqzGL8LBpDP+a+Jd/
yTMQefOouqEsQl0pvq8DtbrBUiyj3B6Wsj3ots2KVKbDopEUSmtzsN+loaARL/eM1t4eHGBfvYOh
3Mj+080MAOecdOv5TrIWRv4+SifzfhNEsWFgYflK+ZJ/ARKFoaDMVVEKWoZx5QuZLmMi60wwNMjs
7+EVtOBscLDJ9+tnA+nGZa71tVAacEy8pVq84+3e3gTgJxE6Rpv17E+gAsHMgqcQJV8JdGc0oF0S
yU0T+4FytJetXeC+I3eAsc58CQ8L+VhgSubWfm+zABGm3YCRXGo/e8MPA78MlSNYfslQlj93m7m4
ZLWESNOb+d/13W3+SDVQf8wLXuSI/2aDfx4Zgu26ca5zu7Lc4wEcbgb40FdgCmlWG6BNLP78ARwR
u6N00sD+LJfGQrmVhgwsfv8e2X60IO3xDI9AWXN26p2eX4bpZ2Mki8rFXIZa0G8+ZBmztS2hmu+K
897J3jcNa1yLdYp0CqTQATgZBJFyH1RAJ9PlzAT4ZS6HcjNKpeUuXRIrcBjttZ3qSGzrpgVUBGa5
eNKhGW0cZR+Frk196QadPJ3XZ81t1sN+80pOyWKGjZOmfySKcjVAQgefTYYoW7LTLVxFeGx/uiX8
09k3c11T5pFU4VVd5WXMolHrapu2kPwuVY7VAlWui6nekMjhTtFcPiPRAffwm0V7Oem9SWAUUyFN
JvTWjxZZli+qf/0/nH1nj9vKsu0vIsAcvjaTsmYkcSTPF2Iic8789W/1XDwciRLEe66xbW/YgKu7
WV1dYdWqMZPgvdWGH9BGSBB1mu6pJpVhg63AxNwvGJbvGd1/9Amv5U4en1LL27iCN4zrXhoX1VZQ
7lFQUs7X/sELiTFrQB/0ZGjctcTJ21NXUuvyPN3pBegc4RxtVq0Dtqo5S/1H+Dl9va8FTSzmGHqN
JPDYGkLiy1ZCRHhhFmxBRs2Qv3Rj8ZYbCRlW+GmDZ2/hOCtz1M9pDMiYjqbyufU8gDncbPzPNlxZ
1lBUa7EZEnrUYLQBLEn//f5fdAvTbT3Z9hQbLGbNyHRUTA6/EOQ5lFoGzFUb0wFvzuymHtnpq0P+
M0ZXmxKEom8HAYeMPLaVmJndHzB1SejmUF1zu5oYNSn13Exh6ZUkOUcwYPKD+2Fn4rOHCbHrzdzd
ez9m1JaqJvKp79VHtAOH7Dr53V4CoHAQDRvDZp5Z8gFH1q1iTO5+m0SS39AbQWdygfrdQr4abPOY
30AA4JLmKXoe+eoi2sckmosHhGoisARFStMnHT4ak5KtduFBVGd5yNMc58zLI7N9LWliXsSWUbWw
gaTxCD+QiXUM9bVa2DZAm/ARaYaB4BLMGLVH9vta6sTEaPyQKH3RS6dQI0NkJDZbIzUzYsjfKyXH
4lFw+J7Lez26CKJMRxeqElibxcmZhmXPMH0sSae0Moo3FOnYf5q+2TTIUuNFJIp91jEg/ui/juHM
dh8AxzTuWvTkkNsGXQ7lANEXMPPCpwAahXDEtyTNyBdFabgE83Yx6EFvFokLFs7BnjnvR19ZAVwM
iAhgqzhlcm9YLcXGR19BIhnUFfvtW3bwXv2YOE539lFqmdGqh2Wsa3mTs04SgDIbBfLWYQ5vzed0
2WhBupzp+Rk4NeSvB2uz6oi2kcCpkpm+PaCDbCHMdeE9qr/wmsCLIsV/8sodfLvmwdvEt8rJW0hn
dHl/ohf69e0iri7ravXtWcNiZuuzEie+qtexEWXYUk4xcLmsSHzltbOkVU2raMOi+3x9FUdCx249
/8SP6qU3O6Xqf2Xnk1LxXbTlKQjnQIqITtQLRg9zp88RenYQl+LpKwXv5Gp8X9XbBbP8xQzy5yt4
lN2lkE9FouAQxCcT6M2Qozc1AWrl1EUvwYk3UPsZ1olFo7zXau3b0r/nAoUHN/pGILWiV1se4jTw
4paBlgECxiWg09/3RrBgW5NxkuXH6ujujiuT+G9/pSikIJCAqMFhGgGG+nwpj3wmkUcKQJPRR8pL
U7bjMWY0BKQFcxJ4PeT1n8Oelmtys2dMYM3Bvbl4LvDRk3QtcFqFGkaZ69QEAhnWKA04LOE3w5nS
eoS3ZOlE3evclj05LOrUr3Ogp3tfGNuUBUHlVF7ggHSe6LjaqCzDlr178lTd2ma7/CiaoaUoJEaW
fWfqrYmEj57sZ075Pp05kTvR8TJXQ8nnIbfilvW5XGNeLNh+K11YIOg2TlsWFbnYInZl2afUsGzP
DuE1hv7yGJuaDKBJase68PL8U9yHjH+rwvA5kQdolRUmaqi2tZv6ogDon/IlrLVXSV85c61590n5
iZDp1jPQD6kshCDaTxa43wq5rHOj9U35JbIBeFRfFNeUBsKip8iCsUG2/BecGfw485jdqzpdCUCO
vMxJAqcpk4+vFUMb86mM7QouCq/7zz2dMR5WRuoC2bry+5mvfp+omgicbJ0tpNJPWsk99eWirgGs
a7+brbIdzXK3S06jicG2SHPwizm5dCM3fvpE7sSjVeMsxhAt1T1lEmErUrOkNpnX5AUGFJfquRLd
v5gTYZMXOm3z1MXndU/r6Hd9iXYZAYl+SqJ31zpHAU2iot5LnTHt5RUjL45z8u/cdypfFhWRA2M2
oO30769saeM1Ws2KPnNai7b7Gr6kG9ccSGgCFKGLK3DzAYECXl/PHoHt/Ze0tGAAPO3x9/k53D8i
t+uY4rM5oN+zjGNcdNHYUUEyxeQ3emQERmD9hmaNadDruREY920bE5nTC+wzGD2jeszJiDNwAfUb
K/46WUGEGVxb0r2LAvmQrQW/Xg3n18UiNpWPj8H4cPCgzz3ij76CIqHRFxQ7f87a7VfQvMKr3KFi
0BJuvXkIbsZTu/cvyU7Uo5Vqd9uOI6vYrOAxigttVb+HGA2yKjhizKLJqXZPtF/jeRGOGl2LPA2G
c7Wrwd6OW0dHvO1g18we1K5IevtI6Mw5TQ/2rSGvwnGY3ymwypSLpw7CpiyUkKEZseTQvLcRUivy
Xvr94I3YbJ0FUrbKbFfaPcmFBpL2K7ETU9ZGSlaXScQgEjci7FEMyaawZAuewxyB+32yg8qSwHYv
4BekpicxQJQPbD9GkPW2xqyH/Nuy3t+36/V6kYPqpdqn+OKyvh9+TlVBGsdMThx1z4t/MOXpbIB5
j5+frGYSgEV9p2VhhtW0tB712i4sYdE50fuJ3nKCmiAYp82jeM72SOgC2fIJZe/WjT5XwLl3l+lC
YHmQ6EERh1Unxh1j4kS/aTrcPYW42xQw5kD3QqOz+C9UIjJKnDlHrvfwU2iCJqqoGWmSNm1Z8KvG
lVhX9h0m1P19QcILr6srX48NCzx7eow31ERZNiUve9GIF5Fh5odVZH0oHwtlKRm1pS06b96HvH9v
0FyDzCIcaISpCPxvL7+bliHbClHqNDbmDakv7j9kUUWjwzTKZhk7rEee29q7IFyj8kTcOiDmZfjs
t/L6JOUUT0tTB3RRHiYc/naf/wu83V0JGlIETVV4hGA8oLKTXWUB5fsu/MzJl5eaJ2y4lk+Mza7L
AfHf8w09uM8qq0GQhpdMUpGrvd1RGCZdwgV94Xh0XB763Ty4pSgLdqTdupWuvTSLXDSeC70P7gG/
vxY6udhK37EoyUDotj/xzqf1GR7j0YjXnD3qqxolXsvUFRvtFUdpqYftXCBA93Rrp9FMiRSRIoE/
lIc3frvnoK4EuVTF0uFX4XLLXPaNnRQkrnUkVYzRjH0iB4Ql408OxnOUTszULm0MfZzzlu61CcNK
EPRBgYGWB0Hc7TqKvBeE0lNLh9uXVgXfgRLsjgCvqoZvuUvX4nbiPgZ9ajNzAn8ouOkJXEuemJCi
ZXw0IUGysO9+la9sV+zqpW9xAGF7p2RjYYIPDKs+WtHOI8pWssMdKHLxfDsxOevovQQ9CAvKPIAj
WP0NFK/OQrJ5K9iHM2mY+/SldntGk2/VRbJbIEtROtqC1wNP72F0Ea5fMHiWJ4EF584Qltk61aV/
rl6tMjNbC0sarz5X2QcGEOtQFXT0qYIiK3/BxpWzJ49p6QtqWDnsasvsw9NosR97wIxlPVnUtA4M
21dTQKV+bgAlT5a4sCTWU702P3JSWL/xcgFqNwmgKs/67xG6OCWVJm0QYigqavu3mpSlXQb+x6p2
wKu6PIVHySPVP8U+qgj39orBH56fxn3mBPI0qK0g4yazwl+ofXUaEef3Uqw0tTNAP17QESsafKoX
2yEkmpO//6q7VwlmP7A43ZGWyVo1Q7Mh1UJa8nPs1HfFHroUvIdIUrJIOU/zdBKXgISoKitn0NNT
IxMMoM300W6M4RKdhqVvakY243PeIzAnMidGs2zCDJS9fzI1wFTyTYMkt2DgRTCRsqP9IhuBMp2b
KWisnx/9X0pocnXRVAp6FJnTJJ6bjttq3F4NACGunG416KLZ/BSElUhuNIvCrI34xVsLnz2JCaez
VqsH+FXQu2VrssseFbd+Fx3nchsPlwRfhFMEjJ3moX632seUssgIUtU4pREve4MzxB8fvR0jSm8l
EvCmugz0ZKnuo2UHnsMDmtgAYNSFPVwJU1xg3hD5fX5ID3w1pFnwprHAe6CvejqLU+tcVSuyrHG4
lBR24XCfLAirTU2vrBq2S9FzkqJCJ7LAoxjSZo3comKJ+rpFtrUnxTqe09J7bx0LEsCFocBxk9FE
fntEPdeXatuWjbNORjICO7Zs95iIdRj2A4oho4eHJiHtxshX3LacC1RpMHatMhr62ZFp4yS8MTKL
RuFb4UHLqUojep3jdUZ9GUw2NAU7+6lSwHa3SOQPGw8IIFXvjAU3l8ifvrWaqKhoftMUCVk+QZ3O
Z2FSRkgDtoydstKTTZX9t64EXFJkVBDjYuCphG89OVimTzU3EqrY4TFwFwMSldiqXfPcXAL0lmsm
HVwYrfJIByWkmezDiAwLby8f+DkI+NQM0XVA9RVeEOnt/HvHriwiX3g+26hR4ghH3h6Razqr/2CF
VYNR8AQwJd6qHvThx/H4XNXvUj1/gtFODBYNdFPxf7bqSrCsVqUkamniKPvv8ishrt1EhnjpdWVX
LEtdWOnm8DmnUdQzudEoutv/CP2Do14J9QUmbMsgT5xOb0xvLX4MTrUNrZ9wjypfaKhGiVkj1Yu8
9mp9WKN1e84M3plgbBt9wxztqwRqBhWaW53uxrSt8SKnDkbD+5b4m1uMfvgZdy8RoP7nnGDqeBXq
TD7jB/yxK012fiOX+nRXOy+KRlbzCHLjTYkBo4hDdTq96XDgDl8l4asZc3+XKf3bJ+UvQF1T5uTp
8xYMTVyLAeQ1+gAqaT7Q20qPXdMfbTg+/70uAYH0H2GTzVVpK4DAkksd4KTA9+HrYCYqSBba/Spz
wYwI+J4VGK9zJPh35nqyyWlYNQxxoFQ55A4gnvMWPfqolpntH3scr4FpoyzRcyQQgTxtC6A8AYH7
TtZuRd6e7/8OBzddB1X7q4+btHh5QcKRwkrjQUd5nDYKV/DpPPLT/LMrY5OieA1AnHOkVanMfC5/
Gg/8j3jQRaM9GSH2tI2E58cy1FI+ddAnGDkcq7t7fXRnfP/HN0emo6GpxeCmUuSm66K0FlOn/KrM
HA+yBG7Zky68scZKa8zSAnDkNaKjDeds9TSu/dvfleRJ1NGxcc5FOSS/gU8s3PtGtQ16UidER5oM
A3RpsQ+I3o5w6cw1uqv9TEVPwgiNUTwvVuiXNazmxzdGEpgpRsup7TJdpIDb/sbb7LPLTc+KKn1m
4wL916dGQ0UNmVXwNMg4gVu98jFG3S+4MXXCpfwafVzE331wUNbyMgHdImoyoV2bv5SZaJUcA0ta
7jjd2+uCjj+3eCPYP1ezu1oUPYzr5UzUXJYV32976FltGYMpmsOPtZRf7BRNEl/5r7ig+TULZTC7
0eciB+7OFxFVKDjKyryEJwu86LdHIWJoueJLReZ8YoZ4oSfv2alG9SX4fL7Hu5IL9ijxKLbQlkwF
bsHkyEVZAceNmGYOX1p1tnJoc9tK3PgEiv39NhcQ0FVPPrDEI5eAchIrI28zKUWUrR/0njRkMJxj
QKJtuS4TIiMo3QG43hAltXKGzGjV36ShW6HAByPxRcEZKEJMX/6i8UQ16tPAMS7gzUuX29Golwx5
B7xVA4Z3X+kY0IJJjb6hLvFlCaUJxHAFfeUC9LPZ0GkELTJ3GJaNhhgQLWI2K3C+x/wvfZqD0AK4
31kbQHVrumgVjrAmqBpqv+rkInJ4tVHuR7HCkG0w8WytT/qAwt6LLy9nFrZVhsajlRVJzDm48QPz
jqTPlezJV/KyAnE9lQ0/eNBzcE21RvWbb9CGaZ0yffnzNWikX2Eiymb8jV6kmSYd7t4XhnwJDBSg
BEKwJE/kM13vdqOQMadk4b784FFtVzskML63AllLgPrPXIH7qwbGC7BCoDKi0d9pTHL1mg1jxytq
yjCnzIzMxFYxoXD164HaeC458sAHhSRUPiQFff1IaE02VlWNWLmlhkqYRKJDZ/KvDD5p1ZEvTjdT
TLyQ59hC7zIQGqYTsnD7YEfA7ATf6HZzvdj7yMdknrO19h6h4wLxW09+fpbEXqJHiLbRursYdvQ4
c9nvSupT0ZNz5UpJruoOoi/g73+TzbdOH+xsgToMOK00E0v4PFGVRoNi6QFELxpgkzT0miIyqwUq
0Kgyz3zqB7eKww/KbiUIMoolt6dRlyNXFAzvOUZjcpdtKOqhJWz737ACptidiXUk+jknd5hW9+A7
IP2jIfC/lTb48eiybeg7BoYvAfuG15zSuOM6fXsrfce986FRo/L7c9rvrcMGPak7/fgKGsP14ih+
BvsAbcYL1/xW0D0OkGpxnjmNufVNToPpazYpotinbtx2JBxnDt/f6zfkUfXvbiEwcxft/nlHKCQA
yQD/HCC5qU1jB7kvUjbxHRY1EdGs7PHMvyDzcumMxHBdtFSzM5/gwTP6F31JKMnQBLI80UGplds0
ThvfGWyJFGg6lEOSZYTT9WiOg+WB74RBoALo01DuRpJ6mlyM8pGLx3r0HTiLVgKUb03+CSDyTHeO
4yRWZGQWKDbxIV//D98RvgKLd1XAmK9pdaevJLX2WBSdeD0xFcSVjO4u0Jhvfkj6d/YpzYQ/j94H
gBz/I29ixoJKEQGwhLxmZWAM1yl9icx6oyyyrWz4H+VC2I0rzGKvUuAtY5R1m08P0wxngpCH5gU5
ExVjzVjARaYeUuBLYV+2VeD4gm5d3rf+V2NXOuJqes8ueCrS5QD0yGDKgfkiE5kMAdLKO2enLkqA
iJ3jcAYJxMynuHdwNI6qGhwNjFiXtMmzHaVePsYCC1+jMzFNezVsA6JiPATaIBVJ517+e3ECxpwD
WcGhJoXWpFsLU1bh4KaNFjvZDghEg//5G4K5GkDHaGin7nNuUM+Dl/lG3iTwDbgWjaw95PH6vl4N
1nB4vqE7rAreDAH4L+wFZT3kYybPFZckJV8VYeK8VWZWon0R8J9TvWk3QLVu8FpgyDXGApgvKcmW
aWrWbxwlFJt7Ju4MFaBWtMeL55EzhysySQTmXBy2HNciAEtI7MMHaoGudfVQsrwXfr1mZl7Keycc
XJpo+0ByXkWZAHu//YxCXoRBFIs53GLsd9liXgUeJPIjAzo8It0IszFzztS03zxNE4kTuwj/XO4j
Rsiddd6vP0GiZNMc+E9otWQcTB24vu+FHn0Zc6H7fV4IglGpRfZEQkkEKaLbrWaBG0ShFxSOwSrG
u7Z2GeJaxOONj9rWwvm52nQj040KKEfB+5EliZsi6KSQ4dNW6QoH9W5UPsSFrBFHdecQqvQLPRND
z/vKhwwTrUcoCTFN8B3LxrFBTXYYjOdfbW4vk5jQCzIQmvcQItoZ0TAPyZJ8fYxI/tPPhL535W4N
nwkgTAThSMSD8G5yDz0+BJkCKxfQSPldBULrXat2zfIDVLIdiVvz+cYeihNRwQf/EwoRwvQFk2u/
qnOxLJ2adgmsg48iszCe9iyn5OgZ4PCaI/O7c32wPwjCDce0MRmu/+33yhWlRb20L53S8hbxOp7b
0KP7df3vT+5XGyRjXAV16SDb3njbpjFyDHj0dT1HuNhLM4rx8FZdiZsmBtnKV4VMrkqnCJZQDfT+
WWoBZOG/nkLfXxRQCM58sQe6+NcZzaNyBEX4W9GVwsNED00QuZXTl5coJrwTn6VdjLGqHU/CnYpi
eLruOjKuVEuAy/Nc+l2jKtQTZT0O2AgNnvUdJSavSUXDdELtsGaDF/8T0bxieavAOW3DEqQfHyse
bz3G/aD93vb2IIIzD8fyZw3gOgDNcyS2957f33IkAXU08LUhtrvVJg8Ty9uuVGsYmfY7Wn92ZmuU
4CK3NNhxDuEWiZgV74MSr1t7xnrODbjPC8OwIReKUh6+BX6fvB9wRQI1w1BKONbvsb4dMPMYYIPe
+KRuz2mL0TbngPz7kGyUmfXd+eP7+ee4Ax9oE/kTbU/iKIs4j+2dCkUGhCq18Q5vm0aaI5LCgXlK
1zk4446xjts8J5yaolvTC6sOA496Ej4AYH63h4+STi8XnNs7yVu6Ec4iekHGxSFGotTHyRc65mUS
71tDP+MrfFHDLOaUUZxZwGT3vDSKYlBJvWMloGY13ge9txpzRO4UUyfQArSB9/nJwzNN0D9dElrH
1dm13mF9s/4ntVtPDuPPab66lowm9qlaYC3Q8phE5rhIkLqKSlQHPMszMC0dlfbZkZcPFQDsyvDG
kUuk7Jq334AJvIxnOQbfgHBfln98eV8yXzVYj2SSf3wICrJr7t7dCSS2gTVjZsdG3ac56NOOShvQ
pAq6Bv5gKVf7lrwA80RUb3AgfohBORCQU7QC7duP+G0flvHRRvJa0vlPcfe9+AW4ZC6Y/gNZ3p08
ci0gsmZFdGlMj4CJQ9FNksHBGKT9Nlh/Clax2yMYC8ghX9u2vTMBsl6tPqrlzgHQ1ieULGCOSVV6
pAA4agFPNxIOcLBuvwQ3hD1gQNkAhMvbdttjdAVZY6bbZQte0P2p2J7AHmCknH7AMHYwn7ogMDgJ
a4wvoJPZTSfjiOOvKHuc9rI4ApRrpjsUHZzfVP+eebQeWq2/cekKzkvip64gIuUWwyFwYjlISlAJ
Rvca8pzW/oDPBiz4i/Caks2HmRlH2ucT6zPy7+AY1Gpdy5+EsR3gdXyRlgOUNtwkpOuQedmz5t56
yRctOYApDMTr/1rz34fIkw+WGPN8SHeVnr8lIMkrgNMfTTcTw51LCa9UMY4gCBcgd/6jmwON8gEV
8cA5dC9fIulwh1pUiXewGvQckO8lM+b7LgGKVQDTyGHUFLr47mgt4igUhYZvR8TzNeqZmGGz/Gxz
YxltibnhDU8vV8pHri/UOS/pkbKi3wMVPFQ5WBSob5U1rNMsSyphhLVCn1WDZ4vXvcU7SHktz8Hs
dD0Fy/ZcaVq4i9GxXZqjwfwCeLfour+VGqlthPHX0uiAQFZfWxWInNtTAYI/NEt/geieNRxO/xos
8+OVEgAA2GmjP6BZz/EpPty9wmMZiP4UvF636+AKVwg6TRsdhtcF1aoXgg8c3BjO6PlD4yxTjA8S
Engmp6XxquECpCV81qEkf4x5AN3p/vNdouwen8vlYUlqNAAzs7m3+zSRpCAVgsoLuFKgX3/p0Sub
PGo+k0RtCOw3Ebdobq43W0tB6tc1Dof+sAHR2E7nEdtCr76fa/QDY3wrenKvlMhlgoCH6DVKGHRQ
RIKwgl2VG2w6WgOFuKZIF3DFNKDH+Keb6O82wZ+fEncPElRAfY7d7Oy6u14Q3K2b85i8EFnp+QUg
cVgUvWOA5GugMcJFJ+l++ZMuvs4pQYF1t6pq9PQ5LvEXHxikQdCd4J2fn88Dh/VmKdPMtOKPfcRF
dCmU5QVl9Ng6/RzCMzBfK4DNFszLApWWGaH39+5W6OTejbXKjuAm6Rx0g0e7d/jtvnESFsslkOi2
yVqrfHXEVZszb38h/u3LfCt3cs8wXyJM+AxyMYO+IUZvvG8/2+Mpej1lK7BeSuY5hpucEtb6B1NH
Go7GnMBOzDJDUq17tpCJuYtUN89LDQsZbCMEzQeeOxDgwTnxAIY8vCj6l3r8ly1N3nB+UQPJ5qhN
70Eytxo4Laxlms8zUYwF5Ia7dW0JXB/uQty762HGJ74HT0wkTdyQsqwyP8khCcQixcdW2MDKELsD
YNp7waU/ehgZMKNe9+b09jPTv78yN7zWAMmYRp3DLN4uqC4XeExknZqbeu0bhx/FBAEdaro84ZwV
5qfM0anc5y4ne54YHZVRknSIsADVuQy/vA7mfI4SlCc2HBp583UW9+hO3+0A9SL+O/R8xurNGdxp
sSNO/v+tpsWO7bbdAF+336dGgsqxu7Ff4MuAHG4nYOgootA5cPVfTuiJek+hBEOl5ErsYf9vAhH2
Emwc2LV9HVnbxE50fsku7fM/1FZ31f74WsxVQeaOfxqEN+AiSRIfKseDRQdQHXgTsPayfgoI2BDt
fPECiOEZfepHOJPbV9+eU0B6fZ/tf2JnojQpvJK+d+ttZ+5F5P9RASCnAyV+Za3gZUVHUr9+z6HR
HvgzN4o/bYMZpC7Ngr93pcCQvIx05vt7fdJIS53/LQ4gNA42OMqSzeZfJpmYiIWpaLSiGNvfM/f+
ga9xu5aJT113Xax4InQgR+t4a10AFqaY/58a8HcT3RLLDU5h8a2a2pzke1f6VvLk+oeq1vQavX2F
mSDzshXNPSzp8sXkVnAz8KLO9jHOatzkwgsVpSXIIRLpNgnjUJY+LHlLOgyIwo1HWnuzSQBX8DGI
oDl/vwrf8mEWq0EfzTulA7ZTwPAkWQJS5NbqFV6glnUY4015FUEopIMp2yRLZURW3bW+yA6Bw5E2
OM7Ymr8BX0/kTvmjM0XS4lbD3iUyvLbA02aEhc3j9c8UBEewN/jJrU8lTgQ4f3u34w1kX4BwRVDJ
W+Xb5iyg5MACcAOGohJsofzy3Fj/wp1E59lglmSApOKW2cjD3NL/WPqeLX3ih6hDXIVhiiMTt+tL
g3iv0K1DtD2op6DTbYwTjl7R41OvhQNCYjrXCFNr0lf6ZCxUcH225vccMOSx6QTuG9+P9ulNWQwL
Ny0CTcVpMoiDFGq3EAO5MNyKOe5UdAuCYKMEt1qKwHztfS6K+colvZm3p6Kiu0pDy46A9hAUK24V
aQB8Khr9fICXxNrSfk2n/GzRWQVV9o1iRn3u6/LoCbyWNrk6RdpyXeing2MwPIl+wlAPTXH9yhjD
HPL9Pj0ISTRDqKGqSNvIbvfFtejDbXtIAkw3KEiRE0N/7nncNZpqdDO4fTQDr7EYDnQrIqi0PBpG
5FyAcKHwjndM5AKcYiTnYa82ZKe/jqn1XOY9NhEy0SaA6iQy4WhmmhharajyPqy98Q9Z3iGz/Lk/
jAvZqCz0tGRLzLEJzY78hvqcxblHtUCyKArQUopyAF/D7W7DolRav5Ww220L52IPJydag3wWWFxT
W1f6Z2XvMd0cHCXSIgZ0db/cmGhwDwxnILXtZJa8aO3VqrV3hXWsdfy3yqwjS+gELUo7/fygqCJN
1fp6tZNzanne54MCqwUu3MxTwiAO3ISeziyfy3nwGOBY0Ccp/0EwMGXo9lg4sSq0EtMJ0SzZvBYi
KqpfMaFMuDRp8wuWEH1RW5g59xGBxXJG9r3nAdw7ryF/hJ5jwDgnd1dzQySXMnV00g2zzoFtxHdh
4H0cFP0TKaSziqN1CbNFjFXac/lv7oF0yAYYG4UPWoCYKASS/zLaILTWCXqDDW0pt3tfZ1bJmT9k
n8Wn0JHk8/mGH9R/VNDzcBCIkYloxp0gqwQ2r/kax+3whYWmrk1r5BvBsMJ9a2FYlh0v16qv++jP
TRzXwjCpeCvorpXAITgq771exgT4FGbmMzyyAzermjwscd4zLTdgVYprXSSXbFF5oBUIxrwwQPxV
wbrxbT13ZvA/D14P2mupIYeI64iS2OQDtEkY4OMg6Y+xxUSy3jvzYnifEUi/F4jlF0CQFp7O/2tZ
kgxr/MmM4/to3xSqCdAGJhUpyGbeqj5ftDDAJUxsiQoIolq3o/z71n4k7F7ed5vgpVqGqzmHj1rV
yc2+kTrZdd2NwFjyyJ2uawtDHTFualeAgHsPptrE/qkxJMTafCk6strdctVvnf+a9Rpm/2YBkxuP
s0BtVKRvWFXoHAgQldboP3gPCdqj8VzhH4R2uEGQh/5nESXGKdu6XJRMWvXc6PiJLlyajwh5S3gs
L0Q2vs7nXWuiOF8S5edYYuiWMXPUD4oKsB/U4qMVnJLNTa5bAdPG1VrRI3PzNuidKV3Cb/m333CW
giBbAgn6OybiGeAU2YBJ5IOzticbsd6o5x+4fMWmNTf/UHNZmfZmY34MS84U0dSwPI/6BpMCf1/n
FPI+oQ0QnIJGPpAw0GaCiXfRVWC8qSWOZvaLN7AZoXud2+Vv4cy5PPoqN3ImD38Z9ZAe8FDB7V7+
iA3gyB2iHOrFl22bKPRjgBQDMDl/7mbv3APtvxY95UhuNQHUByq2yNsFLF1APq319xsmomV6/KbZ
qw8GfcUzSkhv1OTGgTJSQfucIkIN2AksKhbrihlbbDeDv5GifViGaQdeml0yOsrwqCyha1S9JEax
Z5bKyzcltQQv4NzXfbj1q2VMtLF1Q3fwOywjKQkH5PKuxqb51XgxxT3jtJ8MGBpQfkZP0vKIPs1E
mnEp7nrccRFRrwIuhqcoGbQx3tq7MRwR5/dV7yB3+t4uBWPciG/qKhuJjIxTbCD2sUszWoJ+UbGd
I6IvTCCnXQNAHTIvLUrkoFCwBjzKc5rPP/pE4DsB6hj9pLiuk6WFfM+MnNv0ztuFX23BlI8cgH0I
bEUXjcIw//EQuvjVljECiTlHYFb4xCCitVlqwz/hzaAn6K7A8exz6y+/u0mWqIXLArjZj0j5P9fM
B4lNuMIifsADV/FJJhfe9/mWdVuPRdqBpZMYqi2zy0ny4p79mcf2kSiJIm0xJZlGFFPHOx361kv5
ZHQM7sxxuvRpN4hrMZ353Mzs6oGeQ7/QtwIoMbqCp0NmhEgeSzdNR3RD1Y3eGxVyWD2mjR588/nx
Paieo90CVLAo0kAajOatQlcNZTFgExb2sjXQmoAAlP5fY/aGt5BtDUNAWSDY4WEFLVkhHJXsJkAz
3GD8Pl/Jg7zxzUqmHF157RV1KmAlcCMo+NNoWwKzSsW1pofBIaCsmbnOD8BntzIn9iTolKbpi4xF
McTCpIfcEpd6YrTbOYzgI0f5+pinUT4L0JLfVxBE7QbeTCQf3qsL2iTz/4MneiNp4pEFsZLKtfQ/
x0i/5RalP/sF5SW0Zq5CVBnnbDK92pOn4Ubg1O5UHi94DT1DdCp9ajt75Rk6MJCz794DAyehZIuZ
mPiFhbreqqoUJrnaigrrZMQL9He/NMvzeIgA7AfVCnJtjfEd/jxXSmo8pnuTwWQEyDsgugB43IqM
Qzfjy6pnHUtidO7AgHvnlZ/jPpwTMjlAGQZMKmIIiZfordpouH86mwLG/XwvD5VdBs0Ack1wKO9I
sbpMK4Vk6DgHKfLaJRG620QyxJZ62Tl6NJebfpSmALIAWG5eAKc+Ghlvzw40YKqqhOKAmohUIjFr
vJ8CEIWrRmBH3YpW3XCrwQPWETBMfs+V/h45aFfi5emnKxQ5kUZGGJzx6GIeTvTxbqEksyzXgDkf
amRKtK3YYBE7hEmvQCZ9Pz/tO2pNeAroAQCnv4BIFaiDieoEcdAnmeoiVyLQST3cZdAv5cW4IGcC
IE6ic8gTd/8C3cTsTbQTDuujU73os5fmgT8Myj8RDbUykNcg1rj9CnUg8BkaIOlLIl2SBbdGwjX8
TJZJTmJkKuai8/tUPHZ9JW6SjpCKTsXgMmZwWtqcCE46H0VXFJmXmQ5HZAMwi+n8c/fnL07Bzj+O
rw3RTs9P/uEzjd5wWHaAfJFVnayhTEbMBOfweHqexdSkHQ3O7kB9RjjJUIsZe/tIzSmIGAoGihCw
nk1u7zjKoFUX+xEp5e2Fg3VfQ936r95yccKwTxkAeJgzxqO1FCWgt5m9PjC+MgBfGjWL6JmYYtxD
mQ0av2YofqcyL71lZIMdMybgrwg+WhSSzecC6dlNDCIoejUQCSngWkCv9q06yVnK1ExSs07PkXcV
xfOPKto8F/HIJZEFBBu4vjS3IU1uDrrSmlrmGxb1hdLggR8MVokN/ZEpYY71/zi7ruXYkeT6KxPz
jhVcwSh2NkIw7S3Z3eTlC4IWHih4VH29DjijHTbYQUiKfbrLIRPlsrIyT55DN9mSbGadZqNzQIEn
m9dwZNCuFdfZNpxNRWI3B/zlY0YDLmsvMssWH5NagmnxhXnuL8l5YsS3VhEt3wMYDE8KYFmvZxVM
b6wQ2kg6Dxpqs8puQRLEZ+HCeJ/Jdr3nd7JV79jGAD4pWDenCEmtn79g6gNGRybvdUlIeCCdFdk1
d62//PnP37jhEFz+Pb7RVRDkRC5yzZfOSeUasSVy0HM8yJOvkFsn/6ud8cu4avPUTBsMw6kr3KX6
AtVnRI/cZgMd/c9juvXkgTFkR5D8BJRrTAJv8qG/UMKiEYuggwYx8jq8tEsQ5alWEyH1IW7URWDJ
i2QVHbsX9MMVQ7g3GcPe8PBX3zFKPcY0yHLRS6Vz2jr1oQa92drYZByKo0b58POYb3Qr4aUARweD
QO1969ESg6RvWJ5JZxG9dXM/WUitnUuOefQfV95rtafcTu8n3kLSMICxz/lqdLQ5PV6kjGm5dA6W
OIIVVO6GKS7x1HOMfXsuIecYT7i54cB9N2mgDX1IfIFF7PpAyn7gobGSSgge5FWeOU3lysHE42PY
9N9sGOBCAg0DEInjJwEL/CZRcoJD7817JNP23nAjxyiLUPvnZbtlCW23ugpiK0hw66PjZ3BUwhSv
lFEIUVOXb57adXYxJCd4+tnOzfP3xdC4F8Xoc79N8kw+B+aKA2vMLDSCSgj1jpkd0gmugFtrhPye
KCuaMfRAjPZ9RKq0Q9QjIjNpotOCINfy83BuhXCoif5tYeT7BZmVdT1YIK+Q1iUzvjRDq9wIFog4
ZyBT8sDnZ8fU9pb6UV2gwJ2s5LUsAmYko8ggzFXwayNDUE94nlvLiUQcaMOQ9ABzwWhz+gJYMb2u
lM5dCQ0jGjgdtVB28U/ADU7cC7feDJoB7mQ0Z6K2hAjj+iCwnNTgCOnhuR3pxXMAYBq02I5DI8HP
k33rhYy2cGRx8CoQIQEwOuXU08WWUUMCiyVAHMHOZG51IBcPqRw3vl/n66nK+61C9NCujWZdvIcA
Cx7NY6soLWexKQ0Q5HKz7eYJVLBmtu+odz+P7QY0Bs2dKFlpCEZVOJXRLBp6TvWCI2PL5mwebYJl
sKzcJ/TI4H+gQOjvVMtffkLEVveNNZm8veFAYV5D9z0oXzDk0UCjhkh90qMQilaAl4F/UwCNa72A
wjjeYH/q/YJ1IZgfp+hbbwXHsIyuEOAa0JkxDk8pRKH/tNzYtbPd7rNZNQ9ddPJaMA1AWLNEIfj4
NgW3/AxDR74Vjg5Z8oHdELD2cQiJmUhNDUE5UpEnEBkBEZiC+i5FqaiwwGMCzvnXZjZQUdaL9w24
0EoLqUkou299p1pPPkZvbbWr7xl5ktTozKiMODKH/kK1ldB6Qg59y3csmk1stVtr/XXko7XW9FJC
yeZz5MNdCYTxLJoZy8BpLTx2gXIFAAyeslsPohUTtm84pqtRjsJYIamJn4WMDxk8RF8IZBMYz+f5
1jt4Q5+JuwM0IZ6V83SWgMt3gLQIswyaEhOZ2u8EAej5/ToLI2ciKX1Uiiq+BL0dzDa22nwAO+9P
OGiJFV3Mrbnt7dp6TbETPmHYjuz2SwAW8cx4f7CEVT1Hy76tgSNPAJXuFEf2rYsSreUgJBpqawN+
69qttmEH1dyYM7ieeiauHMKB2oAk1s8LMmlmdAwyjTRGncCMPEd31mP17pkQUJlNMRZ9Z+3BdIMn
beBnhhIUMP+j4aCbQS60TsRwyOsevUZz9BaJkcMvyI6jBdSbkpu/OTIdUSi6zlCX0sZ4VwHdT4Xa
I2cGrVJBsZ/CeO4vTZDIxPZkq8qNnAZG929b37hBEVwbcswQaDTW9rEzUP3S+dZxyVQv9Kc7HLst
HSMC94AE4sZxCccImGcWnYQssWjYYNDXNyY8lbRKl3PrbuionFXQts62hg8A53GtnC7q7gLy3goH
aSqtO6zZ929BZKqCj8EEuOB6TaOK80xSMept9OgfdVtagZ5n6PD8gIOc2Kg3mjawgYYw+C9jo43a
6YnX+eWwnGs+e3maPTXzbm6sBo3duztIs1jJ+nB6dx/c58J+KOf9ObGhmAGN5PvpSOTmpQUSf2Q4
FEJwc412s8DDgHLBGwJLx5vroqWic1J0ooUDR2Uuj/nLh+CgSWLZgKJ3KsFyM1YAYxCChCFeAH3Q
aN41JQ+6HNGdnllojoMrbRLgestfgWERF6EeQZXmYKypLQhgarj87DJuDt4ccGWKhMwtkt7X5uuM
eokR19I58+dDu4z5/ADdoxoYXgCa/F+71eqoD9rq0lRv1i0nAkeIzjw0DWE3jI+ZkQqKzksgmZpV
bKGRuepcDv22A8ADi6NyaKyJS+LWTKMvClzgiihruC9G11UfG4kappjptYIyXm89lB9DGw66gCw8
wTLbdAqQpivLy2LqRTtcP6OzhUAQvfMqBBmAGhttd1XLKxqEinjmYHZb7cNjvBBdBf2zsumjI0Zb
4EQv0u4iUndi0FOWR3s7lUVBywtYTtstayF8GnInq6coJL5bARYSEIyhVoNLbjy+kKpS2vJaRk5U
PuqvQyYmdueSvhMfvdBaaJlTuZ7LDz/v3WG9rmcVVmV54DwDQStW9Hrrtn5Xxbj0ZdwJS3B2rife
mzeSH4glFayWCnTPcN1d/32/ihstblP57G3pCXgPh7jLQTG3clzD4i6UlpXTzyO6kfqAySHXquKK
A+vSaKMIgcEakeD5xY45aHSHZgoVErK9vYsd8v84gXgf6EgRAMsI2uBPL/2ljaZGcU0PuwR5AoA3
XXSQ0DfxGcRSoIcxJHDdWs2jhv/zrnuY0jC4UfzFCxMzi4QLkBW4Aq/nNmSa4AnYmOcAtKe2DPTM
AiTxax0AD/Qv1O7qvVhGFj3D6S8n5vjGtrkyPXIDtcHV1Ithmh56dO3PMwf88LOgssXAtQV03a5h
1k4fpnhIJsc8ClIFmXe5IMCw+EGdYqc4S3+V2ij+efvSVVEi8hC01/M4sArRmhj08AwYnRWETQCd
IwpFWWgMZZC5ZKIHuwV3B2Q8IHONlAX8zgY1frLqNs/ewwqSdsupy+3WfgYR4ZA1BWQarAGj/Uzz
PkGpKlPgGEDK89RDJkh6Kh7zJV7dU8+R768RFDm/2BptqSSIcyqGsNXZ/TJ5aZb+DGOamsjhr4wm
ElZQ5Rw4nCCyMLquw0SM9EaDFUAetTdoA1oPlrL6yNHlUk09G27cWMOQ/m1s/JxmNdxTMhjrbCdd
qPWgKNGjeeG1ezVeocBuSpa2lrd8j2prMFOopd5lU1R+N3bOAPYEBxwGjObeERJMKJkX9cM3bIn7
Njmdwwb4Np3w4ahUDsnKz/DkiwsqY91A5hV/Hbrks+qjmyOTDgcg7pvNfbNop6j3b/l0jOZve6MN
2cian5tKrgC/mp1ke5YugJiqHHHm5r+wI52JYzdcEd+GB+A+yoWAbYMzAz//MrwGYG2pizsZfLRA
rWWWHtk7UJWcu3vEOMfJDNctcwPn5UCXA9jSuA07oFSiHWnk88WBoEK7WMZ2uxBxHizdBUItu5PX
TqUjii2mUs43iniI5L6YHnnVqCtInPpwMOwoo5e+dGrHO7aOaZHQUh7E0nV/IdCyVZDT/Jrv2i36
WyZr37e2KpjaweMNqSgZYd71bGte2GUN74fhOxDnLaBzIFgQMIVTXSzUKb7J75kXjPiLtdGbvvdB
D2TKsKZY6PD1QXsiAeyHMuyxmwjibrQxwRSIoUE6qYFQbUyVhyBO98uYyGfyWD2LF33dO+1J2cXu
SbfnGzBcAlAQHMvz/b1yPpdoZXrIFhv0n67uj+i+ndjTt/ysjJcK+v0xfNTCr2eZCb3ssVzEEXJ8
Zpn3aPt7CUGpAC3m7Bk9nytwZX/Y55+tfsonjE/SV6ujk9SqDa2iTlbOIVQsGBgCvZW2ak8ARR/c
zaZEo9kz53awIHb1NmH61rYaBM5Akga1cXBJXA9Yrn1DTwVt8MKtwy7+A+rUhwogh3ZhodPyFcQ3
iNBe0dwmuC9KZQVsLk18w41s+RAt/f0Nwzd+cSTM0CqWEXxDsNHs4H4Pdt+jBI4n2UrcZE5+TQz5
1t4eHsMY7UDTNl5jo0syM8o8BfDfYIPmzi1A/qC1BVjwkezRbPucU1stHC2xbSGfOxNb7AaWB6PF
6QHCE9sMNY/r0aaUySERMxVeegsGhSdAaIa2bm/mb1qg/FeL+w9o6F0gmDNxvd90Y8hbo7cFEA+k
BIaJ+TLPvR/RCLIl6lAj2LKPp4HLSXVPyWx5l6zn9OPhV3rarc5ICBwXuG8nBn7jHQVOpb+tj28n
0PPpis/VMzu7q3OAlOnP63p7G30xMNrKgkRFpYtgoH2UNiBOUh7A0KHbbH9fI1M8jyaeUDfaVbCQ
X+yNtm2hp3JKC9jL3e32aaBI4lZXILEFiOJmUyx3O7C3Ofd6ZKFL/eex3jy1X0yPLiRB4QKThrlc
h9gxP//tW/csqFxwz4DcGA2Ho79t9l3kc0YQE6luvNLt5G4hTRzBm0v11cboDPQ8ryQpxImPB1An
QNaQjHTZaQVU0Zs3CeocLquxe8WeH3RFAf+FWuv1vs/Ak1N7TaIiypvRtTgD//3bYqqf8GY8C2eC
UI9ApQvcVddWWspRG9dD9RyWtvcxeymszINPeTHX+yUYC4I7o3R2thJb5/YcO/c/L9qNIhEuLUOG
OxHRO4co6dq6oChZolUKdsTAQQW6gvYQIaVXWC8nNL7ihKuWtRGOhtVt7NrWYiCDQ0D3BUD6AVtr
JokpP6tS3yYdqQUk/QZG33Frm+D7AgWPAcHpqNBmIdzzGVfsZPm0RZMHRTv17B2U6dkaymXH5AM9
9fEJgNT0AMhA6Piz4PzzBH169fH3oNlCgVYvQn2QLl5PEGR6A6FO5MH5KYjgdGw8YJf7+xnmxwK1
wcatC9tdDFjfo3P52fiNdCAW5Yvxkef1UsGU/ADGnW1nbwf6nq0Z2eVDsk43ZBVo6G6dPGPD3/w2
YAPVbuCw0M84fp6qYctz1WDDgLdOeTAfdNEOoIAS2aDsmKQtGLzCd2s6Cs8DNEpWR2esCVlWUcA2
cYdfHr1P8fUtxKGW790BQg/5BgJ5OzAm2Jf/T+ZhYHcFVybk1tAePfJXvhZTwtuCQOplIKnEVp8f
5nZpoUUfie2plfzmHXG+QdSNEgqyZni+jsLwDu85Ag3P9tzv453kKIt0qykDw3E8D22yfahd1akc
s50CR962i4cqUviA1o0BIm2OvE5JA5ByqHMUn+lanriev1ehPkf2t4XR/dz3lBmFD9W4lFlOtq+R
sLnEKYLvYu09T5yHb/fXyNboqu5YkZFWGmxZVWKRfKEkLjnuPAuaylCH6daSfW+mE1jMqSkc3ddG
HLBWLzCF0izY64hqPbQ4Lj5H9h+v/X/67/nhzx1f/euf+PdrTlkZ+kE9+ue//qup6vI5CZ+z36ym
fH9ufss/fruvn+uwqsPX6p/DH/v3L//r+p/4W3/ZAlH089U/3KwOa3Zs3kt2915BBuzzK/BVw3/5
v/3hb++ff+XE6Psfvz+/pWHm4KvK8LX+/a8fLd/++B163zL84398tfDXj3fPKX7zgl/IyxDL/uff
+/JL789V/cfvuID+MaSVgeU1UIEZguDu/c8fiP/AZYCMNhrPIKIw9GBmeVkHf/yOO+of4NJG2QzZ
tP8By1Z58+fPzH+AaRv6HwDhk9//58OuFuTvBfota9JDHmZ19cfvw9b66qgGbs+hAxRC41BmgnO8
vgeCXok5ytXdvSEE0R50M5UjF7o4cZrGwS7auOAgwAUJmAiYfcfBQCDWQtEFmXofowOHuOS1ous6
P3D1+GXa/xrd19GMD9KnHZSqocSCGivoe69HoxKWJJHQqPd6vJFq9DIJdmhMRGs3x4IkJ+JNZCCB
Mbq20REuRSyR1PvikoKSl4J3R90gsz4TJ9sssPijxcG0fTE1HOEvLxRA3bEBJK7e17M+flKfstaS
mpOpvKbeIY6XBGKdSbzuUluTQaR/lGXfKi9VuTSJpUFvdpNMEWB/2y1IUWqgwgA+FA15SL1cf5Aa
1z3gF6p2H+ixJdEHP/k/OiUA+3GbAP+GQiGw0mMDZZiTNFQk/1ShU/VU5iyzyq737SzQAXUpy9Ym
uG3vWjOYeg6Ob+xPyzgLA204YpNxdjJQQr/lae+f9HxpNAux2JqHrnn7eX9+u1X+tDIokUK4Rwa+
8XoCPc8PaBRhfKRAEjd0SyMET6NtRHO14ktNH1gkpNqf/2x27OoHqyj4wlcMIFF4k2urCiq/QN3L
0LYmqc21Lfr6bZpBMiWYS9Grkkx1PX07hoi9kcGAvhVif1AHj/atIMNzV7UanTKyqaIDI28em0qA
fh8T8G6o4g9IMAVR1rBVv5yNpImiIpLL5NQCdc7oLjUyu2WugHi2vVPqfOI5/X3nX5sb3ZbMrH0l
TKrkpAH52iutFcf2z4v0jW8B+Q9U6CSCHayL4GwdvMGXEUWyHjUVUeNTpRx7gOoEq+Cu390JykbN
JBeyS5aXisu8keclmUUVQFZq4+TlsacbDbU1ms9+/qJby4gTAepxfBf5lgwr5bTp5EjGmD3aQPcG
9eQ0AR47bsvnny197sCra2igVgbTOnpVBwmnMTom1CLmo0c0PcX5Gqw+GxMCEgFXl74YOnLylksz
yG9lFvMLB3mxPreUqcTrt0fJMP1fP2G0wjSOalqHRXriQFXJNst9+h4ZVBZsLcyyt6Rx9brOdSfQ
a74Re1o/ZkTuNbtr/fQ+UY0QXjiNgKKJs1Bxy0pIXiuiNVNNSbc2Iqp7yBAbqDMA/3i9S4gYCh1U
CNITNcjK7Nt7oVKn4Os3bEBSXEQb4ZBcxyP+2gYeqo0P0qX0ZIiUzlkk+7aZt+bE9vpWoMGMIx4A
SGN4qAC2OTJjer2esZJmJ69qur0plPIjOG9UkI7xKs1sSWw1w/JN6vNZNcB5LZULgNF7Wgsefk2D
bmRR3ZlM7yO7okkt215gVsHEVw6R3vUlTFDMkdAZNTyqDGP8lbWnM58aensSqW34eEiV4BMr+LHw
3+to1uUz2bzr2mUkh/dCYFpoBnZYdfKbwGbt3PccRXDB6mDRYlP2E379syB3fWzwbbiKZfTOYgLH
BTuRi0WiCWV3EopF4Usz6r00IjxBdOcHADbxBZ6hbkyAkNVnoRAuvTaZU8kCpaEl5Hb62JuPtbAh
qpUnM424QbpIgg80ZXcGGK5UF/91U0JOzQpBOmhyagW9rTHwMlBX0F1BRKxIHwV1VpFtQVFZ814z
EVnkXfietvMyftGiRxOib1jRn93Fd9+PzYLmHFAzYT2AS7zen00o1FErke6UFl2GnpFWc8UmEWdq
FH5UELFyW9l4axthqnXkEzY0mm+kbxCmD7foUH++NiyFnhbWotGdSP/gkX7Zi7PcX+bZHcvvxPCg
6FboXcz+EgK3WAcWNSWX7pUXbSmDOGkj3ke6ExmGHe16CDD6NpH2QWXVfKmuVWNGNEfaslB3pP6o
g9XKDQ+yOdOj2qKl1W9zAF1DG5AC812e6h/+xryEAuKgcTGgAVELMMZZzr5U+5gFXndqQ3R1zLpi
FheHGILxULCmZjpn2oYBPA/aiY221ILn9gLISCkciGin9aPQOjpqYsYCS79lgct1R063AM0YgiPl
tuItYjRIZZrNaghl1MEEOOhbwWj89aOQPCNVp3ul0J3EGJk+r7FKdW+qi0qzdXUe8G1TQFgzdPQj
sbU18e81fVuUKJRGc2OXopyG0uHPG/Q7GEICbRxIHvCyG3jQx/dZnLaQ2+VKd6K8tLxEmZn8UgWR
VRqW6mc2bcv7FtQPqu2RcyBPuKxvUaY5sj6+yuoCzAeg4juJrcOzyClqZeblyDOqS1qrtqYvylhe
82Jq1MM8fz0en3YhPIvmTlEbpGevj0eXsMZgRt6fajZL2pWgVxbP+UKKqKvGu4B9lOYs8qOF2K8J
qZzC1O8yNZvX2DvtW904E4sw9tyfnwMhaRS1UE5E2vX6c8Si7cJWLvoTLxyWrfVYsszchS6tQI6+
dGCWHOWO0U/Nwtg7jc2OvFOI3DvCYpgVRPDmSJVbNlbbbwrdtMpowdijUF8EZWnk3UvusGjfSbpV
C6HFs2embuvsPDEN8q1V+TINw8+/xJWq78t6bJb9SX+t1CMvjwVf5MJT+6G1dszv8YhsFv3/9Uj+
OQlgvQSeBDK94wS8Dm8iMBBwnPzyEnv3egLaYLm2zdcYUvXaSUfvJnMUBcmuLU1XZWHL3lao7iLp
WCb3Eh7T/sSz/XtP53AoBh7OP79ovBt40uWF1Hb9SVwhntHVO73q575M5hV9ioxfij4rtHQXJRYV
7s0Qfd74smoZ86XSbhWAxIpDL0EDJzgpbK6peyMsJh4A43B7NGVj7tU2wH1XiZiyqFMeqSkEc/R/
r4VM5lP+YQisxucUVBFQ4wagEoCVkb8kIaeG4kv9Ke28rHRbTbDbEjIFHqTWHF0W+nnQe4ljMoPP
MlK813ip78sI7RZ+k20RfnlWhaIVMkVBswiScqIzbRx+DhMB6IOO4s1nY9roAEWm0GfAqPenJM4w
3SRTl4avJVPu4dZ8fzUzOhdaBMoMocIsxMJGSH8Z6Tv3nrQnOduEiu3XLe6FRbTL+3uZ7bgw2bp1
y018NT9yllkcJKGSwDxo17p56607yRKVu1h9FrrHn13A927HYUYBhhr6N5AxGhMpAfyJ1yNeKwjo
fyXGvhYLcBu1bh4tKigKRWtdY1YnhfsmrqFw9UurnxniOJ4tQWNkG+jPC97zwtXSmdqv8UpCgH7H
s3lckZ0heIvK6GwqHKq6WNaatOqAqWcTFd5bNwsKDKgjmrqEUv1ox1JmEmBihP7UQ4tBdWheRC50
gRCQdLSOHMTouOU5Kyf2yGfW59tJ+WJ3FPD1hV9raqz1p0oGAWLrhFk3I1SxVe+gJ3asxrNOeJDo
3G+3jbns/NQyTCuULa0jTqA9pmCw8Ulnh3Bu2XqKA/d769mwrDr4a5CbQDw8RrknBqlU3ur9qVQj
BDhvCeS4EicxcLEtkRHUO8EqV14y5ai+PYk+DyjwxHh/Qt0FkOnrGyUR1I5EPlaDBO0sQl4Cqae1
5oHo1cgcz2SW7ycOahiCty6pJUpbSk9R5UCwxOJ4XaRcWev+LNMOLF9RtD38vNtvTQtwzihqorJJ
IEQzOlmt1mXIWBjNqex3aZdaNLyTA7tXQztuAfpnJ5+idWwzJaALIdHvfnUgaEMyCrl0DSQa1/PS
5zJgziXmBQSTAZgrJDHbcbWTto0Xyke18aVnX22j18LIVdnqOxI7yLq0W08Q6ncG4A+Sf2nB34WG
LpSaheuywxI4YZlKT2VWSDtO1PJVDVoZZEKN7q8bWRAMhwj1i5Er+rkzc2/Pu1q/lFlHAYmDBRl6
gX64KlkirmVf49UiSyt2QpZeZnao4lkqNTw7BY0SETvSUBCwCi8BlSoR42bOOHhCLK/PBWmZkDZ5
QEyFNU6Usg+sqFPrN2RuwlNLAicTeiYv61oTUL2t2zByZD3hF+7JQuAmqSRHwEQWac7oJipBaANt
cJ82q0DBrziMyWrpUuQD3oRE8bQPQc0Evu3bnBWbPqo6PsuRAMqXYWOmbBaJigx5c6UWqlnQNNEL
awQSg+hIKWsnIi0HfXnIhNqWK6ihrkRRhH9gsRKWVktjFYVRLdAKB1qOEdmpuZGny8rMCNo0aEhj
K8Om75ykUahnMx71sRW3lSK6LURuRVspYiOdI7hl+rwsjaBNHZEaaO6yWdWGIbMaJtbhL1MJuqi3
Uz9sinoXxUWj2ZnIgd2jeRrOzDwxwElWejQCtV0b+HYPRR9tnjeBcOlxEX90RaO8N71e/MogXIuM
YysgHR75tY5ZCAJmR40R9JbcaFpg6WlfSFZIGNKTWFB6H3sixPFKMZMMLKgsXyBVFFKrpkJ3D99f
FpaqdepdqcvocqdqDgFVVfDzchHohuitFS0UN61XK5Kdq81coxpHG0RBO/B7JBQPXS8swIgTkjaT
bRNUWrKViaHHrWFAvd1ybQD60AYOsNDErkPCTkCim/Rt+Kvzkem0GyrljZVrglbaWmEIoqNQKYaY
qx4VL15f1L1Le6olltoXcmmTKsbo/ZaQxvHiOHgFUFKldlW30jKMzZ65RUexvlqnR8hwxEGcWn1a
VorbZpq0rPtYhEhIGRQHSHPpgYs6R3BpskZGVoNE2cGU20x0RI0jUkVmCopBKSuf2tqk6P1PigZ9
EjVe/9ATS8nZyL0ysnGwANmJkXp3Ak8GX02p1uDNUbSmrYApkcpn1ZcaDeTUfXhnYjfgREpGj0Rh
R3y8sVtFtgVQ7MpuF1cckvFeYs7zAkmcyqdCveirKn71PUNdmWlsKnYXQgfD9TPuJzbPUvFoULU4
0LjNcxdxXHOoCMESx4WJ1sw8Ip630VTAfz0F7IZu5Pc59N+SRt2qeYQ3iZ751YaJEnKqvRmZz6qe
1Gch0fk+HzD+NmN50FhpYIhrFMMYRcpITI9UCsrekePQ9G3Rq2ZyBZXXWZtQY9E2vIxt5KGyA2DS
UWGRLqwfTKogQ991pFiWvqcC+2Jo/nsj8vixCb30SVMF4JVNwvJnRkpV2cQJp/IhkHXj2Yt1/WzG
UhrYGthfUrsN8FOr1duqs+RYbxZ10NatnfA82ReEkycB4NrK8RMlatwG6ss2EzPZs4xU7kTHD2U/
sgvB6P1Vkla5gSkt6L5PuX8qEsAMrIh05rxKaIV8V5t3ENpktFf3QZd2L7jY8IauWNh++K2ZIBvt
VeJOlgQCzs+kqhaUZ6YCHHKtiJZXt75jdHWdWGFIhAe4AXEV1kLiRDUva7dUPDzDBL+Sdq0hoR+w
MhT21hgkqG0JBZsT1wThETsfMgE5stLHrGjE2CYdSyKrF3LzkRW9eKkUv0fRT9D6oxqlPRKTfdxe
ZGamK5EETQkn5knvpS5Ep5Ia3qtIcvMcJ7G/latGeZaSXD40LVLvbh6oCPmrzOTpOm+MdMmlzvjw
0gaeIux7dZOjGoAOXFnjj3EjSqldmbzamjFasS2jQc4Ymm7Uv2Rmm9Z2Hunmr6gMwC1sphq34jzv
dm0g+U96m1RAaQOFdmQgH67czNP1wko4F1UrYhHorElTIIWghcJeDmj4yLUuzx3Mlwdezpznpev3
goJwzAzLN1lokC2TU5CBqT7S85aYJ51naVzS0H/dxBIW0mgyqNcWZg0BxDrwj50UoFLa+pT5loFL
hFtcrSNtISixqMHFRNod2GgpsZTSz2ZNzsp3FO7or6Lw6F2DEs4j70O+8VS4pSxn1dyLA1ABlQ2K
eWWiRZiJtiNQaezoCylo/1wmCTmiHahCWgQXHYg4Q93AppEr0tilh3vNznisrXhlqq9BWWsXJdRj
eUYDQ191WdHGjhJK6ZJwMQcbimBkpW2SHPvX1DH/lqr03rbzuKnMK1/HKmkyjZA6T8WmsHkp42kX
ez7LbLTG1ktRTYunsoBLx3yHSENlAdfjpdpwPczsOGzjRFz1nd410PowGUlkW69ZIH1EalCkit2m
sRFfSEIzFR2rcialYEQKhVY7NCkCB+QFGelzdMzljZI9iS2K9a6iNLngwrkyujaaPIv2oMfpkQGr
qM7gaj2jnksC1s7iHYLFJBMySHYprDzpvIXCd9NpPZIpxKvwcmGFti39IoRnS+TEcECgLXrLtgiE
PeC8RHEk0Surudn1Xbf3GjkHl0taFM2S4cm3bzrd9OxkYOuahyGQWvMs1czKSvoyakAIlNbmPsBz
eKuXlanPCG6oIIN8WIlbpJP6/rmhtRG7qtgI+yzsJXBdebWgOrJZe7UbsCT0nECOimqVmWKi2T1y
1Esw+xYzNcWuRAOBqYV22iSx6OQGAxNrytSZlPMANwCVjBihQZPjemad2i8Vn7VnUc48pPPBCL9t
E7iw+zbt8p2m1F3v6HUsAL4YFOSDlJmZuSIrpY9E7xVxUac1XGtvsiix5aDIIzupTf7SI7I17TiQ
SLKA3nNwyOU4EnZBHaupI3t+cWx1Fr/iJtJiV9RSfyHoaBy2MinMQVRb+Ux0uSj7oN6Iu/iIsMFH
94cAbQzfAz+zEvVoFvBiErqBJzbugHMGQ2Guh4bLDd48po3maVbaqvG+r0pum2WtMifVjeBJD5Me
NCJZ3hwkH0Vrxy9r8Y4oEXvBVay4QR0YuZUguoUEj9h3pR22Wik5flsjA52GQQ+xJExRD1BG7gPH
GQfkUpYErUaB1uYLYqKC14VZ+fbf5H1Zb+TIjvVfGcy7LrQvj6M1V9tpp9cXwWWXpdC+hbZfP0eu
e6syIzUpdH2PH9DV3UCjk2IEg8EgDw+FEBUD0yjlDLDHUA+fMV/XEK2eD/yVHxfihwiHk9hayI+y
JRpDiBSyZBSVJfiS+hZofFBZXSeh8aRAva9Ehi8aqcONuf8eSSJiwlHIVcWV5Vq7gzUqnak3eeRb
WpHVgq0EYnMQaNqFO4HE/ejiRSDIjtAFXeD0Iy33NV/Jyi0hhYFZNW3SHLSsljGJu0LEZTYkDeON
jgAcoy+4pvyIh9h/Kxohf+0jEQGj3rafkkDzxsxaWtxqI+nvEGvG79FYKa+lJtPUVOrG10GzV7c9
+gRzrTLlCoNkLFKT5BEOHD1MQcbFt1zIGzdKj7vaCgu+f+aIxn9GqaK3Vhblxl4JyxDj0AfJeIv4
mHuuEd4Xlpb33KaSwxizups0Gd2kyGXOIQohwDtUZZPbKTpDC5wsXiytKJKwtloni499E488oo+W
F0yQb2YPYqHkNw1VucjpFaGdOEarMbkH+JcO+3Ioqxc5jfpb3ahBSSWCcQ/s4GMSHwjNI1htluAU
NiM4Q+2Cb2mwqmStuwlVo2s9Sc2bx66oaG35zdDf9QaH4RZI4a7R49TIay7QM8RAfiutmqpXun1X
Z+NnhtnQxFYLPfpx/ek6k+ZAURRwBlRgAJvQp8TdSao20cos0WuuPY642oXcG1Wvzku3z1JH6hbS
jdMjnUltQBby4hOOB7gX5pVsGGCuCWS9Pcr9bYEScts9xZyrirtW3+LlsESUNFeUAA81EnqY7Q7C
IHbaQCtzWDZBao9DTPOHHj1VTgG5LvipLL7C3kpQ/0CQD3gQg07bJBmuxevLO5NyA4UparkAzmGm
s8zWReQkEStitMd7PRRNSmVEC17OfSZjZSVLfc+XGHRh4n4DxTYqa1NrDSMtGQ3K4WrpjrE6THkA
hbtPtIbDZRkHgA0Ao7LpKZImMPzBBiQ/NPkeZe80D5XY5Ea9/IlGpMFqRe7TQLvSJi7ywqVaBPoQ
FHi2lOiPsRhKSNgOqoUbHAN4/AJXnYGEmKYZjSNV+jsogwqPA2+iy3UJceQBjJoUYYAr8wPqwggC
kbNSpHL85wk7KA/ckaKCURTgjHNL7kMeM8zSGAXFJHtW4Oxk7ofWHdryppYer+/qXLENHCYieiDR
FaWiGn4uK9EbRMVh3h1l3zHkdZT7awNlxwwuu+i+wFpn12n6PNSdlWqcOWB2xcIHzOTT8QET4BoK
y6DJOf+AAk5l1IBwPJay6/e6RwHuEpFjLRC2duO2GtcZeE650FTlD54+5DRz9VI1++Eli4KFysuc
jQPIidYL9GgCosi4ECUblVZWCkAC/LeSfgzGbQwKLNXU8hu8ChcUn1aW9SEIFlDvQzOHgJHA54oH
VS8Wudh2R8nnPiTdi3wvL5ATDTZ5UnvcONgD7V0iYIZENtoiEJnXP2DOh53KnyoJJ/5y0BTcoBnt
jmIT/Ri1xIw1FRO6yK360XJg5QwsKi4RYEyWe6kzlhh2bYC+gdnssWgamggNwAeo2kfrku6UZB/T
W34vNA7prbzIzarYChF8KAg49uMSUnE2vwlD//0F066caM11Gd5/Eb5g4OqVEJc2XyLJqa4JRmRk
mmQJ04usDd1IwZQM7/qKL2nPrDhSwmoUqVjxaABXhVCvy9TYKVRd6LidteITFRn3UdG0lIfpREkh
h4AOqRwlc/07ufQxMyC+0TL55bpe8wKBqsL1K+qSyujF+ZXOtYAhoTL5WiJyjh8yZCqGewl4joWi
wsX+sShlppiRpqNcll0vP7zE7yXyA/ehmzxnT7DZ9/j5ulrzsuCXpiF5MJhv33liK0k+GiMfSUBe
P0logpct4ggHbY+hYbbqLMhi3eC3XieyGG+gCT3qRz6Q0egKR0SHrNjdkNp0tAL0pNfALqe2tFE/
xsFB3ea67ItCDSub2T+pGGnNx4r8sO2sF8PEuHkZXIS5FdrE6q3X+vj+/oVZLRTdTtclX6LYJmz7
idaMqWqyHBIhhOS2WvG51d5q9xJaucxmQ3bIJty1N6oPHrMFsay9svoybj4o1SxuQuwrggDV1O3o
PViHqwXVJkdy6upYIYyh8nI2atooQsi+eCjWP/x17Bkbbm14kUPc68KWjGdS+MRQjaIE4TJg/Q92
eVi3T9w/BZaj7onQU8CoSB2ngO1AKEMjiOPKlx8UTJFFJn9leJUZL53sycKZBTuTMi3oiRJt2UuD
nBryQxU6wda/w2wOj3tTvPELFeXQrJdYQy4xw4xazJGrQzLKeI+h4eGhOroSMghb/lW+y0BcRG0d
FIcVWosNpG7vFmVPm39NV+bEofetyny8/B50Lzd3vbPkTaZ79NrvM+eqkDgA/zP8/sTKq239XeP4
t7A8r94O3nXbu/CSOL6gTp0QS5P/Bzfb+b6RMOhFwgNH2WU/O7JXQw1Jc0Dk7TTeJRi+5btfefO1
IJQ9Xb+ESiif4sYBSp4R2uZNxjctgieMVRr0zpFcRfaSwmypBS7sVlnptFnTZhX+vC74svfzW9vf
gmUGF1WUhp7kSocIZlwL4T3x+8eRR7a0QKCIYDHE6x2pCpMnTzkXbJNs3XV75LxWBqqoXRNZIynW
kXxEKaXkH0TA7XrREwCY8YEkElGnkld6+3T9m1nvwKzVBft72TU9zbFW6sSfjySSGXQrVP+s62Lm
lgbjZ4ClBb+ZhEcxY3Rh3+V0lGpgcJDXcEMno5ZUY+TUk694qFgmoZ0g4aOmh+RH/WhURy7LHGlE
Y7Ph34ncHmARNd/zgrSpblR6149eJ616QEmufybr/LEaIH1BXxjacSZOLcYvgzkgFApuWg0vHTe9
f1CkdUkSe5BRBFmatvLd0HR6EH9JAz0DGgG+eV/OD4dcSE2ctTKC7OjB58GWrtVegtxIhsIRKl52
3dwi+641ax374ffI2pRA/GrVbeVXG7SC7JGc+qsF+PNJzDZFqI8WY8kDXpnUVsmrzpC9B5vAU5Cz
SrrW/Zvl/iNtMs4Tr+6TsY+5VEFsCLBxtgqkzhR4U40/+LRDfm2xhZf1fL8WHHBcMK+gDM/CCJSs
FQG/x4JnsrwWRlQz82jcCQnuN7NtRM3SuyF+BQD6p5J32hE5HOFdodkSrJZ18N+fAYwYvoEHZZPO
OPhWLijarKB2UR5C8Z63OsxaVoPAksX19QWee8EjBfVHFLufZT8NMFKxwqV2W2ar5qVsqT2Qesdz
G/JRKXa091GG97OlG3v65Qvjxjn/RrMAs8ocpbrPimjQAXzmh5VOBrett6CQBuCavgbUq+gt3U7T
wdFoN1C7yt6FBdWnRbwmn7kEpNj3q0oAdFmjuY4xJJ1sGpgAveTXZsXIMnApaDQVLvgTS9TfxpQA
mavctiB2gUbCfZ2uGm0/Ch7mBWUYptvfg7IKzSym2O3G+F6o3AaTxWJqN6U7KnZ8i/KdlS3CU2fN
7OTTmBUI/CGlgxb3RzG56RsrqZWJtY5D6bJ6iSIPz010ENyXL03dmNKIpoYbg943FvVfrxvhrCV8
46kwrh3gHeaUY3g8KFkIAXinzV+IUX4CrB6m79eFzCqLzr8Jw4YOOYE5UzpQPYoQQdmsFzhg8IAq
8NHihFDKyf1mZwA6cV3g7MYjtEFdFqkKdBye+64M5eAupVF/RBUq2kj1GL8PYZQtkKTMrt2JFCYM
7Q3JTzQBVVsppvLO7+RgW0hh6GLEgPFwXaG5WA0NcgiXeNCXILvK5F8kuZdktQhxRWNsB+pRPWpq
KH8GxSEGCEUvV35w3+z/Jn19JpZZSL+MJKI2MA+u2BP+LfcfWmC4s1slMdv0rhC8pTM7u6YnejKm
kse6EId6Ath2S4ZN3veVk9O2Wqs6WRp9OmuVGrK+6jRFDNQw50bScj068qQMR5Dr/G0Eym+rqHJ5
V9Uo7IQ5nrNx3GoLd/i80z+RyiiY5lmtZwCTHMUud/qVgjo8199WK7RUVdleSRzgNtrO4dKlM/F/
mNAffaelP7nQy4RTEtoUgMMagCCiz0W3WqAzgA/SPoPXNgOcSnjg2oWjOL+hf6QyDkagiFp8CT6Y
V5pbEXEkMLY61y14mIt8xPe1jQoLEtLookZq4lw5oeLaLJZgN6nvoEWupocmOuqyPXRrzLKmFgrM
ua3EW6DHzKYzB+OfZ/4BvPyPfFyp5/I5YmRdw0HNIguQbUrzXaw5zVTcK5byz3NA1DNZjC9IfTEW
aICNJPwqSA3gFGTURj2xJDbc6lrpR6vxXcrjJs8CG0B4Wxbu6uzVqN9Lbc29B9yX2G/lHD2eGBi4
4Kim/by42pFskOQJKXvxvuv9XGuFCc/PxbkbkV1s3JRl9FoYd0a0AvZxO/Kv0nif8puoWfmU2hFX
bzh9VxpL7UgLX8I++Agnl7rYNv2xxQtORo9U5mPoZX6gCKmuK/1/7MhvpdmHmq8CnsbL0wOKc2X5
2UBhUdYfmvS2VninjGwFl7gIQJFuJzhgCvZMlzG2BFFHqiF9dtujIpyQrRC3lkiEha9bWgeRMU0p
a1u5wjXlyy/isFLpq8olZuhdX4O51xlAx3DdEmjAAbs/l1I3hhwBjoHWl5tavZP4xoyBdiQuyTep
uFR7mlPpVBhzAogeNr2SD3AqWtm/g+VoMiG5t4GcFHZtmipLazh3V/xqbRNRXQKj9Ll2+tBIYp/7
cC/vQf6jDtd8h1kvpeZ1P64v45wgDS3IEGOoPMpq54J8Tul0seiGY1+W9ljgYHP0sai61ZiTW11e
cpvTrrCndeKLB2mIgRIA230zxHjSosw/HMdc82L62PWpm46tpdONZGyNQthI5MtAO+11LecuhVOx
jEkGQiPFSqgNRwDEtXpDypc4dq+LmLPHUxFMcDYqPca6cepwbOuXrr2tAN8UMFoendR6fMSw+4Vr
bm7fkM4CrTn6H1EUZPaNI34pcTk3HIELtUrMPOu1g0hXeodWIRS6r+t2Gd6CjkRCJAhmPoRnLEVz
0yZKgv70/oj2CPSQyT6/4fKBX1jBy0N2JoUlm631OEpIwMOTG5tGexu1lyK3hvvrqlyu27kQ5iQH
etVHYQgh8rAaKrcV36W3XDS1eOF+vjSHbwYXEaVLFM1RxDw/Vyn6UequRHdVpa1DfY3ucCcOnjFs
yeIjHk0ZC4n3S5rNX4wxv+VNi3sSbAG9O/BtJOHp2QtWr/9A1NOLZtc7I2cHNYAO7Tp/EcknNzyl
ylYbPge8tIuQA0aqQCYpWoXNR0h+yuglGTaZXqxEeS3mdoCbpKMAvC7tw9L6MPabd8Drah3WJ83v
hvHQrGq7Vc1ctNVgoch5UbQCFAUUPgqoYAyUJiSWywFSuDDuDYiKk73Uhqu6cKr2ARw7ZtnRh4z3
Mt3tAJftYkzrGIBp460giNFk7jX8mraWkL1H2XuIhFSqrMVwodR9afZ4YyFyAUUUGIkxteZ85wYd
fSejpvhHjR9dX1yXlbAZv7im+8fHCwkmSQQmHEzOeKcyFlKpZV3TouaOvFFswA30UY4B5ntmaesU
Yr/ERfX9xj719KhqnRVpGHFpkQ9p2XPyQ2dF6+yu3Ael6dsVSibAtj6GG/pcr64f7YsHByuSsanI
yNNSVVB94r1+F9nmx51i4Tm3W2q7vXhTIUkLPj4B5xrPAPBTMbEHMZIUYYmkPRQv/JfmIncCnoba
BO44MHsntsOlgI/1WqAWQpPV1A8ATiOkCZnFbCQprKRBDI/DhneQgl0LTrfgsGaUggycFLDGg0tR
ZGvzpQhMZuwr4ZFb6Z7mBhv/ExxiG8HhV+GeWzDGWYVOhDHusUt1KUwyNTySm1vhOXvP3XzJGqY7
/cwApzU7EcGsWcxHhHYj9Ok24R3B0LjsTji8RjflWne59YLpTT92TRhjer5UIrkmQ1jlcituFe30
TbmvMCCwcPyVcCBrYRNtqkXyfTac+raLEx0nL3vi9VOuJwZp5fAYruVNv+u36rreyW7kDEuruSSJ
ee9mIR05LseGxTdH+Eb5YbQgZ1+ulvZt+qHLlRTAXgeCMgNdUOcqZZKRKDEvhUdkwh11E6z6leT5
t9nSkbos6sI+AAE1RFDAAxzPpmPQdJmrsVqRY+6MGBKNiaS2sm23qh2vR0vClL8cZLUYXrI0IOoC
ogk8qM5LBjChGH0MeiFmKWkO+K9fiOgVga0E98qKeMmX5snbxRLH5aadSTKYtcTU0SpIWkhq7HY9
mj7mNT5LDnLvC+H1pbM/V4kl1cK4LTSlTSqhuSe4eWvvPlw0TO4HN7wPXtFFsRDtLC0hS0xaDNHI
FQ3kDbB6ztIc6lJ7k7pLdYML3vTvvULJmpc1NEsCMnxujTkB3A2Z/uhYOtUucUsrsd9aF8/oFUEy
DU21w514q9+Wa8XiQaA+3Pcfn2VmLs12XfwO5nURpXjDlQ2+o9ska9B0Wc1OPwACBwS3k7mBE3hk
3bn0JV4nT9GN4YEYx4pdbb2407MmdbIgTDqRJKlcKroE0rkdHc0Qo5T0W8EBX+vDYi740qfCek9E
MXdEqJc6ggjoXGD0BThOaou7b54/XtFvua884vqYgBUtkCJceh9w6oGJdEp7I2ZknUKPoWI6JrdM
hoUhxeYP1fYfUvef337nUpjdTJMM168BKcG7vBG2omBXFr/w0LkoKE+me6oKs1NxKuatAma5Y+uq
lSntQmvcjr6l2/xtuWveN1Z0KPYl2urN63fhBSf5t2AkL/7DS8jchYUvAOk/gJeQ9+SN7/GbbhNh
MFPtknXtUs/3aq9aIcZ1NE9FkjR3u9USp+dlKAjlQdQ1RWigJpfZqmo36nquon3lSL/qG2GbWrtg
XX4Ij9FeuLuu7pzvA8E7bAXTmECRpDB3MKgUwIgyptmxssEDZAu4sPS1ast2Zhob/56ullCbczR+
KMigmCehMQPZIcZ80Aomc6KQZcfaLJH7DRzDunPeC2+l3S1dIezLH3sJUchrANM1kccxe6lobVk0
fp4dY+tuEck4fefpVY/gGZQYf/gymAgNR62UxgwpPLsSgSe28RIxjcpU1tEe3Xa6+3R9p2Yegufy
GGUyNdMIPglvfyArHpQR40aGwS28r8zLrMzrVsMP/FmBoh5/59aJtwzenHzWpcpw1uDT1oApYVT2
G1WlNASXBFLEvOXjMPhetQZvFP4J8oTKBcgn3NjXFb8I7bHQAI//gTIzBuP3otYNMu2OTeLuVRVB
qRFa+oszPj7UqwVhrMVAFl4Pf2AcjKySKzq5HgCr2CoYxHZdEfZGYH+b2UBVgOnnFL8Njqed77na
0jiPmTQKvv4EqMAc5qYQoipRUPZM1r3bHimyAGbsUK+2mrtbxZXct2l2/T7iwat00yYr5N1QkkTL
Qb46XNf1mz+DMZWzUiizkDrls4o0KGIDjNW6jTtsRE/0eM9/5NzQK14AHHD7Dzta85vaGYbb3At2
z/F6cI036gbrAjGR4HVu9hW+K5pV0zX+3joPBDPclrzEd7vD5bf+Kbox31qJaD4LCIqMudNtGlf0
8NayuQ/1YfqS7At0dm7m/fu9//8b7bmKAdYnpjERq5/Rnj//rJufVfZf/0PBmT4xvJ/xn//6v//N
fy4a/8IMlenxjky+iOvoNwG6IP5reujAmYPKEdchTu1/CNAF6V9AqmDunqLgtcUDkfff//WbAF35
F4ZW4BWG6xzps+n/+3sWdA3VOVC0g3p6mlEJrlsm01VIRi11es5t1XhQvcHQ+odR6fwFB8Q+Dr7F
AK0nI2TndXAxMTE7AFC1VIuU21YoRvpA7mnFpxGjcVYCrUgYoV+pE3T0h1VkHzyc7MzdL4s/ZUZn
nN8v0SB+Ar2jjmWTGdF9LqBpMhi5rS5sKgFTh9W36wIYDzgJQGYJYQYGBwJCwE5orfWqSutYM7ba
bVK+CuKjHj8utnpNbvTkNF8IYR6oOUAm1KgNY9u0ICYRiPIgc5VLKjGyo8iPV4GehAsvSOZeZEWy
L9UuDoO2BTvKNuDfuuxdQRN4suBQZ5YOkGMAOnlUTcCBzLh2XlLrmJNJuOO40YoCdPWL1OqDQyst
IRlnrOBMErN+XR1lgjiG4Y4KPsA56FQj/fN1O5jZIoiYGvFQ9QbeiLkJS70V+7SMwl1X0NBrRyS1
4gAsD4G6jf1i2AOyvjTxdE4rTVIxREGAYaOl9fwp3AKa1yAYhMig8sqhe61UbSGWXhDBDrBuq2Ao
8xIiqqEKTUmrgALGsO7rS8c88SZTA5uXJsA7GIqGc3quhzD6tCp8Gu5E8eAH7UbnvAF8Mg3MIDO2
evnQ6JJ9XeSsXooGv4usFgCnzEtWKIxIw1sMk+biygNTFUjvhnSJEXPOvvEK+S1k+u8nuUDKD6WY
SNArEPd8gB774MB1B7LYkTCdE8Y7YJIbWluBCpu4yRhl+MSvwEc0tdTfqsDTodF1SG7baPD01ORK
+W9260Qao1UK4p8RfAjhLg1ST6TpRqj4zzQcgAWXbB8cRFVdgK9FW/BH3yXNa1oyB0wY1JaLfcit
wnu+bLzaoHZQbjCHIhTFl7Yc7DhQTEGoTEKplcbbMPkZhKu09i3CvXXVPiUfXSubY9Dsg641Ab6K
1NhNjdirJcXr88bOdDB/IANYDX/h6U53iPF0DUAKeprw4a7oQlfI/BWW0AaZi6n8Q6Dlr7N0sjuM
T+iURqXKAFsI6aHii5tyDD+D6jkgaPzm0O1//RixD7hf4hCkoLcdSW88Ss9NvEWrd6eNUrhrMQN1
1Fd1/mXUb8JYmeNAX6VWPwYgYevLFy6yUwWMwIcIaKipHp6DLJlmm6g9gEnNkjRwFaHEAVTh9S+c
ucY0gDX+84Fs8tqPaMhXugHPnyeGyzfSeEN7HmigEXzN10XNHXekxxQQi04tA99rdXLch1YN/Ubp
YaDkvQZ/eMe9NYMM7MsSDfic8zoVhPDw1K8QvleFggrhLsmTyqYgOzCpLKfr6+rMSplI8FGoRXGN
TTREACTHpMd5i/ljiI7uVvyH4zK+jQfL9FsCcyoIH41d1WLBQA9lgqnX1KvDYug0ZwAAeIqgtcF0
FTyDzxcLVCDDWJEx3PnCIRikVc6XFrjxVtcXa1YKEk4oWigoAbHg3JwUmYS0DFwwTJ9rn4rxrSv+
Gdj413KBTwG1QIxSwjyhc01ENedVAqbCXZTtfQzRi2svUsqFi5HN011IYU60JI3QsAzJrhcz3kwb
WbRrNQjXI5igHBKJe1UqXgqMAqgD5VWpm9QJQIq48BVzwRTyI/9WFQHiuaq9EkhgmYKqY19jHEgi
G/bQE8kkQ6+AXD1w+Lwr/kYm8kDIGk4g6++s4snx9cnAlzHFFq7ToTXbvDd1MODI4u0S0GLWT5wI
mmzpRJDSq7RqtckltdTkpHdF3gW4pMahW9BoSRBzU0fTq6Xt9XCXGw9NW5i9Ti1F2uhFseD5Zq0f
SGlAa/CKBPb2XCPcbYYE7Gu4y7jHINKcanhEc+aCkFltdAG1cEQ4GBPNmD8VS6kDXQrZReKXFoBa
DVUVPbHlJly41Nj88a8jgEo1YATI+WPU9rk6Pc04cGARsmsl1SyHxgbtZdntsx8xqKrQCNUDMWSO
hs1nbm0QDM+87kvmnsv6xNKCPDLCYvRCncsXK77JegWagiLQQ/SobdSBOIXbDMlqKMEvkXxyuriw
vDN7eCaU2cO4SyKCiSJYXuOxwawZvPqWHJiM72YiOB3oDPgunteRD5g+4cTwqSZ2CFQDskPf0SEq
FfCVgcHz+uLNykAYDDGAeGGKGCMDZEmY1ZWRXegnJtUw0HnUFuxjdqVORDAr5WsUDZhZSnY+VVw8
+EGf51T+EtnwnCJTqyOmU+MP7PBckbxsw543GrIb9T3NKjdo1QU9Zg4UHqpoAQOGBbS3LLzEaMMk
aLKa7Cr+iYj7rs/vQ3Ev8Uuzzab1YLcdrkHETB0JFZlv6PTJtuc1OjqiRCY7ORzpJoil0qK5XHgg
stukhfYcGXV8QDH10KFBaMEc2MrMdJb1U+HMMo46AXVdrZIdt60F1VNWYPweW9MPIlP6mQ4gixY8
mWJYC5i70r8IPs+EM4FagzE1HG2hea3fGe1TpLw2xtd1e58zxlP9JjM6WVwi+XWYlAqOrfpTTu+5
7rFJltSYM5RTGcy5bUSpo2EnAclPE3PInFJ5Jik45OKP67rMykErzjQCHnRGbLJBzQQulEYN18hg
dI5Sk3u1EgezrmLJIr2s/4X9S6qBGx9pRhTtps85WTqgg7i0BJvfTgsTUBQUttpskhKTMhfB6nM3
ii6h392YGM6Qq2GsUBh8v8TgNhxmjBx+TrkKfJkHYUSDnxnWWxpJZtE/Yk6DaWhOEKNDZpAXlJ2J
qM6+gDHFXpZLWmn4gkoITYTCYtRZKqG23FdmSheQa7NGCWwn2Kjxl8Ri5Y1SFBphEsYBvEkJSJO5
x8Xs4axbORHCuOGsL2Jf0OC++gBPeXwFxicPwORXfCvblWD4ZoJipl0NceflflHfXzdWtoT37VmA
9EZmGb4N6TdG/giCYI6n1XTyGpAR3paYUkT6fZS+EFw9RvWsPQr5GrGEnfbxwlNgusVYlyoLPLDf
vIwiosrsJuVVpKxCSnZPQ16bIQE1ZBtaebwF/aUraX/xusHgpz/iGCeTR1EAhlOI43vwo2uHpPo5
Rk/X13POZk5lME4mkLleE3vIKNpNnr8TehiUhVWbDawwhQar9j07eaq5nJ543xfAZD7AZOqQWgjw
0H9zHxS8HVHuk4bFjs8Ax8jadRPHC5DnedEi7AXI8+k+Z7JXRZdIQj5dgmkRSGsVTcmm0dHeJkIB
bCeftCY4RCsP2SphJ1V156lpGizpP5nFhdlgriFYy1BeQiB9rn/EJaTkBR76i4dcHdBvSDUTgIAf
Kan2EtZe4kDZhiSYVPBOwnlttyYZvwDomd3ok49gomu+qaqAyD3ZlcLeqCqTrw+LRZnZ84Gub8Ak
pjieHZSmgzQd1KE5Qo5KiNH1ZahrBR1aDk1GZR0XIECshmHLK4X8cd2K59ws2t4EAauGEh17MMEs
n+Yg3iO7pgCZsNDKXiQIo6VjVputBYpuk7If1tdlzsY4eC0oCKnhbYEXPt9WWgxtlNASnlDhMPPr
MW5XouTkTeMKnG0gu0b1Jz+WHSIk4AkECdDr9Q+YXe0JXYSJ6AhWvwkhTy7SCt0bohYi5ubS4gWh
VhQ/9BrYQ2tyaMlHkiys8Vxk/A1m+rc4xlN0je5TtZ3i78jfo/PRRm3Huq7RrI2eaMSEBnpEwPLT
QSM+fxoLcEnze0ldGhs2F+7AOPWJgge0oAJ7gfi+XA1GASHpZhxAMJxskDsN04WLatYkMQJ3Gk2G
Yi/bl9QKYNT0VZhkD+rtBjATTXlLlAxTSZbP3axKGsgXgd9FFozN2whJhHkbPWRFvW4RAlBk/lWI
g6N0S65sdoem4azo9sU8cDYbYHRJ0RQ1XDkIF9EG/xkOrkhdXdmOiW+tDb2wUDoiTYZpD5aPMEvN
WrcbPv/CTE4+gtnBrNFwmQg4eFH0jvGYVkM2I/lxXcastcNVT09aTDFi64qxKnQRSeGbwySyIu3g
+4u46/m1/COCfTP3WlT1fot8B3iaxf42jkszqm9zsp7S8pRsij6PMRflPlJST5GoHYJfOcB6grr9
/01ZZkGDTE5iTBuG+0RXm+q/BcXSoZv1VX+Wk21p06SoiPMaywmGo0a9D9AsHoYgaW57y3iqxmDB
kSyJYy67VC9CzESBOAPxqKKv+kiwwB8VgP63cP1xwVYWNvJ7Ts+JI0a3yKiUFXIGCuC/VWWntWAW
4UIta1aILsqAcwAvf0Gpgue2JoU8VNKz2oz9L1Q1F+/vWT9yIoOxg7IrlT5RYZF9/C6ksZVAVIhJ
C35bm9ctbkEbNiQCa12XV7TDy0x7TEPJyeofQpw614UsqMOC8QW/kiuMZITRjcqqFPMNCh0ABdhZ
/n5d0Kyz+LNubNJIzzJagB0fDmkMOpOoP2NSLZ2gpRWTzqONceSMUEsG3PYEUF6qjetRVV6yXsoX
Yub5VUOLK6Ll6Z3FGAEfyXUq9xCUConXZWDJSL/Afb9ryIKgeY1+C2JtQALbniEHWDWtVLep9BOz
PB0OE0uv7828FMTeKnDC00C383XLk7JrAa4nSPu/88LgYHcw52fB38xe9vpvId/PkBMPUDSdlg8i
hPSBom2BCtVMoNByMxIUp0qIsNUDYQlrOOvjDGQRJwzPBHY7V6zggxAP/hGvivwrTiRTbVcy+dny
VqWCwZ1f//NlxGBZAWg6kLYg5jyXljURjYzeQHI8RJ9omWMCReFjkGAd58mCKBaw//3En5it0fKA
Fk2e1aymcUVlwScA2Iyr2hBMHVdTnDh1CPr0wjMad3pEYogRRsMPtjYeFI0+NFTe1DyaPThwC47N
Emfj3KlQADQHbArM2wCAn+sv6u1o5DG+CZRNNkI5IfvKGg5j0RZ81pwrmVihJt560AOzifQuGoqm
15NolwT3Q/CFks71fZyzmtPfZ/SIQh/JGi6NdnkGnIpqSmBSRD92MWAyDEKMbJGjdHoFsY9fTAsE
vAjAeeS9GcMJQZJbjs2kkIExz1UZyy5mz0hm1OfaKijE2KwTzHYq1dgwi6BPXwYjku3rSs/5gAmt
BaATsoGXd6cWN7miQmkheBID9NMVG059ui5jbuNUEBainQ0Tu0GFfm4gcTbSZhTzaJcl6WON174J
HNJSS8mcn8Hno3sZeQQgVKePOPEzJSkxJWvIol1ZZ7JF+bC1eGBb7LYoPuqixY1tqEsEC3MWgwIj
evRQakTib1rcE5nI11YDnw8RZnftg/qxVTCIMn8VMJ4jTfeDkS/468kAWXvBCDNU2/GakYEgPRdH
EgOFg5CicTTSngoJ8+ZeI3HVZyvS+3dCcYcH4YJ1zEoEYYOISRhoJjEYC80lniQc5ijt2tpB4JPr
mCSOsfMYRBcgk6qZQdm/oNXLvW4vbNslvBz4kkDZgqmRqMzhX84VrZUiBa1YAOzCh+bKiV2mWyGx
6A//JzI04C4wMMN58DDcFFxRbbwZ1doKAdYIltPkk2meLzm+BBwaqo6PQf6Esaoh5EtJEwGYizsE
/g2xMSms8u/UoVzzCphJfg4ZRllVpfW/pJ1Zb9zIkoV/EQHuyytZi1Qq2ZZt2W6/ELbbzX3f+evn
o+9MuypFFMe66Ea/NKCozAxGRkacOEeT/DcTCnO3d+Klg2GeYipPcZpVlFKuN6IqkYMN5yY8cxe4
QVK7A/3fXqm9dt/qf9Fo2bD38iPSedDRF1hIBhbaqmt7KcRQdd5lIRLZDXo+X5sSAcHhR2oewmxL
lWPNFlToQFTovXJ1Llt/8fGkpZSFRQDoQOvLvZp9mD9K1gzw1s30P67v6YoN0p1chm1kQvPaksMw
TZgUXNCS/k8Sk3+kJyWJNvKcl58KMqdEN9rzDAyDfLw2kikIhzPhxUMxouKfPVdj7DnfJvOblP9U
PzvDxptnpcS22DNMCL5wTUDz1/bq0B4He+KlL4XSnYV2ejH7B98qT010ihP/0emMfYMUoD8wayEX
u7I3PNLWDYdZ6Tlc/wxhbyVwEVHe8MBTzPTAWJ/Xl8Z9GlpHW+k/aQBLg/Gfuf3KpFTUuluViJXP
42oPhPBUZ+poNBMNj2JI6ehISNN91v2DmiDp7pD1/X37a1wpmbNYnZEseQFi0KC+3nNL9u3CWN7O
pjPeqy0k/vLXKf6E0BhKhY2naX9NKLX12tbd9vKS5qNE5YLKMULcYMeu7foZ0pColIZnByk92+ld
Wh80h7dcWCSsW+IufSPq7cDfqf+J2SWpbWRMKdjqefpbPoYy5C8T0sqhF+qKO2Xus3FvHuf+Locw
s9no0K2EA8IsxXELxDD+LDjSwqBRTUFEXcL6oYyIwDH7Xv904ndx/GPjGJfIIgT1K1PCduqzBWdz
iqkiadzmTch0fQHX4nH83tbvQ0N3+Vd3qFccNwy/TPhwnos1LntwEfJsq9OhGcRwNXyLp5+F8SbK
CtcM3lvzUTdPvn0ois+vsLk05JylKLk0XK9tBshp2PZInAjTs97/lKtvyc9GhgQfKjS7hbI4OGTS
Vnlhpb28aGFrZEVM1yyJ37VVGxVVNVgKeNncoSj2UWo+56ir8lLRnB81SrbSogf6EJbhO1XNjqHz
3p/GDQaA5RjFY774DWLz3i8URoxHHtHwdS7VX992vILWh5pvxOK1z5N3JoVzOH0B6gmLHRt/jlHA
o1opSYpXS4z8+xZwBFOLt3SzVj9R3gx8qcAScCYhNULodA4zZYrOaMh6utbepeVbKPsM667SkbPU
7U+KjtyO5e8sPdsvXTw1Tc5hPO9r1X++7Vvr6/79W4Qrz2EeZ3n5Eg6V5Nkp7d2QWwd7+HnbysrF
Sr7724qQJ5gqlFVdgZWcOnOZO6iNfkuQyDNNy50Rz4vDCB78768wyiwbU0CAtmwRidSUpsHIgkOI
mJW72j5qnbNb1LFtvf4Z27tZh/yjk+9uG11zWEum/cKcEbNb4mSYCse/XQ2ULVQpPbYImXbVkzbw
ZN/qbC+5gfhlXBoS0kpEpzs0lxUKPyno/77UJS9DF3QjN1hdjkLghuia7ra8uM9FtMtGo+/8TuLg
KHTtAY+Vx8Kw/tH50g9KE9gbWd7qokiW4fNB+og34LW5djbsoSp0ZnYQXWrmp6nodq84n2W0jvQY
NldR3WzUDDQwlyvKnO/i+VCl70rEGRQkNm/bWcszFl7lfw0J59NNUj6PEoZQszlbWbivQtWLx/6e
PshOaSBBgwj/gKr4D8oCf902vnpqF7aXbb44taRrQA4utrPK8TTjUZGLvRScNkucq8fFu4qSEX1a
GtPXduySyTTfYE6DfMpjNETL5v3tlaxkhyD5ZVj7f2X94hCXltZDyvgDOHs139HE9EkSTeVL2kaH
kv6sNW5c76s7B+UX58Z/bFHYJnNyuoJgVs8wqD3aMUzR4c+x+qzG9fvbC1uLu4wo/GtIvd66SdL6
mNHB6Dy172NUg5sgddVpizhqazmCE2pGLqtSAfp8QHElcS3riRGCufx2ey1LyvMiFF2sRXC3kpR3
bGfWMqqoAKXVvhofkvHNiCx9GW84xOq+WTrZLbktObwQIYAM1UawPNEapSSfVZYHg2N89fPKeE0k
v7Ak3IxdIvVKK/MRVfK006tPyqQhI7sbUaq9vX2rPs6oIhgi6JcpPl+7ggJCcZxjkAeW3sxvh9yX
j9lkv20tpMYbK0JQefpuynOx4eqrp3ZhVsh46qxUnDzh1LI28ibtlNAI/tjG9MP0Ivzn9hJX/RBq
ESRLSSatF0ts1EwPOzr4ltwWeytgbKDI/Q+5bjCfHcbjRvBdjUsOtQKLQsHLuNTM8gR7EeZSi0Kl
USRckExzvcIVKfsSJJh3Z+he+ISjxM56e4FzJMqpNWomFR/NYthYypq/XxoRvuC59kurLNP/gOT4
flvt6f9xWa35wgKihxGDAgt8M9cuGAed3k45+ZniOMVdHlcaELL0a1rH2SFNnRgQq4Kqao0m8+h0
5h6mcHnX+1K4yyEx3PdzkrlDamp3Shg5ZHNzcEI8YwvpvzJFBJHaxc8UdhyRW/M/2JZa9aD9AU7Q
7kd4TQcNeSf91PkPmpN4PJLazdLQmktdmhbOwS+RGERVhbhjadUHpa8qlOPj4hUPaKpcpoWcFDox
v1pHFxe3ZqSyFs1UYkgWHoDP2ftaz/eW0WfUgcK3+hxtBIHVNGXJ7ZC8lZcq6fLlXlgcJtpRwUS+
apSlsy87CSHpQS5cKR+SfaLWiVt1Aaw5Ng+isi3Kv2oDAfjb0WHVx/lQyVgWJjBr8c6L35DGg9mF
vsqlq3xlys2JazdMvt+2se47AF1UAwYMShRCuFOcwpRzjQ8pUuWD5XvyNJETTU/0HPZ9Wx6k+mum
TeQYSKyrzf1t62shnjr4/xkXiUTzIFEH1U8wbu1k9VRpzU7izZ5/pVcfNH/ceOYrMTSq78DPOVrh
Os5kSbWHGWMxqM+5qt8uUakL6o2n+WrMuDCznOrFqbXGEEvQOmFG/5GOku06YbIrk2TXTOHPWDnc
3sHleMQc43JRgp9K4yxNFvSDZ70aDokaHVTloZm6u1j+WGifjNHdTAVXv/iL9Qle6fcTX6jE+kY/
2ylq4c7R1iNh1fENXjvM2MMmIsol+Yrdy/EvsDnSpfH3OD79P6YEltgt7hzpOSjhpfb4AkfZ0VtP
Q5kyThp3D21ReHH2cTZBcbamm1rQlmsDE+Mh7+KoO06ZvVWRXFskrV5aeho3pS5WVhSz0qNi4Alp
qP+kwFOo3HeYvu0eKx8Yf5095DammSOGMU3LIjkvMFL39HG0xi27YxprO97juyIs3CHf+KJX/BGD
jNEBUSB0vhCGVq3J8hValcDovNiP3+oy95EKa+/kfDKM6NTJkJtv9fJW8iiQuETpRegFjmvhm6sl
s646s4rPtUPByDSlj02UPLZS5e9y2Ur/PC4TRRQGLhapeXScrr/wQk/GVB+TX836lL5YqTwO9tPt
g1uJIpc2xMhoxDnIcD+Ozy1dsUn3TwlkX+H4OHSf6sje3Ta26iVLcXxRWliowq8X5A9kQFrQx2d9
/tXczVq3MnTUxX05PRTy8E2qgoJHpfnztt2VT4D2H+9YJlc4O1G7viDDlp10iM/OYD8GfvtA+bIf
/xjlSN6mwoYEZpvik0g515h9JzsBRiwVXMXPwtqaYF3bPeDggDYcEL8Q213vnmNNbWPZRnwOlHt9
gA9EKs7LczL5lFS1m5b1xid22x4Nm2t71EkqrZ4sFjQdpL5Gi1CWv4xGRXcGET97n2pbs1trzvh7
hZB/X1tstNznoUKrPEph7kgPqn2v3kV1ttPjL7c9Yu1DvrQkeGKuU2CGjDY+aw6sbY9mtO+r0GVG
4r8zI2StKIobzNSxhTC42Ez1RwcTrGPuv79tZtW///UMHhDX+xb3mtFavoZ/zzQpLb/xGlu/k7vs
n9t21pI4ukq0lhg1oUAjNrfmxHCSXPLBMqCGVCEujtzJvTzUb+Ki/VH1h17+Wf80QopEcyFvEUus
+iO9blCD0DG94HOu/b72G00CW2QDy2rQs4WokBndOHVLS91XMxwyP24veMOkiCGEUMifhwyTg6K8
TbtwN+blXolhEmiaez0t92FQvCIgLx39/12l2AOfOz0vezVJzokZe2VoBoc60wq3GFDYq8P0Lhv6
ZMPkqvuQAy2PO7g0RAhOOaeNVi/YXzXddzReY0pVjblRWl41YtEIYJyFYUmRFmyUmpLRAurlevcN
lF3YPW/2kFZPi8fUMrECYYtI/5SWYZz2Mu+YaFC9ZGIcSP7uQ94sAURT79QtsujVFV2YE1JiR6pk
xrk1SojKfa4z22Xae5qy72674Po3d2FGyIMTqQjzvGJVZRQ/BdXgzshKzI9KhKhKs5d91c20+yT9
q9x6m66vDzDYcmWSNwr3jd1mfhONJmgMaqNWcapTdET14+3lrWT5XMoyWgtQagFLFCIk9GFW1GYY
iQ3lnNTpQ6/7326bWFvHAoGiwufQ0xDdwlTDgac+JhLw5kjr6s4zhF2vsAGBCyhtfjFKKNcRODfg
SzWiiHS0PUnMZmVT7cZUYm9bEWlTF3DBAhH914zgC+aY+kFWtFxbYVDfS6mRuSOIn7u2C8d9HZX1
LtBa60mWIFpDtth8F6vpUzMMf1mDFbpSMI/HQgkit9TtYhdOUeXKM/TiYyhHXlrbn20zYGi5YE65
0QLnvkLawc2iNDxaY9udWzDQMPrxeOiDZosZYe1Gvlza8nFfPGftoIcHxAy4w+qnXJv3YwtrV3Yy
JGMjrVl1B5LPBdhMB1gc0PJLDbYNip7nOY49K233pNWRtXVZidrb/zkqBiIZwNGWqUxhPZo/81gK
AKYa6QGA6snRJs/Ws2UWAYFnNX5W0w+qvuBUwffUT6EZf1LiyuvRWMu/d3G4m4fivhneOPJ9Zj8B
gz7I6nMgqZ6R79v0jQTPkotTH2572Ao4Gg8jiaVzCqYdqo3rY8hiZvXlsCRjKR/iIXuKevCYc3Fv
hPFOnubzFIePbQaqN69C9JvDea8X3bFqkJW3op1qaacpUvd+NcmveAxd/DCxaZ9oZlw2BiBbsxu9
MS7d6NTo/t3t5a9GIwY9Ab8uXCZiDl9VU8Vh1qTY4/vYiT1Z3ohFq15+YUDwirCpmkmKMDCkO3gR
OXtV/ZAEn24vY/krQsmBQ/y9DOEQa8V2OAHChGq8saTdCMgUFr9acqgj/82x3ba2lrWjkPYLvIHT
iEXTaIjsNFmeqZr/VgZQIfHhMqdiOPuatOy2rbV66SJn968xYQO72U4so8INyFU0dfYGi5HEMQMM
875pdnGtPPBE7vkJt+0uO/ZiRy/MCjta+JJSzGgOk2LubXjudDJOt5xHTwktt9EczxwVt1OqLbjy
arBikBRfXMggDeF6jC0D2ZmagoMTfKPwz4Dzc5Ft3F2r53dhQ3g9TA2g/cnAW3rrlLaJ7yYKA85p
f9f4EYW3LV7Q1YQGvLcFtyBPZUW8K506041iBIKt+qPpKWV4mm1Pmb/5DJZm8DsE7bHMpE8wXeZ1
/Hz7HNf387dt4QINe6kuSgu0uUQ2T3qdFscOQOBTnszoht+2tb6vv20JrprPVdaPA+sc0nf+1Ny1
euMB3nBL+6cTvaZWxKVGFsVgBz0x4bGO90wFZLHxObPKz4oU7X3D+lt2zN0r1nRhRrm+HuYOVrBs
UOJzI3du29relH0z63g3QPRMB+i2sdXDujCmXhvTlbCoi4Fy0UNpIIdYQn0qjxvF+vWAwugoNC4M
U0Mbc23E7KqgDWsmb0qtdicjfVv6xkOZnfqiuJeS+U2Zn0rHy77fXtr6R2AvLE0L798LqPMI67yV
zZit/GZXxJaXlc969bHtP45l6iLa7mp0g45ztYUoWr3iaEqAkeIxBive9Xolbv14nkl/VCWzPCsa
x/vBl5vj7fVtWVnuwYtszleY6azVxQokk55kldPOTwgtt62s3qb07OGioSbwIlnRK7DL2UjWrcWh
ulSCDW9OZS6FCY0HxiJeZQ4CHLp11BJFQGaC5HWoTdw9suWN2j8GBEPtxzjPNvZuze2XmqxOm8wh
fAgnpAaxhvZ7Q+Zo/SgaGrv+26raurTXDujSiHBAk6lb0TBwsaTtTGP5fgr1/e3DWcOv8qJfpPSA
AZhgva59QIpGKZUG8oK6OTEdOQY7O052jhLtdB4Zkzemj0p2J8n1IQ/eZ/mb3K83Dmx1J0Fi8ySj
qoECyvUv0FOnddqMA5My+55ZU0/rykcUVe9ur3Qt0DNg868Z4ZKekrkP6xkzOhTF0E/DjtTp+840
dnlk7mYjeb5tb21ugdEeTWeKEU4SisHX66qCFH2okWGwri93tfXoDJNbVidKOJ6Ckoxrhbab8VrQ
8p00Qsb7sdti2l7f2X9/gSgxEMVy2ecTv8DOP3W1cZgX6ev4zxkoddYJZIWRdIPHoRCbE6PJtWFe
sp+ovPMDe1eOyt1rkJxXVgQ/7dVeMpKWJ4/ta9/DwLS9sEQl5/aZrW/Y76UIRxYzXJ/7y2gdBYKo
Uk+28aP18w1HXDXyC0MCIxkDZ0ISYPdVXNgy2U1hVozVd9BGNX06ukgKZofb61n1eQZWaUuB42Q0
6NoFS6UopyDGVKiYe+uLNCXuWNwZQ7DXX7Uq8BiL9DxaD+LESBoWBpWOeWn1yV4efF3QlE22UZ5c
u0oW0Mf/GRFcTdNbRJlk8idHjUxEkob4GA6TddD0LId3R9vC0a3N5y2qYTCM8dIG3rsE6IsbUg+z
cm5ravZzU5/UZvZMRT5OCgwuRb6fe+femvqd+k3vnQPik38Dsn5jGcHZjN/NSXzSpKcFJbGwJ7zi
XC9+1uJiFz8rsuyae1bmYzAlhRJWG3ug8sODpCT1Lnd0iu7RkL3ibQ/2BWZUJsyY0xP2wkibZjIq
hwAqk/rT8nGezWmr0rj6cVwYEVZG27ZSZ8cmQ6YYk1jHWg88e5N5YtWPaNfK1AAhcxZD1hDkckZ6
lZwL1d7BeObL8Aw5kzf3Gw67vpzfhoSoxftFjpseQ6Uz7tTAuTP1ZJe+guySEHyxHiFu+QVjBZMk
xb+Kp0mvn2SrdYus2AiPy68V39cXZn5l6RdupzextOAHmDz21QMp0TtGUp048rr2cRkwAq+9kfev
bR+UbcxSMwn8cgytHIawmmWCSjh8COefU//YRVs1wFUbdGupOqPRB4P89bekFmViQ4xKIpej+13o
d0wwxkb4iq0DucUY45KS8rC+tiJJVhN0SZyco2ZyoUXdJ7RqqZwqUu5J1ezG8cbWrYV+Q+PNsky5
IbonLEtjjk6b/TYBWd9Fbt5N/t/BHFmeXfW2VzpQRKu+shUv1xwE8Aq88gvQnQT8epXGkNdjHtTJ
2e+HwzJzFfqH2u4Zp+YTdqohuJO118TCS5tC+uiPqWP3Q5acdf1LmR+4Xo/SJyP0oro83o66q69Q
dpJyMfOvgJCFm3sq/LHM4bc7TzWSfI4SAPubHrtOQUPJA4kSuirCGHX8HQzmRvBd39nfpoWd7atB
LbR5SM5dBaST5lpxLFstvZ+dBP2UZJT3vCX3URKbGwC2tc+D1GEpa8FWwtTk9ZHmKdNtamEkEGIn
n8d8mu71KfkSTWawESrXYjIDLQ4MAyZKjvryQy6CSzaokKTFpJEZjekGVEtVPzZRQI/j+RXHeGlp
+SUXlqYqtIs0IpXUhnJf+MYhCr0+KQ7G90YzH/ryUzY4u8b+e8Ps1gKFL1LywbElC/SkLtw8SvdV
BDxjzH4CrUl8KglWf0jk1NUnujn+8KXLjvF4KoZvc9G/GbZ8eS08XO6BEI/UiV+T6WS6hfIYtg95
KYH1/DAGJ03dwossHiLeGvC5M4lAe5I+i+BBnRVkVlhQYTPrcodOyZiVh9tbu+ajlxYE14loMUCj
gAXY9nZdYu1xnc0HyOrXv0zYAOGg0ftClEP2LTKraCTDDY1jyphlITN1QObl+7sBXutCG1W37boH
Kd0ahlw9rQvTwmnZtRIV/kweX6cHhfgdjK6T1XAJt95gbpJSLGHs5YH9XqiQTdhWZpBok12GzjMg
Pc8MokPbJGhQqfKx0Y/DCGGbI79tY2kjr139RBhjogPFFB1Aresvs4xg/09qAD/oDJR1/dbKj0ZY
7OEt3TC06pMXhoRigOLHlhoYCxYn+Gb7/wTBRoxZX8giSQZvIB1MwSPjKXHGdKICq6vFfkxnhIeU
45wfJLC5r/B98iO4UhaeJFPYslBrErpIbJnkPPo2PW3ons2vt22sut+FDWG3DD0mhV0wbW0me00a
ebYd7qPG3leasau3QOire0fqQteBeRHQJtdOMKtO3vTwIp71+EMr7zTtawzRw8YBLT78wscvjAjb
xpPADEuJdwYOIEHACweoajI8/ZOm2J2kxW46bnUaVkttQIsXiC8od5RhrxcW+3lYDxq4rG78OBjv
JK3eLSS8oFgP2hy7sDGMyDNZ5d4oNMsLWy/Lq30J1d+pzLYUPVY/ACgWFoQiSgeycKTlNHRJl/CY
i+Xw2Mi12yjK8bbXrJ7jhQkh7vtSrCRtw3IjCJfbOXosfgVL2LnsrXL5qoPyJoUNiYcpr7rrnYXJ
NRzMkWeW1jyqob2DwNmtzNlLo9jdJHlaNQYOCxw1lxlTv9fGHLvrpbbEWN2En0bz1Or1QQq6owQZ
R4mcwe1dXP7aC0f9RYiBTzIGL+yiRlrQJgwNUB198q3Eq/NTigDRbSOr3sCYL3BfwGUg9q+XVA9l
kxhWlDDlJn01Ymt6JzOM+/a2kTV/AHABup15CyiahUuMMc7KSLQyOctz7sbZI1NWLRgVcOd5t2Fq
7YigqwJGbFoL5Z/gD4ORlVI8VMnZUnbyrB3zNNzZ6XQqKUohtnK4vbDVzAAaXPoAJsgipE6vty+X
p0CiHUuZPj3DcOqGUNBZzecKDA8UWQfFrt2x/NkkWxFlzTcu7Qo76lRpb+QdQWyUTTcr0HSNHa/P
t15YqwfHC5wuAdPL0GNdL69P0wylSz7kvD81AwxU1ecw+zud493tfVxdDnOo8G8xJwuL2rUdNDsB
xUa8keG+KpN6zwxE6Gwp/Ky6xm8jImF3HxZJpFa4epLT7AJnkX5QErMBp30a2i2+dXVjSaL+ip/l
w9BNS6yYDrmE+p4Bb2vgKX+VzdEs1PM0229T+YOZzl4wPIUtkK6mumfGbA7VXRR8zeqnrLsHPeEo
XLzvGTnrltLOWBnvX7H31FkMULtcNGIEsIdGj8wOQKtc+7vWKXcLvDSfNnrFa7cu8Ih/rQjfZZQr
vtnonHCeeo70VTWlvdH+jYwhIg73PPSCLdDs6mlfGBSueVos1hjJLKvtfuaQ0EvJnex8NOJdWm4p
fq3FUNrg0M9oMG8B0L32Xg2gnjROhLfe8n84yV3fjD9ec0a/LQife+yPSmtXlB+GstiXdRbDAlV6
cWtE+9uGVneNoWATzq2lmiN8iHVlICKCQPAZlsswvhsM60MhNW5VdcegjbZQO6totmUG+X/NibzQ
chENgSFRNaLmO/YDKhAPY/QAx8WxrPv9lHp++j1Un7su96bxwRnKRysOnqAgv8unkYZGs7HPq/Hu
4vcIXhpmjR01KqUzJ/7qU95MhtPgQ+6zUfBYjQ2AoNlgesiw6Vw7TAJQ3pT6go/BARtfnep+doet
aeDFJ8T0AdwCkFQ0wM0XNzvKiM4wj3NCm3r4UoX6kxY1BzqCZrGjknSIwfVu5BJrRGlwQiCexj9M
Z4h8F3NiM2HHsPM5sDVvkO767OQjQmrRda0ezKLY6TqETAxYdJ5p/XXbc9eObkFh04Lihc4M6/We
ItrWSLXMnipzdQpz6QDb8+AY78jHX5GXXVpafslFEclJkiwKJRiHohllc+lrbb8b82//3WqEkEI5
rLVMk9U4acvQ9vQW1NWjlHWeHCVbDJ9bOycEl2JwpkxKc05NeifN/b1TMDWedl4ubykUrYJu7aWA
CvMAOa0IOTBqSQpktSe8TLZHRcUBlbp3/J3EDJHSmH8Hw/SYjvXRybJ3U6x6mZU/WWnxbuF2Umb5
rvnWdOlzEveHIFCoplvHZPgrHOa7SW4cl2G8+1BqZxc5NJ4d8lbStbpRF79eCI6USsMiQ3b+3A5H
XQ8fguYxKSovnZuNdGj9Q0JtkVlvGYImUYtwyIMU8QH2KR/m59jQkAM41tMPxQ492/AaKXlAf/aN
kdkPYdC6jHxuBKjVlSIpySAICZkhfkxd0ZUDXPS4ROYnRyW2zfu+yLRP2qxUb2rpFVKWsKgtQu68
qiBXFlvIKFuMMUydfFK0Gne63JmHNmf6EEJS9e72l7V2WTMgBScPBFToZi7//+LrbcN2LKdKSc4p
I+8e1AFghXp1q8i6+jC4NCOEo96c6ElLrKjw3/VSeZwtu/CKtPxAuf0k29OzHdR70+8PWta8u73C
tduF6S9qXMsbFYKl6xWqgMfI9ajbG9C5Ep/o0W33XtY8hBc3KBe8k66/EKBmH+nApvBJb/P2frby
+zCp75Kua1zgRhuFrrUjWyAM0Cszh2KKWUKRaE1l5RIPYTX5YFF+VYsmfkVQv7Qh3PxqK+VmOCzr
CWCFHR/bOd9tJsFrJ+MsuY4Nbw5zooKRstL9JEQv4hzJR2pAbgJgYvPeX92tCyNC4js5nILh28RY
7R+kCVy5/+e2f60e/YUB7dq/YJqNfeaHCYPSo5ZS+qgfpx7+1fzw39kRvlS7QsPbSB0W0o6HNPha
0qkIo+4QQ29729LquQBuALXOgDwcG9crMgZUm+SSc2G2paBFD4p7s4mweiwXNoSzBx2VTGmIE6PW
2zeo1qBqe3sVq+fC+BQeBk0jHna9ir5pGRHKkvRcJcW+btpjqz1VSbsPmJ69bWllv3jqQNb8a+7s
hfSVJY1jjAYPT8a+9obx1Kamuzn5vkYDeWVF2DG4m4MqdzriWBMNrhqSNUpSMuwUo0cUoFOD5KEP
fBk+m1ra6X77RZv8xw4xpAejT6JdIUP5aRmDW9uSufEJrP820LnQjQIsdERaeynos27swEPAWrsL
gA7EwfOAZrYWuIX/iR6xOZ4kq3f1oPQik/oCwzqyG75CzJ0LGmolY1F4hVBxOamL2yyylF62CqoM
Vi0dWmnvJKqnFc9/ftyXRhbHuzAy5YH9qw9wXmQPIw0RDTtxW+sV1JBMNDG6zDSFhbijcG+l4RiR
I9DOl2Jrh4IjNAc7CVeGNe/PvxQIP6h3LOBM3mFCBPMzo6lNCUv8jn0FS1PYlQfFejAg8fnzrXOY
pwW7bjOwJPqJU5pZayiUBsBiuqU/vU/1eBfEyu62mZVnu35pRriNUR3RWqnl3UrhmimvVj9ZORD1
WWr+ouZWeH1UBhsxYCXa/BrXRKh7IYGxhGiT1EqQz8rEaQ3q4PboYt5V/V3YvTWMdEtGdSV2QjZA
frgQP/FgU68dUMn7tDOYcj2noZm7uaEa3ujUW8/Xlah2ZUXwCjktkWmkPU9Kcxi70U0Wsapxi8Jq
1QqbpsHeCVGJWAtHKapCmzBOz8jBhu38noa13VYbKeDK2x809W8jwqekpmGU2aiHnqvCGvaARz5A
AmDswri13Ugv0n0rdfYunuNvt/1wfXE8/BeW4EVB6Pqg4rDrgEZSC5eVMdrJVYMe4jDsrO7P3yes
77cd4cmaSk4QmcgvnvMyvnPyT6E1uE4xela/8VpY+bAwxLjOr1lLBq2vFzTUFZxidZ2e0S+48+Ep
2an6GzVV73pJgV4xCe9fsYGMFvySLF2Iwq/taU5Xh1adw9CWqQceyDsJtafU2nCP1VURaCkhgEnj
mXdtRSl6e5r6Jj33/vPo63dKgyyxVXj5eMi6YmML14p8EK78tiZ8vYz9z2rasIcDIwZ0SwIXsey9
lciPIXOqU+e/GezvQ2x9CVrfa+dTaAKHgTQi+QilLrQEz3a+tc0rwevqJwmfuuGEhk9FJV1os3ue
Rwn6ItxpPRwLt89z7SUPZSBqiczG/sqZr7c6VJuW1ZbpuZik9lOXpfF9NSigjgBceVKW5U92aXfv
c2h39nOcxDtbAVQ86PFT1efOl9u/ZvXzNJGHWBifaesIJ2GijVDEM94FCdxHSa64kiwZ0Z9g4zpa
216ghwudD2z7AN2vF61rTdZoNicul9o+o5qbxY1XZc/0kzbu1zVPvrS0rPgiNVlg9gjisL1y8lkq
XF13EX/VjL9e0Yvl8fl7RUIKpM19ko4qDhM3vEVo3Ydjsd+c9Pw1WinUbK/MCHHNntV2diQ+TH9O
B5dKX0fANvLa1csnuM0PQIqPvt4de7i5ffmoJ/9k9IaTD0n6NIYbQWKthEGGS+RbdGFkeqnXe1tq
AzdMNNDYHH0Ihk5Dt581txgPZvurgwWMx+2rdMN31nz00qpwomVXp0Fod3wwselKgEcX6c3tx8Xi
6i92+mJxwoG2sekEksyB9tWT1exobRKLZuOkxPdqswulD5K1TxQv7j/8+SdIxQRFGB5pYJ2ETzBo
sqnp54pUBiqgoIEVcNhmu1j9KmjZgj+Sgd6J71lG+6TaTHAjCCNDrT4mvAkaeEkQLEu3gFtrk5JM
HMCptaCd0CEWYino7Uzq9Tw723q3b1XlHjzGXTAfWvMD3Aj+0O+Dam9UX+P2FZ4CkJFXD1PtiOAJ
SU5Ech1YUZOd/fLNENClQYY+3TKytpWLhWXMdYEuCO5o1EpmNpaTnWvL/Lsb5I/obB3GTP1YghQa
0dS47R7LB37lloQYcEIw/dC5gZ1C+OamkctaioPxAbI6mnuSrBxCUtFGeQg0/Rg048YertljacT7
RZwNAYLrb9zOkGYbh3F4UDun+JFbUe0RoIIdakLxoc+NbzR67LsiZv7l9kJfug0rhVOYpwPjofCj
CyuVK9Mfa3kYHtqOmZnMCJP3Y2J+jvTZucuT5K2sVX93rayetTzuzyFKEfeOlqt/en/wK4htzKYu
n8sLtN6Qw5HZSuH4kHUalcuveW64qVMdnfJBpll9e80vrkVLXmixDB6dsBO+aFHVvZGUQWJxuOMb
6M33iW48giC5i3Jzw41WLFG7pwZEXYCqptjGRVB+zGoEkx4mAFjTUHiOnexVKXGzcAtVsWZqOT5m
aZbPUJTTmubG7iDwmx5G4OhOdUJaZyFCzJNPtzdv8Qfhy2CCAnj4otsFq7RwNVpZYSpT3E0Pavw5
qL5APX/77685JKxeQO4WGgnZFLv4Dn2nTEvs6aGoo4NkfYqV3AOz5MVFfrZT2PVzstHS8mb1C8jb
423ra6sDyLlkZVQlLHFIRJO7Gf16Z3zgBQzNQpABAUyrLd7vlbMygfwt9F5kZZrIAtqOSlQnLZ30
Rjb2Zis/1ZH8WDR17NaUW26vaCWywB9BLQfXUBbJiuvIoqozBAtNwHaaZb9re3T7+nJgRq1Qs++R
FclnuBbo6GXNH/OOw81GIZdsW1f4zESwZThb0TRlxvhQogwTKu3ijtUf06UtRpj/Jn5QktDEYpWs
SYWSquH0IDM131SGhxFV3XhOr54X/Kk8QbkWZNHIBL++lnTR9NClP5OkdRUydmfw7P3to3pxx7EW
UKmarf/qnIv80oUa6HUHi/9Dav6wpINBJydNT7oD2rffgnwsl7LwGS+MZctzCC/HL67dwtCk1o/a
aH6gGH7MyuBjP2enSfsnllVPVT2lfu7M8en2+pZL7IVNA+gh7TDwKyIBzjjkUsVPGR9aM3Z9/Sm3
0x0FhA2HX9tFwu3CA8sw2QsCPQegSFj8D2nntVu3umzpJyLAHG7JGUVl2ZbtG8KROWc+fX9U45yt
SbEn4d0G7HVhLxX/XGHUGKExugWgjljYF7XyJxmL+7Yw3D7JNtZs5cJ4K4Uh2DjT6S2dn1xUqyqu
psnNwrb6Y6ZJ29lgyczn61O3tgMhtoFvitudVVtk+eoh0fNI1UY3DGokf3WLO0PRlIcu5rbPpUbe
wJuv3RozdS+/yWpTo73cHkqj9pZnKJMrZelJLFwlEH51lV0Z8aEupwN0nRt+yMp+5FUmEHjjFqH1
4NJgHbUWEqeB6E5asw+kaZ/RzlgqX/T6mMr7Qd1RUdkwuTKnmASao9IlwBW1MNm0US3A44UyWBkc
GivdCwNsXX+UcmMuVzYk9Hy0ucJ8gCOgL47aOBkkW/RWdL1aQq1rjNTvOay3h0IPzKOQqMmDOHnl
xkO2soCk7g1aD2e1WCgVL+dz1LWwzgx5csPhyazbg5e4saTZlqcROQY2zdrXN+jaIN/bWwQB45iY
lZerk9tpZyN56pt+b8lHPbkrmmRjaCvXCFX1uV6A92Hoy9cz0zQjy8d0dEHnHIUalGra7ave22jf
XNkeBBrcVDOMarZ2OYPNUDbZqBajOw5SZIde9USLX9R2blNslbHWTL0JG8C9YeKWzpP7LnuSxnEV
ZmnG+1I4cRN/FlQU3bRa3pl0sl9fp7XJe29qsS9yY5SVVsJUoj1LsWRz63vTxmW1shfAf1HW0Vgl
MNmL4WgEOWITDaOrt7ktqQ/qr7ajYgyj01aCa+X25dolwz2TsvKULa4p+PVQrYq5FmErtAWgivL0
5/p8fcy+EFjhONH7zIPCVljkaAW00aRBlRiMXzzl4aPnn2irLcRz1f9fMuTQuInFT9etrq0STSrc
S7NcEU7U5YZgT0L8Hchc95ow2oi9nhQlDm3fb//9Sabfk7w66wVZzzJAiZRI8XuD0bEdfK+EGI54
19pqSl6fRA0Tc4iHncXtYOp9NeoC64SI2W4U/sbej/4QPmROe+6E+3ELRzBPz8LRoMF7pv8kV0hk
uzy6PvkyQ0gmFzrTnS8CfkxtASqDSL6pxvEmUIT99fVaOcBze/wsskMPjLwEknpiPgVJXUyuikgs
wpr55zCgNu6B8j4Uk/zrurWPvDZ0IQOZMumFxCf4QJ5gyX5gtEM9uWWp9jeKgW7fQJnLMeK+PxW0
sMBQH5V2iHCvG4eDckJbO3vQjUSv7HC0GjdOpy1xlJWjSCkXB4XuKggD9MVRlCWEL+SmwRFqAxH/
EVbIriy2ugbXJhr/h05q9JLwxee/f3dTNqLpq2Le45dEFqpJMZxciQiev4nPypBvnMKVewzV45mv
iLwTrRfLo99yxHVjZEj6YHt1tutG+Je4outp104/NxZ1xQPC2kwVhMINtOGLM+INJatdM7TKaNxC
Fk/0Pp1KT/80tr+S5EHzPtPvcYciizHtysItxb1MJ3OZ4rr4Tqo9p2IgnkIl3nCnV2ecKBwU28yU
Yy7WNZj0iV7AdnIV5VmV76I+stXpPvp3oje0uRGooH2MHmWIHBeT7ZtwvMgaZ1bvP6vWi0E5tkzu
8uqvJjVfolB1TOvB028E798jIQy/abdC4EwSanHX+qjGzlSZnN36Z4nesY+TZnaOrv2pvgeaHcAs
dn2lPy40XXLUonhPoLUhWXO5h0cRemKUCCZXE7N7bhPKXS0rWNy2MgD//hwVUr9LtNG5bvbjmzKb
hcGZzYXTtAzHewteTqPh0tCTV0E5NtbLFG5cTB/vXUyAd7Sgu5iz3vMnvDudVZvQ2RNgAmqecQx3
Y69A0vDFQiRT7PKDt4XuXB0STzNdX4ASoIW4tNcaSS1oKgdUTGT5lKsU9fDDg+9SEW4Uuj8WT9me
PMjWTPZLIn9ZSmvGSR24dCe3+JWV2TEV2l2r1rdVM9hNGewgmz/UfkZrS+AO9X3flE/pBGFD4uSt
31Fc7R01kTZWdG0jzRuW8wL8iZ1yOfyYlIg00yO5UvoNtL89HlrqbvKp9m8b0mUbnuPHC57ojCMK
/ndGNCxT4uTaKy9WJWagf+2mn8q/u/X0SNCsQKGLBijm+nI0kJvrGTqdogso+ACRC+ciaL8IRriR
YPx4q2OHAYDQm1s+llCtyUT3RClD0ZUD2Y6k9mBZ4Y5GCXf0g51nbazR2hYFB0MnJJGmDA/Y5aiq
UUu1xpxnLYt2XlLsCkojw7jFsb/iEjAq8PxEssCAyF9e2mEXZB5PFZdKEx2EoL6dz5/lWzdjfMBz
TMTmC4Qbh9DbQQgcN84gbsHGPpbYOSLvP0G5/ISh0CreZkJOgROoh6jdtUjsjRm06eWuD35nVvUi
DcVDH/tHRYBgZIurcXWuUQBnnuVZqmox115bq33X8AFicW9S4s61W6HZ6GtdtQHj5NxgxlW37GvV
hC4pmo44V+9/ZNMzrQebKc21Yw02mXHMnWzaklxbnAWbmsLjQdLlOyGYHhIv/kMT6hdFPnle9wnE
noHOwEaWYtUq5IFvVMNzyudy9SCbAC2gRaI7dNaXwm/3+dAdaKt1ClN2zFiGpNo4pHl8/PdXiTjx
f80uHLpISLq4F2PRLeLaiao7QX5AWHTjEK69S6ShKY9C2k5X8mJnhogHBnlfkumpPunGow5ZrKI+
MLMR+tpj9frvQ6KjgSTuXEDgMrmcSTkpRiooWLOa4Wst+K4w1LeIo5z/CzOzF0y1AvzkMsgZS1WH
koh7TJPJ5wQ+eiuvFhfMdSsf3b+5G13HXwESCpx54R1ZbVbWQGxF1wxPI2j/TnkwyH538T9nWwji
56FQliNjsGwHqTIlLdugF93+qa3/SDNT4lHeQmavHd73RhZ7vPIUP6rqjicmqhw1gP7LD2wp+nl9
yuZr5jL6ZCh4yoRCKJ/hNVyuv8C6FOOoiPQG3WeMQW1rZ/Adqxv323n8lVd5VmtEEYQjRDpz8Wpm
g0zIOQidO8HS5jbQy9sRFGAv14f09vguxoSBmaCNa4k3enFMY4wrfed1bpWfQ/GseEctIx1hy9KN
Vp/S6FWFUvWrAMn76B281Ak/5cJjcaBdvRIS23qedCJw/zY+Tepetv408rHSb6vpzud/zm35EHyO
ngvfzpryVAs3mUkn2mR72cZm/tgMTiL2/TAWLwRLIFbRyDDK1C2Nr3128HKYl25N+ZsgfanKnRfd
jH/UR1gt08wN6UlPxlvzJRRughMKfWpse476U2l3dXK4PsNrD/jFpy0OWhRbmWcGfFpDi+901/uR
reQ7w9pnyjmAuu1bHz+pyin4zJa9bvpN2OXK4r5lb9657XowGFY5+L2rZo/khgc4ohC50/3T3C8/
2Z2Tfw5+pXZ1NrzdxKlpMzt+0HJHZ1FLN6FEGpxC415wYv91NHdwcjZdsIujL7nolLrbPIRPw9m/
kfcqpC5Wu+8qxWaVqxspfckP+aMwOPL4oD6Z1lMafY6F+wF6S7t/Gb6Ukh3GD929Htu5bA80Eci3
ovdgpTsa9K3AuT4Rb/HJtYlYxKCm0fNpndW5NQ2l4Q2s+qYn2XL/uZF0OyY5axh2RODdBoepdwLE
6+7qND/4wnMYHWOAi1F+NoevWhGcVVfzv0rlY5btNDWzm0KlX2KXTLGjtYjCfY6Ev3Xv2yEN3dHG
MFYq6Oxy6vOwHiPPAazj8gIqRlOoB0IOF64PICRjWu/1qpzOaZlD5TlkshvlSWr7iv6QjGn/Ka1b
OLSGcavF7w1ydDmfssT7R75PpWr6AdUhJV3Zdn3YuxOzBKzHkbTuU0dmqGplZ6oa1/xTouxZUQ7M
S2mfWPpeEc/W+B39NDvqlf2g2SMxVmMLUB4lKP3CjnKa0y9JgOCvCPmf4DTHVq9O5pwDoxfKTN2m
1k/iFgHT5lgWN6Dc5nJZWAE4GeEG2nTjq3YS2A35g+L6MerOJpiu/TCcoB8M0dFKAygfSeLn51h6
iB4Uw1aFU7gPu2MeO5686/Lf+SG4IcFgKE95a3ON21sKPit3CvMPiAL/gLyktqyUhEqAr5ykvevR
jFtCIJ7Kx8YEBZo7c2pOkO6tbto3Y/qtVW7rwr+b9GArvfKWzviwCZBzhVscn/ZDD6sZVZGYtlFP
6XJ8EEThETITZNqCxzzWbjLIRAu5Aq/GAcvJso3yTiwdz0uOuWw9t+b0EnTjL0Lsu6AykVbs6ruu
9E6kIJ+ReGLenVBSdj4dF8LBgvU6m/p9oxwU0zXa5z4DAWfoji9sHLGPXhETC+SAZg/ZAnK+SDwU
otKliZn1LsLjgG2iXZ52ZAj3HonC63fSGxb4w/S9M7W4k4pKUsvKr3reK/258jM6miiO5voTvdmf
FS3cJZkA1A+9ZmW86/rkaxcXu+y5Cf4kdWPTUH7qTNFulR99daOkqiNrw1FOTxtf+dENYULmchn+
AVn+Jdua53dmXgdT70K5bhxGoTtkmVTvUl/Xd5mAZkouePfABHldYijfBTQeG7WLdkI9WnaZZJIz
1YLK2WjbQ0nl8qDSH3wb+BldwUOW7cPStLnIUgLYSSc0afRDLavN8/VhfCSbNhgGHiK5Xm7QDwRJ
gGzpV7bq3s1hlDJkGKVaSMiEXDurU3estbNpHofxhyo4VnAHEfPBtOxMgmhVGs8Fr3Qf/5DLLUr0
j5EZlO5099DhJtHRsexdkqlJzVPbu73pPWfWscmfJF89tHV6Av9Udm4wNRveyMpyYpIuHB1aXpi3
lcsXZChpxrJiEZNx5UzRDdxUG67Y6qAQ/p4Z61HIXEoOFI3RC00C4DHD1QiCYyPfG3Li1N0xoYDS
3uTjBhRv5VVkGkn4zK2l5LOXadfKEoY+GRiTZJyiPDrxKN9p9754X/+qvnSJd/C3dDA+hp2zUNvM
CwiCyqIOdTmLra/GsMRKvWsWnp2O3y1POITpsxJ05zb93v17Au3S3Lyo79y4rBysXDXGnhTQqWvv
68Hton+vBlzYWF58o6yOZTwyiR3CbDnSzv5vQ7iFtGJjA36M1LDDGpHRAqBERvByLMIQZuinsj1A
yd0kNRsD3ahsC+O+vidm8CuBE0+GunC6GxoqY1oGmTKCk06eTu1XS8v3RuaaMVr0IqDN4ptlaU6v
ehsH4I14anGxU56c+c/hpFbVJbdEMjV10Xga72IZPKnJsdZfjaQ7qtntJD5oSJm2/s9KtdWIBngZ
GUvkQHy3rY999WmcP876JloHXz1tMjatzT19T2SUgF9+LN97Yd5BQ5WA2wufi/6vMH0f+y/XL9pV
E/N1RvM9tYJlUR25esMvJEyMw49avh/yo2o8XTexdsGAJ/pfE4sdpNFtzcMTD2D2XgwrtvVIOE4J
9Qj9WInnujltNvyvOAUkHvFzqX/Av/0mSvnu/NVK2htRk4IdTXt6M8oHafgZCN09XVfH62NbnT4Z
XA/QYpD3y6tMjjy1kWMsafCX3SeCZktFtuF4rI5GoVMWUkKKDEuOxdHPaQNuy8Ht9a/icAwCyY6r
AW6XjXOwZWf++3ezFmdTEupWhh2Y8/q9osE2U36K28frU7ZlZhETpeKQtbmOmc48CdVLNz1M6v24
FXrNV+zyTANCJVsGUoS61OIKTg34bzyCL3ewIiqH95JebizL/J0fLfCz0eoB2rXEbaa+oKuVVgyu
CZZB/5L6L+UjrC32Zq5sdcI4QAa5ODJ/y2R6KEsJ6pv9AP7+VMm21AW2Fd+oWzfBStVgBu78x87i
CpY8FZktJFjcqDwnj9Xog+N51auD332qpN9l8r2TOtjWn5rNvMfqYv2vZYiyLndeY2li6PXi4Ppm
Lu1KAfnHwhOUDb9j9R56Z2Xhv5c0HeZqwfi66lWVBVtJ9pNhy7+y8MmfJUPHjQ2y+qb9Z0KJHC6H
pY15HPttw+UA0vssd99S8aGVUFD1bKXQ5zxKLjwoSHNfP2Cr79l7u4uDDNm/XHakvKmjk0Cy/FtR
2Sn1OXoYFNEx0UQ2x6fMOvvJa6D/tIJ5Ox28/hw2v2I/e/Wzz9HQ3Tejchq34EBr1+WMu6QmNLeu
L1/51KuCCPmuwc1HqLSHY4dQXT8+Xx//2m7SUKgBBEQ/GTHE5bRHhYrYryxzML0XL/opwHt73cDq
KP5jYOl6BTntEpqHgUT54remLernJtsYxJaNxWYdUO/MolrhXZZvrEJyyuZJRjv5+kA+sjAb1Htw
eYAukREge305VT3gl74xJIgEw890k5Cw9m4ao3TaVNuZNR0/9R/a17LxpSgrUucijetVa4/+t43v
WLlLqTTPX4GvY1GEuvyOyvPVJjJURpuEaPx1mlL8MM0wuInkMUGgKdH00Q57kVS3lIjpixcUKhjo
SJKGc1wZ1qkDUZfsBLUUY9rsUvNG07LhFoWk1id5XWzVHte+F4zV7BKzm8U3Vrd3T6UZmYnQ9OwA
tQbQlrWp8Csvy+SIqs3oZJ4WuMakCMfrs7RqFAo02pXJ30hLr2aQBzEETDK4ZfdZ7n9Y9bksVN62
34X6ct3SyuabEY88n7PrD8PU5XJ00LolfYKleFDUnVoG+imSK4Rym9ba8AZWBoWGFXwxKGqAhn27
y97NpK8UQquKVJugjRPLGDzVdAsdqSfcjXr66fqwVqJAikBkipCmJTGypC4YrUr1kEegwtmJrzi9
pDqt+xkSo+T3YjTtgGNvuL4rTzcoCriQZ3z0LNe5mEiCUoCYkuhmleUf0im2dia0vueWlr4aZreN
HbJqbp5IfHmgsm9ZyHeTGWRmlveZSL2T7nKF2FBo1GMsmn98o9q6O1YWbhbdov6uALaExv1yaKGZ
wibbJ5Kr5h68DJUTDJOD/t1BV6dPVbMVIK6tHf04EMewJblf5895N7SyCAy9oQRLR850CMdTU1fW
LoyEvekbN7WRfS116c/17bI2m3ObADNJJZS++UuTneGLopeaohv/VVLlb9qUUHr9onvh739hhyUj
oySB2vwAaAorAy78VnKz+HOmxs7k9o1k15t69SunmqsDTxXBjhl6thiPJJdaFjcdjbN58NWwikM/
aTs6vjc24dvzt3CMQe8Bb4N+ScFlXSxVXse1TrZRcmWhmJ40LW12KV7GQRqkYW9anbEfh6b+Y1qR
AHlA5587zdzq4l3ZnbO4wNxSBbEmA75cu1aOBz8UZMk1qXI1cXdIzOJg+v5dY8n7IP59fQXXPL0L
c4shSypaWXBqSa4RiWg0a8fCKHfq8JMr1Erio84DpCPeNmT6IYCp3L5ufsWxxTpsR1QYKEAv8VrD
KHllRmjv5lJuGx5P3uQde8ukiHtXFMdEVH8nQrEBQls5kLzXdGXwXs9o64WXZUJpUTP7kptmwSe4
+LPXrFPOgvgp15KDohcboJi1BYUFHXjdDOQA+He5oKaUBZ7VUTCjPWiXRZS8veI2LONDWvswymve
BjZtbXg4kaDsAFCDb14cFjmeZDHXU9n1A2cSSQiR6/fLu86HXKK6jUi4XV/DlcsGWAdYOvjA1fns
XI5Pn/rBLI1adtsOAEknlW6UEQalYRg8Nt0Wq/PqbL6zthhdM46tnjed7OZTa8+MJNatloSnlFJy
Km81lK3447SSA9MCVKirPHeXQwv0RI4NtZQp79O0hudMnRaep931CVy3AjicXckjv+y6FuPaa9HL
kd26b6irhPpfPQu3hI4/stzNxQjoa94szHy9l2MB1DG1jdoycUi5FXbVRNNjJlbjI6FWvScyIJJK
tb1fIHNQeBDjCjm0JdEAW28w8CgHfqncFOKk2zwtW7TFH8lS3r4OFsKZnoEu98XXmeEwVaXcy24Q
THQIylAEWsdYt849Kp1p4npa+qMNW7eunkTzmJWG7U9fqvQIOTB9cBtA3bU9RqMu0oe4kvh3i2UX
BDFKBY0LglJ3W/+wUnqq86OHuIweb5haW3sq20ihQlsw58guVyXwJ63OZUFyASG3p5i95iQx+Mbr
O2ytfqqT5+OAvsVLb9P/zgdJsqpIu9Zni6XwXeWTrJ56L+hO2sD0hmYmPk+EMbvc9F9zj3XWQFEd
wV6eITn9pKt6e27NfjhUoyHtpaYsD4M8+U7Vd4qj8pPtqPKAl2RwN5pNIh/G3st3tScle9ME8oKE
oX7qtEKzs6yUdk2Psp8Sp+egkzymVfxat4N6iNs02F8f99pVaFJanQmqqRMtsd2lkcddP6myW3pR
cGpN0XPVooh/qUH9rU/J4ulSZe6GpFI2HKNVw6Q9Z/wltamlxGAQW0re+JbsToJ+qOA0yYLsUNRI
YUERofjjTZ5IG5HP2k6izgb8DdeF3N7iYhRoHR4CNVHcgI5t2w9vhhqIwfX5XIu64WOfRSHxTcBv
L4zUmToMoKHZR6hvgzCKoObs95r4akZ7xK/t3CIi+RKJgp1Ef0H2bJhfe2pAjuEyUOsAoby4JYbc
43XrPdkVBHMCgqBWr15SGpOjQpB3TvOiP3SiPu0nU6Ig5wvlofSN/Cb3VXOnWeVLJkBYpktNvO/D
rLqtNzFua44qbzxtBLQV0Q43L9K7cxZaAt35QqS4UmFOzzmgmL2sNNoxV/qt/P1a0hOS7f+xBXHz
pa0+HvVKjrHVqsXNWHZ3YyoeeqG8x88/RMS8hexKSnIQ9NEJ+hLJoR/Xl2Ntk7/7gGXDWjyOmaUk
vuJOyl5HfFFXz5bsAXfLz7yct/I/69bOgKQ3UPNMqkd95HLAgFM6RP1ChdSFmdMxUX8tRHEnG9P3
QodQIZr8YxZuFSvXXqY55EaHmSoJmMxFIKyL3iD4EbFUqNzEg3n0NN9RR/nemn43r/5T2ZChHO58
o3BRZdpNfEhp9McRsoVqi79o7Q1HUYd3gmeSPq9lbOD5FuJjE5GrMaMYtE9eLbhlqDvhPunux1a0
5UK8EYsHXz9V6bOeeY+++V30/I3bbeV9ZCnoaEMHkv7+Jc42MPw6UdRecr38np312AXefpw8wJl/
Yvogru+y1QWAWxP4MIHmR+xPNvRlX3hzQIS7rEnQGmbj0Szi117XwNWBIy12YZPsE7nFm3YNw99l
qf80VPVjmDV7YTNLvRYz4T9BIAmVGsyzS0hUN+pBmgtELZVYfpnkz4Hq2V6SvlhdutdGKKcH07ct
fzg3yqucbSEC1mZfoTbENUiJiAW4PAZtrOutRZbV7QThkI43Uh3vM8RWKbBK1vPG5K+8KkRlOGQG
f1AtWuz+CDivmRSx7KpKR/1mdOgbtYPfT1EFODe1e/Rj9WZ0xiZw6JwuvaeRdqXr37D2CTONDzlx
SqLS8k619DaK1dZi0/tms4Pa3XMsI/EP1628IaoXsT/QI5wFLhaQHUv/GOxcSGNoiK/feUfJ/ykZ
2ieF1LFeUctXgpt8qNzO2yHjdhbLzPZIZrbToSiKv8EoHS1uhaQPndD/nWedM0zpWSqCY1eK58jf
Knd+vHhJXFEcnqNmde7vuNwBiVpAUBwTcTVV2+Os70v/c9jsa+UseshNGRvZpBVzcKXRFkS74VzE
XTxqClVvqRrwzQu/m4seVmlX2qki4go7FCyaud6m91tidivAw/mGw4PixpOoTy/2uWQFGdePJLuJ
D4BZ/5mikpRaO0uL0Gq+0SF1mn4l5W+VpoUUOeq42crE/D++QCMiofuKGvbCOQdJbQk9HcnoGPWR
U085bZXebSt6f0fzZyr9DYToxe/hqhDqP14o8/JlTjd0x+s7c+W6mSeChkugghZ4svlCeOdUZFXu
p6j8ygBMWoChsVIejGlSnuUm6vfmaKQ7NVKz37XapocqURKnSUPTFtpiqzvro3dz+SHzRnn3ITnS
ISHXnuxaQiQchiQoH0drSg5q1YlP1wc9Oy+Xp/HS1MK5GYIk86lgyK7+OdWMfQDmcEwPLTIyraWd
yvhp3IoVVt4ZTFJVojeBzDD8Epej8/0gbqpGJm+Se79VoLd+c1AslKtAlHrDTZG8yJJ6CMVXzzyn
cAjmji/dh9Zkt9JG2LJyF11+yiIA1QWSizkuvlsF6iFSVTBSavglsnZZpzlC/RBaT/B15ujPFx4Q
+hz4hj19aXRH9x7S4WAOvwxqXTBeAgqeYe8Qxl1fnjcRvw/rA2qVRDpOAOx/l5MVFInVoB4vu6JS
93bfPyBnPvW3VWHakSadZfN3GRUnKT8OGsKQzaGSPo1heWwCA8ftMAJCih3T3yiTv9WRll/F58x0
aPAR4ixeflUpF2UuFMRAddsln+QxrPeZ3w07cZzuaNwRHiYtQsQU4OZz1NUW10km7v1GepI8IwE+
rX8z2qbfWZ5uOmUeJLsQUfpTYNU/+EcuHJUiElTyV6kxYoqNSfaUx3J63zZJuxsoGjvqlI7nrq23
NFjXTgNIfG12tmifWWYs5wdY7zrhLY7tO5skz/iUS1blmGouOLmpPyqWb2R2LkqWbZCU3vDB1l4A
eqrmdDTpqQ/trirUkrIyYV/v1F1JwQS8pVmENn0cwqjblZVuIb5XULSQpJHzpz7Do8/vy6XUDcHw
yiBT3FRvaXboxOplAB+8a8Mk+KVlxnirqN0Ip04N37OWi7FTTMqtH0vVSU7CcVdVvvWjLxrJ8cMy
+WPlkOJlSRncCqWnbJyGj2HpTOhG6A0rydxAtfhWEvZJVEqd4or+dCxVGaa6spV37RC3jgw85J9z
RrDisLvRiaY5zFqWcLOhk6KW/lFqZF9lNaQWuPHirGw3qrGkOwHvQb+zPEZd6Feqn/Sq62U13Qnl
rjRNW9Gf9NBz/KQ9JbFdv16/UOb7YnFyAQsCGJyZcrC4uE/yNO+MoolUF91o7ZQqYnSXtLT4KIEp
OWIbRfui1bcE51fqPehGmVBOzb3vM+HlYpNxiTVqEmpuNeVfdV89l0rwyQut09S2D4CifX841lN4
gyDJxlW1cqKI5CiwEkWREliCvAYrs0qtM1XXqmRandQp2Ee5NuytbtAPYSyA+eqE8E+V+dXG4s5j
Wsz0/MghDkpREqdu8cx5ht6aHklPN+ks2iVS9uqXatx4vj/67ArBEc3qQJc5F8v2RbOQSNWQjHbj
Soj2/hgatiWUin1906xNInUO8uZkPz7i2IZUyKNo1DRXbDq3h0bbCH4M3jnwg31BC2FRTy/XDa7s
UlwD6hxQYQKbW8KiuKDrtshTfQadZOlBjI8hkP7RT50sHjZytmu2yLMZEjlxjRaRxVsmD6XfkpTX
6UGRjyESq1IpQf0qHBWUga3g6/WRrR2FN8dHhxscWoOlt91KdUnJHd0UhKDU6QYCvSw85rkS2HL8
1LXmraXu6NzeiO0+riA8NcwoWHoahPH0Lw9gVYKU0UbPcFOv3/uZ1AGgwZG24BgSh36nK2iNW9Ww
pXn0cXtiVkOlDg+GnNISNl1bwZQTyJmuXMXjoZBAJ8aRf96Y0o8n7dLKwocdBTCeuZqZblsGXxUf
SnIpfOY87DwzPyi1B1ywfOxfFZ+mtcAF8wlZxe8uCvfFsHHmPz5QfMnMrMCxp7ayrNN7Vl12Olep
mwXR42QOxIx0ySUPBRrkG2fy47a9NLVYUUMoI0FsfdMt6HFMwztSwcVIaxqNloG/sXtWNu1sjFwg
vgnNy0tKMFo/1FKrKtOV5ikVuvBHGNeDI8ZFvGv9itJuXsk3fqoPkHIYxp1exv3r9VVe20oKvByk
YsBrQwR9uYOHOKcVuK9NCCs68HRN04OQVNWNBVwdqUL/HaCtWXRumXKjzVNFb701XT96GYrCDlK4
rZWHtMzAtqXHyCvtyUcFZouNZ23nzH0u9GYTe35obpANaJsKnxnOy7Q8U+odnjRfvDOCQbxT9F7c
ODNr5lSN+/WNVJ9Q7HI2Y6G2si6ezLfHSRAe+up7GBBHSFvZhbVl+48hYFWXhqxByceyHE23SwuH
6DUyt0DWaxZYq7kJAsYb/JpLC6FZ9emY6Kabxl7jADWqnEKCW/j69lu5YwDEwCwJQzjX9geYVqO3
Q1XVhosSXT6IzogyZbJFp71lZB7qu7i/iC0I0sLGcCNYIupOnEmY/7+NLC4OS2kz0ytaRpL4jlzc
g47ZhVuV3ZWRkDQlqpiJdGSaii9HYkmEg/IIP9AY+qc+8eibiZ1SrXbXV2XlWcMz58yQopu7ghYB
QSX3vRYKqejqdNxYfv5QQFug7qpEfZ3bR/R62IC0rJwbBkNfH1BYzs6yMDBmUzpx9YAPNI669slw
cqWyrWjDaV2bPbpT6KTC/YGHaB72u32Qif7Qjukkuvhj3ckMk11ME84hGLZw4GuGqIcjsjYjEI1l
hGOg5iE2MvMXafn3Si+dLLAeu6rfuFVXzQDnoizODcK8XY4HWJIu5x5mlDi3A+MuiF5a7fO/bwUu
0DlHModUy1xtUMRioVq16KZlY48VbBbdviv+dNmr2dhbNcGVx5coBqihMidOmb3LAWU42kBx2Ab+
fePdNWW+K3UdVribLfHnlcsNpvSZNZVrZ0YYXhqKZH8SI6MRXUH/qXp/+/yfQ1w6YN79/MU7UEsy
PM49P38a7838x3/383EYKNPO/ucyoaLAxpvoJSQuLcq3XJr0OMZWdbq+9KurQZl8plYjll7uYg/1
D0rwMka6EGHs7oEt5mvBD0X8nkPbcN3Y2g0wg9b+x9hiReTa9+OuAUAL5OqoyD+yobVjPd5pW1ju
tUPz3tBiaUotDaoiAhgc538SpXQGkABS9uv6aOavvQxSWX9KXDzRb8Syi5OpjDoilSydC1tKTlP8
l2F6VhmXfki34uHVrTxjWGHlm4/M4p32Gp8IrLa4q2tqPpOt/xfsl2QWZr0pfpn8Z/EaqFovTXrL
Zs7S9IfcqM/iWN6gOJP4Wx2va5uAhM2cL3sTv1isTSBokxGw3V1dOaSqrZXEVXaO7tK/r858O1ME
hT6Mu/Py9JuAaoIUz8fVWstu7xu0NMg7Sqhvi2Jg9+r5urm1HUe9cwaiE7sAob40V4RxkCvEwq7h
CQ8RtUj+zT6Pv123soKneEP6kbcgtJ+F7S/NpBHgDc0I57pqeZch2xNCCk1fiXlotBvdau0m9G2p
ap+b3L8dxGTnbUmZru166PmtWUuSeufSyffowQgr6KjdEbYStf2Sm4+zYrI4QnS0y5ONHM2WtcUZ
m/RCRyY5BXqWBnalFvvaF3ubTI3pH+Dh3YNsyDe81bUbkdwCyslzikFfbhwxi5NKajTcFO+o0txk
9t0RJqeZMLoDc3x9QdfGB78xkSH7YVb2/T+kneeO3EqyrZ+IAL35S5brbrbaSC33h9iSWvTe8+nv
R12cs6tYRBHaZxwGM0BHZTIyM8yKtS6/J4p4ccfwPGxgBZ9xsB5aigmmP+6i0gacZWvhFpp5dXkz
9QOtah5FcXEu9MhXpCHHUWUQg3KKBmFW2kp6opJJkLnVF1/pC/LWg3phlGfW+vjTozkLx9IpzC0t
pjExEJYDgeFsqE5jfuolaTeqsq0ihFjvu/Bn025cAGsLnQOzuWSKKtnyO/LctXLdV9JcLJogZsz9
n70uOMN4JBY83P6Ma6d/5rg1YM2Yh1UXbioFndKOPrb00tt7sfY5KwunqdMN11w3g/YZDRwIKJeP
9SwDMsYSowxW/qK0ds3X65Niw8ja/Uw2MJNuc3dS9r10SapdpUCUKD30fun08dGHmL0yn6dhAwK+
8qZBlgQScOaQY/564fqZXkCEMgfqkARP9kB/5iTntby//WVWVsMZVuaSBHUJRvEuVzOp0jjk2QCt
X5sOe19R670ySXbnD1ChFsLGdbXygUg8KGEBZJ3x34vDlfe5pgQ90ZQafYyMx6l+Labj7QWtm4Ap
As+ep/5ntz87UB7ZTOu1PJ8JCBtb9PXHDIE/Jyjrje+zZWi+us4MDWYdFyWLfdCL3234UAQvo7YR
Qa+aoPQ+l6aQUViWqhuanHI4r2WcMqZm73lc7Gxrw1b9jHkZ6AMoUjMFdLmOVAiFMOgD6UGRvOYx
HS31jjbZl9tfZdXN5oEYVeEaIFy/NNKDStdiqZAeErVvdoWnxY6gat6pmRggDC3Qjbftrd2rcygI
xQvTN9eo4am2ei1vM+lBnMr2rheEaadqZeRQhxEp5AjB3ghT7SjFJY7eRYChJbnYdUK/BUBZWzlJ
CnN2dHRRUV8c48YKCUiEiHgAwXFffqwt73OX7XShfb295JX7HGotMrm5sUhPf7HFAzXjzuhL6QEs
jK0VJ2/kQUbYwyiKg6q+3Ta28i7PXV3wXApJkbRE1xd+Pw5izfbmKRM4D4IJcFD/PrXFzlQ+t+bG
tbG2h4RTjFPNikfA3y+9p2kibsmUpXWSLRg/ivR7ryGQnP2H43ZuZj6OZyc66S0m+nqe/tr80umV
Iwb/pNbGUta+EuEMxEMzJShn+9LGZJllB78ZL6FSIOtST9leReTxjvCndTL0t54mhEb2t7/W/Ecv
MjEQVjOdFWy+uDe1s0ujdRiJTIaZ1oM8Tbbs+Xe9331t2sNgWXedWtjh9KuPg8+3jV5dXpQw5luF
J5JOFGXvS6NiFapd1cnCg5DmT0J5B/nbq6XVG3Sx10X12QxIurnT/SeZWZhJilSwVE94SNJyJ1mf
9F9qaZeA85n38A9tWN4N2UahbmVls8TMjKOjawCS99Ik1MuykkK2iwhmbetUTvDH4m9fF5KXcxsL
X8ziCSi0KgZuDCwDkeGmm1Ca23DGtc2jgwsqmvEoBmmNhZUuTCwxM7DSZx+ot9raF8v4lgwHf7hv
8t9+OiI49/duMddUQcExzwEOcT7rZ4es1NUib9IpcGcVzNCqbMaynKHbOMpXx4zto9sB8eVcfFCX
87piZupCLSuB20Ue+cKXNHQ9+H5AH4pbQIury2lhavF+9n5AR6DRA5dozhHE2C4QLJPQ0Ot+/+2B
AivHVMiMImRNf3Lfs50boCTJ9UpL3RCXKKdjk0Ab+td34PyHz4wsfLurVZLXCSNC4N2LFhaE+oCm
9X9YCiQCc1SDZMOSTNobtajrIjV1J/MfdaidLLnPgo3tugbaz0s5M7K4aqGejSnlKKlr+AAk0n7f
pcauKuKvo9k9WlEq2b1X2XKr7oMR1JECtYRUlC64JGeoCuD5W6nl9b1BmD2nP3+07VAauXT9Wdu2
CKswdC3/NRQLRxqbnRb6f31zXFpZPJbqhORPIAWhO1jfK9Fy5lNcMpT791/wfC2LY6zGgYVOKWup
9DetLuxU+tjKWyI/f4Kjy4eL4iG9Upr8+CQKzJc7VsthmFepmLp1h4SjGZxGVF9i1aZjarbxo9gW
+xxpMUYtXSn/EurvSlIdujo9SGDJ4uSdD3sSa/VODgt7qvrdX++BLqEHxy+k7si/Ln+d1edV3nro
a7TScZgsFAvvtTjcgJBchec0Bs+NzDfd2amv45hgtUhyV8k1mIMfO0M83l7G/DMXm3xhYXGBWWLQ
F+BRcrdQa9CIiBQeWkmHuruBL3hU2nDD3taKFucyTlp4Kvs4d4fYhzr6PdwKTjcMLNFRBqLOUmwE
uVuC01Cneue1G0u4DqguPsoy/O1Ebww0DQu0s7p2poJhJcK7pL9Uub6jKrbXh43wfuXyoOBArwNF
HcoCS6a8UQsDPxmK3B2pRTs0vL52Bafby6r32+6wtnvz20z2RBGTxt2lw8Uh0h3GVOZuGkwzt3sY
qh+Ym9hCQ6x4ncHTTA0AooaZWu7STN1AAB4SC7gos6aF+FLm4m+1vgPZudVeX1kQe0ZwA/cmVdll
XzXrGaDr9Cx3rSnLHzw9kA9WWH++vWsrn2du3MA5QU2UKfCFU4vgqAs1VXM3Ev36bpAq/wc0o5Hd
UPPYuhbXtu7M1rIy1CPCQT0NW+H0JpbVnaZ9G3jJVMhzby9qJT6cu0QUH7jjaID+AfieXT5NN8KZ
2elcPsgQJ7yjzhS3x6KqHEVJdp2YOnnpPyWBDo/i823bK0fswvRiQ8nE0T2ULfx9Vt3EK+VdQlQV
5Psm+WVFlY2un4sU81b9fvVDIjrEgOWsprHUXvYUmYnmDvcXe3PnFW9tFMBkYXRbZfQ1rySjpUzJ
HCD1ysUxA8mFRGI74jBNoN4reT7sxm2B8fl1WNzts/TInyEjpMyXvi+blRarnl8QDNCEENKHwWg/
UEb4GTIlZVuqvJGOre4eU3X0rijXa8s6j5K3aqYYfDUzRPorHqd8LySVechFNJZuO8jaBjLLNheV
aUJcjc7WcavplRIXrlV6x1qumaLytJaG/G0zaysCw8C5BrhFOW8RglBNTvkFeeHW5vOIZnpADlGj
M3vbyspiyCZnnAmgDLKxxRvchIk5KWVTuKp4hCwWC1vBysqlQaZMHAXPGqHnEmQUNCjsBFVXunFY
PJt58pAH07sqB+9apmy8jtdbxkAzKHBCXcqJsF9eXu1N2vZtl0epS2dh6EIbCK+Uvd3esA0byze+
TdI4k6wwdaPoHyH/gjq0amwkKdc3EMsAJUyVC+pmgM6Xy5iC0OtQJEhd1AvuPP2hDN7K/tH0X1E8
ExEpEv/a04B2MoMAExOVIcp4l/bkmH9QKUzdooZM3NcfkvBRZS72bzeOt11jEJchkNnQwooZ5b4u
ZEPqDoO6H8bXTs12m9WLa2fDCLq/gMapLCBee7mUZpQbo+3I7yJNcKT+swFuhl3rtwqD15/o0s58
/Z29T2XJ5VnqZKt9OTk5hDUq6g9T9zsMBodpofxY51tMYNeOh0kLFSQoqWdM4MK5QReE+iDKLK1X
9ynQe4uB0k0g3coG0n6c7fyZENYWGzgWPA6xbqSuXCQOMmDE5inZqfhx81Nd3zzcnmeWFls4TqlY
NBqWrPZLODxa/Rbhw7UBYBkKowQMHaHquUROyKYgUbkYPaR2Tmi5H8ZwC6NzvVkzuH5GgFFZRXB6
/gVnXhBngSIVdW49CG21j4XPKHkyOJfdZ3KxcUSv5wupvQCXYlweVCjsbMvvMklFpSilR7v2V9bs
LPEz9eLDZHi2jDzzJJ864Z4pOsEcfxRk+EXj+tWd0oR7xBb+9hz/0bqkuko9/FqTtoisdlK6CTKU
0ezdwuigk+2p51aWuCXqcI2qIA2YO0Owo894q+UsUVBFAODixqNo3RwL870Jor3S5KdBkO+HNHnW
ETgpx9rukh9hMb3lcrSRBF8fuhk2MheT0d0kJVlsew8RS01iIDwUSreTFTf03zJEp27v6Ozpl7ES
y2TykLCFt5h/XrrRkFuK0jfUDEvVO1hQKXM7+qN1GIPvqGbctrWyIByVivXcp4R5S7q0ZWpVqRSd
H7owOv1IjO+Z9BJn2ufbRlZOHhcITxi3PIQTyzcSvbYmLrXYd8OhbHdTZ8iMtqtb/fCVbQMxzztJ
a8Zg7HaxFDlpy2mk3Ark5pHh+w9K/SFSX6S0u1fHH7cXdNV1Aq8AXQM6AIxcKfCiXe6anAZwFHgC
BTSz26UBDKTT0VPqA6o3TlL83hRgvP5K2GNac/5KaBMuBTfagFB2CqzQVb3xpAaTqxXCg8WE9u1l
LXdwLoOSa4P4ncUeQf5eLitUh8kI45ZaWpiiSFYL5U4x0+wg5gIxLaxiTsRu/OWRYpCEKgLGwBfw
n0vq+DTyE5XELXLr7F6Q3uYeRvP79rqW/oeJWddg5uej3UVAcLmu2guNTI7D2A2M1ofe1P/oa+nW
/N/15tHqnCklcPRZh3Nx+Ye9GVnx2MSuB1TGpIfrGfJ+7PqfeeghHbXl7UuXmNcEcAHmFkAZBnnO
5ZrCTslEDcoe16ipN0Y2FabQ+HZ735ZRzR8baOfMwkK4+pJs0GjNMKqsIXYzNMZHCP1Bz+rDM0Oy
9tB+Siu7q77/vUXm1HhLCNlJqhabOMG6lxZmnLhFJf2s2nB6jnK1fzK52HdlXUV3gaePx6Hs62Nc
1ltkKMtjPa+XVwXiDjJ+hIMWNwiM/GJViVHiqhaD0VFjnopW+9qY/a7th6My3W8GPWs7DBYJvkpO
N0xbi684VI0ayrC8uOYk1zvm1xTH65uDKsJJlwhx5GiJku/TSkSuhSHzjfN+FUWwYPJjAIpcY5S/
lp0coRVac9ASBD5ak/g4LKujhkYaSpTUeI26L45iU5T7WC7ak1RY0WD7Q2TdZcPQKnamZ+MeWu3u
NW+85CFMq/w1ScVwo/6ycngZ/DRmyOYf7Il+6eidr3lRqkiJOyRGvE8EtfqeaEK1US+4ouf4sxWg
dfgKvFCwml+agS0mM6XSTFzvLS9+R0/gqvKj/gkGKu8xlp1icIp3RTjddvcVh5uxtYCrCCU4Ygt3
V1sjT2krJG6cPfiELXFhS8YnCElKLbHFLSaIeafO44r/v8R/rS2WqCkNGieRkrhNqg1OL1c+dAWa
uPcSBVLPuvF3t1e3ciNerG7x5SzFM+VJwrkL6XfVvQcfZOE+/Ri93baychHS1EdhmKM7swksjlDn
xzEgFDlxxxyiLN77+1T9yybuvHH8G0KPeSAfuMSlb2hJ3NacoMTN2yJwECa2HkmKgvtMSoznXE5Q
jKu2Is011+BAchkSVs9z7Jc2qeyETZzij633PO4te7Kl6WdQ/o7eb2/fyg0EuznpIxkLqLtl+W80
g1I0KtLwuhOYLPN99RXdgvqx8LJyP/aCdkeFMvgw5sIP0Hl/27+YdxbcN4n5fAyurAsxs5bwLaRu
OcQHyNZHuyi/GSU40GrfoYoy1cH3LN7wy7VzQHBNXRCcK6q4C7/s1b4EL6dTefCQqKeRB9+5V300
97d3ds0xeaHRKCaYnxnOLr9gFmpIilWYSZr7GpYDxX8stnrLazZQkAZKM6cLxPGXNtqC/7WL6sxV
4Mqj12hPymGK042V/BnpXd4c52YWzhh2vtpbaZG5Y/EchuhI+qIDPWdUvyiiLWaQKuWHtKV1/b3y
kMYsnnIL6nprX+m+3UcIz3gKUM7GcLIhfKr7r1Jw8rrgvpi28uLrT0uSAdGHMY8tUCNdnFSxLcd+
jAHayN1b/KqQC09ScoJQdOu5uN74mVieVwHSNGbql9yVTdkC0irEzB1QC5Yg6RCkH2Ub2eKUO/Pk
udYDKGmCNyn+aIoC+XcMFA7l2lY7BMKv24628ozPXNBIzOO1xE1L4uusZ1Jj1D0AGdWhzfbehwRN
vulXmN7zcB+Cpj+lkxwz4vtgDr8KLXwplcoZ9d99eLj9S64vLX4IBAps/xzKL8tt5VBFJdRnmVvG
cXWIlQlnMI3KkZK2PYpapOzrQPf2WdZshcMrHx7Lc7o8qylfvaTKlES6HEWZG08C2rbHsnWqxK6b
u9sLXDMDQwQ4znkOQFwSG6QCL4Q4lJkraklCEAy9sJo/VknghFuZ+dpe6gSiGu8NyOvl0bZGWgFW
wdEeKgiBNMBXbecq3gNsLeAMym/aluD5SghEWstDOrPjAY9dStxNZjIC2ggyNynvNLE8CP27wcKi
70hFKMgOJ8cEXjjf1aRTvzEMegWT5R6+sL2IhLypiOIoxzato4PRW7u0fs6DO+ne4nvmijO1cD2N
33PInG9/0U3L80k/L9rBGNGAb8sQ//5pBcdaoorqf0vKZueFdpm/tMPPvDv4W/JfaxeIScA/VzxV
lr54HSI5n7JurDgqQhU5QZxFtDEpH0h1vtUGuSqbzZtLC43qDgA0/utiiYYaKgYT12yudS8bu1o6
+QEY4JmO4+CPzxYqwQ6akIO10ba9UmBaGp6P09ne9mk5JQgBZ66va44Sq2+W/r3pDxI6pZ3a3EmN
boN6mqDy+miNOzKNfrgP5S9DlTx6enUcm2dKtif5WS/JN25/97Xjdb4ni/0P1LFnqghtw1CD7RBd
BuHYwomAbkA/HXKrifaRbrTwQGXlxh1yHXHxCahDUMKcIY9LBsSmanRLiHuuquzYhrmTj09TesiT
7BjYZWTZ1VRvfIdrX5uZ9HECcGjUWZbKadBrD3ILAYwbJRPyzpX/4FkismZBebq9qdfX46WhedPP
vndUKbWsxg2Al8588GLjiw9NR6WaTiXub1ua74PLiGS2NOMDIeOmi7SwBGt8T+pK19pqgx+k9K3T
JWmwESiuHJxLK4u4p271Nmj0DgiKYfHCN45cvFtl6QD0d8Z8sgOt2kstZL7CHhrh2i40daMgsvrp
KDXOvKnA9v9waJ/tqKb2kzDMO2pYb1THKulRlN9ub+V1msYioeOc+wmzpO8iZhpjRS2jVsREo+F8
X6Too1W3Tljdm7DA3ba16iBnthYVlsBrSrPwsdVAY6DsRylw/HL/HxK2yyUtMD2mb1ZpOkq5q4e/
zSCinvGaUDYQ9M0h+evDfGlp8W6NbZxmRSKD0mjzY2tkj5ExVDaqa7YM4q/LDt4oPY2Kv4H83vpm
s9ucuUXdQ8Kf6CywmtTHxFNPRtTttP5EaoN8+waQc/0YAGwA+zjX5pY4H73jtQogOXGj0G0/a4L5
aWz2ffR9rLrj1J8sQiErbu+ItjuUSG57zBVLPEPouOe/xhcuoydWIhFJFy7wwMwOizq2BS2mTlaB
A7J9ffxqSCOlQEBBxj6KLYiPlDL84ul6tNPTKLs3GwE6KAECxtu/bP3T//vDFoWHWhp8MIka32D4
7YW/NLmxUabj2Ehp6BjPg9RvHJ71j/6vwYVXZxPd+rHE1yTtB9qJtVk69Z2nPumvtxd2hbb6s+WM
eQEC+TNZuzCkKWlthSOXTmAeQ/Uryr+KNzj6x7p3GvGbjOq9WRz/k02UqSVmzhlJWXxmK0HOotYG
bobDKGp7z/ralR9l86grr0L/5k/vQ7lx7609IbC2oMdLFUAi6r08Q4Uk1V6XchdNRfYcWNZjI437
26u6DjLI/BmopThF+Ygr/NKE5ZdhE6oCwFz1YDT3cawF8CjUdmykD+TUu2mLT2HNJ/81SJ/70mAv
JkPbZyYn1Tg13AV9+hC0vdOLz6mX2EHzvVQ32jerl8O5ycWHUyY4KqPU48O1X8VmcKTKI4qSYLC3
4LlORUgr651qQdwavpr1azB6WwQ582W3jAVkEJwk/IY1c3BcLloVKWLqHr9ATU5t5zlBeqLyuBFD
rb1cSACSWQKwnql9L40MU5aZQwfGetB+IUfpoeaCeo2vbZ2DebuWi/mzENJoxmCXGabY+cFEG4nA
xk92pvzVchIpdyQElWFLP8o/uvxjA53wbT9dqSCQhZC68jTTd6GgdLk6cVSLSpjU3PU/C8I9vbjU
jj6JEGRk2U45jtJgl7+88FCWx3J0BnVXtxvX/NpJoWUL9RTjTCTRiwdNaQelR26xcBOykiZ5ClvV
RqfWScOjrDwW/pYo7Zo9qEFJ4qlV8FkXXpv2tdYJvlK45tC85dWbmoePWfI1KwLwnNZpqJuX21u8
5qRE/Txlc6GfROxyh6VCK3IrD0pXRjHpQy+P7V3SG/dJNUqn25ZWPya6LXOKQcvkajC8Vs1pHmwp
QVYNBzXddanpCBYk82+sToIquURFx//qJwfpFRJ+PX+q/MZptz7p6jNy9juW2AKpmuLMhMyWiYFv
uRA5nvk18h4jz0BZXjgUpXYfZQ0hw9vt9a88kwSxzPnRPrRgLlq8Xp0eoXTaYza2+h3D3REi4RIE
NsqstZH/h9iIeWjEK0B/zkPyi3shHrt0rAesqRSDiJup1IffJo0uqTHdiRGEhdOjYDL5G4/7UUtO
TWls/ISV9c78qECBeK1nEvtLz4rVJEvNPq3dtn+d3RetkPEukJ4iqD1v7+zKocF3OTOUK2ZWqEWw
G6qBOKF0VLu9+aERhp2SPNZi42TTfTWcmuDutrVr/5l5tED+g3GjRwpG4HJhaFkFcZ0WgZv43+Wk
28Un03Qs6LET2bBDtKSL4oMnbXjP1Qs6G5VkYhCAFhKd2UujoRBnltb0gSvGYryfOjlzhRGwt9FV
8WOWyrnDOF/stEr9VMdTuFEHu/qWVN7mUg30azNH4vKWCBJPn/JhHkpM0sjtmSp0YjX19lZpVPd+
7+t2PLbpRiB7FQgRAyHwxwgEAR/QqvnpO0smoqFQzSQDb5TLolN60reh7rZGBVYWhljcjODnSaPX
vDiUSmyak1kwnMj3+xgqpa2Pz3SOhVJ9lrY0o9ccB+gUnG8SgRdq8fOPOVtQ14qjqWUSuxh9qVqd
9O+DUR6TBz/eJQ9pM52G4n3DV+fff/Fsz3t4ZnLhq77cCYzizntYDK9M69ISaZxw0Hb62DD3STod
NofWG17EAX0Lw5nU9zSOj7d/xVWMMv8IHvJ5agBRq6W2Qy6nvQDdPPPA8ntgolw1qE4f2mm1RTh9
9ZgtDC1W29XRVIwyhupgtJN0ckLjZYIc5PZyrkPLhZlF+DzGTZZRIcdp6qOcV/Aj57aFnrQUvoS7
R6ndZflrNdkwDv0nwwz5A4Wi97rk7rAm0W+yiaHC2EQRJCzgRScGCh1ryj9KkRQ6gL6/ScX4M2/C
1FFyC3hMkH2CV0p/vv1T1j4pxRkDYlooJpVlayeugiEbS7YADMa9Fu5Ns9tb/WQLG3bW7gAICmHG
Ugwez6X8Vmuh/FTnZuBqcVEf21z+YvRquXHRXL0ffM9zI4uXKkpzKVJGjcVU8bveO/nPAp1fX4IN
Iyx2etFGfxu0/zFIPwM+NpgMlxFIW8dKOMisyhKf4/GbZRSOoTuN/PH2R7ruIWDnDxMPNOW8xH8u
pLMLx9R8HfRXH7p5twuMI3VtJ4ruOxHdjI9TaY+yIzzLDCDcNru2nSSwM+aRKYcr5IOvhlmmwWft
xuIpGA6Uko0fleeIud3nf0tAS6+Tvuq/thb3t+8N8jiM2LIYghKYekraDZDFmgeeW5j//7M97NvA
i8MUC1JeOD1Euptgq3ULEIbNdFqQQcy32pmFxLOSbFTH0J1izQ7bl82y49q1ODef/8fA4iFNkJAw
x9kNGIZzBv27phVOVm9UhLdWsbh7PVXPmZ2Y4BGQfahMX2oE3G/71ZaFxbWrVE3DRrFPrYHvWswO
hhvt842NWhYURbnSBFHgWwf+m9qSVIqlzdDQ/vY61u5OVFAJOkC3qDyNl99bkKQglk2slJLhlPK4
zyJzb9Xfy2LD0OpBnDNn5i2BeyxhXJ0GW0GZzrPfpnqHKMxnS3mqlVdudbIq6bGLx9Ptla3u35nB
haP14mhEOimrKxlvPnCPsnrs9a3BwCvegvnMExPC+EW6Cmv3wtPg8E8HudZDNxkP/cv0M93p5YPl
3U/Fi5ao7qh8pr8ePwk//aCg6ry7vca1iPHc+sIL6yCB24e+pSvW/yidyRS4CGfGo9m/p+N/ud0o
uhB4AweCn2Y+EWc3gxXkgZZ56nymdMvO4z7dMR+nb6xo7VwBFp/5WnQ8QV88fxogGEkrlNBFf+lk
WdH9iAjw7U1bc3lGXJgQBKbGmyBfLiRr6lZDWCJ0Q1G0VQSmv+rjZ2jWb1tZyZGAmyiAFlUonq6o
jntTCeXG97CCRmVmE6McEIN2aB+h82JPY+cowSZB4XxalxH2udGFzyNUphWqjtF0/E41sfdEG7Tq
F1161/3xQKPuztuiiFlNJGbuYx2ED9R3y+5brKEEkNdB5BrDQPR5RJLNGENYXQOapy+0ROwIGs9+
s3KydqFQt4GBmyoG2ehirXldl+iS4/sKt2+o0vJoU9kxUL+ihlH6H8YvgvRUeuW9PGskOvKP9K4r
D9V7pH+iW7rhU2tfe2blgTSMiUDC0Eufkuu6DsWSjZf7t3KWDlFM2oROBQ0gdN1+PVPPbphcXT8M
A5yVWZJWXdw8hR/FIWieyEVS4l5Hps1oH+EqKwPr4D+nP25782r0xujSPJM6L3OZ/4ZS2wp5m0Ru
p0DkmeqOpje/fa+zRxWR8rh8nl8qxYoffe9bWG9N+6xmORQgpbmKBAZTW+xvUBexMPh15FbNcBL7
F0Y7f4aIXOTI7vVvTeVou7ctyu3VDSZkhAKGoivZ4uU3ZSIzK7qoj1xN+2xN3gnh6sxyVfUf4a6r
NvXY147ujOCGZwEaFbr1l9aiweylmOK5m9XKexQZx6xI7xrz2ct1x9PuvOGDr9hysvUsrz5g53bn
Z/TsWofF3oKGEbt5mjhDcCghlnLK4BSae/2u+zwoR2CZ+efaeJSpxMJccNux1l7pc/OLUyx3XTF1
NZvsx6EtCt+77qkqN6LB1cN5trWLkxIbljdpCEq68qM6InXDGGj2aBifCHMKXbPLjbOy9oTN8+eU
qWZSq2XZfOpLPUtMzHlq2u5jzai4mdq/rjPyDp5bWWycqOazeOoYuXF+TNWXCVyrVb8q/aM2PgG3
3kgS19Y0Y59n9jH8c1nxq4uA1gPqmy5icM48Vb/JzHWlPzdHUrQ14CNA9hkj8084c0T0E2BqrT08
wUQhqC0cBMMPuZccG388Fd50L7T1KeybF0Tenkwr+ND1KE4lw06YxqMilXtfMt+m9knYCvXXXPTs
hy3vHg35FVUNLS5a9b1NnpXid7oVx13pKP5ZPPpgVBdgaITB43LxaufVGtRBsStVd2H0WxqCk2Ge
LNx1GLvnAUakQLccuSucKAPGo/SnQHJSb0R5tLCTKf3UC4adtc1R8fLDVDRkC+opLoW9H1X7xlCe
LLF69MrkoxV7dleX+78/xQyf/O/PXzhjHdfiKKR+DF9BtaukY2rkTrQ1RDv/kUVww+wJ033EhSQR
Sz7aQuppDaUN3G3FBFgYDhUlcGSGS/+aaY+vweQwPT7ec41Qd1EbTZtBHQZIiVyxKU+5mTzVFRJx
ewu6h/itVXZ1h2BKYuz+ehNxfybxmTViYm1ZUBt9Na7btCGVaO6DLtrNwJ8G1vP/m5XFZViPSSXr
aR26PnXzqgsOig5AIp82amUrh4amBLcgU2Ic52Vfgg/ZShEwZ7fGSfet+L5ZSFhxhwsLi+e5FKy8
UWsy8GTKHuAqvk/N4VBV4+epFQ+392wlEkC0EE5W8mNC3aV2oFdNTM3KlBPkZB934c4cJWWfDNOu
jfaDXifHDqWv2yZXMjtMklrOM4WEW4vbMOxh3JMs9q8f9hlIqSru91ELNsvKTpSXNq73LWvL6yf1
0NkT5NBtjGk4er5h7YTUAqGfDu+thoQskrhbqfPKqzzPIYPXI4CFzHhReagLtZD9nMy5rOTXrA8O
ku85QiOchknal4UQzuVBYdgi7lh1GyZCZ+UwZvqWGIVETitPqzUKXFH/c9CmoyUHuz5Ocieml3/7
I66FrWR+2EE6fCYOWmSzfdmBYp1YY6C2R4YYD/k/QXfUTVdSvifpMTMQ9NED269Hp96S2Vg9gWe2
Fx4kUvZUzZg0V4vEY5TfN1O8T8uNvur8RxZ3MiQLM+MKuqgMOc27ffZoIxoi6FpJG06Z3if/5e/x
R9zE539/cRMbilc3Xc/f98Pfmvh98xJZ+/3z0CRpJGxtzBde/v7OrA1rRL3brYvynzRgfHWQrS1C
/TWXOzey+BKNlia5VoALDKU7Kp5xoHKens32921vW10LJJkwH82t0SU6zJyq3AD+R8Er9AWnZw7w
EFditeHTa1cFwzz/a2WRp4wocmZJy44NkatX41H0BVsGRcVMoRBthV7XwEa+/7m1xfcJYqP1zJgi
XhT0sMVIXt7sxsCXmMdsEFNt5W6finHzKWfMajKqbsZt9B/aNtN2vZTWuz7r38wYxfTbW712d4GM
gaOZm4vNXvysrs2GpmlLvmihfsyT+CAMnh3Kva23cDSrdiGr980WFePKgaZrwvQScRbUeEsFcMNM
h7IsKY2xH3ZA99nwH8fyP9yPF1YW8UHAgGEeSFgprEd1QBP4N8xGrb6Rkq140YWVxeMtNQGjNQpW
JlQsmi5+qOviuW0Z7WhmeEbgn25/sNW944oCzcTOScuurwrLayyWFC+RvDslWnQn26K54RTXs0ES
5NaIAcFsDcSEv3l5mbSwiOuxym1fR210yPzwrhYC/7lu8v0YhZIdxll+yI38d9zFsRvpJZVixf8y
Vsp0Vw/tFuTvz/Dk4nLm98ANCZUYQwDLAobua6GaJrwAvpU8ZHp5L/r/FLH3JQzjgxXotl4ox1jJ
7pi5Y6zIJu+yzeSAwvrRiOOZ/P+bGOkbyfHqh6eGC3MAADb26nKPkM0sGnG0eBGL/L5L5JM4dXYZ
aHcSVO5VlB9vf3edP3e1BcTSIEU4qqAPLs1JkdZ4qHEQuSFDz+BMv0uUr0q3UetdiQ9JfojTAAVT
J1qiqYCMmJkqQ3VSWfeG2TtqrRy96bkWI1uDIbMJN17dLXsLR0ulSiVRpvQXKTLD8LEdgi4Xv7b5
UywHzmY+tPKwXCxv8c3KWlWjdqLCiyp5i7CPZjjMj26VUNc9499NnD/lWSihGHVESB9SANOah0gv
3uLke5E8izqM00G1EfCqc+R15Ri8kTz9SE9RRb201qnmkFclW2g1friPUqNEQiXInbGMBXvssuhT
C3cImlBxsi8jEPu+WX4dlLpHVjtUYfeqPehw+cBqU/4eByqefgAxxRR2qYPTWc409P9oSY2IlZR9
DoIx3hlp5D3QljDtOlAgRIpHj2rUFI6frbbwnE7yg6ep96UdItCxU5QJVJZlx/CMNeSOOuiDKwVg
XlVI4PeS3wt2plY6WFNF2bjIVg8NqA6KnsBkoCO63BsOk9lSi4gY4HyRfFcZT4nYod60cTZX7+R/
zSwjcdlXRsWTMWOg7zGEaDE/5lSx/sMFcGZk8VLrXVPp+YgRP/L2lfJW9Ybjy89D9Pm2nVXvhahP
42IDYLgEB6t13zYM9FL0q16tRERgo2UEw7SNd30LTrlqymBmfs6rYTtafJ4EGKAQIo/iwrmigAPI
asNODWTgivtS37jZVr8RqRJ5KDPjVwkMCvJpZYjE39nw/zg7sx25kaRZPxEB7sstmUtVKUuqam2t
viGkHon7vvPp/y90DrozqUASrZnB3AgoTw9GeHi4m5u97a3vVvVUJ/HeWZQdxSsbm6Oor2MRmhOt
hWEgM+4y00FKOvz4G98H6KmQuHQZKN0sWsRLm8SAnJUBtXht/TXXfEaS/Uq9THs6b7KWGKJT4tVO
5wB6iq2xGs6YlejChH1qwm+0vnWmRj1HaLAcomVIAhrhz6a7mIdlmGt/drV6ZzvKvpsoJQLroZZq
b6FKthvXZdbSL2mi/lBmtu+U3xpjZ01lvQNGnVhNJKnAD21poY0GVG0MYd6lnt7kKjN/PDgvff8y
D7lf6A1MvAz5VGZgsOBZ8ZoO7mmyen+2Xhy06O5/YJnHBFx6zwBTORsiqF1dH0OV2uEc81s0qCAP
pJJNUOX5u7HbY8aQGhKQW4DT1q90RFAXhjpT4MllXPXva1h6RyNRhkPCnj3ed0nyyuByEpwSHnxt
v8Jsq36OaweqsbDKPo71cKmXd6X6GK960HV/VvGLsu6JsskyC1bwp6gxhKA/r82rVbTmIZvbbuZh
k0Wn4qH1Sp/RwCXSg3CJ/HAPIyn18Mrc5jE56hVYtxFzbvUJIJofTzBCeAioQUvxasTrQd1r6snu
tmsHN/dBXPSV3moaj6jEedS84gOSNBTdtcZv1eTx/veTNU0B15JjUP8hK9zuybJvknRNVF4d88nS
MiTdaaH94Wrz0fUKP08PMXrV75pkbwhOtkUZnIZGkH4CWLvNWYB7Z53GCbvwnjzUxqGO09Pa75G5
ydLCayvinrraKyXVoBHtE1L5Jol+UDDoAyHItBPJZB/s2somgy9ySB4GxNAvjr78pXe+oa9PjEYE
ibnXX5CumkGuwLg5iNktA0DHRoxNlQQ0JEl96IriG6AlNYCedq98IF05UaUB4MJtvb3B9SVyFMMk
oVaM79CIBY6l7ETDPQubHTA3bjGGIu2xV7c/FmsWH/Ku2eMHkL4waVkA/6VRQgl3U8PtyzDTjJ7K
ltUcPfcc9afqo6q8bSLoKN54/fdhflz+B/7OWv5MozLI16CoHvVup9cgS4ggZidI0mwAhLLZiMaq
DL3T1KCgssdkik5x9dgkb0d7ORnxHj5Jth1BeBAhBUsiU1i3m15x2ravW1oBY1icxy74UuRRkIz2
zveTugTDNEAAJkzJIW7NtE1v58hZA+Sh1r+qF8f6M2up+Fhf2vDhfpSSbXvkJCG+oOklnuW3pgoU
v+JMIK7Kuf3Dbqw/4qp/sJTvv2GFOgQQDmBRMMPcWlli/moPKvxS9LBq8LCa3jvLnoq9tALjMRcL
GRjkxUw23FoZpkzt5pw+xtweG0oaBlSqlvchs92gKD0/Xx684mzHZ6Cvfmk8Kapzuu+mbHvAvgID
KSBHdsfmQGRqm+rjwmI6bToA+vJO6LQsBwbgWz9SonhnxP1Xc4LWilREYPLoy2/MrYMSFrVHet7P
TTD2zHA1ExK0z6pV79xlUkvEYboZSLVSLL9d2XXwnKhpgYmME5WUfADdrCbtcQYIE/5XtRGqQyqS
JozCgCr7lcV/RZPU6saBpoICqMv7YZQ/2I+7AFu5S/+a2TRnClepy87iSZBN9NdTzUgfyqqAYdBO
PN91Mvd8f2/8etCEWxC5MT/A22BLRt63TVSNJogNDH+ljf9SdvlbJcr3IO+SrhNkdVSJuccIIbQJ
b79VWLqFW0asn5aXvh7FgVOovk0i3EQpOSPUSF76kHeAOLqvQ/3Y187xvqeSxIdfIFiZHMqPNIY2
p10tOxNFN3ZLnhz7tkYOldQuPURNwZGM/dCMgxG5GrM5WrvNe9kyI8vAS08sMn23W+8tB2/ruac4
NihHq31wv9SA46jqAF89xMvf83JorDFgstxgJYaMuYrwKS30zztrIM7ebYWJKjC4PHCRYu5wezeq
XlFNYclXiMoeSJwZdJBUz9lR9OHs8GkYUaoeLvG685qWfn1R6eSxK9j8tySdiLeDllTY1qZi+Wr7
N+Qvxziez7o3n4a4ek778iVPTro2Yjz/yyqXPRWOXy8vPIdnTGAF6V//nL29SgzbegybNFZ5fC7T
W9hiT7rXfeNG+wxb8nM3ml92VvrXWp6ot8NIihISiKstBntYoVDy0GC8tGp1AF/xlChT5C+1+4f1
0U2DTv3czo8W44F+pn67b1vqquhQMn7Eud4GYIeQHoaOxlGLDy4K1jCOIAzuK8kQNHttxF9zOuHm
v7Y2h6qwVyNaHJPB88H9u/dMP9GUP+67IyLDL3sWegnBk8hibvtaS9mOPGP5cisXpNErR3c+VyOD
INr3RHl2lcGvqv+cfuAVy4dUFmMhxpbpybDXRY1Xm4vF4nzYfwFf1/ThcN8v6We6MiJixtWOTNuq
Xs3aIeEuvOqYenZ0HD3VX7ss9Wunj/222SVGkl0vhD7kk4Gs6iANbm22KaJ3SmGll1n/VKqx72af
nPmvis7kf/dNiAgyugXrHgMPt3YShlBqvWX3z3hyoJk6XpbQGtFSG5NAn7L/AfHUdmxKKlyUt6gN
Y07cNFvhpTWMx6XwwDhOSK18npcXOwajkkSBUXrBnD+5zWvh7Aw/yRbUpCkIjzdxjernraOwv42j
4erpBWoHRQnClOKS8mJWe0Jass1ybWdzfa6ZDd0zRImXcW6/qdX7LovP3mdGr06LEnr+/a8nfvT2
xKGEQStZFHqY4b51Cl1hfS6nIrs0619TFEKSO/u18n5QnvQ+Dpb5+31z8g93ZW/jXKn089yWtB+j
6ly2D2n0ifFJf6TmorSf++6sWX+mq7lTRZaFlSsn3U2a2nkIv+St6HmOHuj8l3DKD9r8as0Hzz1m
CH6qe7gU6V751013k9vVzLHNRZ9nvJ+YB9D+cLh8Ne3dOuz1F2TZxrVrm9NXk2QAtygBbk6WX02v
LnM3u0N5v7JVCMlk7+eYNqp4XKm3u2To9Czs1ypjZOXc2gxX9LkfTV7jc7m/W5TknFj2cUajt80e
0Ts8acV6rN5bzEOsavVGDYedJEPmNZNZ6LULUNwvWguzlveWYrXZZVGfHfMjCfou8kf2BX++5qli
I7tmbA6GiU50MudWduH95GvjDzFBHXW2r2t7n1C2O6liU8NGLIWMcXM5QGruKc1qZ5cq9834MRq1
N30ZIVGd+235ZKzZh10Kf9lVLgaJxX+EtMPG5OgYi9oZZnZpjdlPydB3e7YS5IyY3xR3OQ9DkQfe
bpm29cIpaajHu9E7G4HQVHkW8OHpgHjE+kar+0A1qNd9BPJ47KbTYO/0qGVbhNQffgiwSAA1N9lK
1DVe7xqkv3mnP0bzK7WHh/1vJ13IKysbL5tYmesi4h7KBrc8xbXysfTCPfD7niviR1xlD2acLBGj
RrwowvJktJnfOnOwP1IqNQNUQEzUA0bbVgXr2ptcrTAwswKvKjUXQqFS+6p4w97QhezS4WENwJkp
X8FScutQ7Q30HFxSk1rJgwki5NijDWVaMU8yTzsPXaT6UR3vsGBJTzRUAYwQ0kL+RaItSixq0Kq4
v9vHRXHQTnldBxay2XNPupCCRYNROJUxjM11owI8RpuBlLLJlkejOQ8LLDPWTjYiXcMrI5uQbLC/
21KsIbiih9RwHhifsVLeH4lxKqoFPo29pEtukRcA8wF0YrfPHKFCFPYj+yOz/wTx1p2s8FGbPjU1
N1z7cj9PkJ4rUdQ1qKbRQBBLfLXl+zhvCyqu9H2dqX+JCl15VxXNcLxvRbojwIEhJMJW5Ml6a2W0
4FttYpfyld4EFPYDgPdQS71UexLmPykgtmkWI7qI3EH6wRDL5girbPhVJyG/uN3kfumVzDosIVy+
dGTjp1CgjNM14r0arZe0SfWAkY/YN83BflOPypESm31Q88J8aGbtY6xoDhNEen5C7SN/1BaD0YCw
Xg9or6Az08/WiZEV1XcTSi3Vmv8xFu3kO9kQH8xYr9+NKb8jmgcNfpc6eZjzKQkqGwCEWtnLkZ5y
dh6rIn4T8Zd9I6Ud7jEsu3ODy5Jcwf7E4wtGpF/q2AxGN25lrUJnNHu/9OZ73tD2a56hFNvUUfwl
Vto9aV+5SSEowLtBIEhvv3ZSaJlqpCjl1IfK655m50vUfleM6HGyPt7fV7Ldyyg8PHei4sac1K2l
zALK3lU4ZzZuQmMv+9CGzc4CSmrNxEhOoxhyYCBlm2Imat4oo8cdHldK7U9q9nFFHOZdbcEEXsxR
+RqVUQq54LQcJtdSHkNd+7OMNOMwL0X9SF9ml5FFVnG6/kWby5C6S6sNyoIUkas/zP3nzGtfVPrt
3nxuvIeinHx+sz8kH+6vtuwUU4GG35DOO0+zzW2idJ3Wo77Fnk6BbraPeQEavDgO2PodQ7SLqUx4
QmHu9rMmsblkXudkF7iBVMqIWt/7ztf4+30r0sxJoESY/BE6YuZmGXPLydJxGrPL6PzdHimE5Obw
RSn7BxQZINehvLO4z9YI4SdMCU7uj+UeqY8s0vNQh2yQGEv2tPkFozGy3fSQaIVSZsqEVwsvSt18
WhCx7GySxWpnZUU434ZHbmUe1gzGi0T4dmVJvxNTKxB10hJoPzw1+R/o1bdFtve0ltjRuJEtWuEI
wzG5fWunM0entL0xvxT1D7BETAzU0869LNmNtJiILhgA77ud7o+SLHMVWwjq5M5pGZ8F0LVTv++C
fCTRjP4foFpANmImTbh6dUPOA9yTdk1Dy6o/ENMK5Q91/gzjtfe6sx3Fx958mxtDm0uSKsxoxB2G
0vSjMz0Z0xKsoAc8GGfV+FDahzwJ2uo45Ujd/v0bqe+18S2sDZaTNa2Ja5d8Cs+tdZxU/eyupx0X
ReTfuogmHBqLZIUoE24Odhyqg5MrTM/XAJQNH6b3MANF23/q8mPU+HXuO3bxrnB2QOiyrXJtdnMh
6bbS5VZCG95JnVM/gwbLZv2i2cNXe4z3COQkZ1rMMtA7Q80A2N5mv9gsZGRY+Jjp9mPancm1tTI6
5Q+edeqc8/0VlRoTxJ1Anw2hBn+7OYucCf1wBMpgxMtby+meo+GL7YyHpG2QzMpOk7nHIyM7Dtzs
/1jcnGwzCUOrFpjRDr35FLkb3tTHrnpN1Jnx5N844zTgoQGEJw/Vj417bkTmX5cgBtOOZuRSN/15
sAH0la2p+SngrIf7yyndKMw4IVuogiPXN0fQS5Xc9EbwfJH2+NdjmhIi5z1xFlloJBmjogKoE/3F
zRlYymRZ87CGbQBVBx/UHCoL63t6rn/c90WWt1BN+tfQZteryRzpnVPx+NM+qXWNyAQSF8l7vfkz
Nh+n4THSYz/PQxLW7435ULSf79uX+yn0b3h8InC++XYRYAOaJiATwSh1B2buvps9TcjCbnYc3TO0
2ZHqNHhaqPPR6g/WEAd19d60dgKIpHLEUv7ry2ZfNCn4nrHhm5UD5D558moO3UFVXxhcNLIc+pMf
Rvwb1aormyCRbo92DeNoBJYCbKnxhTnyN0baP7QFLOBfG+0lT4vj2O9JY0jS6RuTmx2zJkoI+FNs
f+bKEvOPwf3f/T0hCx7/ruOvtSKjUFatYEsuaXtG+eNQI1LXu+jIGXbjK9Bf3Lcn3Ro8QlSw2nAO
bPG5YaNm4aqJgk7nfFvCMQtCLXye571Za+nCwUcoEjmAsuomj7Oa3HLLXrRi54/28KBY7+/7IasL
g7ITLPRILoPA3WyGUF0yxZ4oCSjaZarDU5Extwu+/QcvjvPk6LSDGjPIW/cLSL3eL7sXKwO4oc+X
QsxUAuq+/4OkC3v1ezY7JYmHilcP/cOJubjCohNF518dq52EQWoGLmHKBmLydJvjFZE99Uw8UQkp
j4BVA8TMgjzfa2PvWdl8PWc2lzKuWFwD0rpDotivQ1KO/u7cpux2AV7/jzdiF11lkgrUmIq1Yif1
Pnb1t56E1ZxezOz1/reRBitI/dgqEBvo20cxOzRcV+IRRC+h9yZdPDcwCshXmwwphmqY2nPrde5j
pTcHRWt/ZzG5c+hQAns0nC0mxZuZn3EUupQO/EGmkgUVZSu73rlcZIHkyso2Xa3qTiuhtCM42jM+
ec9r572z+/5p9OqHNHu5v6KyLOva2ma3pzFdGaPApzxfjq3TPyZWH0zdeCrqD3p3rvaGJmXhhKoG
g+RIUAtw7+1GAbvnLSn/u7TmqgZVEc2BMWvr4b5XshYhdSFgFLDdw668rcrVVUXnTOUQN1aFyu6D
Uh1aPWjd6bza5WHJ8wNz9QemtXZOtewcXNndzizUcMwowAHArBZvvfHcF93JYyiUwtp9B2Xn+trO
5rMp3lT2o/BP73I/Vb6qkXp0M23nSS3dihCqCj57cPTbe5q4FTvqCiWKpX2yIczpEReccvVYLd87
4+NveHRla+PRVENkP1sKHWuvPk9659uFud+FlHoEjyrPdgaPHFv8+3WcAlppLhTTLlzglj8jOxp4
89geMrNuH/o2ZU6gzrrzf3cNBJsIWlx0WL41GpWhxkZAllwzv1NlCvKRWbi90CjbESapveADhIxf
Ff9+5VmIuyhq08SdTe3taKlvo956Oy/eb2Sk5L10M+EFVGHdvDUTTcY81H1Nr18tBLIGhko0Bv57
303UIymuIBpLFWTjizGadCzVCV+oXTVv06JE6yMJ7n+Vn4F0+2KHD53LF+oE9Nk2e0FdOrNzjCS/
qC2S5/m4TkG7al+0pVI7fw3tkDykoJRsd/FxDgc3AKFdB5UJgkjtwycaJHVgOEt5Ts1JASJoe37E
w+QwGiusI/PI1NRirB/u/2pZvGYOGJyYyjVI9/p2/fsxTaOxJe2L7DfD8JFx8Hd6N/reKKiTvk9G
e7xvT7atGHJmilLQ1RMDbu01alRVg0ZzskAq7zCiwPLGAHvhe226J4kii50wuYP5ZGKIfrJ+a6o1
6FzkJq51enlwM2iwlzzwhq+rPezknHKn/rW0yYrWfBo0MPBceqjjdYUTxLAxeXsoTqkVvpTN4uHW
9oXf6RrM4YKVrk++WvCmR6+7BTxZPgS3HwBN+iCiZHi7ZKbXZYq+ct0Ug3G06iQwlSZoFJhYZjeI
FzXw4F+a453lk36oK6ubJ6OdD82S99zhVvpxgQjUgRvU9l53cwXpLc4cCxAKJjMInmKFr2LakkRW
t0zccgsEy3H+boKWK6qDeZwe7DKBw+1vPXICaH/26FVlWQpwAwf4Ken5r5JRlZ6iU0PEzrkRmvAH
gi47V6t0c1xZ2Fx31NbMNu7IZOfwIzP9Ico70/Dp/tmVXXYgXGhXA+wEx7AJcB31/yVRQAxmtXta
q8mfzXdhdHZM0Kzozt83Jl0ycDS83ZnBAJF++61imyHwaOH+cSMoadWifKmqfGdU4GeGvQ3ZguUd
qguuul8o/JzZbiduado01quHDiNUjl3ydJrdr4p+7KtP5vvUDNT8c9ge08W3OnqPbJf5UMO7kunl
6b7LsvUFwscGhQ5eqGrcujwo/brMObi3US2PZfGqj9Vh8TLfLV6nXY1V2YaBzw0QEe0pFCI3gbgK
IVWBnpUt+YiOut94z4zV7HxDWTgRhw0+YcY1qcrfOrRoXh3OTJpfhh5xqBSge5Ef61b1s1FrcSs/
GAXtYEuZdwxLV5LGGxO4rOMvGVI2QLWmhDyGVTeA5+C9Zj2nRnsqUXeeHSO4/9lkVyhYqX+MbcKX
Msxal4YC9cAsqpWvBztBg2oqjk74tsvLY67rx/sWd9zbvgoKpOk1xcKikZ+yqb60kW+0ySky5wsk
DjvuyQ7ilXveJrL0dtZrDU3qizqV70v2/zRnj/f9+Rl4fzmHFOWpJYuZ+m3Npqi8FhRAR8uo4xnn
l0tRDUGnFORHaqwrn0u7bFM/d5EV89VBA+SXal1/qJZK/2YWDLr5CTSINQMd8fA30/ndS7FkScok
xZKc6pUZuypsp++R1xaJ73Sh+iGenSQUow7hy5BrbsjhHtvkWcnyeedFLD1oaL3TmwXNDcjn9hAA
WcqyAZXqS4SgPE+qqH+YtN8pJVBGYLYVEQ4B/L81EkZrpC4LoUMJM19fAag3vmp+vf+ZpDsBcLOo
3pFLb2cYCiUvbSsDsqpPYfImcdblWM3WHkGc1IqjYsZlGPSXtE1F9tAsE14E3VTA8VuVit8kbne4
74v0q1xZ2YSm1PWyBCFMnqLexyx968St38c796XMhhi2QUQEIACsj7cfRRvUMu160BBNOZ1WtX4u
qIl07bzjiiwaXJsR/36V1czLEi92DlYzTwr+fjR0Qe6U66MyrtUbZVIvusVA/v3lk9tkhJtpf2BX
2+a4lnRdO03ADmLTOIRuemhS86Cr5Ys3qOgG7RA/yhaSygvS8qBRaTWJLXPloTOXUZT3vKya6gUU
OgUK66ik1W/4xGuaNjyIKC7gzTrWiVFaxajwuSymExmWQcyw9N6ManGpqz1BY9kCAhBhrI+xJPLt
jTHFtkNeizpXYzUH6YguSnJaDQYHQ/dgDK/3v5Z0/a6MbdJ6RD94Aq2gUULUfjVU0yfHH+yd5ZMb
cUUpDrZ3xoFvP1JaedkEDQ98tzBdpGt4TkbrYKnJzm7fM7M5uGOxLl3UgoGerDSomcNxi+6c7M1V
7FnZ7LhqYbCiiXFmVFsBYZ+T1h/nnbKE+CPbW4+RvH9WTPyIq229RBZKwA1GXKsLxqGDHX+nGSd1
Q3DUcHgormzhZdYUWlXoiC2dQnfifUvTDOaTvTRPasVmNooBY/o629aDVjY96lr4Yak/yvY5YtCL
fH0npdszsvnudZLDepi7wP0F9t16FmIeu0MFIiL/8kUcdBl5plHs3ZJEaIubxPEUE2i05/LQpho5
x8u4R422Z2Vz9lMEQ9yuAMpUxJ+N4UdpnJENbPYU4GXJ909REmYFqICYm7Q0chMIvOosvwjxM90L
1BrFhQk6OwdpCONbDo3D7o0n94wBr/9nc5vHtSMPGPQX8ktnlQ96/JT13snIz161k4nIBjoFqwFA
ejpdokx5e3T6ApJVhFHzS7m+rALZB+mb0j3mfWCIAVbV78zv9fqhWVu/Mczj/XAqrSPwlOdBYwqW
1C2HiZ2pWuelVH1rM4RuW83PZrK8dcbuWIA4Wt4NVuQDxSCnLHein2SB4dNCmYgrCtjM1u811uJl
npv8kk7WA+98c2hOefZQpuf7LkquJ+wgYMdsJaAxe3Nj6E1mLZXT5pexITYVST/6upG+tHn2ms3g
c5o9kh25Y/8Y3D5Hm1Wp00bDoGsqH2ez+zpOzmO5RE8VifVOKJHEXTEH8lO6UsTFTXAvDKPpKpPP
p8afV2fw3fR0f/UkR+/GgIhlV4E9d/POmHvu2xUG+uGIhNQ5Kh7dF4AeJ7vtzuaeCrrcI4o8FHCp
3G2h6XXbW1qui0sxsr8ruvXCAOaH+z5JTTA/TVUQejUGWG59mjs1bBSVcFLOxcPoWqd43kEw7VnY
hEW0E72wgbXx4tLtpcDZh/XOh5fcIYTCf33Y7Oo4sY0CRFF+sfXXhnZh3v6Piv2OEUk5gLROBdhG
FRV4vX67UJE2DqZe1/mlDd+t+YdxmvzVH5YaFV80YMOd1Fi21a6tba5FtVVHk8YB6FF1FOMqqIsv
3oMQuhWCQ+b0qi3qe0uPH+7vBlkIvPFSfMyrLT5T9EltHbupIFMNSx3K2p4RxtFKXnLrXb5o75bE
+6ucTJu2R1jsuC0LF9dub07YvPT5VAJ3u8Ths9p9V0yqVxDYRXuFW7kdCmS83wQVzMbNZOzivDZw
04SIa+183Two+VNp7cG4ZTuTgI50E2BjMWt+u5x57HROJOI68xUEpMz57FBMcsu9QCG1I8DMYrZW
ALpv7ag1TWwoS/JL7350I/cweI9TvTcGIDvIQoIe8WXG5en13hrRFqUNlR5nDEUpD0VDeUpJrT2V
HtkVJXQHeIGy2eiE3lpZ+lKvNBhBL51mH8LpNVRfGu2pLcaDvgfklDlE4KCq5qhosWwh2oUylU7R
a/nFq6v2AL4dTuYqW4L7Z0r2bcSnxw6DGmC1bx1SVt0akxCUdprks2+EX1Y9OeQeY/L37cgWDiS/
8bOSg8bhJmQsRm7HvY43hfZUt+kDgHA7OgO/DLxs700tWzmGLQE/8J3I0zYxPTeSrFmtsbh0TXSi
vSsqIPe9ka0assUuawYdIHjp21VLB8ObWhHTBTGO6Hy0TNnvPKNkUeDahvgNV8GuqMfZMrKCzm73
tcuKp3L4oeYfIyffiarS1bryZbOlc10ha4//vy9KvfjlXidc5gkISHBV1GzEhr71xM2GZciYlL7o
oXFWWmTBu/i09n+F1d7AodQSJF0A2G2h/rZ5fjRF1TqDRqQx1E9V8+KRlydG4nuFs7OdZRsAkDwQ
+Z9c5tuOcuz1oamZc35x+qcuMR75Mtlu3JR9mWsjm3Wr2j6r056zGdkWqf1T1++xm0ndQGlY1G8R
j94y/07mGGUd092XuoyqQz66TjC7TQelQ+r9RqCBzOEfU5sAYESaYusFpswEvcrhh9hp3jQd/vvB
vLayPZjmEI7DyJJN8Ef1DZ016/vuxKksljF+awnhL8EDsz0xaugp5ZoWF69dbTQl2+l/XVS7fhyr
yutSll9He9B3Npx0Z4NfgLENyA/y0LdnCJppRt/yrCBOI5rMtG6bQcFYjgd7+n5/CWWWaErqfCrU
nQAK3lpKlFhpqpLZMc1CjKOEs/IVQhdYKXamkGVJJI1dBhBB5IKY3WQFQDnnsraKQjyI5ulN9rWa
3oAKCQZDaKYGu2UW2WkC6w7OAGI6QYh06xdMDEtpuE3BBlz81Tb9Yfh0f+XEL94UcsQ9TdyhqURH
aeOR3kHYGrV4lDWhP2TNsbT/TL5Au+SiwrU/wyVNh2mSie6VLRBGG4+KlZygLirshd1LV8SvFYWj
SIW0PbUVf86/ReWPKTlpMODfd1S2Ra4NbzZjOzJCWXQY7uL2jOqbvyTjKSxe899AnwjmVJDFTJDD
7LSJ5/CHrXMHDBKENJ4kwTI8jdGP+87IYiA5KZRRlDigPRL/fnXPGlYau8BsC3D80Xoi79OC1nB+
WIsWHe9bku14wZnDDqGQAv731hLEm7VWjlhy534CE6aNZI4WuA+vnVUodKL+eQjt5mFteu2vddR/
o1gOdE/I66hkroDsbu33kZK7VFT5bG4duHCUVGtg/gYA6sbIJgIr7kTMRCLlkkTTOYrmwzS+Jq7+
sjtfKIvC8GkDbxH83tp2kjzPINxrrJAZ1xhx3fa5c6EsVhX/uHOlyOwQM0Q5Eyo9tv3tqlm93ZXu
aBKn9OgQlx/D5oeZj6e+gyNofLi/QyRE3roO/xatDNAu0LhuNuNYJGOCVoYY3B0uzmjDPNFWgVui
EdLHxwUMERCG+Tx537MuO8WT/tQP1p+ePgdNtkccInUcdgqXS4cB6y2UTQ3HadDTuLwM6tMUG6cB
pQWnfNNb78PJfLzvuMQWuQF1VaImVO0/S69XhzCx5sVtVPhrldqz3zWLCutZVBRoyoJqdLqigkWr
ynfO48+G4SZgGwKDI4InKoNbxi6rcPrEiNrkAsItCD9V1qmw/dnzG/0ds2xHz0hetPQ5V0Zfzf+a
Jyoq2metGo4980Tlno6yJKjyY3i5Cq1Dxuk2+8yePGWwRshzda8/lSeri31bOSfN3oix3I4o5sJk
RGzd2CktK1ZLHTLzOUybEyC4zkdVcz7qpjo9gBVtds6P2LK/LDLBlf+SU/xSmmJuMHGYjUKUeHk/
oSQaJ6fSznf2j+RyhyDjXyOb0KYo3bR6fM3LMjDOsGZheRhmS/8dV2CkFv0zQL3mpsYw1U4Xm+2E
Ol9bnh39pahhE9hjDZV+nysjm6y/LkryfHekvgUoOf0QGt8RRzB2Hpc/azu/fBVx0Mj7eZhtyyXJ
YqGjGEL4HmVxkGlPmf0uMZVzbS3B1JvvYauBsPRVKz8u6qPHqLvXzYew6Q6m/hbeTL89ejPTul/R
hEcetTUeOGUXJeseqykFJvPOegQfcBxq5Rh2z+6e8IZ0ia5+/GaJYPNba83hO4y68ZSpx+/rErht
tlPuk21cqOCELA3waso9t4G/qPRo7E0ohJXhzKUeZBk5Y28G/z3yidlg+vKg4jiVt1bmQqO+LayU
RhDmT94Ku9ZL2H82nQ/3DUndofLCXUn5hW7ZraE1Vqa8GzBEYA3s4uusPSV7PDKyMM5l8Y+NjTPa
7MAAPlCbtawV1IQb/a/tE/2whoVytqBiObhCrue+X7LNwFQCaEpKC9YvlGxWP0+6njNiTZnR74tn
Jgkr5xyd7luRNf8MoIvEZp7KqIJvwqYyj12uh2KS287OFDtP9tz7o/oh15vjXBj0c55a69UcD45T
+eX439sUN9ZF/Lu6H8cF1sPEYUI+KUM/777Fxvm+f7IAytvl5xgBgDF9s9kjsx3VNGfy02ki5gjy
sj7EELrsfCvZ/iCfZ6PDvEyrb7M/vGIOuygCs+4wdd8CEJq1YNadwESAaZ137gSJkLXw5B9rW8Si
HZYNF1LLPJ9ystK/oGE7Mqv4UA9+5ptdgmCX41PALZcDnAN/mNMDNWM7G0/AmNGQOiy7pTb5LxKz
LWwhmF23HU4rjgs1Hko2EUKjdZgdVma8s/DP2EVC8dl4Lr/NOnQm4wnK5tP8rP2hLqdIEzRMOXJW
97+49Ftc/ZbNt2jSRUH1lS9u2wdn/XtSGOCvHirbr7O97pQs9JDS0gSjdEGIM253b0yLxCwEBd0S
FQdBLWvZwa7MqowuBvjwv1bEr7g6I7lBHd2amPII1dcydYHW9X6mPSvNU7g4pzBKkE05ON6HOjnO
9cMipu2n8b8XNfgNAtlN/dljjOn2N3hJuzTzyrgE7DskIrr+1JVPU/FNNS7j+NUO95oEsuAHOA04
AFKHDDRt7FlrXXqlhc/UIZuEInGO3CU6FkxQ3N8tsmIDVHgIB4j6BrngJv5FaR0qtHwZsc9GdOD+
aDQnELXcMKkDbwQ+RjTkZfDHjllxlW/zFDqa3I+U21jWzS4tjCx1kDYSpLreqVnzAAnRsP0f8jTa
JUu9Z2/9qJXrU7qTH0nXFXoyxmTJAMxtu2IOyyTtLIY2VOczDdxgYgQFSO9jusvQLvb+Lw5eWdpE
dk2NayOfIOPz9L9T9KUTozpaFhqJ1Zsyjg5tbNJcXfw+gv5oXX076R7I4HfenbLo76DGSZea/0M1
4XbbarPN4L+QRw4T63tVt1MQK6mzs4XEH9l6ynA84oy8cEGRbDx10spN3SjlfDrq42KKkrY/v0az
xuzN6Ifdjk+yoAPBvyOAgWygLaGv4yapaJ9xFCcjCcomfPby/EfYhnvXjCyQwiwPaJiaMKd+czIW
O4q8TGWSqDfaB0sbD0XxZoUIpQm0+E2+XKKm9BP7re59gq+knU4RUGlPQz3qQ6TttfNkHxL9FarS
/CJC7SbSztWktpDeMIBq1Nmj6/TpMYk6bSczFodu+yXZJsi3wWwvsFC326WsVmOpZxN28jE8x7ly
LBMQQXF3QCfd78unrhlfU6feia0/c5CtWQDt6G8xB0oWtslRwpVXk1VhNvbeVfZwCIHnW0X1pDJK
UjqrX0Qigy6gbI6Ld2n2rJBVwKKFaOS5LvoJpKPpk9DD0JQ8WZXzNp2OUb6eTOPcQVmjMTurn5xk
DyUv2x7Xv3pztrKlVYCWi8WCpbc6RrPrh/lfSR702V5XSvb1r01tgqWmVaY2AZm6rO1rvX4y4z0+
NNmZujKwzaiYOURegYrpJR7dgGEhp84Ouxe53AgERnAxgPrZPk2ZobGyyiMiMsVwENe2QnUi13YS
eulagSsSlIsIJm3nCv6PtDNbklpZsvYTyUzzcCspM2uEKqAY6kbGAUrzPOvp+wu6/7MzhTr1H9ow
2xdgtj09FOHh4b58rYXZjyENfpOg2mByYk/aYyXY9OPMwmq7Sq2yTFPHhy8V0BWj6dnRQ4n8zPUb
ctsK1MJMU4kEflWT6EM9y/uWT2JNlj8w2y4e3dN8um5lK3ZDe/1vK6sXdx4HdeQY7Kx8eVQDw3fG
X5SnB0QWVNUv5HCHvmTr+kX0ToNThfSdXOoywJTjPOm5wyhVXLyjAJFP6WMPAQLN+HBn+TYt0aql
EkYRBArOS0v8iKW0BHVE1FeHrJ+f7UFU4u+W9i8Ay4yw/GNpFQfiJkiLNoCDRrAdzNyuzviyz8O8
GW2Emi6suzRN1vlSXFihFMVs67Yc/EBVj7ODCJg9hDdlF31pgr0a6tZVIKoj/2Nvvf0sM206K2Bj
ZLChF/S5asMzsq+g6Co9PSjDgRLSX2xFxOEQXhXansYqyMVlmtepYGlJi8Zxp6gxbiazvS2KtHLr
LIz9EWjpKZuSvRR486T9Y9hcnbQICoQpLrjnTTEy0T+q+i+gqTv7cdMI81pQhWtioH+182P61sES
QJwSONoJyEfKg7U1n68v4eYmsRiEFzOf9LBXGUsYRC3oWmIGvQ2315Lb6YszLNyN5clJ9yjqt3oa
8CRT+YXfFkjG+vWnF8HQdhJx0K5iN1KWGzgXHPL3gfZQ5qK6Fz3Kd7kLT2l2ssyDtcc/tnHEQZ+A
bsJT3mXryk0UapJiZEgQJFLG4zqsvtZRDQ0ZAsRBWO4kKZvGgGwBVqXKJq9vSKtvpiyVGFcb5bnw
pyYbvLLLNd9mEBt1a5TBrn/KTXswNoKtFd/zj259ahujMXaM9EwasPNBucvn1pOX4qDG0Y/rtjb2
JtBzJPcEmyHD+qvksp3LJJKYxXtQAh57ce8qU+I2Snr4v5lZHYG8ttVK5ozTcAO/F2YTVQkGSny9
CpKdJ8lGEoBoCsVQMV1OTX8Vk6VsHvLeApTdjMNMNc8+1tH47bo7GxGSqM8gFOozDGSu55GjMSys
ygAmrddIs5DV3stheljKg9YqhzLOvzEd2klv141ufSo6lpDYQyyvUoi4vNZmVJwRL7fJBEECp81r
RrFSkm6vG9lICihaAzrmjQyub+1ZbjZW0vHOeOjC1ksd9SiHH4y7CE5g6WXZq4BuxCxwFeJMMaAJ
O+4q+uZzb0rygrGy+JxD1Rm/akngjknuATy47tfm4oEjBawmGErWZ7irqkZmqgy/klJzw0CST3T1
c69q5tm/bmrTqzNTq7xKWjIeNBVHKqYNJ3ev4/hhtt83veXW1d79tbXZqRAJQTLoFOCmudwT/VD1
WT7ilhN+GEwQKVBbXvdmq0hEhBdkHjYq3sD9Lk0k6RhZo0aoZWTADZ2a1HCmgz17aSa5cbuc4vyn
QVnOkf8CZU/vVBZRSTQZ120UbbGTqSwZB6ujtyp/QyjE1u+ue7e1Lc5MrKdFBtQn+sRksjbsmspT
YhOtwmBSPdvI5J1tsRXVz02t1pHeVoQ2FtO17Zx9yvoJta/yLk6cQ/wXrTTWjduZg0Xdcp1NNWbu
ZKWFU7KeeCWchVZ5V5ThMe53gsXW7mO4WlAh0aP5Q16s0dI+SQsImge4t+C7kJL8dP37/I43q/oA
DxTAJUimCSb4VVrjVKMEV7cYSMncVmsP6qEsPTAu4Y21fBzjt6W4TWjYIMkzIsBSfelgfFm8OntF
QctN7pLwFkL8CNj4zg/b2jiQ54DiBixIm3p18OZZ6prW5ndZNgwe0q/p/4Nte6u1wCUjVKYZniJy
rYwEoYqiGiKWD12e3ITq45yMnomuU5G/D5LwLtAC2VVAVEz1p66x3fpjWvrGbJ1KJfW16IMR3zfV
Xjtw65uf/yZxNZ5V5Mdam6zBcohuxUxbQQFttFOn3bqCROOPr05LibbcpYVZq4YUpTwgslb5qJof
o/mnktT3aqG9azT9Fv6+PRDXVsRm5ElAgQilf+iEZfKiDhAFMM5TPilKfaysn72oguX3Zv5yfUNv
dTR4wQk8M2Jr7B6xsc7Wb5JyxQxTxk8Dlf2qJzekCx5SBzexbJ/SufW7ivJV/zjNumfH8XPRTk92
Z38BE3S8/lO2AhLu6kR1RtXRc7j8JXqQVuokEZB67dmIRledvgwVnD8frpvZ0ivVKe+hFcEkBxFw
lbcojY6uikUhuq/1j47R/HTC7l7P0E5Y4k+27qfpoQjdOGgsX2nMm+vWt84p2S1JhhhbJ75eOtn2
Uq7WUHQ8pNopWCyv7qLjVOY7l+TWBvrNmE3eaYhX+qWVUJs1A8JiwAvp4JpJLYGgKMCoA5mrBv1H
1Eo71dpNt2CEgHeH78fevTQ4RZI+xarAMUh+HVVHpEUOtbnToN4zsjqIijqG8KzooAsoug6MldfO
q2rv7MKteAJW+N+erGJcIgdoslDNf1jsxxLi7znaCSc7XqzDiSOlAaHKiOmJ3sv53WjeKPbT9U22
9Rw482E9NakPETDMgB2+9C6l4DI+toY7+MX8ptkfo37HoZ0VWzd2JHPpx0yAPqThDsEOd18sa3M7
//NN1onXEgURRSf8MRHg0JiShzrqZ9rfQYm8c3A2CwkUK3hoAJBUYe+/3MhNVERmmHA+ZYka+qS6
zqKi5GudBodCfzND6vQVlcEoy5/j3qKpnZ1M6JdtMx/cLt2DF2wu7T+/Zk1iaE9q1M02e8WKB6Th
J+uDXml7nfPtgHhmZRUQwctExtjjs6R9Tnr9ECS3c9LDL32gfBiPd0o0+GWeeDbE59c36p5/4qyc
XT7lmCrOJGO5LJTDXL/MuXT4v1lYxdteN7o6d7DgFK/5eF/KeyXX/2XH/O7Nicbm738/86GJkUV3
hAD3qKad7BU9GYQX92kfe9WUF4pvy+VsEIXTeXQhlh6fE8WGEzmtagMUkaw89apSxKeggBb/4HQx
dWin0PaG47bARWCYadgJniOqBavAJg+xZodzSLu5zbzEBIbiPCbSp+lDB77uRXdcxWQLwwanKR+v
fwOxxuuc+dzy6kyZyqKamoA1NWngAQFyg/kYjLU/SL+uG9rK1Ez4rtEzBgjKfy63k4b+5dBPwE2i
eHmdx1C7tYpJPAwj2asHeDVmyPeO9tzsZd+bHp4ZXu0yo3UyqdAEy7qau3GiKe5gOwh/a3d89tC7
7uVmdId2Fwg81R4K8JdeQjrbGFFO07kL/uWQWcfj+1l9CMdjE75PqE1T4rxucHNZzwyuljUzFAkJ
YAzO7XiCAYDq97uJ4ZZI4TlnGH60/MUrmALMb7pAAFJrtpKlhrKIQjFH6i3RirtZaT+bCqih625t
VhLgNxYrCTab19zlQo60hWarxEwBBh4dmkj9UcanWcpcpXkCMOmWNX3fvQbq1l5hElqnI8j7EZqk
S6tBowZ56rBXGMpouuequlPK0O3Hzzveiai9PnVndtYF+GRBlb1JsDMXnxuKw4+6V0VunMEA5cXv
Cl+2/gU1vMm1dt3wpn9geMTbxeBVIS7zs3joLLGcWAur6jTP4LCc6RUKbKvfyQW3UgILiLQONSi8
kutnywwCIQzyjh6UgXBm75nwMDr+EqJwuVOp2wzwQq8cPkmo2KnyXzpUMqBW5BpNNe2jxVC+fRxp
rNvx50lRjoOtejye3J6mqNXrzBJ4Qfpo5N9zsMzX13XzpWYxLEe5EGQCGerl70jk3JySAJcViOer
n6F5rKvD0HvF11h+bRiXMJfJdRAFyY2HRbvbq8RuXiCMbwqaCW45uqaX9mnnZLYxibZRpXt9+kOf
J1dniq4Yb8a3PDmO8BuOt8p0Nzk/d1zf/NrUG4SqIyq362lr2Y7QAIpo76j24LKZp/JbjCYcUAdJ
vyl7+djliFnrAt/JQfc6/VnuaneZK1cQvewxNm0mTGDUBPsn49nsjcuVSLuqaaSKBiiUU37UKJ90
7dsQPtAAvl0S/V3b126Uh4fyLdqjU9iK/eeWV6la4WiZUWUCHJEWtps1iIeXzse4g87NSdPxkGTI
8o10hJjgSb9d/wqbB5tnOYqk9GaMdVQmQwzLrqdhDrNMZz/GNsIf76e9UbktD0WnF0U+qrtMzlyu
bVHGjYkqDOGxGe7DuLhTq55VrT/VkcrF031fGuWrpOU/rju3tcPOza4OV9AuNP4XzKqnjo5hWOUH
KSjcwKofu7nfOcripKxDM900drLDFKyx5sibTU2quoWVTKs3ONhKqC2teCf+b13aTFAwhCrOLNOi
l+vY6lkUSaS77MrQK7VvXDV6WfhpcphhaE/LPQmELXkarlAgx5R6xSCb2D5ncV9W6/K/e+aVUXtx
+z2sIayoW3S6np2bPpOOVcTrrT7Q0HTbOb6pVV5X3XKwK/t7Fck7T+DNJabFDZwepg7AXJe/ppfk
TJcivqemN66kvKQaUDlrDxizGQmYC0DyR2NEEOThpZlxTioVCULOREyT+7bvUldOLWBXgz8kB1Du
euXFBdLbO5fspnsg3MWcMZ2xdb8ZcRcjjzq4V/PBFhwhxmT6Y7CzTTe9EwBjaJHEMPMasK8qnZpp
VU8/LI7Le7tARDzVIPl3Ajm57Ra1O/J21O7nir8q7W/aWMO1z5P44/WzueUswCDR6YakhKTpcpEh
uDUaOs+wTlnJTQ+qfZleCmn3W26FgHMzqxDQNUPiSDzcHob5KUz9Jh4R7atdzbixrEO5HAxJe4Tt
ql5aPyyib6p+E+iPEhzIpaDh7cKb615vBUImQsGWAhEGzLrawUsnFeNYE+rz1jpYzus8NfelBfbQ
ZFCzDd9Zau3W5V/Ml4s51H9b1S/XOsvMbE5hoHyorLdcHTwbcMHy2Zo0N88XjwjpXfdy61IBAEU2
AxMA18pq0ed2srtQhXrdSV8Mwz6ipmbXkdfbz9ftbO4hiFqArAoE2/r1G8ZtENoz8UDS3yIJfiDI
Ajt1r9qwaYWqMrhVdD9odl2uXkjlsBs62p9lmz0a/S8qScdw+XXdlc0l+8fIutYK8TgCS0CRHsI2
+NlRcDPi6ediSveLTJC7bmvzTJzZWn+eOq/rXnTEdav15vpNhulLf1pyvxibnWizud/PTK2SqqJN
415OSgR/R+2Lwrx1bvaHqdFvrQxNA1m/tYPpECf7MXxzPXmNgW6EcInu1uVHaxjHskIhCDN0Bz16
lidPNp+K/GgP74vwuw15vL08WlaEGPBjKH8NqfSV5PlTtldF2Nw9Zz9kdeKNylFHXTTPqzjxFPVF
NVO3Wk7Xv+imtyjZIukDHzkTHZfezsswm9LAModt9K4xDd9q2mNk6T+F2PB1U5v+nJlabZ6gLvVx
GNg8cfsmV6D1ol/V3myDiEfrVIoT/W93Vh/PScFYhcKGEoY+UxxUZs2djbntBpP+zEvTxV7fgkYF
4FkW8KdGLjxb+tXYpcud/jdr9Y+R1SMzc7q86jkDD/byLKjO5eFxmPemIzZPs/mPkVV4GvN51mOk
UB7o46LJdqqkTwrt6wWZpTL89jcOQY/Fo40Ky7rMocrDDIaBfdbAX1c3L5Wlu036N5/GJrkVbCgA
1FarNpaZogQlDgXF56LP/bF+nkHj/4UnZ0ZWqzbE+ThEIguCX390mYQabuypDI6IOzk7/mzuZnrr
tGGZYINGZnU4m7joA20Ek9FYL+Ni/5J2R1k3dzO0uIxG/iZ9W3kDGngIIhOMRCuaGeMz5EVV+vn6
im2WTJx/jPwBpLIiU89b9DFyK2QSMhreKXp+X6CLEXb9Mc67p45owwDio1SllGYPJhLkIDYiP9XC
h9EMdqpFG0GPdrrGcx3hNAEuvFzXphj4DT2fsOj7m0m2kxMUj6UfZdbsjvIeh+OW6u6FuVVQqlSn
HMKJz5hX47FoCBfjv5RFfrHl8YvQe4iy29S6lVpUV/L8AN2jHys78WRjJzFwwAALmgkm7Isrj1Mz
kmeoo8CXwZ4NIMOaD3pQ2DuXyUZAubCycrRF9kQv9EEMnbzBlV8dFZRIaS1Ue3jNreLThaXV3Uhm
0ycd/SLIFz5E5nMVj36vPS43qfEEf52vl0jcPHagYfth5/hvPKQvLK/OpDQFulnM+FgmqKlCnW9I
vdfIywFFyKdkeo6mnUX9X3zVgPfycoWHeWURDi5bTltYdmPzY8p1FlaMDPGuPKVKfLBhT4D7/NGe
P0ym+i6v99C+GwECf01GzUBAOsCpLs9KMSWgilMI/Jch99PuLgUaJmUfrkcIEWVW17bBvJxA+Frw
Sumrz2lXGVhqm6ZZ/AYdSvMc6PeZgRT18qCS0Obmr+vmfk+LXbO3WlJokcNGHpiZjfLjWNxGD+lN
9Nxnfj++l5vURQ3eok6tfpqZF1QYoAJ23/5UjPdB5hWGH45uNR2U99JJ2Rtz2zynQjESEj54htbJ
/AS6FUm6mfeW/ka1vLR3PN88oQBARKcBGRVdRMazqoyU9HzrSJSBJuU+Gj/H8F1Hfmi8gVTegaVv
wcMAm5BDg95hqmo9pFipIQWDmLejogBB+zLmvqJ/VrvFnRt45PJPULf4mW492GXoDeaxmN5HxrFu
el8i2zbN1z2Bmu0fZDDaI+ibBO/PpfMxPzSaHH4Q7EKIjJqVn75j8pTpyNe++JBl97Xl0KnzYVWM
9RfVr/rXRb+JIDh38r+Q/RK9A8iT4QJy4Hm6/C2WHKXLHDMENAGLNYxvzl7Bb/PcnhlYnVsl4aNU
AzupyF70+C5MBpo9mn/9IG2e2zMjqxVdGk0pnAkjQfu5t+fTWE+3mn1n1D8a3f42aZ8zpi6um9xq
03E0FIdiJsVFmPEvV44QVSpJDs68qJBGySicHlLHsY6qjLaN7HTdEUDN4obyRC9Ul4LToMTDTkze
9BvyJpiqaPGb62pqbo71SD2VeFV9176wiw48EwsZsIu2eLb1fN3lzaDAOaLVAsnwH7RjgVxGjTZR
rBi6x3AhfVb2duPmpXZmQWyms7AwyFoQ5sjbPDAj/T41eh+xHbcdb4yhuEufJrnrd77i5gKKgj5D
MrR214XSNK4UI7URChRstkn2Pe89pfWKf5npISgqD9GvvzJIbV2Ulnjrih905mFSJbxLxBipZSAk
W+kPybQc9CQ7hLnkJYavy4dI32vNb1VMEZpXqcky8ckg0Gpd6y6J+iSMkA8SnOF1rsSeNVWm36tZ
cMp7eL+6RVug2rZOjeEkN6o1Nx9mJ4x39uvmoQGjDn0sSF3ul5X7lpy1tIJYb25V86SU8kHR3gZj
PObNc9O/KsFDlO1l/VvbVnD08xQT/dI1Nrqb5b6xWwYNqsFN9OK7Oh6me7kfvhXlcDt171X6KtPn
sHgJGURYZCDae0Nne79glVaMgdPpExSmDxCNu1H9pprfrp/MzdyMiVGq4gDALcZELreVXrfEIiHr
a3bVr3QoKtealSOTMJ7UTe8zK0N30zciRn3DmzZU79RCvbn+E7biPMhVWhporhEUVz4qSWLUUyVC
Uf+9iC1fdI/CXSDc1nk9tyJW+uz4IKKCmzYhCC4UqHMqZi5rV/2pQBVBF0BufM1K/OuObR6ec5ur
wzMn2VSFLbVgSYk+F6gqAp45BIvk5aZ6ozayJ8NdYRTQt0K2M0HucN3+psucXKHNyfjAmjsiLrpS
npUAEM+SuZ3MWGl0aMavWvgqlw+5UR9pJe28SzePKRLUglIKGiGO6+Uyp6mTGlErc0ytlrvkazc5
tOi+xnkA5+/i8aYJxuU5H0bvuq9bB4VpKl0AoRlN+73Nzz6vFQ1qPVuMsoSpKcgeY33vGbGVeELT
JZisyL6ALFx6lkdqF0khxcxCn/ysC2JPyzQyH7VfDjMhkoQw3euKbT3zz22uDucwKjM6vxz/ynnU
pMTN48/9VLu7Peqt2/Pcziq4dgvDW3ZFbWtJj3b9efppl6+9rzajmw3tX3wpHUojiHdUMOvOyhZc
v5o8JjS/+vJNCmrX3Btv2IonJMj8QdSDKcVV3uhMUyNZC+XN5WPSPkrocsddu3O0tiTEAeWB4AA1
obDlVtlvIiN052Q8Kru4U2/iwJ79OS47v3AGCT1MTbkBrgenQBE7njZkvW+NHRy5Rm24qt1Ur9mA
Po9j+2UYBB7zX+JanZvDVDa2F6Cn6TlZuCd/urUwXJ4kD/xqOvWrQJv2WpTEMhpjTNR60A7atmsO
eyC0rYPIbULvS4yZo1p7eUziPgDkFMXZQ0aZVBneivIvpr1FMZFjLiZ2qCdcWtALEnabdy3YxOcm
149DOXq7Fb+tE3Fm5HecO4snU9tWeiSjWcEr3pNIIvM29FrzkTtKQKN2iXk372ESOAgaKchDEbO6
nxyZeY0mGDOGOAbrZDYjmFs5Gu+dug5PBbkzzMPdcqpkZs2kuOK1qbGyeZQpz4i6yX8x5AvP+D8/
ZxXHjUFqS8QOIbkPv1P582Woj//ziH1uYfUKypZM6i0DCxEJtICcjXst0q1veG5hFbEjYzAK1WqR
6VBNd06J1QpNb3k6OHJz7MvkRm/Lm+tObR0xZvXgIOBFjMzr6ivCQRpk+YAKjTHcq+qz0sOXJr1c
t7F1KcBDAHLOgfCAc3y5/9PIaJpAETuldLyhGN0EnIbiIHW9c5lv5Q9gbeA6Zc6bp8XKmb7Rqnko
dMQ0UBxZpuWky6+J8RoVxl0QlX4zW4co3XvIbR4EAitz6ty00Jmol+4BEZYkiEoRvoDyQx6N57IY
vTjT0Rf7NA7LQZu/5FbqWYgtlNHoBw64uesLvHXTO4BZHWqGhhAYvfwFBO4hUJZA+A0ZkCh8M/JY
JF432XezVRykXbG4jZ1qwsQrdJJsuNvXw9OLPpalOiEK3EhitvLeqvxBfz8vqWfCerR3QW74B1kG
839AdiE/WA/wB0XPwH7Gd43UBzX9Ukw/mu9V+W7Z65ps2bEE8kKhWGX+QauSFqlFr8lEV6K414OH
1DTez237YvQwsqnK9+sfbSvZFgPaDJXDt/Ani1fqxLY1CGutlavuMiiVX7WIeaVN4tCocz5lTj7c
jZnVeSUoXOSq9fGUgjg8Xf8hG8cTmhVgvECo2MDrb1lXSiMrPYIGUlN7Q/Vj6X2bPLHfG4nbOJ2M
BlBkFZRPtL5W56RD16iYpip/aHTqR2PntvZtfas5nrLATf2rSPcS4E3HqDlCNY6WBnz4l8eiSuJ8
ioX2RGKS7MofpSr2FUeMWOwxZm0dB1FSEcJslNKV1Q2P7MloFYORPZTBQZKTY5qohWuY0XEsHRQU
65wqmbq3f0Risqqo/6a1orgA3IX09NI9tZCi0A4QGrCUMXmHit43JWB2M3CCyHHHrIT9v0rzYwBm
+F0fLtVJtafiZUqLCMbpcTlUmsLD9fpe2rhOmIkQWq3gR2kgrH6TPiLXZgcImBThkB+XPOu9OOKc
WoO616/fOqwkVL9jAunVuijZpAhMMT+POM/yy2zmuwH+ep9XwWmQ9prCW8hKQivgSvjjuSvXzZJK
0WJliAvUUppmfDdEVnAIAIiDx4nCg6Eq8U1ZlPYhplHlzcpIw5XgeZhGwTY1Nu1BGdFwiTJ5vJ+W
YjrK7S7f++ZqgBJkuh/unT84TjqtyFFpb3LaK2V5SstKOxlF5BzT0swOi6HHT3oQFLfXv/bWAQNo
JQAzgBOJH5c7sIVXf+lmxFaQunwXWtrTPH9tTLl05WCPz34jSze54qD+ExQ4JBKXppQsRmmiYLNX
zZ1hPmfl3hHe8AXlOpCWv1Uo/5jCLrTQ7paQT1wZH4b4gwTriKJ4tb6Tb218J4vqlcl7nK7bH0yn
XcxcaKrMfKeIa8Z+l9mLa0ySO6vdbT39uP59NhYNgj2SHdpO8DKty4FKkTuhGSmcxuJ90j3mxV/I
neIDGkJcyqK7s8rsprZIMyXBm7as7EOqKZLbtZ21c0FtBBWsgJpRf7/P1hW/mS8/Q9qWP/Rt6mrT
4inTCwPeO6Fra7H4/GK+hKLin6Icc81YW8F8tqPTfmpoFx4oDas7Vra2mcEmY9Kfc8o4y+U+bvOp
L+lBlcwABt+d4CmIrOOY2jdh9hd6jLR2qfyQoMGLqq1ODDSlsVYvKJpIVW3dN3rbulak5zexHmqH
6/tswynaaoiHCGAnxbSVqbqxp6iQHCRvpMxniBRqFg1mPehZrtvZSrXpYKhQksOwBE+xOF1nj1wj
LyoLjoL8QdRIPkj65978V7M8FIbsjtK97S1w+HZPUufv2BWZwuqqZfaIejo0hdDgrXvE0RSIC0xD
HabsbuYoPejDB6cY70eFIc4pfCyNhrf2vWVKO5a3VhaMIABITpgMqv/S4bB3Aur5bErxtuh0eIrK
bxP8UurLdQ83jhjFLfi+AABT0F6DgMMW3F3Vx8VDpr7V4yMjY0r0n48UYoLymaMzuUTCeelKv5Cr
yFZePEzSa2G9RjT9dyfFNpfLIacGSsoBXaPRykqeGsgWiofGeQRdt6BhUTePu9VH8VP/2A5nZlbp
XpRPdpSY5e/VMuiptHucIFt+8OBBGBYRM5MR08u1gk9paEwlKR6U4b6yEdtN/zWEX+Py6/WvviWN
w5SPSFxpTUP5IbbF2XmarTRtpHLgm/SOq9ndAfQWot/xM1dsO9yLLDEeazczPiWZHx+X0HywW+du
gWds+CU7n67/nE2vz36N+PezXyPNqtzUfV8g1K2d8kMb8vXUznP2Rrg2Njtt3d9JC/3sP+pxYdWP
pVLQQcqc8c45GCmyBNVfkDudG1nX44xFqeYuohJeFK/68C0wP0jmU7ynw7XVvmAoD0Apl4mQ91zt
FPD2amzpFKfpMpaz5Y4nvlkty4Ij2TBOS2yirl48XP9QmwtITdYQOq8MBK6iUpJXSp1ArPsQy6eo
qt1EelK6nVi/sRlgxoSUnZscksV15KMbY1lFD4BR12d/GENvLstjCvY8SCP/ujsbOdmFqVX9PdAK
uZ06AJn29AKZWXlvWabbGouvML543dTGG/jC1Op9FDWLrEoWpirjEHye6/IpMe+L/rUxn+r0W+BU
O67t2Vtl6E4D4LG2WcVZfjST4T7OOlKbW2oPnlT8itriJtwTK9iqa8A9Rx2BRNdhT65t2mbQzArA
x6V9TmTVbSTmRBHaWnTNn6PI1QXtvadaIe2h2t7hFN7amufGV+eBl0OuqBUOq2gJqoqraM9m//P6
RxT/j1X4v3BwFTV5QYTzWGBDGUofvj0/NOsdN7ZNcBuTW2uieHEZChPInqtR5zUvSMXetWHQHgJF
snbeb1u7g4czz0aKl6hzrr6UJM9N09YGwErKy3DW01h3m+TYzv0N46y9/MvZG2Hes7j6PJT3tKLp
sTgKBRRn9MLI9pWGuoz6te1u0/5DMe89HTdtQiLMu1FQxq0jMRf1wIcK2I/x5I1j5U3G/dLeh+mL
WiiAVkWpfe8xsRVSgF//2+YqpKgxWaykO4AU1G9K+Yhcwg3EYeQ7WfL0n25GHnj0yw0qdyRpxmqn
FGoY25JB+6qlDXNUlPF5bOTYv25k40wLKzxYIfUQjbLVTjHnrJ60DPnopp6QqJCOyeDVmnFSB8Vt
wx9zDyx/iu+Hz4Gxs0c3kOyYprjw+4lJtXkVMrMplrNFpXuW1fJNGX5N4MDRYQhLgUA03Re1flHI
jREqmz9BNjgUFv0FBeUXqdph2PrzRrr8Ies1aKuYO49Wia4+jlkmMstWe2EC8fpa/3n0McPzkNI6
SjYU9y6PvpY7DdLzJd0Sq3aD4jXZQzfvGVgtqC01mtnk+GHm77Qu8ozl5boHG0kJLohhQoFtoLq9
eqalttbnjcUnUyP9Jm2NY9U+FfLjUDwlc48i1F02QRw67xEB/VmFxawAPlEmIJ6tZ/9mAwm7QUF8
Ws0OJCfNT1V6yuP80Mm2v9u031xFdGNE50ecjNUqTomCRM4kjEWWa0lPVGHc68v451WGO6JYBJSX
ZOsPmtXAUKMlwkIaoZMJvqgHmF2W/3k2fGlm5QiPPvANwkxOT1YMibXF42z0f+WMgGwIxl0qUpe7
OmmgYemD5b8luxl6Ad8N//71BduY+oBbiS1niKcyHZzVvksyyrS6DGtj/k7P3Zmo0JLDvUv6k66+
Gq3mhUHnRXPKEGMIlGlv2299sHPzq9pOCvolDnJOrj17ZK/vcvOjipyxLT9KmeLmgy9VzFT2r3Zi
HDq1vrGgIc0lCO3N3RnDP+8fwTJF+YenHcRP63htt6Ud5DonUD/VzY8wbphv+ZUw6rK/6H/WRi5N
iYNy9mqbwsyQkhqvE+Qyg/oYhe/mOD2i7uDlsV/auauMXvHj+qfeOn3n/olPcWa0CsxumOc8E8UE
S38ph70L/M+kQXhlg+8TKQN1i0sDdSOXsrzQ7JdlvqB1qOMPYfgS6jfmaXqRpJ3TsRW5mO4n3iNl
JAQOL61ZjVYYdoi1XNSwbsLRz5Qfk3Ey0o8RWIbra7d1j50bWx/FDIBGm4MUGUrbNfSX0Ahd9OwZ
tT9eN7Tn1eo8ZItcFfqMV3E4REelYsgxmCVEPK02vTV7CzKKnukdy8p2PNwOBKh9C+CQUD5YuWgx
UWvJ05A9zLx/x+4tD7t3VfTY/iilO1X7IWlIfQYHGVGzAYKw/xxTwd5B21ecPxmS7NXXVGsrqbQK
vMOUvzJRErePRfR2fWk3Qw2lVi4eGgk8/i83jLxAM6PNavagGbdJ904ej3L98bqJza8H3Q+SVwJl
uy4JmokcqmGtcf3AeBA9auNbwxhbcaPVP2lbe9eNbfpzZmx1CS1TYy+BQG4YU+h2AboDkTfuyeFu
lI/5MBDOIjIPfQ4M1ZerBjGyEicqSA0L6bW49/vgRtMfRuPbYL1qll93tsf8fpp9EMKQf+PgP6ZX
e0IP4Kezexy0ohdBiGJKn9tm2DlwYltfPkzxD9VJiJZAMNCHvfRPKxG0kwI+Waz00ylcNN2d7Ubx
lbyBgqm2tb0O+wYjlrBIY0ZhLIOTtkpWIV7uxriwSc71xe9r8HMu9Ga9b2iPIwqc3Ase6kGO8ZyG
1DhSiuV7yrqb2/TsF6x8VpinDqWeXyB7o/GlSUM3KU7ZHTV6K9kL09vr+4+3q1PnmNHIHR/wClqY
r4p+TelHKWB+Kfl8fbNsXT4MKUGBCsKcXGZ1+SyWQZewS/IH42tU35aW31pfinh+MsL3atcd1Fra
2Ti/A+J650ABwscEBKlRE77cOZNqMMOZRfQZnEa/a0ctdztNyMoNw8hUcJozu2ouR5Lv+Lafy+gA
nlS6cbq2fz+mleYp5VDdjV0gfSqd4Hth5T2lZJ72Ro1OSQHU2S0YSjkIHY6TWfT2XRo1EFzrk/No
K7FzT0M83Hk4bn0sGJ6t36hLXuIrl7KwlFqa0dmDZLdHSwMC2cVeJ6eHxt4bkNqKXugw8RIQY2U8
eS5XbzDiMTXhbXkw2slVG1iHaleSd77R5quKAUJBgw4bjblWqpZ1lPFCAWdZQjXwlnEO/coevunF
EntOOX5P0j47Kk3m6XoOl8QwH67vyu0fQKOfqSVAxH+qFulm1dajxPZvfAaZl/suP2b6Y6Q921/S
wh2+Xbe3lcMKXMH/M7cKmcmUxYAOOG2USX822YsSoCWkVgczT/yu2xmdFLvhjwMAI4cCTFGG4m+V
q0wdjHKOBXBFk7ylOEo/snZ6l9i3hp28n/Pgy1Tuka1vusciUvOi1UMl/XLTzBCbDW005A9p3vlh
fS+kDh1wSoUvRelfXK8QVQmyRibREQ64tNX0qTorKUCNsv4v0s5sN25k6dZPRIDzcEvWIJVKtmVL
7rZvCLtb4jzPfPr/S59z2lU0TxH2D2ygL4TtqExGRkZGrLWiPlRSuZcL51SUW9fB+pJ+mllsojUz
sCGLO2EGdFcRHnuoTvRAdqo/n6LZ3hq6uBb76d8IoUvLora3iP1qGlJLNIvs3Ae7xkh3crYzgvHY
NtKJb8/otafbHrlaBrs0uDjocugjPmEBYVOLz2N7FyOpUOf1nR4A4pC9Oi+OlPjC6u+22Rq6shZi
oPaqFGq5a3kpXH9BJZVitdLB9yjNU24y6TR6jIrf1xqief/TyLJSao7UpSwfN0mtuxB9ujgudkPn
Ocmxy34fnoAtgGtAjlEPhU21WJBZF3oXGmAGzEz3emXKvVlChIHJ7FvLWt07k+7mDzEGKmvXpqy5
UayuH3BLrTcfYmWedoVs36u58ScJGFgbgR4lx+SkXVsqNOSNp9IHJ2CXrtSNuy78LEMGTsqNWLzm
+Xg9gH9Bx2Um5LWhOJF7iP0geyLjIM3Jbug/yrpbvdh+vre7/vm2369dpZfWFuEjRG4LUTmgJGTn
436ONMChneWNpRUedItE+ra5lcWxf4rK2wOMFBKK14sz48HIY51Y3DBKa5oR6P+ORIHanvLqXZZs
nOmVtVEhoQ1MX453/pLd4xRdUQ6diCHV3dScwcCHJhrZ9sYHW/FByl7cmrRpOcXLlmkC8CjIaU6d
ZRDghu1V3cnYHN+9En9BoBIObbyCQR4LR9cmY56cBPej+hkG+l4av5poKXfmV7AEGx9pBRMp6iPU
pxkAJfjECxfspApyUJ3k50ylmKs923ZxyDqdwG8VZ6fRz1rzJoHplSkxB7r9lsj6MTz6PPpD5UHL
p63fI4L94gaHPEULhBeQGHi4iM1tPrW5DtCSOtQ+HEPXtunlSvWj0HYOgw966mnOruv/DhxERVPl
9bbP/sCg/2qeTjXteODUS/O61E5j0AClyJPoWPqnYbivpIc6lCj19U8EnkPQTDwxG68eO9kz8pdB
rpAxexxNOBEPhvTqW4cuOQ7du5wu96Cceu0158kkqQ+Reszae3uL2LbCCQOqLJoMIDgRQZUX4arO
ZKkL5yY/V9YujSgGmcFd6ugeKLHQs/7NDLcMpr2kzAxL7V1+VS8zyuJdMjyKmYDNbB1Jht8PzVY+
ra99SuY/APlnVtUv6Yo8mj0ZNbAFSS2C/UiedCz1qt0qF6/EGeoz/ERSTNJqTfz9oojYKX6jGzUk
BudTOJz68B8r/8KAaLfQYo9hX/UwP4xN8N75FtevbfYaRv2nTq1dwivDBO/62t/I0lZCkagXAWmm
zyYwe9e/ZxA6tYAehGBX4rVp99bN6nGOrY9DuXUlrplC7xE8LSUyZD0XmVPvR7NfCbGzLEp2dniv
GrFbjLHn5FtdjB/Y98XBgP9P0gnqi6i0DLCUO6V86Bj0GKn2LvUdT0q/S3buGYHxzhr/bY6xwZNl
6g+21n4K/WYX+net1h8CqiRsNQ1NiRF9H24f17X1/0CsMkZMYJ8W6VQs2WZdzgj8zPXfin9gxIZZ
fhm3cIMrQZ+Dxex0asgahd3FLk8Quqgiw/GlEGjPpUtz0vU//v5KBGAVGVrNxocXl+Ukp5lf1QHd
PMKwTioVJwc8zI2mLRT86mouLC3c06zBdaB7SXVJfTbmcxZkiDRvRPG1IwkAkauf3qGKdv31EfAd
oBVZRt98mu/kkcaac4A+qMku0BHmHNzeupUwY18aE3+/OP+ct740Q4xFxTs9Qj4Y2enbFlaXQ/OO
KgSVFWYBXFuwcpJEqxON0K8SfXLXZGKyIT/L1sdmK5iveDShHKFM0RahWb74Ogy9LdOoxKPVYNw1
ukqtpWGgiOHqcr0Rp1beylemFoenUPPAnnNAHHnavLf05pMTyO9Sk3qfHZvPCoM0QZ0D8snGt9vb
ufb+AlRBJGFHxQy8xYHS0ENghAqaCHamnUPnJayiD7Hv7DX/IULTmgpVnAW7bpxc29jIE9cWfWl6
4ZmBPjNzu0caYSatmJV7Z/i3fI/imvKiyY2XmuphY60rvnO11oV38uLqkrTldvKLSvlgWG1wYBRH
8i4YWwYM1F18qFO1dbtEkbyJ2S6eRsPDc0bmcEZQPd2hj/rD5DfhczakkQmM0siLgwpx/oCm7Pj7
4AhEhEm7wKvi08u7NAHtmKghv9ZI8n2rMB1M+W7L1LlNaSPgqWKnFxeKUJvkhrRRieBiuT5Ufp5X
VqlydyGEfRirvR237mjYO0Qc7rTmQcseAqSFKQx7jZ0fUeNXrENe/ZNHd63v7OTy6JheMVLoQdZn
at3YKf/Wui3Q0Vqv4epXLly1nZog9QsED5ts3zdfeNu60/S+17qDhKwHEJq/wmH+O6/vm/6d1iUb
99uq8/ASFfpFaNAs0QlpOSTSPLBHbXT2U9XVGE4ROPdlm7k9FVnpf2lucTjUuZSqMAGFmgo66JPp
I7jO8FSmLQe+tgPk8Ef2aJYi8UMRYVnPiqSQ4QoWm4t0givZL5LWuCbAHwmROEl97oJm46r4Eal/
cbofPBoBxQeWc+10JVE0NybUD42B0n+fAN+MmXOutadaMnclpGYtv5vylzqu79JBPkS+5dnV/JJN
/r2vfMzmM2PDkHGJ37fFoXAOgWZ/vh0w1i4ApkqJC41yIoIm17/QNqvAqiOdC6DvadJJjJNVrfZQ
qtPenLVpA6C4Fg7ZerH9ZHfA+a+thaXVqQV6X+ekKPZ6qqHKymHPXjMt+FAxEaZp1Nc5N+9ur3El
BRHfHPyIaMn/Mge9bXPIfQA44OE9S1bOtJE7a/77to3VfYSeIECREHOXqWEhV3AIKpI2K/7WtqaA
eQkBhWhLYmzNDrknxFvRkaSydr2DfhbU/0fcQo1PJTOAZC1gdNnBDLZe6mux4NLQwjEktdHywCRv
a0JGylXB82g/IcHX6+1xrP291gTH2zso/sHlWYGTyiw26gLgoxbRgDZq0bc/wBn+yxjoj7n+KPde
aVunjOFcf2AL/QkodWLW0ZJwWshDH7QKYDY70hG3Grp9gfxE6bxrk+gOpdctHZXVFITe/n8GF4ur
/TadMhO4C0OuZ+mQhvqLIn9HcmxXdB4zfxk/s/M55qik3F7pGqgBdUp6/szLwi2XmB7UW4wm1gFq
1ZYT3PWSABQ11cwExE6nRmtLx9z004c8qYKHZNQUj0mKPSPCAsbTVKrxqEDs2AiLa+eR4QhMQAOy
SNxZXMWN1YdOlQ7AjBrgac6bzcCpYCvdXN1yit6iHsB/gJRfn5Sqtcy+0xRavPrwbkD3uRitndFn
JyUw+W97VCNn10j6yeieknY+/Mm+i8I40DUi3bKRmM9abo2DRRIfpGjP+mq/q6Yo3cvMTHH1oeo9
wlLr6Unu7+JutEGljrnXmryP+q6UzmKW8IYvrO47SAbKASa62EuEiZyNRRoZotHfpW4SWwxa+pp0
W8o4a+eYL8uwddxdCDdf77vt5E1XDEJ2oal2Mw3HvRyXjutHXXysuuxdk23k2GsGqUeA3RRCFuay
7+2YCMP0PSjjJjYfs+GLIp8okOlzfTKj5P72ZxUX9jJIXdoSUfPi8Tc7pj/OAqPahELkX/WlfTDp
1saFteq7lgxPHW0VmEZLxmKh2+kQOBza2KnKA8SxeB+Gtn+A/ovw/zSMd4bcTXttVPK9mc6O4ua5
X58nOzM3ovLaNSDQpGiOUYP+pYOkFfVk9iloLH0uUSIRQ7kCtGUOfZCMXqqFLbJnzvMQtf1GkFi7
6HiRQkQFCWzxQr3e6TyomBvms9O99lZT83T0x6aLd/bvT0DmslEczCCZjMT4MkVTk2bUfRbYtzMJ
iK0nd5Raq107BX/y2ObWpm+F6AuCAIvsZ+rhUjQlt46hRa5Rt48J00LD5I2n+Ub0WTvpPHHgQQnt
U9S7rjdPL3V/aDr8J6s/wgVxI9Rd1Wz6g3iCKqiG9gme8QuJAApIk1c9HZeCDPqRp8NLq4XW3ewE
/sZ9vboeGiGUyDXGYhvi7xfHbprzniF20OxptKjRWzAYrrOFA15zOHLE/2yIv1/YUIvQCQyblk4s
rozKtYp3Y/qPEf7Bkxd8LTUXhelMv8wQGwstaX8ATBizGPrlTrfvLUSLw+zb7Ui1umUXdpYuoDl5
bedcf1FTi6EkIYKBZbIRHdbCIc9pukcCwwKy8HrPCExlwkVCOFQ0eJ7ZzsfZbq9j9bNcmFhc48Mk
5VKbg5Ip/WPu2ztd/QAGW95C+a1v18+VLM6mTW5WqzUrSf37XHnpnPvaf729kq3NWlyMY113RQBs
9ayEtitVlRfI1kbQ3FrFIpj5adhJeiXEgRSr8KI63NkAhFHO+pMA45DccOUyMonM8vrDAw90AsvH
UKcnB039piXlvWK/3d6wtU9P2xPyDsoKQlL52khhhnmQDAALOPWO9bUxJDccy90YtxtuvPYsFUxm
HqYOKIlluIzMcvJnB6K+SWaYPkX9N8WhyZZ5ofRXPQZ7ZfztlAWgHrgC8Cf8D6mF65VVCT1fa+Bw
JqN5b00fZrtxZabOVWpyP9RffncbIdWga/ZDOoLCzuJbJWMFdS6n5drkqKi/TcW5HL4G5RYj5NdN
RL2HTBsIKTv4iwyWXFiZ49T0kAf9EJnyzpazQ92X3D2TZwWmR+BlBMP0+6mSEA1C7AClD0rly7a/
oQ3TkIWUlREQiaOjob1pgx+7oDc8CRJkoifuGBVeMk9neWvQ3q/HDdvU6wgbCOgoy52NUpniSUor
gHvvvtQQ6xlGkPhb7vnrObgysyQ160XU6nYJFREVYzfOGJpK3Ur5aNqH244iUqrr5PbaziLUmkal
5DPUkrM9ZPukAl82PA5a643T8yBvKdKv750QucZhuNYXoUqp5jiWhpBkKH+fpu+VpoXb9duMc7Eg
Rm2TM4hn4MJG1Ut+JssBXS4ePGnzWCpPpvXv7U1bX8dPG4s8dZLrubQVbJSx/FGrHNduq0d12Col
rvkA4RZFUx3gCeC164jRgeYZQpSxznJ8J39rvjpdAHP/9fZatows1tI2g96nGkYyrXfN4aOSocyn
J95mU3AtVvBQE9RQWjKGvvwwLKfsBVtxEK6c3I+gCPrXQTFOlgTvL1O9NMt2txe39qFA/PEgV8F6
0Ae63kHNHNRBzRpqPk3qJbwRo39pFmwYWdvBSyOLWKvUpjXOQhjTimWXVKK0g0PUxzskVf9gNfSH
LXTyyYqXoB3HmFF/EatRQ2Tys9dWPW5mxCs7xshmCijoFyNjs9SvaTQGvciNjFScHtMLOYEScjMe
SbdXsrJlCk11ISMocwUvhTBrpnLDwQQmlg/SkzkWO7uxwfN9+QMGK6gj3I2ut8VglaU8it/bXS5Z
gKnabhTLoR+0kUesbRjdPlisvCdZziJhGScz6WOZDctTZz/E+1bXt+VKV6K0AE/9Z2RxdtDDqeOh
BMQHpjOBl06C56XRY+UEh2ZLQnN9QWIKjWgqIj91fWaCNFR6vyQxakyrPSPFmx6kupcp3PXB4bYb
rJoiUvMiEo2SZUiIc6gBap/mQh2kbbMdGXhUbz0m1ozwSoFgL7pAYISu1xPBh9faHIWcIHpqK4Sb
29ZFC+2338U0VNAdE0o8DLBZVrJbK9anROgJIaqi061LT3b39vu7hW4WHXsaG0ipiIVePFaTWJLl
UsNEVM6exDyTTEh9GhtBZu1oUlADU6EB+eLcXFuJcyXzU0o+PCcYUxxpoMqeGIFjxdHGjq35NOJc
wKpwbZM8/NqQ1TeVniZqfnaCj3ALGzQChAaNDH0Zldz97b1bW5VYEhk/H+iX4lpq8Xqxagf5oii/
j/XYw9UURmyH8xawd2VZqqDHUG9lWbD7rpcF2RuN8BLqw5wyBri7V/K7WY7ustRAbOC36wrQVi5s
LTxCnkxbCiVsDSd9inat7DVok299qJUDJGIPk6UJ2Cr8g+sVZUERZ7FDISbsH5Bcmof34Va3bgVf
qF/ZWOzaPMVhYgl8vvy1CZmu0HxssvqgU1Rq66NePRvjv3QNtcnN4oMdwFVGP60Zzg6dMI7FTp7u
pK1lr7jM1U9abG6tNlKBOjo/qc0Dt5KCyG2rf2aeIztLzvwNBxULXOThWEMRlmIhcd5ZnIY5rTVn
tgVfYMrcJPio1C+3T8CWgcW5juR20n0mFJypHe8do3nomHxz28S6o/y/NbCKa0epICdPjYSJzv7U
By+D7btNthGebi8D5YtrG0EW2FYi9sm2P+XTv1L//fYaVniKwhN/LmJRFFI6vY/hQ/IhDLPzEGxt
PyFkJmQhxsAboau818oAfSmTiSNzmhSIoMvKIdLb5L4dndSNQ9XwOoZYfrz9w7Y2d3EKi5SBQKFY
uMX0EWTR8/rD4Bxu21jdXKoFpEskmXSwrje3BykRSIkQk6NfpYansdk6VFsWFm7ea1Fu+RPqgUVX
Q/qXGQ1xvL2G1WNL2QO0pMhfl22USRuZAFnPOGGJalTpdepB/jRRa7ltZvVzXJhZLESbgy4wJcxI
8bdoPMn5VxSyft8ENRyInRQ6hIbg9deY/G5Q5Igk2dHLozR0j5kpP8ZB8nbbzNonuTQj/n6RVuhy
08dVJwgi3Te5/dpsUn/XturSgPj7hYHGTIJ4YMbsWe8tt7UelVDytoqgW4sQXnFhYxp0TRpnlb1i
hq1iP6v2v7d3ac2tkLATFCRVTOFZfO+87wy5Fx8jH9Q75t+9mtK70oLN1c6/j2zVQbQLbVlA1zA4
F99dKg1nFPqrZ3+u3nKEF10YAkXVPFv632PyOFvhlhb36u5dWFy4QJ31c2ep7F6TMs06fUm7P4ja
l0tauICS61YYysJA+XlkLkthbC1hpX0qdk0Tej46zS9nEbu6LFYqbbAEwy/td7USvjpqvZuThsG9
ppeAukLbJ56NvxkcdS/7W3W09S0EzQhOmHlyy2wW0XRq5ibXRm+8xOVr3/9+9Zjl/fz3F9d3PpXz
NMKZJK0sB9cPw1PV6ycr/zwP+rGWgRHc9vfVQytE/nk0Mx5vqT5sdEjIUgxAP1c6GOiKTvJDujnu
Zi1XBhbGUxPpJwHZuD61WkDCX1gBxKAp/l6lsztDGjObu1TVd1s1u5UBozgIwB8LwhilwWXRWEm6
YGgjHptD2sMu0qcAgGMw38321HuKIfmeDPfqk91CcAi1Ij7ETfVUxvGX3pZaDw4A3MOAwfWKEzt3
CeAeqFkloj1ON269IVY3nxexLX4xwMyFL6MFrktBmMO26b5P5Utfv+vqjWtyw8RylMOYFrpVZ5hQ
Ap+xCqLNb7jjljzBqhWa3sxGBm3IpXz9gfW8KGI7rPOzb/vvIJ1F6F/JIWIPW8i11fDskDkjxw0p
ZgmfBztazVLO62TQ64MyRm4eKiCK/T3w3dsHY+2gi3eQYLbzPF4moKk9DXPZIE5sy5KbOJ/9TYF+
cZSXT4FLC4sM1O7Loc4kLEhgPur+Q4UWVGueKlt1m/qst/sk/nJ7TVsWFzeOHLfQLFqOhtUCxw0O
9rCz/X+l6Z/Bju/oUk/WVhdlbRdF74aLlGYKkxGvHQPmBsKVs56fS+tVi6GLxfvbS1rzPB7gAP8J
mow3XhhoOsWMrZLQgt549sVKq9ozrSw8xz0jWm6bWlE7AOMH3o6BTD9k3ha5gaW1fivNnCVjhpZf
PDW5fAjiaC+r51JWnmahpGq8ZvZWMr22RhZHP5aaE7KHizVWcWGVTQiP0aqmfRmHnhO9xvMG923F
CDxUyCKITpGMmIsYbYXxMKoh8F3LSM1PdRmMB23UxlPZ9v5GlrByiLm/gf+IihBDHRfRwhx6RDcc
uol03b6EjF+JaFiaUXwXWxuHeO0yuDK1WFUZ1d0QCLXbIvIPVRi910LwTWq7m6vjaJ38YuRKkAek
TV5UaJeW0z+BLHTzRxuN6TZRMld1IroxfrehLrGC3YSWerEJi9PfTrkVGh2A9aSbDoxhqEL0EF46
G9Vt7b2i3fnl2RzTnRntxyQ+zfMWUHP9I4AiYjA4B2jZ5S+MXk59XoLnJG/cKXhTE5icxr2a/n37
1Kz6FTX+/2tnCSOhaD4hwkgPNxsm/307ZNm9EU3P8GK3tB9WLaFmAU1cjExbMuBtY5aMoURlWAMw
bTDki1HUxWgebq9nheXMh7swsziNfQWktlQZm2jOHgy/iEmosjvn/mFW+u9JrxMDqj04oMc+0N/J
xXBoyv7QD0zgyeR5bwedJw9bsr3C5uIqAekGC0FwbYDyiY998SxiDl0x0R/BzWU7ukOAYpca44tZ
V0+Z3H0e7XFLy3zVIFB/Lnsq1DCcrw2O/lCFpgS3LIC1Uhg7eXaLL10y7JIthpf4l35Z2oWlRULM
tGiq1xWWpulZVZ6lOHEVxoiaNkXB6SANzxufd+XGAlCMhBWgFEoLzmIr48SJwyqmUT7E8uzJVRbv
jXIId6kmB147pr47Vkm7U0J/dJHX6e/zPqju9BLh4DlMvvtlO+7CurQ3Lp9V54bKJvgtMKCXMBZ7
UMfeEIMvm/wENtet5tpVu0+3F78SE4Btc3QYaaQKWZHrr4pqV1/GCkSHeKqdnT49deKVHZRPIdX6
/W1bK/v8YyIDlVAxYWe5oNw3gJqWxAUj177WdXsXds2H2yZWhIJ5ctArhVGM7rhhLLwUiDuVXduG
zp1of8/RfJfSddKzCKFidxg/Zarh5kq/69t3dd3wXeVvsVp81TnTiR5tXHorJ+bqtyz8uPVjdZID
sARBmOr34G4tV06m8mR1pe+ms5Qdxmwejhs7sGHVXFy1cdH3spUDL2nn6p5RNq7f8+AxkUFNvFyl
V159LpLPc1a4IMu+qEPsBeO4s6hvDkrh5RP193brqwibixPNrCPmsKNtSfSwFjsxRI2T2iU7kQ0v
zHByVS5huX6zgzdftr0aMlpoaXdStUWXWPW4n3aXUix5FJZDO7AXlRE3Xhk25PWKPN9vbPm6GRv8
J8kUIDpxki9icVmE1Tzr6NpKkaHSVRvbfZpGII/LVmFkRq/MTIVx6r9iJgjfl90oveM9muwlqQo8
RfJjz46bzi1i399IhlZCCPv+84ctIpvZNZPP+QZmIucMM6h20/j6BxwmjtyFkcWRG/REa2qbj9sF
wT4ILLeb3poQSK8d/n5EvLK0cKO2SQY4Nsicj92pgnZu+vd2uiWTJf6RX3yVlJshhUCZaCtef8wg
6+O4jVmOAiw5UU4Zkzoz60MsP4sALAQJ4IvedqDVI3thcrGupKsoMAlgUxv7ntEdiFVx891JT3nx
7balVU/9zxLR6XpxatbOuAJ3imINp7n7GEfmxmFYXwt8ILjZ4D+WIC2zYHR7OIFkmeGeH+fGD56a
zD8Gju9m3RAddbWLX24vaoUMjAcaPCwoojlISy/2bzbtacxGk4fMEJ710Svi3ZCn7qjLcDpGGIJ6
40pz86njPh/sOnSHpHGZQ4kYw1ienKzZI+TkDkbg6fW402get8Yu73zeld0nS8m3eMGrx/Ln710i
AAu1zvna5JOV/iVB99CMgVJugSNWsig2RfR7wPRDx1586n7sRZ+TTYnK0DWRnRnCfzTtlMp/t4+m
tfW2WF2SSQKBhp3A/ixOTdTG7Fcncii7fpTzbji2ncrkvMHZaIxvGVp8694a5TYruODpNXmG9WS1
ZIfBtHEi12rOOhhUbiumKiiQqK8PCsNybSeuMVPlJ6XKPSW/T/LOQwGGQJBH5i5o95+sfCvJXj2f
PPp/8HfpEyzSsVhXUzmxiHC1md+rbXZXVBuP/tWE78KCer0wyJCyagkBj2rQ3G4OPsCZfN/qpqvH
W+i5/88m/lzNovg05X5UTgJMmYbSHSobcOH6PVIY5CGB24TOnTncx4q8m8P0r6byn2+HhdUDcLHS
xSdMLQh7OkSTc+cU7qhZrhrJX6PggVF4qWuH51HfSHO2Pp4IjRdpQJFmZUP6CflafdKt4NHqnY37
fH1HwQciZ02dElnmaxN9JBXDnLCjRdV5ddwf+8LchdN8jxoFo8G0waN8/al2uk9hHZ7DbgtBtrpE
BNmokKBnw5vh2r49SJakCKRnM6WNqwKN/JhX9fj99pdbswJUUZQoIKsxW+raStnmWRyNkMVkhnoE
jQ3T5fNtC2uoFCprP00snMNBpkJLY0xQk/FmuiBjpuxmg3dCoHpF+UD3v2U2hX7Sh+eonfdJLzNE
N7xrE82llX6YlOq+jhWkJ6LzEJob17T4jMscBO6aLGDoNoycRRjQOqRqywrcaZbeB4yOjaOKegL0
8DvuQDL5/i7X493tLVm7uC9tLgJDYtp5AZ2eHQm+xb3uBUnnZeWzz2KT5u22rR838q8LhM0m00KA
JL5YoF3EYWYHE9LlvYt0TnKkZQEAujr2lfzYth8DKdyNJuCf+qGitJsPkJhrXlNoKe7Crj4Azzg4
XJmzP3t6Lv3JMYOm99/PW+xFr6d1bDFR5mxpnzNQL1nl3BfB+CXpDYRhzUe93ys1omSh8TVKiq10
cK1QSJcA8gNLt+meLZxTSRv4xaoM2WuY3QhWdTi8y9vXsXytxldNm105pztdPUikMYqv75utA7hW
9776BeIWvghlSWJqdeHwoimq1Ev90Oubj4pReFkgf2xsxat9f48UnY8i3IZnrD0VYZ1YHE64Lb/I
F8pqgHAANIxzJ5eeVT0Vdi5wOF4/zd6sgoRzslPQPtRRf3fb8qr/QxoVUgx0538pqEW1qaBGyiNO
QxOmch5r5ZuSnTIHKhTS17eNrWUxqKX/Z2xxVaQK/LRIzFtJg49woo5S+OT8CQyTj/jTyCJYt5kx
9H0wiIHk6jkz8qPO9JOuqF3Lbo4VdPnba1rLLJj/izQBOSeszsXdVCYjcVu8gsOsP0jWCZ2GA1ge
L8VZb1ta/VQ/LS1LHHYxVMC/OR9q7XjRsK+N2IvlryUFljn6/r+ztYhUUKTtvBarivJ93PB8ab5P
ktvxojD1amsy4Or9frGHSzFjLerlQJZUXoLIndbFQ6I++Aak9LjwJus7SUsfA8GrzmXZb+SFqx4J
bZpHL0IuVHmvT/wsIe3m5ERkxQ69ljkPUeUN5YaRVRfhiQAomPzhFyikZZbo/w9splPfZ+pXZj24
EFSO8ME+3v5qqxfohaGFL9qpUyhthyHImUc7ODVxtkt6rhT/0PbPnVq7rSJ7t22uLo6to1No0eJa
3mmgxG0kICou0HScjsXU96QQ5YwkVeC4bVdsZJurH4xhuqDHRFPJXlwSYRvUVTtwR6VoTMAI7iO0
d7b0aVbrqQozVMg4dZFxLmKIKcd90YoxJoOT7lq76e59iyaLUSpe1tmoraWoHTHsff4nblIkV0K3
Vw5IgN3NaKFM9lZNfHWPHa5GZsGJtGHxXetWTrvOwUvr7l3VZLNrF52r6/Nei8kQbn/PtQ1WKVYS
QeG1mT+qDhd3YGCg3OWrYlqH+qZjqu9f+j8KZZdGFl9RGeJBbUOYt0ORemr3r9IfzVBzW9o3KnD5
2ysS/9gy67o0JlZ8sSL0PdomGg0IdGG5YwJbBpLitoW174MCnBh4w8Ay+lPXFiaHN1ZAbkdLufCq
HFGjcbpvQsTNOA23Ta1+Hlj3GnKX4LKW93VmoS4Umuyc4bzkfeNG0T6Fef+/M7Jwf91XBivSLOiA
/cmWFM/MH6V6y6m3VrJw6pLGM+mMDX3YjL1a3eWNvUNL7PZKxC/95duDnxOD5EisDPX6y8xdHBvO
DKGgN6tninBePScvXaefRlU+NkX5T0C78rbJtWsathlVKDRzmGSycIZe7aVE46F1jqLqbJh0tLX7
qKQRAjyLetttY6u+DdUEzSl6ZsZyfaWm+1XTol6hyC2XpWwNRzvWyo0Yv/qpkLAVmjvAqJdgpD7T
8lAaMwgTiZN7Qo3f081O4cIc8uPtBa0eJbi0QngH/tFyQaMUO0YtQ1JwYGCX+uc6DA5jl7hWvKHi
tmVo8dpGjZpkf4aXb1g+ep3299r+EKbVPjOD/e0lre/ezyUtgl0LisvyC4DuJZPG637cO8NLsqlY
tOYJqBmDbKGMJuiB156eTEXa6AgvnYN2Buhg6l3yT2FKWw635t06d+8PRRuBsL02k/aa3nUm18Mw
9Q+TxB1YBuVr2CkfdWZkQSP5dHvz1ugL2HLQNIC9BSBucZwyC0jjIDcomtiF7akT6qqW0xhPjW6j
Ky7biVdOdXuvB0kPptN57Uw/8DpNljzEh86xVJlegzLfH7jp5a8S23Rxp0hRHDEBEzcttc+W/a8i
f6NvEWbdxsFbc9JLM4tADIU9CCoZFlFV115uv8YqlSGpOeRb4z3WfJQhVkKnGuoiSc/1etQhzxjw
1BJHmNdgtidxpwxtsBGt1qIxlEUxrddk9osjfsXFrpmpbWujCsdALVAEtpke3RVfrbY6Naq0jzvK
o9HWSO61HeRMIECFdqJwomuTtRG0uT0B1C66WXPD/oOq2Z7SpbI7dlthcsvW4qADFWltQ+DcadT/
nUf7Lo13AS923593t0/F2imkSoZyIpAClUTtelUkT4UsTUwQ0dTxHBvK2Y+lPeoDxzQ1D2WabLT0
RexY3qKgRFCLB3sIQ2/h7bpS62XWgj2cMidzzc5814wIxzoPoSHGGRz5f52c0dyI0Cs6smC1xVwD
QNuoUpqL/dTD1BylEPaOEVJ0CdsnP2re51QmMls7agblyDn3siJ+lKvhwZx9NxqajfCz+klhVzIZ
BsbgL/mDOsXRpFrQe5ypOg2V9VcWa16Z9HdWtVXlXjfFFCYheeUQYq+/KT6ZFIoBZjVH5WN0hncW
sJ9+Mh7tP8lXxSgfHdFIdBiYlnFtKkeKyHGYe3m28892PXs141qq3KID+3LbT1fWRGWEJ5QAkqK+
tjjwqlIaKBbzBSvlESm/D3n2lk8nybR+/1WIrgQPI8rmiLIus2KjsROqPCCMdUm+DwAsZXJz3GRi
rYSvKyuLY6DNbViGAhbb99L7HhyUKX1SpVZ0VfI22vlWuxH+V6LylcHFd6r0MWzsvgBUTHEutp4i
xpXGxZaO6No5www8IOBt4g5YxMhyGgYjKgXW3DI7l2FuSGo+mcbnCbEbudwXdeEWQe9W8l/BELhA
ye9ve8naMnEOKuIQjDnvC88vnFzqh0LmnOujW2ZvPDf0YqMGs2Fjic5sTBoLaoeNTEeH3nrSbN01
fl+uTGgH0U7gmc6ds0yOojSlxVjCAI/VNyunVlA/xYjW3d6ttTOlIqlPQEZ1lKbY9eHt5kruqyIt
znOkF8duMkvXz7TXUq7eo+ZQb9w0q9ZgpQryJIWQ5bfpUF01EFgFkh3M9zWi60FVfeq0cJfn3cbC
RDhf3DJQjQi0XME82JYgNtVuxtzQ4uI89CnTNN+6akvdac0JLi0sHK2S1bI0fSk/m1Wxz/32RD31
Mem1j7e/kPhnfl0IChBCV5BX0+LessbWniMIKWcFGhDTKPraddqZ1u8+icYHa9R3UlU+SJn5+bbd
9eX9tCv+fpFedU2IflWXFCzvM/tnOi9y/3bbxFo6TiETPDtzHcB9LQVpy5yEqrUM+K5FrR2dkuFo
ZaR1buS3OVHXJiiSnBxHxmp+HjQLrlFpeUkea2jVW/o93TYxaX1C+Of2D1vzUzhX6MIiZEW2t3iX
lPUQDv9D2nnsRo40W/iJCNCbLVlGhmqZVtsN0Zbeez79/ai7mCoWUYT6HzQwg1FDwcyMjAx7jkUq
0pXL8QhKP5HCdBiVh3zaSie9eTvL42WmHdIRXCGetcXxDlJX40SjRVKk3Y5meZjiW6U090ZvOWbj
iJTH+tC6YZzc8Z+sRjt4Rr8b8/CpNwdHrj7q6lYbytrNYUYQlhWWz5O+eJiqkUFOP8xzNyu10jYr
1XcC1Xs/8i6x5YmUxWtU9b2cdwpqPQx1hc2pNEeGQsQ2vbE4XD/N1SeJN4l5F0WFunGZgFXyXA6l
KctJoPw1SsnpaeApwrnm14sMi98X0s0g348Z7Y2WcauXw+76B6xdJeIUsFtBXcZFWlwlbUgZTjSq
3M3pt+HlNcfSBkf6fxMy6/TJfR37rEybtuTYamEXJsep8nbB8C9CiJ0hIHorMMrnQizRq5XEGFhJ
8Eww7ZTVQ9a9n1ed526eR+D5njE0F/GI1adTzhNeuIVf57aRPBRd9EfWGDdJ/uX5o70F+FmCRabV
FlpYR36rN01ZwHUGf1Im/BzlX1Ia3nOxrp/OSoyF9VaZTcSegHC4uFRjJIZCHTcQuqmwcluFcBAa
/840cJWjfqelX66LW9G4M3GLdRmNl5LXqXPXbEfby39IMYWNTZrLNSn4+3Nlw8RRWWb3vSEtYfIU
UTm6OrOmPvo3oRb/w8gPrOnEMJyPykDMwqH0xIBrMxSFWwvmsbfUp8D/VLThg85s0lQXuzz/QZei
k0WVXXvpkVYGmMebDcVfMYqs8o1GjZlTjONC8TUtS8K2LlwzL27zqrrLtsB2VzSEURTeGvrlwIp8
M2In95dcfJu0UVK4FawPpfchUI8++JdKGtgePDzX9WNlOSRfFTZzBiW/aI4xIEcwjWQsCPUlZdqh
/eV3LQiICK7LWVsU9WkYtUD2FIH3Pd+2Xm29aRpl7IXVJHAmyNmt3mfRoYNh0PYKJlLMKdhiMl9Z
HL4lJQ1WBzDgcj44pdDUd6CguFpS7OMZ1L+O5H+YoGTreEvUeZCHst75yhrJ1ARrsAo6ti3z2BRC
fBcGlnCn5kO9cQNWNnE+JXjH8JkNjMi5qKwSW9J05P9D/sJh0DrlTi3b0NYnXTlkGYRNRt4oG0Hw
2iYikKwQUJ7gcy/erKGxWiH1shL03+qHEMzdv5Z3vK4dK/aDgRnmJsk8MaOzdP9CTxOrIVBLcPEf
TIaeK6tgvnYLMGJtJdR4CW9wASx04nz7mm6Ua7MPK56T6Macqj9p9C9DdEAbMLlgclIU/xd6rjSS
VrVKUblhpx99Q9hJpb9vW+/m+oZd+qUsAjxuCkL4yxfwg01UJDxWQU6T9kcj+pZ6jIHoj7Hw7X8T
s1hNllc12L8+QaHuu5X6XYfLsUobuwu3kK0uz4YFcYE4GqI1xoPPz6YANsCHUTh3hRgmCmOXxfru
+loudQwfFtRKqs9YPN7ecwkUgMem0JFQeUcDxtKm+WwGGxd0bRV0cxJm0ic+jzqfy9DkqvbLQWe/
zNHOupmp+B8WcSJgsQixzEjj+QbeQ/Vshp9BZwPw+7qIS9Uiw8Btn1ULa710uvwsUweR6oCr557i
mGrp3Q6p8C0T6Y9TqrTayKBsiVuomJqJwZioUu7GNcxTgS62kHUWVFSLInIGoZ+c68u7jKLn5TE1
xZQDFBLyrCanr6snBFmrTKiBoPS7DGIRW+VNkPpqL3e/S6XZDVIu2N7Yb1zZS+M9C55B+nlq4ThY
uOWdN4WG4uEx05WQQlyR+TDEPsAm54Tx8/vXOOdGZwRERgiWRTsmNKI2k3lsLaNyU+BIYHz0wCk1
04MM/nNuGrb+/gd+BjufmSJwoOlmXgQEmRwZEMyKtdsPIQHcB8+O/Mc8tGNzY3GXd+xc0OKO5XGu
8LIiSFH+NOpD/X4SAn4/nRDMVDLbIy8RKmdUI0uZ5BoH73effEAXYHQB23XL81rRB14KxIAXyJu3
BPVM01ozpsGr3UDXbgqDUevXVsidqezuEm2j5nFp+1gTmUPUHd4UbTksmgMDPsli2GDHQztnUl4N
8Cw3HotVIWDuzvkpZmDNhQZUuTD5pooQn/3Ko89de0jqz+/WbDq4/5OxOHxBAqYCUtGGGXXRMZPo
rqSzDvrG3RiK+6D4o/RAmjdyuOG9ruoc1Ig6oFazn7Iwu1Wnevo4pg0z0y9Z9tz3WynEFSsIFtNs
cPFM4HxcRBWJmTPwkNeNK5ZPyeCRFBh2WKRBlvfXN3BlJdS+DGiveA2Zr5y18sT8VVkpKnDktG7I
PNtegWvptm5Ca8PIrjRdU+qZ++2ZH6O7YwmL1AhN4Fmt2rpjNjmJlXzOA/Ohk6RDHzeQ2vUvY5u+
qFN2p4VHPb6TzM969/36Si8NPS0ltC7MeFrEAEtDz/tB1UZXOia+vWwfUDU9RIJM9k7uPdrf42Qf
+JQdgfG91YYxvb0u/fJAkU4HDUPTEnmFpdfcFHg6TWl2LjNCTmdNdiIeeW3tQt9wz1e6yynu8Z4w
aQTqGomF8xOtQ68ya73r3aaPyhg4wqS8E5XM3GdAgDnh1FgHy0o9h47Uyi4GXzoIYp2/24HnI+iw
19QZcpeU0PlHhFKqRw2K5aaTtxt85najwRYqdeMeruwqqTOKSegvdYpllmbwvGzUerCKzH4fPdX+
PHTlBkW2IeZSdebwClwpMGNxs5dpuprUc2LElehKWineF0o7PQQCwxFKl/xoDID/9FGsb9Rk/Ehz
qrLhJ6wQY0J6Qcc+YDI0ihrLRRZTN5lDbkiuBgrCqAKVPr0WyUPyu4928b01vYxyZEP/57UHLb5r
XvhFx9F77f5m6sfYuxX10NnCgbncd3Me34PGgTkfk80/P95UzjSGsQLZDYe62I+VWBnPVhZ1paMF
Ws4oTUFCfMNSrSg2MDoz7ABN1NQFlo9W18pJ1yQTiNpGZyvMqqRWy7iQaQP6ZaultcsTYz9O0b7S
328laYMEMRj4eHIVF1bSl6IkrxNJcpVUgLUg1jW3Dpvy9b02Ain0IM1A2DPX4uLmlknV0RPrs6tZ
KN2KnV4Jds78jt0qxFo9g7gbtuLyheZpefMEKPQhe/75ifEvo2kwjWKUXeahZGCDdIA5fiaVVqUP
0ZCH5oYmr2gNWGZv2CP/T5x7Lk6MPK3qzVx6G/4u+qd2l2ulA3Ti9W1c6fMnDXciZ/F45hVp9Civ
JVfUd2npqAaUAnah7IA0hWXA+pAyATBs2PcVEwGE2qyVIEvhYi8MXlzi65OMkVwjVbvKmbRGSp0k
rzLCiSQuc4dUGwjFZtFMOz+YGExJBaCTrq/80oXE5f7/hnKMFMjT5xsMrL0pDELHRwiSfCSbYe4G
AFQOUlQZt9oUHvpWDTeu5ZrM2TUG4YVInZf1XCaQn9OgUBRwh9F0Rz14GCmg2LliVaD+ii5U4huL
XNtp6tEWjgQdO7RCnwtMYCJWG1CL3CzrfwUBA0wgXskpXV1AX91kUewIeW2XcbWhvSuXhVdgTlVS
n5qT2udypSqQq3DA5tGYJOzNoW9+5HJqOU1Ud+OGv7RyU5gsn4nvpLnTW10cpJWm+H/gsrqq6L80
HYOncblvdeAlcBmu68ylA8irptKzTA59fkoXNiDuhaLqgK8BNVUNfpR61R1koRI3Nm9dCrk8+shA
xHmz7SeWxtfCfJKwQC6tnKGdjkV7Exf9+1tggXLAjyUiAPcX7+f8iPq+yfvEiBTXTKCDFpX2rxr4
jVPSvLVx3deUgbiJ8UG6/Sh6LQ6o4KbFUZwoUH9rP4de+zhqzQeh26JBWxXDq4/zgecMGNX5gki+
UuFKUsWtJxmUjMG3jnMS46YoxWkjVWXyq87LzWC/gvg3N0OzpKV6T4GoCbWvy67WJXf0YjhK+aWs
RCftnhRBOPLnut6tLI2iCVZDYpIBUsTFWZWGIQctM8RuO3zLpsS2GHiRt/AMLtUOcmQIU1TgMqhN
LhE5WkAL21TsuUcB5QRbkPzPBu1Gv64vZVXKnKWk4IVNWs4mhbGseZlcykz9RyDvZYpcHSXM4Z/r
Yi53jMW89U4BLIu1nS3xyR0qC6nxixRwxMZIkl1k0TubCKLilLo07K+LWl0RfZgIoRmTK3suKg9l
KevrBlunhvBKN0PHjKphbqT61qXMjDyAy81B2bkUYLMm0ww6xiej1HphzCE66Flg7q6v5WLbgJ7G
d6eVnF5Ekh6LbVPNUqppD8nxBuKb0GhoJ2glYW/JWzH7lqD5hp2cj16aipdptEckereTs795/2wU
4XsNKauhFki0TksI/caL18/zxjoI56xhrjcEsHn+molt+t6DmYXgQACUQfqBgY/zlVSBkAieSVa5
7cI4sTW/DT9AuZdtgSVfKMAsh0I+ZzPXYZbJB81KgGKwTFo9/NC77VOAwpiM3qKSXXoopDxJQirA
vJG8BiRzoWZBk5pVS1vovT46hRQ7bRvZHlGCMR4H/53vArJol6Oa8AauwADV+c71+mhoheZp94n4
ZDaDU+6MptlQ6LeA79RUvwnhdcNq4uyBF3guZExGuisZRroXI12wlSSIPk8qkNZdImt35Wj5Xxuj
Cu+mMjOPvjKFjonL9EVsdR/OqCo5tgJj33Tv1HdZkeCmpeqvPLcUpjki1d9CW3gLIhZfS/zKqzTj
KWIeF9tfKNNYmWli3tPCljoe2Ma3EvVQh3iqOlJIHHbwDpT7ZijBGTfD+INe18NRaHTYQ0ap9e5y
2Sz3npEHH4y69h4MIcxfKzFvXpLULHZQGgrHaQq8aEexRdw1DY44AXmr1XvVoIUKfvYECNLrRmXp
oHEEBBiztw+bK9XQxREU4giMFRbxvpvufcjHFfBe0vAx7j7/b3IW1RClJ1E7AMF0T3LBzoujJNe3
Qvs9Tq1/WRAD7fMrBv2DvjBek5w1TQhiwr2hwSM06XsrC78XarmHwvtwfU0r9xGn9j9RCxM26m0u
poFp3lNJfvJoTzTKQzM+NBrcGXK/YcrWDsoi44bbjmd0UYaQkzZUujGy7pOOLv6e5u3bmgDxxhzb
D6oxShvntbRos17AnUgyj11komD+nJM3QOyUwJNyxPWVBZ6lnrW7Sg638lFv7bBnd4p+MUIR4k0C
IGL4xZ2Kc7+MLKMM3F4G69ehYdsr9l3QdF9qvzOYnTN6+UfNC44FGpNgcIZ6bAFKHeRmdOLcal9b
U8yCXUWnNa3WfazhHYlCRk5rzGMV6H9/nH52epo8+1YNcXsw6JXqNLSbTvs6oIXiXiwqJaHwG3fW
PcuU+r2Y+7J6SwOLJt4waqENh1D2S9N5p/boBGHg0BMYkXmnde58h1NKeVIe9r7bCHepGPGYl8dE
Phq9CUb61pjgRR8qcy9n0pZB39iGniENvmtFmd135nNihTdqpbFbmcCY+/euZBRbAcumTr9M/K+I
66O23X4UtnKdF9fm7VOo1tAOC//XMu4lthm1AKZ1N0y+hIqw78a/XfAKXNB9N3y9vsdLT+Zt1aRu
mcRUaUG9wOcCh6et88mn9bTcyd7dkBr2uFUbv7iZZMOtuQmH3ojZoVlsraXloLDkRuhWqfnQep89
KT72oFip7Uax6wKOiOUgaQ4yYILQyXedq0xnWZ4XpEPkqpJwrxl5v1cCy21KJf/Yl8p4jId82CcS
kz66L8VPQ2DWhzEg7wZxUHf0IlF+FnthcnMJx67k3XzycCof20x5yTvLeOnrnoGF60dw0ZrKR9Nn
C+8atoQCsbjYnjEUsrBUosgto9+BXzLbO+7kST0SGxwgZrTL8Z5Wpl32hTuaGNNGZnBV/NxWzrgL
H4IDdb5nZR7k1ShqEc3lgAiVeb1n3uWu0TrbTyVmNAaMjvYEwZ1ffWlrdRdE3dbAyIrCW6efsHgn
cikGx1PTweQYf/gRgVtje8Kug61N2SKEm1ezsKe4uSL5JMJE6mALsx0MhkprN6v1xpu+/Dt4k+13
31MQXWT/kwZW0/XDvVR9ClHsLM8gkQnZ3vPN7TOFhlW5DVwpdDtTdyoz3GWWttfSn9cFXV5koByo
vjPlLILzcdFlJxSimatK4Ma97FilbKfCp7TeAA1cW808uAHFIhS12OTz1URJ1rRd4odumf8RBMd/
zqz7pvrx/pWogB/MXDUGrWezspw8rHE5anLU1iGXsHaSYpeAkyGNmzWGi/cbJAqyVAzhzYRyeNjn
YgTDV6Bq10JXGb4YSvok+vkxN4IXs4oPBWwfIa3glfrV8osB8uLqcRqFv6VY2kJ7c329a5vKsdEQ
oJMggVPy/EOmYSysMEqiGZ+6kN8AaqqyBWV5K1u+piJox9yoiE5CknkuKAnLoEzMPnJ1IXKyPrRb
bbD9aCO7tLYcAO0I9ek5IKOwiIsCNReCSVUj1xdbW8BaFlNrE6N06oaxXxNEKp2Bzhnam1bm8+XQ
Kinp01BF7tyyqhfNY6Hk0I08+5W5IWlNVU4lLTZOlDo58L2cE4qap1xKe3u25bvrarAqhKQmiR8w
fWh5P1+OrJaDZcVt5EZGGtmVED2KQr8JiTZHK+fmb56FIvMHdRah2jKbOZR5UVUJOjDK3XCsApy5
wZq0XQUKiF0p5q9RUETb8LVk32SDtfd6K9p47y6NPY8doDNz0yyJnyX2oip7A+0qYuQaoRbsBMu8
r2q53wei8nesC203qDzU1/d2TfOBUiGj/4aevWS8I99dDV4862RkHYkggDO3wtiJmLnfWNyKJOwv
g73wEtHNoSxO0Q/atlAjIXI1OdlX8Gl7vQbhqLW/vqAV3T8Ts9BIvRDbss988Ie1vznHhB1W4sqJ
QmPj/Zot+kJfZsfNmtlnKfEvc8V+bDRdGsag3/ZWuS+8zO/tcbJ+6lFaOyTNYSoyPclmJL73d3LR
jxu34gI4iYr/2QcsraMQAthR5qD3S+JXAOyOrag9JqNw44l6bw+m+iHSlS8lRAJjCwQA9sjfqxFo
e2lE3XhIUtGmlLIFybp2zAR+MyALITRl6vPLmuVakmQRXxVUmm0M0T6ZXoxCe29Ey9oVIiC4xueS
23Iov4wUMBobNr+W6oey/BFAbyKHNxaByHV1WrmSkAlQ5SDnTLC1nIsXW8XovTqN3RaohsQOsk9S
/SdvYufTdTlr23YqZ/75ydMeFrUeilbCtinVXlIbGzC2utzKAq5Y0jmpOYeMVARo5DuX0iudFfUV
oGWCDLhM1RU5nmy/f/9SmHfHRZk7ZskEngtJ/Uqpa63AXNdf5eRzJN9U0d/rItYu+Vz8BPmH3niQ
C85FSGXqMaBeIsL/kHovQ3zbejt9q11pbbcsRnGpPOEUX4Bkli2l+kHDlCj5VPyJrLp2GHTRt7C6
L/rC5ot8KmdxZaq6yIVeCmK3+JrEmS0w0iJlkCp4tkjhrirFo5cmdwlVFdAKEiP4kEnqxn1aU3Mq
UG9VUEb6l/WBOszDWusjuF4EdwzTxyFpHLj0+jiggXALB3NF14nf8f7nros5SXx+em3FBKURQSyT
DoCM6n/9OrMTQ9tQwxUdoWBISYWCxxw8Lna1E8qg9ypYmgrzpwiLFtRkVp+wre/lDOD4oMihTESl
gPBpifAQ+WZb1gNY61JbwTvhO9N0N2Zbs3gryogU7i3oofPmLW5VX2ZhHRnQqASmjn74jlhX/7Bj
ZAao7VPMBaJg/oQTG5T0DPwB1QQiefUrnJ67DubGqbTjrWm/tZPRMQ5U2wFA4HjO5eiRp1KCtVgK
7qnSB7bKpinJkeLl+32O+eoCEcZUIVNPixVpvlINDa2xrgYZSat+sXIfdKv3h36zkeAZwmdjCG6h
znFXdl7aAZOo0Ufsm3vLf5SChzLZKq2tOBwadhUy9bmCgKzzbdPSURjqFDl1DPxKGO+rKryN9XLX
1G6X+3dBa94xs3u8bmovswLz7pEYmBtk2cNFkp+kqJimHXiIk/QUDzbD3sVzUx9+q8WX64LWtAJ7
TvDMfB/tX4vlZWJRCkTxbGPnO3r6k9EXuxNrZzNUXzM/c9syrV486KBbnu9jJ1bBDPAIn2wT/c51
5t8m8V7T69319WyJWVxYoRaHYBQAcgOy/SbLgtspGb8barT1fKzJ4SlkIB9YDyirF28h1VVPySZg
6XoYR+y2TtND3PtzHkVrNzR93pmFywu/Dil92qDn+GShC1RDqLlJM2CcEumO5CmQCBhbGa8VPQAM
E8/RYKTHovfn/HgGv7KsfkLhagjEA82whVp2yIdSht2wDiuJbZmRJzIcMxD2nIM6F2WYpZm0JhjJ
UXsHooNN+4qcfClB+igoW/wSu7sx/Jn6P8g3l5LmjM2WUV9dK3VSCjOgJl4UZiKvypWhV8BPFm8M
nL6C7jQvdPx/eKKYPgDF1cJfosS8CBUkKdesTgRJzkvSY17Ke1JgQrCRLp0v6EI7ZpBYvId5KdLS
DrY6LEVi4wEyqdD7Nh2nBBRv5bnxPgtbM58rRomqP73A4HKRp1rG6k1J3UeLUcTM90y7S/3Itqwo
PaajOkB/hMuZakr9EI5h8v5bDS4ew8HzLBgxwXyiJ28k8RZU1/zjGirQRH9aOEHfX+MAGo54ksI5
t4yBpXMRSgeAYeAHgds2P4uBIouW07N4l46BbZGCfreVIqkyD7LOQJAM9yyEDWMNE/0YulNQOBno
cD5cg+PzdSErak5zy1tbFa0HjIucCwkN+CN6lYSiob3onrFrhR9R/pL3W/mTLTkL09FR2ZRjTQ2Z
43hOp3Ynan9BnP6Xqo2M+SNDOluNuQHhfD1qLSmggVohBLSJo+KvyxEkFaC1iVvosCt36kzSImBj
JGuoBsEMaSyN9ia+0i7UJNL/UmyPafx96ootEL+V5+RM4sJUWC2jmiThQhgJSLgqEegL+Jv6Rryx
JWVheYOkiDIJ8hZXqT1qir3I4vQfQ2u8/8XijSeCA+PNImWwuEvACXixZmaUTyptOFpSfNMpjBBd
V+8Va4QQKt6AOeIGLvm8IPaGs1Ei4I3Fep+oP5SscirRuBGkBz1RdniCG6mnlXf4TOBCz+O+1kS6
7KI5Qc8Q8l8jHn9fX9KaBFxz6gxvMcdFzyBUAbWnI4Gs/GOm9DfwZHy+LuJSBRScFYn+rblJAG71
80tEgtAbpBQbLhSmkwcxs8c/QTW/LuTyaGYhMAUQnKG2y5Q7/XogHJDqcvPCOySW9iFSPoW6eh8M
w2OQNnc8ZDfXJV7aIOqEPBCUWjES+Jnny6o8QbVo2wG/t9ftjodoePLN102K6i0xC8UOC6+BGh2g
20yHCRBu9LAmPZDCO1RZf66v6NIGsaI5a0tq3GAKb2HtZEtIzEjsU6p0j9AtfW7gdyiG+sNU+PYQ
bE2kr50YQ3Jkp/D+5rbY8/3zxFbAacP9CyJKMSFxtDB8LlUamKvmbzCl2/HbhSLON9cAtocWPDI9
y8EmwTfAQp+K1lWTqNrVNBPs4rjLb5R2GDYu7oooXnXQCSg04XUucxIG9c58DKTOjUNPfUiH5OsQ
+fJhMrR2Q/FnE3DmjFHJkPQZJl2aWz6Xs2epl+h1VSAJLYdMohXbvVCW0NpkcXNDuTtyBLGSD6pW
W7shHqRP13Xmwn4sxF/cAl1GXNe5lEt2glHsguT2uoQLrZwlAL5BEyjVLDqNzvWkK71AHRO5AyHr
4IPEZciv/q5SPshbhaGLmzYLgpaAwJs0P4bkXFBeRJWamuxkrd8nwDN6ANBEhjNOv64vaFU3TuQs
FpR7oTiGkcqJKU/d8LM3H3Ll+/8mYmE0pqaMpUBizxrxc6w8qP7nRHknEhDxIZ2mWHTS8vNg9cJY
BFEYKYMpdK4YDrYIAsegbFGYrOnWqYjFgUixkdWBgogm+i43j1H38v5dOv3980GduPhJ4491aPi9
m2TlLpdKJ6cgnG0h7l7YuXmjmG1mTGqOY5bkGmFKMhI0+d7NflN3cCLttU6PkNdVEFhu9dGsqBa4
G/gmzG1iPJddU2Zr9JLis6Kies6i14T5pOj1+qat3JJTEcvUgNwWNNSWVgefWI0/90Mxvw2m6Ejv
ftBhIjlZyvIxyvOiMGJmH11Z+pYnvzn/Mn+sgRZ5kvINPVixMIgia0hOD+yVZX8hQbssjQYn1ICj
GNc0ZWXCPlYcAcxbfUPW+vb9J2thL5m4jfpOCTkhxbF6E/xxgj0RkdYWnPXK7WE6CEgKsP5mvI/F
BfXFUR7NIundkOaDTJ3snljiH3SBSdHZ/YErQVyYGWBbpyYu8t7tRbht/YMZkOLVb9Qh3fC11k5o
TjTAOPKW4F3cVLMctF5N2oHWeVAxh9uk+GJm3+ZITGo3npu1bQOxF59OoUR/QUsoR7nfi2o9zINv
hpNABuO0VfZu5wftJk7B52YchAm7xc71ZmrkwsCCAiW+138Lsr8Lxy+yv5ekI20QGyR0a2bhVNq8
vSeGbiS6s4a4G8i4Rrs0B8/De+7a3XVlWHFEWBKeFZhj3KYlBEolkc6tm2pwx/KeqXwAgECjL79V
pa14v83koLZbya6VoyJtQkrDkGf0vWVWr1b0ThDCYXB7IEkpw1dbOFMr+3YmYKF2Q19OcSv0gyuV
3FbtIcBRJUh+976dCVmogpKbiai2CNHjYd/HkUNO0vP3sabYiWzY0cwFsXFUl1MKVCFJOPEsgVFB
bCafK4SXZxUYyKgfPcw0KJkPaizvmGZtWjIcDCvASzMZOy99KYO9MrxO2aEubMqSieWIya5s4VY8
5J13q8YFRbCjOR0a60MtDRtbczEEj5Nx9p0LVykSCVgKvHM3jm670bcnRSc8qPddq9txtBOxBgbA
BKL++fqZXCaMF4IXh8KQXTSlFlbArN2k3knsSx/O0cL3sv2qhPleHDQ7t36qsWaPnWmbMkTQxX7j
Ky46leavYHSArDE9EMS258dkSn6r0pA7uCFl4iEp7IrEdEIyMtUcY7A770PUHFqA7zbkrur9idzF
tgcgXYqVOg6uYv0wk2PyJHTH8RMIWLNyBN86/3u9KzrFnhqZf4dOv/EB8+4uYpqzdc8X/8RekemA
hiFA/iB+tPzcTr74qkddd+NVWbFY4IaAu0cejHrXMkiTC82PEp3tNUPRVUJh3xd/mVM+TELtyCHE
g8Mnwdt4Xt7isYu1nQhd2OKk7ZsA4N3BzeT02QTySGNgIcrvGC/QtHu/c0z5s2oktyI3LgC5Zco3
MmUXgAFvl4qLAzoMxBPksc53t68iJvcVicuvawfNS3eN9eS1R2XYedVDj9QXabwtvK22sMvG9Fmb
T+QutEqazLKXJ+TGWpodlea1VeJ949XfpfKgit2+NcbbEmwhX9kFceNkFdS50scuEADUym9j/76a
vhvWQ5t4d6m/deFXVQ5kYooaPP44g+ebEphWDEAZHwcY9+00tTd+6QBDbmuuHh2D4KFWJX70WRFz
J8OP8gW7im+7Cb6raquxaiVgQCH/+5SF9mdpnnpTP58PpDuTf2wUJ0n9h0qwfkyDtjdNYaO3c/W6
U4Rj8egGRYLzteuTIeSFD+lJ0R7l7kGTXwtlQ8TlVaN5jgI9Q/f8B2HjuYhprJVwLKQRxPvsVaic
mlgeHjzAp8syxzv9Jhfd7+tW7HJVSJobcHVKzTBlLC5aGVt5LKUmtB+8EsAfeXoNEpxzXcil2pwL
mc/yxFJZEIVleqKPbmo6Hi4Vs3tStKs3+5YvdeJMzhKCJlb6aapUbXSjV1G3s+oo0Kr6pRKfW7ql
ry9p5dGdZdGGO0N9zWSNizVNeVnoAhunRl8y5j2OWXpQMYmJ8h0MA4uxRmXQNoSuH9Z/Muefn+xj
OXSJ4vfI1NVDUzDuAdflsDVKehlFMNwBttDMI/GWmzsXwlT82MEJjBLGh8j61UdHo/lQWI6VKhsP
2MpymFsGsIC+zZngbb4OJ8sBFXe04jqe3CIS2bH2sbBglij3Gyc1G6XztwRnm+rkfHHpfVqO+rRF
0wz9FE2ukT/mLyC7erGdFuQz7VB8HEy7ETpObWsadOUJQyz4UxRFyaVeePoUX0gINaxuig9e8KBW
0FpVr11/573EzNsawl5V9oI63ozBQBjw8/qqL6/CufSFquhpPvWFhvRaZbg9v88YRxscTXn1ySM3
4c11aZc6cy5tNgCnJ1lSLs2BHXWzsHBU8Wupfxm/UmN1+v7vv0iiSKLOaEgkPM8lqXWbcMmFke6y
j5HwSfS+B9VfxftDuHZd0Pr50RRDiwAIjPpy2sK0upb5qmCiG8IAdz3cx2VoY5sFAp26O1AOLLxk
19EgKAnPxfeOtqONL7h0bNlV4KKZ+MD9YgTlfK1y2jZpZaK4o/ggTB/rH7mjfFXEnR6azErcDswY
X5d4+f6cC1xcSDkVG9HyUZpRt3XdbuWjNB1UlVJU4pTGnfxyXdyq1hAMg2kIuuVFC7w5KVETBOVE
M3FavJge6ddHudzFanC8LmhWigsLcCJo/pAT9azqzKwHK59cy/sWWj/jYWMhl+8b+/bf71cX77Yx
0lAZQxHvNhODt2pp11NlUykMxtvrC7lscqeAcSpp4YCBWA14dI4kVYQZ26fJd9pp0yEWX/Pka+a9
FoG2r7qjLPpOUUi3VAqcsb5t2g3r8hb6LneUKhhIDDN+LIMo5zta1FkyJvUEoI6fPID6ljqNUps3
gigm+0KehIe0b4ECzurOyfVinxh5eZtWbURE6CuH65uydrp0ws1TPEDUMDt6/i2N2EljGcqTG5a/
jOAx2yqtXJpS5obgDQQsRMU1X/a8w4HmeYWse66fxjtT4Nl90oSnKLbxcPv3osqR6+Km4zPTB0xP
z7Lz2Aqm2Mhj33ODrLTV5rYdN3T18tKB7Tk3JIG9IDM/tDAqZl8w9mpitgYQUNvyQ7pX4mcVCIxm
49ItBYFIQq2ZEUCZtCoEXwsVAe2xG8pCEVwBz9IPf2dFZyfgANIO7+TlhrDlGc3C6HzCEQN7gRLf
4rlrxqqSIR/0HxTPuw0Hk4GyUjiUNW6YD1t3JE80j28F4GsrPBW6ePU8csd6PkX+Q1PfZk+o/U3q
Q5BNmSSYNhpELtzN/1/gXG+bsRgYrTxXcr1u1ahtBYFew8Fu/Vd9Ovb9jf8Q3g7FX3+S6JX7ff1a
LR+DN4mwidFhraAw2rz6E6M55rJn1AKrk5qjrO3KQbTFr+R9bcN7GW+NcCvgXpWHJSHJgP6Dq3gu
L2ccNZlijnAKEzAz813ZZbZU+zgtt8qnIP0oh598j0Gee0oc0TzgXDh1d+yywA5Guyv+yNNWR+TS
rrMF1PlJpivkoS+tXK6iwG2v+g9+dkzbxzp4HrwnqiD29Z1eGrA3MYReczIdHvvlGAol3TDDyKBH
ZvfNC6tbv423fIkVXaVmQ3MWAQvT9UssjyQzy1aXWkL06nNnficctPN214y/qm9m+Wmsd1rgVP1e
qH7XbkyncWmH6SeNp+z6Ulfu6dlnLDwM0wqBapG74CHxILZhpNpSnlVhF7d3SnyMtvrdL5I47KxG
nwtDwliimd/tXKd6WEuUQO/DB2v4KGugcH3o/coxqMUGN/EjXtSDtoVfdOE3zjIpwdAlzjwafciL
J1pIUvqN9Sl8UPwfPYPJBVlYr35MgTX52g/3bfEqF/9H2LctSYpjy34RZgIBglcgLnnPrMzK2wtW
lVUFSCCEkITQ1x+PfV72VG+bfhmztu7JiABpXXz5cm+UPOSpraPs7b8/33/oAP396X/94thjfd6X
+3A3rbdw1fSwRDpqds3T4/Dk5ZmWx3Rp8vZlHH51x6nqi1vSNnPxL6/5/7jL2AK5TBxAXMF06K/X
7LGJJxSWWu5E/lb0rGqzOovbSnzODK50cXuQUC7477/872YSuR96UegksdwOca+/F0KCwkqsBRZ9
59TLAPFXpYEZnv/7Z/zjol4+AzZTkMHCFgWUH//zOI1977Dd6/ydZarasKYj+L+1jf94cvgISMRc
BIRQEGNn7D8/otAkcdve7Xf7KawvWdSQLw9P7ZVgJeiqlP/WG/8jLPz1cfQ/P24tCsgyL/i4WT0S
YNhHViWi4qYqe+glvfS/ovZmBp1qjW46ICro7LCRZdW/Zbd/+9WXB/+/co3r84GXG76G0Vc9r0aQ
VP/Y39FXbg/wHJV9nVxBY+YmfRiHp0hVpJHv/8oK+OfVwY4cWAEwbkJZC+rTX4e2da6ETqkb76YE
EM7Vun5fZ9ksn4N8i6dqXjEUhHYpVBn2u63FvhEmPGtl1gqTj5L/G9P1//g22J6CRhkqWjjFIIL9
5yNB+SLXWMLrZpAzAO556e5wvEXTqpacyqQ1hyTrllO8e3MwOpivVCbllSzn6V5ctADHXfZHWSQD
Vn736bStc3SHfZ3uEAZC/uVe/PPu4bumWC26lMgXl+3//K4+SQObE77eqfnD0rVx0zP3/7asCcWN
f2SPS3l/cWqFEAOK/b8VtpJOeGatn++XxPffxVTA6ooYYx9nCXYXmHGB8IPtSOHOpowWUcMxcsqO
JB5Bg1K0iH6zHRvkzUoDvzd7S4cq2H5NYQe2QDYHEb2tHKwG5QGzoz1DXTGMnyaooqvmLZLvIjft
D6KN082uhPxk8EhGHt0nIJnDWCS6kRthdRGx7Q1hH7rcU8T5wyTbUlzFdJFHHkvoDBq9jnc+9/0b
n/J1qzIVOCq4eVdvfOFOH1Gg492mo0uXD2/LrJZRCrd5RSR9D93F6M4RQZ8Zc0Vf53xZRDNOufZn
tsbT7zazXV9P+eZhoIUDAquZcbLnJWjtKx37YsC/7J7KKR6hHCbT9G1fnRxrthp3L8KcfhZZGPuq
4LBlr7je9IQnVI5jpdoFpsORQWiSkB38wnGTacUlJbLOSj+MmJnr+A8sfbFU4QHvAd1CObtUxK7a
1CHPn02wYv1loVGFRIyvccIeCpVbxUkAJblTCsoqC9QtaM0E4JfjPFEZ3TMd5lcJ6bb+1LWbfBt9
Lu8RGCWpuXIFRzQesG7I0n74sjS1WDTXoy9vd1/E8IlJeHmN/SOanQN+jPiWMpO6mkPPBlWPhWdq
RUqx3TE4OSdNGNQ2VcMSpbKC1GE3wLudt58rjlR8y6HDrWpb7L/cvOf+w8eX9RHXOnWQuYNuQCxp
WdkBkaPHBtdQK8zc/Vn7sCzntbf7UGVcYKCVJxw2KzsMaJI6KLYN9ZLJ8lfcr/TOsQz76wFGVNkB
clm7vonGQH8MEIASF2cW+l3AQTKrWw81ooc53tbl28oMZc1UGATGNcJYnAnEl9uRSiMwNJLZu+Ed
PGGjHCeyjXaIB/d74d7x/2qh2ZXI0J1dNOwSs+s9F1XphIsOdO5GeeC+Z3MFcUmcH1woEEpG4iBE
ji5zKG4nkXc1bEDbpgt2aKYOPGk0Xd8K+NEbUfVMa/E8YWm8vM/ZJmMFlRTuFKmxHBHF5L5ovRzp
ceZL1hZ1WkCl72eYMK/QzZR4arJqAnt080cMBV1kn8ZRxEv8CLW2juYnsOum3RxmzJz6HRt5Bbex
COA5hNJ4imAd5Z8G5OCkNkmu6XWRignbYDrfsOCBpe17PcclAiXzojFWRn8ggiZu82Jew6kvk/FR
TbgxkKFdIIHWi0WzU6vs9LWLLd0av2/liDlXvBenqWT8dyl8rm6ywMbfEFfmti6ZG7NKrfsgsIjW
Kl35yXVfcQSS5a2Ve+gPmRWO3MSFB6dhZHbFn4UNRnlvMcpIIc3WleANmnjD4ETuxXR5NS2rsFNO
njo/p9Fhxtz2uVeFLuoFYDecugcH3f3esm65kwScgHMqnR8PjG4rVHzzvv0xTs4PV6HIDcpQQXPT
FKmDLkqnSmbOJW9j+sJo1/ZXtku6L6W50bDlEMG4SvGJ7o3UewtOt2Ugs9o+8knlOmrfO7nFUNIc
JL9JJ7Ifijik8MchGWgRqh/yp5KW81aDbnvRZIxmk5yyEIeXlax2qGVnNa14aUpXr5Mb8EcdZzjS
Om2/MrqMvyNNsVfS+4xOh2wU41ZtwEn7s99T7O/7dcbop4hMilHMHPofW79mUMtfDbv2XIOEMO87
CprImRz5oVzWvRqzAKXwmPXRde6TAsqNve1huorKyNZqR7EJEKsPvBm1X6AtPtI+rlKxmG+RZh7W
hIAWX+QYg+G+J9iMO6id5Y876fUPL5V/98KkoYZO5fCBupcVjenW4nZDLvgJVvKkKsqQQ248b4vr
xMcErCDMWPFNiUYcT9eO9bUoBmjxzNRiUHGhQmCYgTFnRWNQSjIT9h/5HgOSgo5pltbJmuF7mmWX
IEN0qh9r3Q7uK5dsf+66MbFNlBtS9RtHxJ55hN3cdIf0clWM8fx9khJjdrgO9F098IjxmoZlTnEF
SjcdbC+HH1Nb7HO9CgdbjbTNJpT2syGfMl3ccmU63YaGyBJeInpj7EN0eHko+X1yxxEUmo6Z/NuG
3In4t3AYAXkk3VAv4EK9jDljT2WXhF8h9+M1wn7UHzzZBjzbJY2+Q2sGNBNkHNFXE2QvyirDK4Og
p+gVfK6pI7XGzfoWJp2+hH4kfTVL6+4NVDgOuYihKG241b8HCPPgsJMUE3VFYSQ3xVq9sNFckbyN
/3RmSchhTjuObaZM8FClBUJo2npzqyIyHFMNEQ9tE7pjoin3/CpJHSfnKMx8xqisM3MVpTiiFUTh
8xHpxcjHbO/HdwAgWdlo6IQe09DNCB4yElu1dCPQfULFQ74k4oYpX4xVYgP2zyCGsf6Z5iT8Weki
hpoM8fI8Lat4WvMCfuUsSvDTSysJ9OBbFl7h1Jxj5xr/Fe38Wt6Exfo6jQ1BQ9iu/vsW9cDFkLrX
b6UQ6qEslqGtc7fuzwOg0O3UYuX6gwVKYFeQ4UvgHS/0t+RJn1VrKgWyY0wRmuYNMqSIZ9Nw9n5P
qp3GQC3bsjB/hh2jmVyMBTyK5lRtVdkN/stnrBWneAOzG9SpLPphfJZNFdnGjVWBqPzbunvkdFty
1Bzxxtl5xBP9rTvi7sw2FPGBUJ88b3360ytEwcMWb+wY72UJZQizwypZeNO/kaFMPnyZqnsH6r+u
7FYSUXdkGEKzYOHgA+VwiW3dFL6LpQJ8NCcK28KqKBNbhS2fdE32THQNpGIgc6EYX+7meO98XYDS
DQ3aZDbfkwtkM3Yp1weGNMB+LhjkmCphOyTpAqcQLQZSYPaq74vsccGu6XCd9ijpMG2cHK6fGJKr
CJXNDnIUFlhQNajoqvSw2sAV55B0chyBekHBMtcCuhewvltz/xsJBTIEsxwE/reIhmuVT8lzPMew
7IXsqblUAcX8hCqNgMq4r7i5E2bhalXjLzJmrK/UZe+jKjefXHGIEvzuohAee2qhjZ9h2a0KspiS
AwoZaxq0utNS9SjSHlYSwMNFkuY/gVKzJiGKfcHRF1sAewwBajhZ+O2I/DuEWs6D6RsEY8BmDJVD
LVrQEBszrfwroBLfqpTR0QGdhQgzIRcpzagQ+lQke/qVZkY9XZRGAeV2e1Jnik4PKIHL90Tm4WFB
wfHhkr3cKpqtUh0MSba98jmdgVyBK5MBIaXjPQbM3W8YZtlfoJZjajdt8Q42HFSlKq2mCw5i0/kw
5OAZndeJu3s+te0faGvdz7aA+V0yorasNpnbqArpsr4RS/g5kVg4q8uiVeKACV35UiYbjKJYaiOH
9DPlGdSVyuFH6ZL8c0BQWKo48SPKHaTEtyTtxHNb9PPjVor5MIUUMrTdxHEGSmovxiDUPCYjUu2C
fJFU6zAupyLtcCYwcilQcjH7leAf4WjcLVOtFfPfi3zF+bfYle7rGD48fYWYI+EQsZZ6OOh8SuOa
BEeg1zXZ5ZvmBEcHs3L5seUZQrjYXZufE1u4+15jlYkaUfzOkBieaZjYI4MjLq3EJvc/+V5AamMu
6BHr9G04pREvptrzZBxrlW8uOsmlwNDHLvv+pVLBY+T/sUB80Iqoisk9WStrsOh0H23Un6GLPc91
ZFiynpShYviKIjF/lImB/1SVlYqWUHOGuGxtsU34bFtoaR/6ZMPzwma/v1YFtBtrIZGfQbHEsFaT
NQvfkYwT7J9Oq/5Ykn2AerGhFEl0HEPducS3cH8J2X0y9+lQOZktDyXEuK5IH8Wh5itUunHMU+S5
CXGn6Fjx1nGTJygJwOejcu6+tVwHV0++X69B5kFw0VKIHZl8WXrsaa3rc4/CP61CiDFb0RpFbpVq
Ih5hE1d+21fSvsfW08e9M4gZvJX9w5YIBm8u3rEfIkaj3kWphZhoVoBxn0NJs4/K0VeKCK2PktH9
TMPaoXTfjYSax2BySJiLAaA551v/lbZjWl6HeSQvmRv6m8n78Ab6FgABzlyOqMR31I/xNJUNnHXp
jSUUtDKjZ3vGokqeNAMfKE7PTmEi5ZYVb9VjiquqjnUpUHkyrVE1auGfoyiFhLDt3IXbPo+3tJja
UyTsa6SLKKrgTyMeldmlOEhDNccD7Oy1hhx3UoMCgqZqTQsGETsa/y5msT9N7S4pjrAGl5MpqmF/
7nX3li4C8vYT0ucL1W3xhZl8TOutXaC7OBar/VwjaT5gyuk/lixFiEwSo7ez3vLkFXnRXBkoGNd+
6acfhHXDN7C5zHLVR24SdUKQ2esuji0IuvPl01esjjTrkGddzdKt344q1uxt3KzOq8nQ6JXyLly7
aNe3uiQaoFlHCP5E3hayhgyZ8HW7TODM+BCW4YAUIF/8HlBz6yxkeZVNKb0NQW63AfrQrEH0Qg2e
7pmbq3KA3m9VIH3emhTHULktqtyabrcdG+WXzWQxouMSc1SjWSk/mYqLn9ImXkFoQNKXaNLre7pE
RDaiyIAFD8gT2NlpLV7TEIonmw3j3BCR9JcZIHbHarAt94+RjPYZUpcz8D+KuvEA2KAITYB5tXro
y7AgUYquTw7DpCNbYy+fvO4yAtpK2QoV6FhTDMByPif5qZVFl9WpLHL4UkwUVm9e78sz23KwAolS
I62hJEg+ber6R44NJijI0j0CKWftuu4w7yEdq9A7C0X7ZDl6D/kEbCChWtYT51Gz38dbtOimlKZI
mr0I4dzqqXswndevyQbvjRp79u3LtrWxanQ/DMj1bTfbA2LKdNMpYDvVOLp2rGen8w9lU2yLxsiy
YwOTovENCizmF2O98Hez0PCMZJuzxQHOHgP6gS6P1mrAAfstLksK1VYE7qp+nBQ99sB3ktqiT/6C
eE03H4kS7OgsqpZzC3ei/kCitb3lSmRfmxX2RzLkXaMyao9durZ/snnhj1ZnKXTJMVEETo+x4IMO
hTkP6QD58JBHMFmmhf5cWgvYwy5Q2WvAmRE/VBclD2Qj/rPdFNp1FqXkqgg4VTULC4zKzJzSq7CS
/AeUTXZaezLxZ+2AmRzSkKpDIK60jYUlIFI97RWrYwEoFM6+4rs0o4+bMtqWT0/nEi6BHNZdTeda
AlWwdaAPk3KgGfVbT1//Z9J91pr76GrtvCUNh8Q7aNCQtBQNdxEPz6HjGlCIp/tr6vIMfKGgUtJ0
5QC6r+zZPh6C6wOq464frgq7tuYa/pvxIcQJv/LjJl7RrYb7LirRrMxhDr/mdMRZnyF4UdTUWDIc
CjUNvMET064CDrPRSqrZyNomSXvFRbetB+xFM3HecqJuWmBsSROTPTr5FdONOo+3Ao0MN+1WL/3c
H/uyw0gHenz5hH+Z+acdU9L+wCTkaKqkHUQOvcgujc8B5RqYyt02yGtImyzskCYLq3VYN3Hs03UZ
z4NxxXwG3gOxDgCXP1Z4VMXVaFb0WxNtCVDBWA0NWRMH7HK2P/VULn/iwRYfM1eUVS4K/NQl2WCq
DuJ8pCqLznzLUcn+mnihb0CiWl63XiHgK4Aa27EI29TAekmfMoDIqALzkb25hV3aDwCsCmGizzVg
HgwMKxdyde/p1n7AqK37nguduuMgyu4jGi39rqZ+BmLjxxXM/3nbd4TNSD4kgUZLVZoU8OwyeySt
CL8qraRwxYpLiG3CgzfT/w+4wlSBrpOq/cBWuOW4/AwgLNjaZNnyGTl5MWwzi72NcAt+mShucWoE
zJ87skWfGCYuz7jcy7s0K+QgUkXNUaS+HIDMY02k2mi6/CAZ5a/zRlr027DrhTlY97KGXl6Ku7b/
1fm0pVVn6DDcebZHrMnzdj32MqzuKgFF7+eQ7uVPNwNvPQ4ucrZKwbDZmiXrUd0xK+E5kQ7t9AcA
p/PnNo/kI8qBSJxWJkNZrbM3pm7RZADxaC8qGTYTprhqHQYAh7Gf4EW3Z3AYrbci6a8tgQ1v04Yk
nmsDczhUEd06/oA2EE+Rd0m/NUjYy36ERFnR3hICg0CYHi78KkG4ehhild1dgjBuNBt7nJ7IquSM
FYTBVpj2z20NJ58sP6H6yZ4XuDy0hzSaY3ayy7i/We0mVvcDc5+J0MMZs+S9BN081r4BNRVGdi4P
ztZZZIvPgnD1lYg5iWr4FJbXbCjw54txmvpqh6dre1y6aBwqtdNINcm60qek9xJsUsDF8jNSpZtf
y67HOIMMRaaus4WS6JT3suDvDGVleCh9K+eosbHJGGpcNbKhxpl185MtQ5lhIWfW9rRZ3j4vrS7L
O44WApxHejnS3Uq3P0D4UCJc9HNsjVZ+/1TSD99Y1uZv3VhafXQYwMcV7qmIDgO0o/ImD4v6goRp
9Md0MQo0/Kpw025pb89RgRcIu7J9l8eARFEPEJ9gl3I9QWIrJ/Fr6Izr6yhfJEM2i409APSWKFIW
P22Yso8Dxgx4lL4O8WLNSQ6FzGusVS6/mMBdqPi27OupR2566w2q4npGXD30y9qHJs7QNm+b0z/V
asVvZBa5o1VbRNT0xHZpk4CX9W1OhXxzQxHxDxUVACBbtesXNq8E0kCsnaK7uRUKWl/GUtUUPgK3
cV9HNGhEAGJgY6egDtejVZnL4iPrEaVlOajPbdtbrGDp5Doo716k09PLXK62Pa17br+XvsPa06ys
fF8s2rsKvUc4uclsBLwfjxF81pfrTzim+hzAf678gcNx42Ngfm2kXFCN67736SmkJJ6QqSdwL/lW
otLsNvDceGIiZNYErhT1HovpiRYY71fZutr3LFVW1NCB6M+pK2+TVAOdjAGCedS3Ujr0EemIdmSe
AbAWS3e9gAaNrioUmO7thrObqOtmc0pVWC/2GWuZP3QpDinH7j4u0cbKT29TA3Yfkv3r3pfF46Q4
NMejDUBQY/B205q6Qr5kyc6GY6Cta+ga4vIqY4CXqrZfyVAxYnt+oCkSRe1zOxYV6XHQGzfo9s0T
uNw7AUi+RmkSvheOoKYhZhwHaI4v63LMojn5KZjt50NkTG7rNOQaVFi26GrhW4fNOAyC3vq4pyBx
9rl938W+u+9rBw3lUmbg6NJMvaplwW6Ugbr0LZHp+pi3aXjhggyvvRGTRIXWswV6hzlYU520sAKR
cda/gLsm3NnFFLV76/Q8nRaaYzhN2wTWYxv+/na0LMeEoF/XCTVfjhPZjhEKzxaeRF+m6Dy5lnOC
YOUyAlxoJFEUzgXs/8jBBrb86ayDKByAo47WOVsh9NOKovgwK59ejOD4VVJF86NoCX9GRTEBLZXa
x8dVlDm2vVIHtw1w3MwnVrPM7bwxQO5IpxNaW5PcTKXeTjky+4Zmbs8+9i0saGaKaRhPOi3RNHtw
bruGxev0yYquYPWU6PiIbBjPwKX9WGFAMeeVj/f82uUcqtdw0cxN5eXSrxXAua24jV2OXf+9Y5Yj
Lm4eLDSBtHkuM2l+Jzon8wkjU0g9ZhqLk0eK8eN7obkrUcSxfD6iHqRbhSkhmnOgafHSqHzM1K3e
t1QeBwAz2EdaFvsJZMcy1O102h464BDD1cZ4sCdCpP7kKnOozmADdVoAD6oqtDFU4xjvl98+8/kn
spdCWpMxr7krxOPcbgXa0oF/sojrpJq7uIybmBVr1kg7e4rp4Sw+9Waj+AbKS5tAk1gODkOqcr0S
m8mKqg2BZ7dLtPHxxkA9idZcAyqAE5JkcTVsaasbBnHfubFplMW1Kiko/xwTIHdI+zx+1B19BawD
VZV8dxeDvrZzuP4E+RCMod1D/Y7Z1h+KLf45g7v1jleFBtgJA+NYTPABbAuS6b1R6xRvH3alK6bh
0+y7c5GqFJuIJW4tug2PHFJHcbb1h2KZ6dU4M/OSDIV+ylAP32FAg0VPuFSZL8kC25sICaN8B1lc
yqtA9Rp+r7vzr14OicU7SakAvzENujwExKr5q2xN3MHNatyaJO9HzBiBn4oKVbq3dQEPGSDoyyyT
pu21C1jvAcdtLvNeVTEckHRtHF+AQccumpsMboJPdOc4tmXiyHUaQ+kNiX3pn7FdkUY3IUGEabgH
QnK/5v0EsEOrMm3AGQQXeFebwcpNBkS+HHJkGFzJggOWiM0b1vvWvLYslC8t2EOumtPCv7WD7be3
i89UDCP0fLC105ezvnUi/Y3hFd4WJ3vcnom1S1xH0FzEu/SBJnVhQob3DcvbE0ao+9QwAPeAibfL
xKUNl85s6Wgm6rXkaq3pPJCbfSjbCTjlkL5AoXtpqxauD1mVY9YNLLGLItvswdqX1CupGjZqTGXV
PLRtwxK93RioxINViof6gPEmMHTTgiaJwd081dlsN3tAe0YcxkBpi0sHz3fYNiwrgbjbnCc3aHzs
pxOxg0644/vdBMQSGheibf1JuouzSgp3zSdSrNo1qQWOD82xDKC/majDOBNz6K+sA6ZYDVBEvsdj
5L4JRkKuc2Qd+V7wXKk6BuAnsemRoqxr95GtNQxQ9eOK6mxsAP8DZ49KfJ9DluriB6W2SJsY9i4K
zzKxgDM68JyRfAOwRNyfaTnk3Dpz2CIo59SkkOSIISOAsBIp5w32AflPSfiMfyaUv5mREOgqov2v
Z+3z16518V6nW5jnRtkWw4ROoQgq0EnD2Aizy2pTmC6ilkNwBOq05V/IC5AvsH4oEDxp5unRA/WN
0SaOO8JEV4KMvpajZXdDIOaxG6L9sYdrJGniAl/3lE+l/wMdNXTOPDN2rrD0j5ohUur7TBPUAgUd
RXaOV49pmLZd9jWJdndVENQB9ct78Y3mDNREtVB7nwFSSt/HPsL2gF+X6Tn1ekwOoHLOAybRnl+3
WCN1mBURcdUWqlXnIGFktYGNJwdodcawZpQI9IMq75iXEbilbZaAOqziCKUOMFcHihfb9pX/GDgw
qxo8l3S6jtNo2RqdZeV4V3bYfHkiBIDxYwpvPX2N8Of+gAQDeQLgWLY/LVMm36BrFGU3MzLb+tLP
ZG8reKKD6TTIsbgfxBrQAAwErxo/beZgd2DAUIWZRhhK8BRIyFT0YDns3EblYe3aVNytc6LjK3Tk
6XaYpN/G1zBl3eMGvMlAi3Eh3wQpRn3DSygaHrjAwLRaIGgF9US2ZvqmlRT1aWrLGDiPz5eowowk
fPVxbECMVHCUrwG+teaYENF9FOiu0NORNvsDrGf2OAD9zCpGeXaVucJcgxWT8LMOW1HWckzaB9Ak
B3twvlyftsjH9Cqd2y46rNnK21OrW/qSwi7vR0jjbTmE0iqoYowKjg7juINYjfLCbFvtxCSgKGhF
icVmBh+W/UqTkYSbEVeleOIRhlZUClTXni92a0qTdOZ6VQxLVUgqA/AGVE241yMvooYrvbQgeGy0
PSRkQkLqcMnPC/zgvptE0jfLC87R0RkIWqQrBLshPtrpT3iSUo+ATHZS7bgAPzTYBR+lFBHurAcw
WXlwzX8lqE9RH6wCVkjdVnr3tgEGxYGziKnHudhpCoV+P4EP4GMDQR0yojksOwQzFrRoyn32KTST
p71rHHDs+WpSM73rUGvQe9BaiG8wUO5zLAKje35SUMjHxXfC6hPLtnauHdu6bxHNnXvw+VbaI5Q5
eIdRsIqG4oDSuDW1j2QcV9MouKnJMmt6hhlQhwlTP3vWYBKFF3gxtHqRInPuaK3J0MWtrD2UOFQA
UKM0ydHuAD4Fg4bpD6WjdUWRP05X6I/s2MR6yHMkg1YuD3mH1WUUk+RDYQ84eyTAXoD4cDqdYwyY
vzJD9HTobJatuHc+TLXjSXItbJr05w2AX3cNLLoFzovmbHuX5QZINZs2OdyLsi3Nb6AxsgzV2E5g
9WK+PzIUE/1+r7opfUUOK+eG8thDXyNJtuV5B1sY/ShAkBlft8jG1wGbh8PVooT7Ba2zbkW09Sh9
lWL0I5PRfi/IjrM5D7MSwMGt+u65n57ZMAZWZejUPi0qgl+pgJtgI1AE3sh+QLML+aEdQBIlIIex
wmfPWQsr9CbTBX0bwQ3amoiXMKvrQEGY8VRRjtabMjOKpMWAbAnkVwLexPeE0Rri2WvmlICjpB66
V7WbBAk437U/UBgtzdWCCD0+/3e66z/0HUCxAzifgf5OIBiY/c23E26KC0xlzR3ZMWB4TsbpMI1Y
JCwcxqykClH30oXxaOf4qjibus5hcvcvX+FCHfzfi0b/8xVga3Gh20JDlP1FUI3wGQ451N5t47If
nMbSg8YM9jBvmzr/P9LOYzdyZWm3T0SA3kzLG4klqaV2E6Itvfd8+rso4J6jYhFF9PkHu/dAQAXT
Z0Z8BmgeW2YKvwy/trzeCbrxjVxMexQbT+bxxhNqAdh8wwiAfSWrErrcKG4AdZxQPrS6KSQvTevH
RC62TX8I4j9Yq3rtAhHvHUk8aTZxYMVSiIWCYU7oHhDba1nyi/rRfO6qV5RHu6PxqIEcXBvSq588
FhuFq+UZ3boUwtwlXiJj3OKCaSfb2yg5iGzZlC4wGL4hp2JVP1ro4A61PdRnrVklrrjP3I0V7iwt
O3b9X7WgmIzby0DWvzr2yl+5FXZZGi7Mglt8KStRHPlEIkRaY6pvXFRWgo6K1Txya7y4FAOM5jHI
X+5PtdkgeHxhn2EYeGmO4NMPGGTemAriIWbzKKnxM1Xws1K/BOrCkpoNIo+q09inKIzwJEjiKpWu
Os1jpDWfYWH/QTnp2fSUBUD1NAyTE9kKGHGo1mA7Y45//9AWXbBKCKVZcEn9L4X0IhtvZv7vISQR
/QVw95oK0WGCT/YaRVNTdLouEWKUwIYoR3xV9ed/GxPacRVkstx8sPZDVBCkLH7K/m/TumAmcT/E
dEVPQ0xGJPDlTrUaQrTOk+baofNXDKjP/uO4T6NMsOU+wD81cLXgogTmKhT+UJWj0vuPhmrXQRC3
ux51Sc60yjTV4BLgSRC+0BTZ+lnUC1GmJIhplAlDIRM6x+t8JbgY/pvs/inThTGf/30SSehRoK0w
JVnwgs+wKNSDS5LxYuM2ehKrYUkzaXbUkb3gcMMUG9v0666KLSflNe6GFy+7mDIXGU1bS/7vAmGX
f59eOGHg/mRgI6JMDwyhSVHU8Lzo0lh7+UeC20psckteCnPDDxxH5WOcCTWFxJkFHsSNsJs2VjFQ
C4/USQkUzbf2qryxcokje2eQALjfvikkfxp3snw6qhO94ITRxRvkbVRRH0UOZgA5VQgZ4LF2FX65
H/DmaJxGnCwlo0kkEaRvdPGrBz09++WDWYdbP2o2Q/at15RDxe07dI3dIF8c42s4JK8KuiPdSPqi
Nm513sLaluYm07vxN1MWkd6pqnJthpIIACW6WIlwkTIJ/O2TDA4u3MfuSvgUvhg/vbWPFuRJf4hV
6qOiukTkmf0ElQoQpi4SdNvJhg8QUqt7yjcXpGXrrSeQaE/XqrZkMn1DqBs73+Q+gLePhBXw1B+v
l0yHYlUVXQC/wjVbaf42Cp8H6ZuzMp7V3SDy1nCjpdvQzZYwIlp1E3E+A1g7JvfXq7UqYyGuylB6
jGNq80B9Q/1ZCzbu16F91txTGT/Lwq5RXsvQXLWOQNFbX/iEmS/A/3P8CKSsZb7m+gtKP6xkq8tl
KAK1HefFWxiF+/sT+2YIeYDgM4tOySg9xaX7OkTt90VdSwUYWSR4dHMriN+M+K9uLI7hzeWAQEgB
wpQzdcyPrUkgsnauoYaq/CjI1bppyMJAKjqLSFnV6TZpbEi1RfYTKPwx076Y+QYxNWOBjjrXnR8/
YbJrKKRjBT3lE/zE4W2/K7U/9ztzNgArEfUVLo3Akq47U1YFw4/Zih61MAVYaqtpsLkf4XbHHbsR
aDEmVOIoBTQJoUQRWHMtUB7jwNk13gN0BatJds6Qbizvt+XbplhtlCze3Y87pcoZY1iWnsb6wxzI
GqfRh6tdWYgOwhkxJJEYnGGyBZhL2o1iMs7vQgA3+sv9eDcbPCk1bsSIoIgiRjRTbzmvHcJIwwzw
savMNQUiMDPZVs5g4uFwm1PrzBcaeEOghZ2Mkx2Oeej56RpCBdctDPMgMyXOzUcNRLpQVNvcMY+J
ZKzavt4kwHSN5BSC5RBGCYbiqXYBAwlUDu+3+3aVXH/FZMVnQlC76RA7j4b8pw/3aXLJjYUVvxRi
MpSCbECx6SPnkWTHLoiOVntqIQX/D+0YIYiMn0bXTqYpB1YvAlt0HktSG032VOUPtbXwXLxdbSMr
j2k5ijlJrLnrEevTYpAQyvdsV3GtdR2TRxZKtVhoye3Mv44yOfghwwhSBMjTNsOT9lXCxXcrBr9L
6xIl+qosFraoGwImhiaiiRsSagQ699CpbBQYpjjIDB+i4JAc4/STr5JkWgPY7/OeROLnuMBM2Au3
JJ+K4dgqgKQBR0IYQ4I7IzfTbJ3eXOiCcUZ8TAtMv2nSBbmcCWhku4EdgO3Mk09Kax3d6LlJlmb/
zCJELJ9jQkRjSeegmAxpVONQoQKgsU2gKLnxJUvSNUaMF5ci8jPYdRv1kO6PpT3dn63v9+FJCxEe
UyCOc1lWrOkDebCCKjCbJrIjmD/e05CufFKqOmWppD430k8pTNbJb0XbB1RmQRrvcYAXogMgfVn4
StEm/O7HG7M+C+hUgnEOvkTJp9jbSGR13UuRb4L8ArEz+q4UxzBcm+IXi8Lc/TbcrgbuYYoFqAj1
CCTAJvtXMISwgAo9svMo/W1K6U41uk/3Q9zuHNchJpuT0vgautVGZEMQD8Vz6W8BCP7fQkw2J4/k
slpFhHC506XNsdM3fbHw9p45Q1lhCEiP9g94606TCCU5qCRz69QmtYpPNm6BOTWREU25rx5Bk3lL
Z8v4rptMr6uAk44TW9fVnLJMbaHId6XxJBWfVAinJJdXSb+JtCPEE0Bs4d5bejaP++y9yJP+dNqu
Voa0Su3Y/PRdSYstEN5x4rbywvSb2SPw71DZsPCtYB1NnrZip8Zw+jP6tIbiSsah/mGkexKnm/sT
ZLZBH+LI15s+2JwYml5Kg9RvAoq7jSGs5OxbnljgYpekAm8Ep9j5aBU5aBWSPtDryTEGAYcCSU33
eW2+LqWj7p2ohxkVD6zgEUxgpz+BwfbGqbogyjk/SU2m53g9J3E3GTlrSIB+CHlqO8Ox8IRN/BaB
Zkr3VflmiE+F89AFC7vg3Nkzas6BHlVkbkNT+wCx9M26D4zM7usf6p+4kdceJF0BoKrwMKQHvd06
v+Rgr5qP7aUPrbeG9233zWi2OryB+8N8e/8jFSOjf0u2klS0ODlywF6bopEkmZ1mpKG1Zh327ppU
QiAfZBcygLKkhjMbEDUcCfd5HphTGYa2r1wPBaTMLrWvyACsxfYR7Okm0O0ybUlt/PtyIQ3EXRMn
aEtjW72exrkxCJRp5czGUI7sX7IXnBz48DqorYXDe+ZcwMfOwlYH7LGhT9/ooo4PuJDHuV1kpO0x
UYBGdH+s5iJoZADw52bekLm/bgvw0oAqb5LbpR9L584wPbge9dImOh/FUhS2bO6U2iTNmFpCmiUA
EuwMPASl50x6gkfQL8y72ShUncYpgNKcPBmXIqGgWIZ9jiAB8P34DLF6YeTnFraGwim/rjEqNOW6
u3wXVy/P8nNbAz+EKhmPGmcjVntrn6B6xbFnBktWZeNPXp0CgHFQ9kW5clzceE5ch9SytEY7jzkg
GaBACgM8qa6Bci9Uo9ncnwy3uZrrWNNNREEpDOPkMLer9q9zgNkW91gaXgYFAYxhpxmf0+GzlFsL
4/aeCrnTxKklCVhIV8pNwurK184FPXb0pE+C9w2N0DVsXPSgUXoyNm68FtC4aSloLRzysnK/k6fL
wHMASicuXxB3r3Hw+0//3WvW1Uaozj1MelO9wKpYZ89OArB8pWGZ853/9z+L7tS8ofsCrtqVF1bm
zWE53mY1ZhtvCqxApq92JRMrv9Hr2jZbYK36cyOdZCNZI3NGvuz3/YG/mWOawu6JICKTWlOwjL2e
Ywh0Q+nR9cLO4+hrFrq7JJPXZV1//vcw7wbcyIpxz5jm6cOSFsdgTe1Wk1+DNFubsfU4qOlCa26u
M7TmY5jJQyTB00SLgLjaZQ8rSPnka9m+TR9baub32zMTCGer8dFByZW3/2TzRPsj0yiuEyizR59R
03szsl2KYeb9ODPDw0QYXcigJpJRmWyfI0vSHGGCtoFoShk8+duB9+v9GLdrHwEsyn6qhR0YejnT
UlAVgKTRpKC0JV1A3KnJlWQ1SKDXhj7bpAFMm7B0UJRpQjCTSIysulIItw3Q34XFODPxEetVyBAZ
7/9MWivGlOwzdBts0UD+UVP3ov8rVJO1Y/gbFZbG/XbfLn3ajR0zOp3IJDKOk/01SAJUBE23wI3v
2+D+wtuXZNxGkUmNrYcHpU0PQvYUpd5bl+2s722Fbny86SXbEw8acrpkX3SjXqXocDQQD4CBLHzf
2NyrzfH9+3gccvyPabXJ94VFCKGlNXO7LqxDlSRr/ZeH2IKifJdOIBjD18xYeQo6qqco9Hemcsy6
x9Iz9qaz7dXHwoJhtrCMb87Z8Ys0HqrQHyyS++Nm+iGfWNdDWHWmwWne518oIq2rUF1ID83MeINS
95gdQkfV0idzgKoJlI82r+xMGjayf+pAt4T6v+8TBirf+JcrWHrdHOYRWGU90YvKBmCzlmsKe7/Q
hPT17/dHcGY+X4UZd5EP3eXXpYHdTVnZaXiShr+5ZW2CwMJ7YQALFy28j2+uwtqooMqBgYqghiTZ
ZLaQU+qawktrW69+CsCLTcp3kovdgvwoi28ayaf7jZPl2+lpUhDl7QhcmXLi5JWltG6GuF5b2565
V6pgy5Mcslj5tarklWLZyJxGK9/Y9r/SV/EcHtNXq3mzwhMz1dbPpXq4/zm38wY1TAmGGqiM0RZu
MjWjOOqFSPUpuCRPlf7HjB8CNDv+PQZvSokpA7JenV5mPTWNBBSmaruAdOC7lySNwPkt5FJu15hK
cZYVQF4IlZTpk9xTWjUjsYVpO9I760rqLjL6CAsteUfBXO8tqswr1cRAffSv1iYnpW9YEKEUZAwi
NX5sX/WWi0x1tAqEgPy32Hse6uyr2MXHvnROkHV759Hp1F2pq+ta2bqvXrZtEUSLHtNkreSfwLs9
6IC7LIRMnJf7nX5bMWXDMUyKeWjys/UYk0/NigI9AETH7Hh4rN11oq4hh6wH9Yf3pMbI1F/cFiER
K33qxORz9lf3dsGwdeVoYYLNjMvVZ0zWFwpSEnfFvLEdsxSA0jb+FhGUP/cbOxNE45RHypFEMrii
ye7XpDD+QIj3dgBsElH51VKta2aZaGjEIog1HvXwD663JMEL21AoZXD/CRlpkP9SekbwYnO/GbfX
IxYHUkdY4aCvzIP5OooepVgKdLALpKQ7gN8E+misk+QLYqb3A72vhut5zNEN6owcAOglctDXkQZz
MJK8TWUbca1wnRj+yhG+BDCn1D+aiOQGchFIxzlQh15S+XNR7lBx24VJe/EdvEt4Jmb6cGgQveu3
8pKw6TgxJ98G2InBJGfAJXF6eSu82NfB4av2gCIbhGNJ3QyQOw5Rl0F2U2MdDKJYr0RoSvv73TIf
mXMUMUgsAaxJ/xtmailqSeSCzHtLdhyNlpWIYt4xLb8ijLNwG76dtaT9kdTWqYBouHRMBsE0xABm
caDafqEDPMx2leAv7Iozp43JXY3HMIe2ybydNEnqjZgcl6XalbfNngIgBBWCZCuU1P5EdvyQ2RAq
QyzDHop4o+B4ElLve5J2/kZawwi6370zW9L1x0wO9sCxEtgGpmr3zyIEFf0sqWtq766/xkmxrA/m
Ls5fh8/wv3ocg3fWkqPiLa5F4wOAHWq6CMqCJXA97VN8n9BPojdgy1DGXSvSs392jOQtC+SVXp+w
KZXrU2ieNAm0uAkxYxdoP4P6pf15vyved6TJJOdL2J3Rhx9TL+Pc+HDHEbTcyHVYXLbxy4woYa/U
6iV0L8Laf9L8C+p5tbCP88f8LJ+8k2oHz/qlOEUvwx+EfeWV/EUyDhSkrAMM/Iw1srA/jJvy9Ot4
25AdxQsBRazJdheirYAJMV/XV79q+HGV9Rwrf/+qzaaAw5BmX+73xu3uivY5xqd0BEV+HtTXnVGF
EBsMPdbI2zcrHSYBCERNfbofRJHnGvUhyqTL3Thq0RUKNVu5tCODYFU9dcPOfcF1RNtBx4/2LdCW
7oXyKmpL7jn/jPqC/Nh8w+yreRR2g7qVK4yznzX9kAjdOnOHbb4T9r66BPiaeVqOYvDjQYDaMln5
sSkfZofsSZ1rlK1mOz0cM4THVG40Lz7c3g4urAqLQ0U+JAx3+vZ+J93WAFghqBIZJlhwBHGnUAQL
UmAfC41mY/SgnQVnk0ibZFSbXSGGU/mXHgWcWnwZ/IXRmZ0C/407vSNqvSPVWlmhFyR8LnyU/vZt
ttStt+8K2maCAKJ5JNSnEGeym55udZ1ma5G219pIXxt99qsgAxGNqnt+VGcLO/xsqz5EnNz1i6pF
BDQdNBvpIHtA/gIWzx5W18Ljb+bcAtBEPXQcO5ls6/V0QUPRiSjpaHaUfQuLs19B1NWQoHJWreAf
vE5YmCVzHYmplEwGgJeMNLUtSPXQUAZX12zUb1eq+0WT2z3SADC/EKCJF/pw7pQcwQE8nscr0TSl
H/tF54uarNnUNvWVMFjGFhskY2HHm8lqmPqIwiFHzb6nymMff1hyXi1odaLLqq1DXUnMdq2FL3H0
WQVELKpbnWHrthYyitu22cJVJZcZJrvcwvcFnunOUr4F1MYqEVm0eIsmyP1lOXuM6zi1j8VGS0F/
4PrrNCiFtRzqqp0E0anKoQAD04NN18KH9BDNgoq11hxh7TgwlAaERwd4mPtYWiu4UVlIgH2x1JXz
CXJpUz9E/tKj9jYhzbYBlcF4dyoeAQ3X31f0Q6XASlNtqS/gKqKOuWqL8uBs6mz1w9kA46i1F/+p
FcxNL8KTX7hZzE7ID+Eng9epPLWZ7lwZO4T0Kq9vt36Q55vS9TFm1nSYSVavLKyCuYkJWgbBQfB9
FNcnLxs4O0Zr9JwnDpobe4pfAdJSVrS7P/RzWwhIRQ5jngYS5ebrniXtp5RIcaq2En1TUbxsC4SD
Fib/XPd9jDHpvsxsmwptCS6JA9y14M3oz62RI9lxkRCRvN+eG8KTwVT5EGz69HBQWyrNXqVBwHey
4kQ9Ge4ElHvpp4D9prqN31AQRrnp7MATvR987l4DuYVRo9410lCuOzNUawX6Kxul239Pu0MzHjTu
qhoufnkWtV2RxAsB5+YI6TjAhGxfnOjydcC8MnOh8Kmr5o640sKT6y3kysbhn97USHiw9sCEcZOc
BDD7TpWHZgygnXvbUVCS8L9TmVmYIbNhSKRTKgaiS+7juh2CVhWWJ5e63TFcJgVcyYSthovlj/sD
NNtfH+JM6iqlQbKgqmrdrt0O9SijBJOUh/3CkTK3pkiR/qc1k04bcs9EYZwoDZpEdX9qlEMaL7nM
zgcxRnAXST5TnRzKYmHCmWw63UbLnwvcA0w2SVl6Us2OC0OCnpfBK3I6oZHUg8iOwL3tIkH7Sww2
WV6spXLpHjN3wQB1/58wY1s/HI4QORvXSxLd7lE0SD8D6MnejA4pHl6M6c/7U2BujWJX957EZ1fV
JhuehJZHoXu5bmf4fwQKHhH4q3n5puueOeQ60rOW9XI/5Mz+xzhRxwFhiTWYOmmemSWBi1ieblta
359Nycu3lS/th0x/LHlTr/PBX4g4M27wVZBAUPFiooQ42YgMP5UTsY50WwrVFTwfAY6lOuziOF1Y
uDML6irQpGlWrxqxK7A/KIX0RQp4eDfl6/3em5noMBWgQtEg/puWgocKpUejoC1V+J2m1MZB6h7/
byEmaykakHsKJULk+W/Ked6opNQtgFFnh4TUj6rxAtVQ3Lqe45beNxFqiWxxkZ6gyta/6jpPL/xm
o1UIGup+i+amHOBFQAraaKf2/lj9sKJkF3PlEhVkW0Agddt4qbLCljpEN8ET91rse/s69RZW1txA
ERAPLOo3sjRNbwWFqUtgDnXbBNVavATyMfIXgFyzzfoQYrJ4YwFUAKB9BsqqXiu/MxFVrzF4IYmp
WjiIaZm6ut+Rs41i5aK8yBSEzns9bG3SxVAxJd1Wh0vrfhoAN7bmwgyfW0TUrf8TYzL9LLcsBL9S
2ZKG9heqAr+EtNzeb8Zcx6E7ND6qELUgAXzdDIRH+65PDcZGc9Wd7Eb63o3Tr9moel7L8UUHIre5
H3JuwpMOMcc6qaTcsA64JoUIe0eGrRlvfXTkRpbiWyun4cJpO9s08Aucg3AYuHZdNy1KtCLXNIER
KhHRUpvPaid/MXwJpwO313BQ6Jrd/ZbNzQlewv+JOI7nh8UV93XfFpJvcIsAmYXYZLqJGmowSPkt
+RPOhjJIrQKdNIHujY3/ECpBQLGL1MKwLeEk6M+i+Ae9gYWBmu3AkREGSJxz/h3J+CGGYIRa37ip
YecYJKzJJz+ViHAj50AmSHlCm/J/6D2k8URgkagSGJPeo8wyyL5TGbYao7vV48tj/qiGt/tBZipp
4PPIfip4sANbmBryGb2n4oRS4w3ioJPcnkcpdk6O/m9X4ZKFdt/OMkGgik85RimVuscmInLOyEWu
koMvvHRNuMoxg+gQxu2d9tFF0gmr4LJ+EpdAOLcYttHYmqkLzIMCO+nQ6zFuO7RmEb43bMeLQVSN
4rPnlou2e5SrDfJaetmDl5Wt/2EcDAYBY09q7uwK12GLVjHhBeGeIrWjophRPQtCEu8dUgQLVYK5
SQzNXASbQNHwZsRVRUu0CPaP7Q/6K4fPq14YOc43srgwk9W5PcfgksXxAw4C3YvrNkk50iqZaxk2
TvXo4mysr336W2j3WoWY8VmP7cBDrUrnFWqBEvwpSICqUkTajn26VVt53Qzdzi9NNISB9AhnSzmC
eUG47dyXByU4m0jcm9isYomjQF/xTnGH+HJ4KetdKaxRwkvyNW4Kou3r5FDjctPqzkpxj1rWr5GR
vT/Fx3UyeZpx1v63rZOzUAi6qhs6gxneSLjFwCJbKiDN9yb0O9A43FmmZ1+JsQTz1TVto3uqkG6L
/FdTSdZpvbCfzlz/cY5HoYJUHyUrY3LGNrlcGYoXmDZ2i2L/I+kQcHF/5MkPS8u3qhlv73fcLUGF
Bfcx3mTBBXmXK1VGPMP8KbqPjrJDxlcvW9vwQGln+UrM1zHuBtHGOvtBu7a6nZMcPWTH9P65wlyv
LLo1OpRKrzC0Z+73awfyQ/ypzDeR9K2X1oPjrmMBXY2XqPlsNp9CB4XB8BAKS0i0uXQHbqugrEmN
UYWzJgeEZ4S65eWxaTfI0w5p/EWzvqBOudYvsIdd6zkzc3wm8IPwsU55RqHb0ZbIMrMb2MdvmFxt
u7pN3VzjG6Kj2X1z3ABrn611VA9NeB5Uu1vI5b8jwKYz/2O8yc4leXAGRoyY3SFR5a2d5JMh9ysf
7zCUra09mDxZfQZeuVZgkMdIWXdbQ/wh+sVL4R0yz1lJi7DtMeTNJ40oPYoqoP6NSWKhEj2x8EOm
VMv42wpCnlb6C8E4XT9F7iEPFtb+LbeLKcxJDBIZe18yJpN4vY6QbOmmpq11u6rUzw3quHqM7VG7
0ZGd7ct1VSJUAbT7jHRAia3I/TU0d2f4GH+yZOsOMwWtJX5uZSdF+Gri9SYeRRT7NM9buILPlauu
GjtZr3mZJULqZqaN6pZSbrUnbbB728UjYI0ZyWqABpQe77dvdjy5nwDAJ/dK6eP6IAlUT+tNp2BK
99IKFuHaKjdI669GiVn9SVbydbiUJZ1fRv+NObWgj5RMKRSAJraibNV9i7+PwYCSZKfGgzbPl+xN
cv7eb+bcyUxdg6szLLdRoum6maYW5IpgtujXaeKmSr6KFCHT8PV+kNm5Qr5F5obDpXkKO4ETL6lp
YRp2EMRrXz44bbRBiqzC3ktwF+B2s+PGPZanDuFMcbIuPEGXy6RlK9K8BFc65mIfnkNc1wx9F/bd
97DI0cL9er+Bc+cXSWe0FICVUEOa3DrQ+63J4BPULBGmx1oJnYh9bUGjTTG+k97uR5sdsw/RJud+
XhVhkGtME7xRVpn8U5V/99xU7weZvT9zSgJyBjwwppevZ0aPCHYiCx4bmvA5xiQ10n825bFuX133
a1QdIqyOAAiIPnvsY5DYsXTAGApqD/IDxs/AeuxHygcWBKs+2xZK9qVyq33h7zNzn7WH+9861/1j
YR+eJnrTZIiuPzX20HIum860+/DknOLSfwid37n7Yvj6JvGbhWizy/RDuPe/f3guudJQ5ZnQmLbk
bj1tm6b7+KXGqZjXjAe2SXopl3b7hQa+748fItZOWgdRzyrtw3CLWMua5EcXXVKg9G7UbtHgXVhF
SwEn24IRY5oW0K227/MicQfhm4vzS4q/lW/8KsL2a8uRen8Q5xYuaVlumtRN0A6YhNRqWSkLHnJ2
jCWDUGCleMAwRQeCkK4k82st/PsBZvI6tAgFlBsw2PWkiYQsgjZEQiRyvqNfuBqvfZJZbyIcgDxh
Yc7MXKSvgk2WrOQ2PYhSgjF3tob7U87KQ2XgDtiWC+t2NhLAHwu0MTv6+73hw1RxG8/FfdYzsOmk
IOQFOxVfgVJP15K4lJqYA/mZ494Ak2+UDZhePUPUINH5JQ1CtcsPjuDZBuOop7+GTSN8C7stdn6b
8A3jrepnLz34Zb+GkyNXp/qodK+9vsdzYOH9N3PS8EWUinlr8p5+L8J/aH1IWkvvktiwMT5F1PMP
RfdNlf7BQWRFGnmhq+c2gqtoky0yD60iEWKixXjNqsNbIb2oJhq33zMhPhrpk+KmnxXly/11MjvA
7MdkwjlwqPpez9t68PFtHTLe0tKpj0l31j5ul46BuY3fLxWyxh+b3GrNsbb4/4NNFgl2Tnri17RQ
9GN5HUXU9zGaXGK5zTaJxoxKd5SylMmZjYFCgLNjSY4r+GZW7Gfqz7L8ImPFdr/r5lqjc0RTY0SU
gMzHddeh549AeUyepTNf/cE2q9/3f39u9o0gEa46FhptU8HHwmicCtidYZtSs9JwfVajlZV8Roh1
1Wo/7sea2aHBI6AGghzI+PKb7Ci50gZBIMokOtTtIBeYH36KBgymnktyOdHC3vxeoJrOg4/RxpZ/
WFckB1EDjkjgJKV5VNJHMZXWavCtEI5S8sNTdqGzLjT2Gi86B5G3yQppi77vqYuKLXpQaIl96Urs
Ysuj6X02OqTLrYvTPmN/0DhrdK5wCFx1/jnMT5J4HFH1Q3mC9HREGsdsWMAvIO5hp60SAUhi8jB6
pGIHF7/gALaS+839np05iK56duz5D21FacXxYV4ZNkbVL221N3UB/94BiO4ZLGl7rKSl/OvcvEQm
WxyJa1S6xMnR11pRgXspYxnj04rU9aMpZMf7jZpbYkxJ6O/k+rgaT5aYhcVUDzHesMNUVVdNJFtr
Q4GFIsY8nDPXNRYOvFv2OylFOCikXvFC1fQps9Ab7aNa2SHJO6rbrmIMLfVz6B30+igOx6YL161d
lajZnEQq/gN6YMAjKFX2K8w57rd9blmysXBSseSBHE7aHqrK4LU9t3MXn2DsvlXnBRIbXohPBZ4v
92PNvcvJwcDcGFGOkMMmsyeXMDlTet6NXvQ9NXZlWR8bHykdbWdoq6Z9HrF6w58sCldxeuyWymNz
COir8JOrcGhhMMV04tlK2pI8TH7wvP1gHHr6FgdwkPgchOEmrFcckB2uROCS3eBVa1/v98N0vpEG
4f4xcpBGOj6yiZNFNLj4JCIke5bl5xgARIEd7FHUFsq2M1HGAOTyQKZQG5m0Vs2Q7RM9zXuQvurd
D4Bzav4qii//3JSRhjjWsEYVnWlmBzVvPVA7E3Ew46CGe38tGWfssO4Hmc5R+st8p0hZIul41Cyv
+8sUPC/Pm9p/wIRKRph4mwsHs/9TLmV0p1sNBeHxrquDTuFhJ04Fz1qvj6PMRWbM6h9wc5OShVv1
eCH4eFDw+zJPfHYyOgoI1ATHo0R5KCmG5z8E1baHKjMcSJXf76q5ECNSEQ6FwRYzrVZJYFEty+eR
V251zod+l7zdDzDTR9RhRlQ6V/JR4/d6LCzMBLxETfyHBBG9UZRjoQG3Yw3600JgHZKeInNhuP59
blFhXfSV/zB4my788ZqYm7x87f61cM1QjOJFoiSBDhpvitdhKtWMBg6S4EGo1qr7KJo/EFi631Mz
QzFuqIzEWEVil78OYXWBpUR4HTyUkb8WPufdn8RcQE3MdBYhxsonWoMAdMe/fziN0wBrmzLIg4cO
/bjm1HYn7lSRHVS7/6EpFqNBAYI9ZQo51uWmjsAWBw/GKrTqrVXX63hYQNnOdteHGJOJVYlqoOuY
FD8ozslsf0gb6isLIzIzd6HiKqCbDElCRXQSIsWhqDNwIXvQtZ1vrExxAX8x14QPvz+F0SvZULA4
+P26AKu1tfRNu1jSmIuhStyiR/lyKhrj3z8MeeyEgYidevDgiXb3IsUY/yyswLkIYDSRINLhi6JS
eB2htAYH9kkRPqgnyVkn35f0FudG4Z16Ayn7/eC4/v0Ct59Kc63gIYkvhX8pve0/T9aRd87mB1sQ
l5ZJD2GPi/dZ4PD9/RupOO01eLsf4KaqxObB8Y3qpjzu6Ei4XLcg7UiquVoePXDVxsWo2P/B5Qd3
eHju/ScjW9XO5q/zYyHozXHOewbMpELGEdEk5FWug0aJ64W9YXTn6qt6ah+FtbH239y38FF9Cmzh
VLylP8uf/cv9qDNBR0Ie++TIk2JCXAfN4pLVlCjDGSB+vB1IS++DJRTlzXwDgYULw6hIwbDdnChx
AKvTzevh3J7E5/73kqHBTX2EgbJAUgA45fQdhemv24Bci6zGSTOc1ZPxNf9MTTrZAYT/auLve5R/
3u+w28ZI5Ogg7zAxJImn53UwUj6mHui4tzgpueG/VnSqzef7IcZd6uoWYcAY57dRLOV45EZ0HQI1
N1/qGyylAuH0B4FbXOS0fpsJ+/9bmMnQVzXyiKFLGE9Ye/q+lnfqMSts+Jj6QoNuNoSxQZAC2WpU
Tpipln8rJtj8qdZwVjbNoVhYrLcz+PrHJ72FsVTpDiY/XgmnMH3JvMdBXydLLh5jZ9yMCVdTSUeg
mqTfZI7JruB1mY+DZlIc4IBowrnFS497fbu7PypzzeG+QhaPhCi7/9iXH7b/xPJwxQNGeOb1j1RZ
HJyDZJuEn+9HGS9Z0+Zw2PNyIFOIjNLkEuZaIXIFSiGe3UMk2Sh96/0OtU9hk+zdpfrlXIsg9rI+
R0Y/G/Z1ixC/jLB3EXFIk099v6/EtVPvkUS436KbdCRODtTWgL6Q3gLfPC2DiH1ZWp3uNOf0R3OM
Ni/Dvt99Ex+0b/fj3LYGaCdkYm4XMJkgRl23xsvSplX0uD1/V49PykJp/3aWwRXn3m3pIN5YNJMb
ZZIFiZamHXAt0gY+4l2rTtv32rZZuoTfbjFjIDRcAAmBOJnylp0IEfTBFVvwHQdc535x0BwhHNzv
qttJRhCk/+BnjDv0NLGTqPGQpR5BomP7KOpr81IehWCVnMqFm+XMCXAdaTIooacVZZoMuOjtCn+X
v8V7ZS8+YLx41ALsHBfadZPlIPV81bBxjnxYo4HS9Y6BT9hZuXhPTUWCv/lSb7yTuKuPEgTOL/f7
cWbKXYWbbNQDu1tmdITr1/ELNKj20i4m88eZdb0hXDdpcnOO5AEMkkqM4Kl4UsSVsK13+LHvihPe
W0tswJm1eh1tsv3UZaTHhjl24FcqxX+cb/Fa+asefHNVLpTybjJxk7GaFg/9pq4sX5Tacx2tcn8d
HxJ8YIfNcJaTNY3zVt5Z2Js7cbVBe9L7vjQzx83tpl/HFyK8B8DvUyVdK4hjXxBYA+55UDbpnypF
/p9Qu6bdjYbvfc4q97Y9BpSH+7NmnPP3Ik/WhIEbFz6SRFbDrRnsPW1vDv3SSpidmpxTKCxgqmC+
D/SHlZDh+B7gmsdumBzVPU+7M+rSmMdfCuDHqFAdo61IKep5UUn7hhI5jqsqjnBdeB4kWycTNpB9
ryqUoDsHDxDGTW+9i86eDWL1IDwqz/onUtXK/n6Pzm2aZKm4nAOzNqACXy97Q2nkvLai7uy8qWtS
OyvL7k6Y9N2PMtelwJqgSXD4gxKejlucmNowJN1Z349WK83KOulv90PcIMjeO+9DjMkGJmdtnAwy
LYke9G16cLclQrR2/qidIOcfmtP/I+26diQ3luwPLQF685p0ZdjeTPe8EN3TM/Te8+v3ZF/snaos
ohLSQiNBgoAKpouMjIhzznww7pPP1UOX/J2yv278MhjEwoGWAYEUlWRjYeKFCG37HvLlR+gUE66I
DO/XGV9Z5FCkUjv8eutIBKLM+8Tvd5lv2LWvPgpeAZqn68O56BT5nsuT8TC+bEaDdTiPsCg8ec1j
/dy50QcEG/ZQpdivu+QAcbODvm/2s5/v5Lf01ngPb5djd89zdFueBikv2kqNni0EW+e709TXrlbo
vFpe8tI/qQfTBSB+lwSgA9wPPAzABdfH97BPzDFxqpLqWVWV9Xzs/nQ76wlCNq7iJa50rHfT/fQW
3+YfTxAD5ji1C6Q2a5Y59gukzvHEqObj2OyA0UY7zR7wY1I6pqM70qF7UsnakuxecxtbeRgP0sHk
fQJN4rKOFYhnpAYMiEogi3k+0boR6VLed/Ox0ElElM81WD5Mv90JJPaMG/EXvKz+K90dlHfcLgLE
/Xh3CvUz1z6AiRKrpIbCr9njAx6mhpTvAEDm5U05Pmae9lsXiTXRZtDr23zrNjkdNOP7FsgGi0kN
m5DLMUHKkbggkPv/mWA2cLwiiKw6mGhWn9b0oYkhutdNXPBv/Gf7/F07xrmq/TBnFtqXj8VyB4ma
Q2frX8AGdlBXRataQj6GmncutyIrbElKR2Ngb7JtImLYTF3YNfMxe50OaKP25H29C3e13fqZd314
mxcUbihgi5ACRZXjfGfiWKjikk/zcQXTkG3dhp65g7hAw4lHt8/+iR3G5YXdGotggsUhlJ07BerG
4B5+m27XH+Cm1QPjMH3pgx3+qhyUqsvIvj7Iy+Qcvfn/ax2Z8fNRQj44iUFFNx/Fh/BGf+hsw7Vs
ML85JgGM9dASmbMxL8qK37vmxCLj66oESdlVGrGEoas0jgRv19j78dgep5SgObXcBXXhJM8W56rc
fGicDpXZrlGISoxgwNWgcxTN3dUf0I2a++h3JhM5t80nwDVLonGs0tVj3Qu6msBZiNoJ3oiMi53a
CektSZ4ROEJL2x5KV6hdvYE6D0JXkK5y1nPrxgarMEJjpAjxVGSOfVp3EsjpYa7eCzZPVGzLbZ3+
OLNyc6ylWTXgx7NdsdPfBM57fTMKPf19ZoFoXDxDU2s+yjcFeZjvZievSfOQfkgP0XNv/8F/cM74
1lsXTN8U8Q7QAyDVzJAaTa2BvVfk41D6S+c1fvzavUPBJQFdyZf+yV2frU14ZpAZY9+LUHINYRDv
XhIVLogkMpJ/6E9ZQpSP6D5SnCEkFW+cdN2ZbQh2OtBAQ7EMw2WJLNQ6M8D2a8hHqFqOsQNZwBs9
GFVPHIh0q/nW63Df8hgCN7Y+ciFgpkOfFMht2dhUaavY7FtBOkrdYXnt0e+iEujQB3p/SDrOa2Lj
EUyL90AwgRYVPCMs0e/agnRoxf8/DoZtPI2LJ4n2qOyncZcDf4P24fSfBw60IQWVDREDRI6RWclR
kPShr03tCFLz6NFsSQ3+ZIggg6NjIU1htz//FP/8eKOnFeApZH2BgQP+/9xbawlQiFOxmEdRPcrW
6xJzpvHyzoMCJuC1qAchLYf88vnvA3zTqkIvmscZQubh1/gw3Cmr39eepjrXL57LzQFL3yl5vOfR
58bcO+DW04p5EMyjVb2HJYHmyhA5+eLaUG6feC3Il44L9RjkF+EYQWCAbMn5sFBjWNte7hBOJ4+1
fpAhJZbyrrXLQBYpCRwu7Hjg8S/qJvIk6kuJzAPChTZAz1mv7OKc+NkzOO57Tq/KxuQBPI5q43dh
EEIV5+OJ5mnKuhG2NJAjVrU/GC7ocOzha8o5ljY2xJkl5gUogXikiVtYaiVnKdzZQ+lO/WrwHuSB
BC7WiMof04IG3C32OOuJl6GUxiaT4yAR93HiRpkDAeHre+7icmRMMNMmNJZYZtMSB/qh9NrH6z9+
+f2oM9OQFM9GkV5V52sSx32Fh2uSBFYc1EAvADnV8FA99APPvDg4RsDkqwCagLyJyKpFSF0STsKQ
V0HxqISQu3qbOjBYTZwge8uKLitoeUbUgkCbcTJSFnZS1lZV0JHZfIC2TRzvjHF/fbroxjkfCpgD
0NKFfm/4Gqjunk+XHoYU/ZIWAfCQkXgD6sDyZTL3osXxM6wdlLNk3Ad4XNJHwwWd+aRow7SIegEi
MWLsEFLPkm1A0on3lv4u8pwOCA1qgLXilsPyAITMyoUnbS9AlNQqgsYdXMkbg36vutKz5VWHAn9l
D8lhPY7Hfme49yh8g4tR37V+fKiRFfqzK55akhJzN/qVU7qFl3i8NPG3k7vygSwibNUBNJGFsAh0
A9xfrmgLd4OL1KmX7+N78zDulcdqpK18XQ7J9tsVmHVeR8nFLc1MEtvKVwOWkbSRUAS98za5sZ25
ZHgDd/ru+ub6rriwY7VU1OOw9LRjlLldJr1vrKY0SxwUMILu76KWhK8ALvwGX7oN2DWBRLkrI2H2
4z2yWztzwKEObtLEizz675ljOaEbute/6nIroskCFxDSq0gpAVRxvuVNuSlTY5mqoLconFyo/VH3
tGeRp4vI+mxQH53ZYQafNGZXhiLsTA9Gf2jsWkNPrB2+ZbxaJHsNfRv6nl9g/pCuZgylQyuooTlX
wWLYoPAHNUZskghvx6h3Z9m7PnsbewfD0lH5QgiLxxTrYIvIGoVwsuD8bpNjYwsGEV6y++FJLsjK
e4lsLZWKaAGtviLiV7b7HsjFOlQEA1N4uAPvOKF/K55F3iriySnpD/VH8sbLBFwkP+l8Ym/oCMDA
uo+o+XyDSBlaSlojaQJqLNr1+2gX7dr9BHcSdST0y329Nw/Rsd9nO9UOd218E+WB6IDnMYh5LX/f
Duv8DH2TSCCiRnEWfVp0jk6qEVZk9Kqg101wNOgMvPbB6Gik9aqdhv/++YmMMIkdwNa8//yV2b9H
e7UXR3JDEtmajZZQe3YXnCeR8Gq77B2FqYKAOpVMUmn/ANtBkBqTXI/j2qFbkMg+KlAFKXjp74tz
hCZ2dLeDbQutFrQF7nwCQrUbZsA04yCO3VJzxYwYlhd6av4zqjkO62K/MaaY4KGSh2JADiFGmyiJ
6if5LfoKx4PZk+tnaNMM7UhEGzUSaCxh7tj1raEJUhxUhlN1Hp7xN4ZwL3DiBzbMwuHEnUs7OfHO
pIT+5/NmYm3kvFuTAETtjsCJGy7dAPPrzLZElB+X+kh/vSXrDxD0736ZXu7qhLMkF9nN72FQFnJw
DiHiYv3NKqsAxkZo3Y3vBRw54G/qp/y4OIjtQKMC1i2e4NAFBo5apAdNp7S/lND6fOKytuzaphOT
QH7QdSIdARFXXyIX3URudix+ahBUz8n0nH4YhzQi+yb1dM4r5sKj4wugDQyiUPTmwAEyV1QfZpIe
plYSAPgjwAVF7hqY903h8STcL6MRagkYFaRXwXCOHPL5WAXTyrsZycdgcecn9bV8MFEhGx6jh+lR
36uesVv93MmC8aFN7OgTUoPXT8JF6YPO9al9ZqSJaayWoMB+XhE8Bx3t13w/O2DSf0CiIvkJQr2j
5QoumDvG8BaV5WO5B63Hy/Wv2DqP2FugOANXJQrazF62kglV6yxNg+WQ7NKnQcakc6vKW24MABLg
yOiLHhW785mu6qgNO8C8g8Ve8dB+gPJ5+ZS+AU09+YCtRF5yJ9rWe/UkvAvvEy/+vsiwfU80KOwR
HBugQGBTCoY8SGsEPHOgP8z7JHPCV9D2N2/hfUia8u3r+oRu7l+arsdsUjkGZkKNTkbRzhrRUvxh
7IaXzK6gS24DbOVct7PphbBu/zVEJ/3kctTlQaiSEn3FvfNnVu1nkAcH6+14C2ao65ao5z+7hek+
RWsZBCaQ+MGWPTc0SjM6jwuMCMC44MCjUL+4RplfZ1x1KaxTWNP2aG/+VHw0R35e//rtY3by+cyC
VGWSolwDA6O3uOFH74F/Xtp3r8KbhXJjdECKBA/M5Vf4bvxUJYKHoJdrRG78699xkXb93oWoZtJG
dkQObLdBPVipqEb4jsku3OXB8qJDF3ytNt6DbrcPOd5lcxueWGMWrQJbMNjEvq3VgWyrqM2PfzT7
z/VBbS7eiRVm8ZTBiBazndOg2Jn3i6Meec+oi1INO2tMWAKm57KMFVgYPpD0J8MNSn0utMwdBdW2
3h+c2V8eMy4NEfVIF3v+ZGDMptGEdgQFxpIG0FIh6UiKBxX8pk4TGJmt1fftxElyXRTB2HEyp1lI
Y/goeppXJzq8A+Fma8f+R2KHx/YheWpcHmvdNwr52gjpBjpxH2tRAk4VY4SqL0FB96eKmnvndCRD
6JwdLLdDqeN5cWLnh+CLO+U9thu/2olHBAI7zYHuur14vKSiQvcL+1FQNQBQAoAueGrmokjyZFBC
EUgDR7wR7oS9ait7BdCVHOLGZH1OdhnS+Mqu/BBc6aAfjYgYD7GLZpDfOoq+uDqfo1+KLd6LAdoE
b3mp6W9hgGufx7w2V3nBhxf4vMEtnWk3v31JXoxZi++mD+VOdPvP9QfkZw+aL+3CuxqeJL0BNBJ6
MTuo+r2YtJnJL/B8uX4KNw/J6bQxh31ehtTqljANrKcMD6TFVXaDW/g5qWzBHl0U3t/KA08UaXPL
nlpljma3FppQZbCq4DH22tA/hv2+IjQ9/M54tx0dwrWpZwLTRU5qNBnC2OipNgRw8B7+VZICmZTc
B3iaZ27LsZ2OjTn/gyCmamZSczgS8R2Q6MiNxd7iRc6MXI1CUv+V40s3L/RTm4wLGKapiacVu0v0
k8d1N9jJg+oUXuP0Pzn7he7Ta5PJnH0llJMon2FJuGs92a0d0GuRxI0/aAZK9a5b27qJToZ1gbHS
pBD6U5jKydUCYDqI5afuROKH62Y2HdqpHcZ34FFTq1mCQRkepJgmH5ibQ+OPX7mfB/NTdCwDC2+X
Dv1wXVD7/Z/qDYoPz4rbu8N+cOrb6Fft8x4zmy+4049iTqYJnuxGTTF48QANeqL43ptEAFN2P3hB
9kaUZoLcgpYB0UF5UZCR0FUA/eYpCdTJ6fWPLPwMeX6Gbnpm2yBdjlo15hLZZY2d4bjtBKp+GEg9
ZJNvvMFAfcGDKt71ldw0g6cCaqmQWLx4l0ECoK8GyUwCDdLMpdslB5MSEr5MIeeU0wN1MZ4TQ4w7
F1R9UboSDzAYkqIXqG7ISpC6S38s/etD4llitoFedfLU9DoyBtIefWyi3Sh2vaKXIKw5lra2AcBT
kNnAixYpPMaJqEs/JbqUoUvQusmy3y30yq4PZdMAmuRkqgmBBAEzaW3XLP2oNyClUmYbU8a3sBEE
oPADQBZQbN9kdVi2v5HJ9a/d8OMQ7ENXBdKolKyV+drOMOpiibGXIEwX3r9lxmuo7K6b2NiuZyaY
tVUiqy9Ahp8EguAkq6sdm/G5UJyYdwXyhkKn7e+0/I+IFnttGowkMFGeLpwxdMLw0PDK+9tWvmGe
WOAL1E0TG3E2gkoqANx27mzUEjO34aETNvYQXQ8D2W0ge5DfPB8KyhPGkkPnI5hqu6vvu/eJh/jc
toAedhF+BOkNZlFis8nWOo3SoI4np45Hh8vMtzlR0GbBGx9wcegIn49hqAZRKhQkTsIXSKjfJ888
Ev+teACz9NcC/YKTBdeH3EgrEVkT/VBYbh6CdcOGZs8wHJJfAmhrvOv7eMNHnZljFsUQxipvkApC
cCslBCoSZrSLP6fetdLX65Y2D/jJwBgfVa2pacUGpi6+JwMHYM9bFia0KXNFqfsGowgh/NT65uwn
3Y0ov1wfweaZ/zsCg0kd4uGkyGsBK1LuoVlyMF14QhX8gbysPGc4LFsH0My9HAL3EVTIS6rQNFzf
r49k86AA141+HhQFUWg432SdEJVVOZd4Bop+biJCAZ1Rw8vxbC44XnUITsDMeeGFk2mcUmFAAg4t
SmgyiznZ/s2de/LzzGG3mjAsqgo/3xUuiKNRBKx0uyogg+LWvIf61nyBcwhUtSjkQ3eAiYFSDZo7
hlEBC79+pdHzzCsubETLkFTRoU6EGhxe4HRDnBz6eVQ0EKcsuF7/tO9DRqAd+7gKrh46vPz31qyd
WmLOeyyZRW2INGB8gR19IuaX+B6md9m/yB9iSEi+UsQwbek4H5KZdHQqpSS4a5+G/cRpgrtcEOio
UP1zkJTJtFH6/NdXdJt2dYrsZPGq56gyE0X2rx+RyzNI0fRoCQKJACA8F3WCQp70de3SILVeJO0m
Ax7J5TZvbA2DkkQg6EGOGgXP82FUkWKGHc0Olsj35H45vYCO/fo4NvLgFIwKjUxa2kVwzeytplmk
RQP9SBC9RsAgqza4s+qaiPtaPoi9iyxayWO3uYDrIfQ6s8nsMj2vp6bt+jTIXn+jOf/QOlrwGb7H
Xv1qHSAHetDviyfjmSfAtZESgV0K0EPXHQibWOStDonUtZBgF1rhFbkbdT921PvmZRbJqJP+sTEh
p0HijEw/ls/r87y1X2AVMkVQMEPRgVlKaAGscTrIyMbcYXbLO6V0eT1xlw4VACXwcUFhASRoOstk
3wCHmwl9kgXGDwnZ7H9edkbVFAROJoR2ULZhi7SaXoG2IsHPD38U1GtmskzkFgKJPLKKrU1/YodN
DYidkSWLGWeB7L6LxL6+DBv5KXDsSLQHHUcXBE5M7N9Geq0nykxpRQi6BfHutq0f0rPxI/st/iq+
JMMB3r/jUqbRu//8VQmzWH/YxhKJ7NqYY6o2gqpkwYJybWB8RlDF/TV+iGSoHKjo/ptB6kCjolsW
rz42Y7oM7QCs2pDB/QFgXjz0u9Wud4r7BaZoR3BMJKyuW7wMfTC8E4PMrHZLp5V1C4MG+URNwT7k
HHcrX16B5xYYj74ITRGmHSzMFPOnoesEdAZ+QqKfOLjE64LD5CTOj8gdXRxup9lHd6P78nvldktd
3pDnH8JcXHk0aMtMhzqh3mA65R50ac8xL92xdQgsDdB9A/ER6mxM9LK0RWnhys8DqXuY64Nq7q2O
k/DbMAEZGlBaUcFbBBXMjBrdmudNNaFRx9V+AFY7c47axp4AiQrtB8UND1QU4+Rxqwx1Us05Gmd9
tbHHXTPe4GzJPGaYzXEAu4B4gWJp2eRGZObm3KY68nmt25WHKXUFXhqRZ4J5P8SRJYj5ABOT5Gvd
DUwYPMaJjcYDsGLiXYeABVr2cBPnd32pt7VSdAiIXiVHdGdgS2UktA1bJ60dOj+qexEJqFeL8HiW
vv0245rODDMBwJyYlaqtMCw5A2luh4PkQTTIVuAZKxucpHtpl93W3uoYR91pbOn2Z3do9zGKCL7i
oIjtiI7qVR7avJ/Eishe/gBpEDveASCJj1XQtJgAkctLO17omyCGOPtsZnsl0VAKzYDPFmJiQf+d
LMfodgzEl9XTUOLIj5/SrnfAs+Qm3uAMT6md7xqnehn80lGOi6fuWnekNQMUWp8Wr+ad4I0s7/kH
Mg/aNdN7IacfGPraMfRSD1KM6O9cdl8vvICK7g12CZHIQl8BfD0YHJm5qK1waWQ1RlyDrtHdwmvv
3jrJCAzBVATmJSAWmK0JWGgqyAqeUvX9jE0Z2dm0yxTS1x/Xb5GNGAkdPkgBIXbRaHPT+RFQhLlZ
skmDnSyItT1awNDsa/I6P7YmixI1oGcdzRgXJOzZUmRh1Bio4gTWp/JvlkKBz0Y0jdYZUGKdj0HL
M0muGhFZLARITzwVgK2VAIgOXReURAz0BOe/PhbFuMhZg3t28bL2w1ADqNQiZedwAWFbLu/UErMW
04hGYUHGQsgd2UNhAk1d/3yxVTxs8MpD9UBm2zj1XBAHcaiyoO7cELz70cEo/XXklNC3hqGhlR9w
KHCSgZ/qfMJaqa5pCx1u6zGQGl9ZXUm//+cDOTXBzFS2ViFK1zDRxq4631ihbakPmexet7K1a5Gs
Rl4R2VEZ/SLMQFo1ndN0QDrDNVxemWgjpgEvMoIN4OHQysPCt+JE1yc9xZGAKjHULkKBKJJrdV66
QMnavz4QOh2sr0IhH+g04BKoNMH5QFJzHVpTwro3LRkmJwQfnXboedKgW9MFhnzQ5uItBDJ05hjG
c1cizY+DsoJN2x6er49h6xUBfwjvgd4xintj1nzthXDVVrp5Vw8R/Zt5A13OyJbXXQtm8uxR24mQ
0xEHX3vhWKbrzE6fAbFJerfglcfSAZfiNKp1NGJgFpHG21hxmkNburpwGHS/f9tZnKFuHSDkBqAg
gfQ//jATCe7TqsfLJQv6gcyxjzwHj053a0PgXYwtQUGSF72dWZ3QEreRBaZ0aD6gTyjlLu99smmD
kkmCmQzJfzZGrAZdV/usQKz7E/ma4RY9IhkY66+vzdZUWaA6oa97dOB9P2FOsnTqWkL7x8LTEsg3
pJib9sZIXq+b2DioYPQEJyEyZniGsIz4UyUq+RAJWP3qHRkMEENoyGiLUC1w/ly3tDEYcF9gf1MR
SwAImZA3EqsG4jh9HgCqATYIcNLGI+cBsrEoNKMAAxB3A9aKMTEDFyvMC97E/WCXX3V/jKxdxGtI
2XAEOCrwBGgxRe6CjSn0qV7UrKzyQEE/rUImnjDr1jyd/j4Temkp6utRjt8vjGP9CQJwHjpna5Yg
8oHXNRVBQAP7ub/U9VCKVav8ft6sw0GrDmV+QP3tny83Yi8gd7/p+VkpZcFQ0zZawYUKE1AtEGBi
erhuYnsgf00wA8kMS4hEswXdakkv/GKyoWlmKZxDuGUFsSqmClzN6LZl/FU99mal5UoeqC4qPRkS
2IqdGJyhbC06pc+mXfEQ4WKfzrlUtX0EMEGwYvOOr52IHA4ng71R6AOJIiSYUKmE5B4w5OfrHkdG
IqvQgaYRXhgdFjQ3PmgvukwWNDstTstTutlIsABX/R9dDyjdsPusWdQyHkyMaXzT/+RPJULvHXj8
uvbHv7hSKFcgsm9UwhRR7PnI5qmtRwva3agpho392ZrO9Y22tTqnv8/4lbocBbMt8iIQjeNQBQgr
o5ET822ZgKIs9fPAVCIIOB+C3ihpNItFQdMzyAbkyY0xc+IknglmlvQ8Dq3WhAlh8BEcg01TrTi5
f54JJhTrE00rFwsLARNGRU2M878xgfcQGk9wZeEiOZ+oOk/0VDMagDvFn5goNOz8u4kyAW6nYkFA
INNRnly7eYgs2lJoBfUrVLcUvsvg5cq27l3AkmjsAKwfdu25jaRcLaMTlG8bgkzUhsRP5vMY30z/
mEkIeQ28gZEDooUC8B0zW2uStVyFUDZM/QHL3hp0Mgh178FyvIQk/6nzaMLpAjDxJB5gUGOg2TMJ
epvnIwOrX1PFkvKNN2mFY7PP3sffdcrxyluVF2CV6IsVIHREkcwEhlMWleqADIX8YLwZ0BNeSfcT
tIjZi3k3foRv/ccMZW70/8HlXPcG6kYEcGaauXekNK/lqEBfCWR2/TEQdoDmlU64r+8re/LLFPRe
QE7RlBEpABnM3PeXH62tHF5GV9tF96gGoFV3b/ilnSEVl+0z5xU1MTv18/34+/q3fudE2dXAyuNV
hJQvWFXpWE72sl4nkSRIqFtWqz2BeIngkuxuIpJUBEwzf6zZkX6mBHLiy3P3bHISths3AL3MIMIO
hDtYgRi/iSK/Zg5ylAWW7Ji9t370OYlGO/llwh7netvadsCTmRRQBlYUVuAi1eWsTsFPD9xD9SoF
+VON6I+z8huHlmLW/muDGU+XTWsR9bAxa648P8SNq3xUcTCYZODWd+j+ZRfuxBZbDlareM2AV0Gf
qez8HCZSQx/TTlcip2hS5La1bsweMgBUHhPTR6kAz7fJOs+pUIgIPhYkaA3y2/B5fWVbB/bMBHNq
piipFw1yzkGtPyYksSsne872IgnvqqC2R087COBd5zU6bNxI4J+D06O9J2CwYawqgp5NUYonQa2Q
7n2E9G3qXj9imxZ0eFbadgJOD+aEjetSxkWL1+ZaA86nWa61+/8ZoB9wcoSHps6hHwEDYHceK8ry
U//zdxMCtb9DYG4IU6mjDghoPJgX+9PqvfBY8PYzb5aYaztch2aIILsdhPJ7XJN2/Fh5O2xrD6NX
VKaIX8qEysyTXi+xtSR4LUfoGB1qEjY3WbifzIev6+ux4f4huImLDRBDWnplbh4z1KzKmGWk5yTH
AFOe8nr99zdazMEPQ3tT8XQCiY/J7Nk6XKuqlk0sxw34WwJxZ94oTu9px3EnO9pDBmCX/pTc9Hfr
J9LaDrorgEUX/MiDZA06+Q1fJDqv4XcrQXX2Ucw2R7GgDzsVe0S4K3YCCjjFIfSkH+FODOQg9Yd9
8nR9GjacLejYkU2n2Gqq1HC+7QvafgwlXdRnxye5sZPKxfbPdtG+7h+vW9raOAggAKimhMsY5bkl
A3ibZNXRWlvABeWviZPuY07WmGOCbdYAJXHfz9REvDf3GspXdvsAbdjr49g6YyfjYCnxJhPqTG2O
1t0SKMcfw931X9/q64HK1n+niZUYWCUxapsBffkqgh1ahZNeez+7Ge6EiRh3vF72rVN2ao1Z/jUe
EcvqWhJ4XLw7dWfM1Xo2EMbdyXFbLVKDeapI7Vj4RwDoXbST3zvw7U6+dVvqZAq40lIb0dCZWcYF
NsYMRu8SZlsHb4q3cZftI1uyeeVX3uiY3SyIdR+DIigJwK93Ayb2G+f6PtiAp8mn49CZrlRLbHGf
WlgZC6QYx/grtrU3DdXIGaFX7oYHJZC8ooCYCrg6+uPsq8BX3KvH4n12q7vwV3HX32ZeRuYXC9Eg
5+O+kwpX1pbFgI/xKoZxhNHDQblIZcNxuBFys+4CEveImIf63eoJOlAte9kn+1m4nb5Q0AXSZGfs
r0/Ut9zPtW9h/LgEXtdoNPEtDkRfZPsPGD/fUye7ld3n6Di9JA35DdJh2cvu5eMCpk4/extf8h1P
ve6CbRIPwLMFY1y3osddG9GD238tt4I9P2V+jmhoIbJdP005SXZtfTtVNwvvKcg5wyzNQ6JBv0MT
sFNE1+XxuXI8KluhLtVwqjS60PpqgzJ2BQkL7+X83TJ6ZQHZ/uuhRudYTX3Q4uZOQbKj4qcAgP5U
nT4Qf3cP5f16lN4ULwWCtLBRywbySppfekCJJI5v3yr+4xkFJVJ076BcZzJRh6EuUyiGGG94kzsr
aCNETwnMADs5AbMVL1e06atOrDHvgSrXU7Gj1oo/yaHwaxB0Cy+qCET79TPCs8NszdwYrFpZAZxp
4UtAEVYQxUXfUPFjOYb//IF4NoGM+zUXZdaBOINfRAMbXtp7A5ANw7s+nq2gBb2gqD3gvQstbWY8
8YjnFQIMjAf0OTPcTVsTN5Lv54kzcZvbH+VnUM9Alln7dtInj4IqQYXVnNFk6xkors6+LLupSiJe
XnprPGjhRX4IGSIIljO+fpT6pUliNGr0ju5aaHuB+3B5OB2eEWZrr+XYFEUNI4Or7dt7aoJ65+sr
813+Zw/z6VCYLT1Ga2vqJawodw1wyzMi6tCu39UDJAyqW3UPBpjD7CtPmj15i5P4eUlUt/xMvfV2
cebbOEALL3iiwZn2Ge9Km0efvEEgQQXV/k41c1usnQrS04n2xDjVrYX+iFurswPVyY7yffvYgPl7
AFw/86RD+B7tW+jBiz+uT9FmhHf6CczunbtI/w/CQbahO01S2wCO1nSKvUxMnj/bClZPbTFBWD+l
ZhZRWcfFNjzLzQCvr/z2mHrZi+pld8p7+rDyMnebN+GpUcYHRGqvjCLVq7yZv+6z/UwgpeyORAFd
3o2xt+4KTsy8FYud2qM7/+SUqmJtJtYIeyvEjG/XQ4atfX3NZN7hoR72xEQyxNW40HmUH+Zg2emH
2J9uop/TozGR4aF40Pe4IT6Bz1whsVA+LF6Fx+Lw1AwEyoAOZKLI9Q/irCtL7dYVySpPYY6Eo4sm
eMXm6cxulbFOz8n36/lkwHmBnhWdonzyveaofnboCTgPETXxAukNKpWzE8n62DhflAmYH4qqjv30
/jN0WlfwV1sKfhX3vPfOlkM/2SrfnBUnwzLavjBa4XsdS+83eBsJj9R8qyH0bObo0p2Y0CCpDV8O
EBYq8IiF6zvExNVBdnVHe63vRKh92ONNeTu/Vhjo8PVh8M7fVjxogcsXtQE0aeHyOv8A0IY2czeX
aJWXUeCElHLlXN9839y5jJPXvqWaoX2LpjaVcfIyKhJ9pqGpiYJ0ILz5HvohZC12kG5+qp8hfD/4
5oMUu4JFxMYG6boWu6J4X4aFvStJ9M6l4qcG2Q+CJqNEOamA7mFZ8ed1FErU27Pghvbpv92srbOs
bpk4033fZaSL6R/OJGx4HaoD+X82v0/QyTpHijBJcwVchY5+2uIDPJW+9FbsDC/+1YvEf66QR3aX
QPPjR81WFNK42W26zxDZ3uX/vFp39inM1a6UFuAjA4ZfENCTop+Jd2VtbCkYAOU5LW4BgcEYqFpB
0bOYYkjs2JvBsAAFCwkhnpeAaMwCQ0kXkmRJOFO84eRQcoJhCyzF4N1lrApoGx+TjDY3JEjMe+X8
U+05BeGNyBglZ9ASG6BAli+a6TVzUhujQrtMXz00ZA4dKQWRfRVQdC6HC2/D9QC6jFraN3ASz9Lz
YzlVXdnEUl0EbeMgzZaBRfWH2B/QNXV9Y26htCiVGLwqFCJoZ/q5oSRXw7ENUYHu0l2ZEPlPfR/i
LRXbJqRoHiMs3o/Vn//oCThqd3nqzJw53RgoYEYoBUDwESGzzjjAUNYbYVKXIpgWfxWhHVf/nBZH
Xzm7g2eGCW30EkW3ZoYZAEVRDSzQmlLakDMWefgsniH6/08OutiNSxFWMIRyOzAdFBwM8agKuVLO
Md7wKGcTxyxcpkNgcgxh6GdV2VZBopTkPJ78DRtUwBQ9EGiCgVQLY6MWWn1uJKsIoiYl6HWuusPQ
3nCTpFtm0B8soW8P7CKgoT2fszqS6jIFd17QSDfV9KAYDvY5lx9j67mO5kCZsphQXlmWV9foYy02
TVS74CHk1NE/BLBxQ/ZJJCbQBSCCE0iZ+w0oNq+fsY1w8Mwuc5aXfg0jMRSzoItRi0Z6SQeeotvz
ens23O6ZGfl8FkFJmKdxJKEmdfB4HR7bvw0GRSCTITzByv5W1tyhAXrJAiAC5YDXK7QVP+LT//48
c2gKq8vbvED5piNAHDgzofxVKsldHvJ5q/Z+ZomJ/qtOH6Uwh6V8v7yofvG7OFh2/gRe57vWPVSC
vbjWvrd57a90BzMhB3YcOnrBU42ria01CKXYS1GG9vHwpisdgeo0Z50DOKp5yxvi5lKdmGK2QSTH
As4AenkBY8p6X5js67t5q2iM1gUQGeLWABc2C92EbG4XliHKt4ZiW8FjfcwOgmt8Vn5HfikNALbi
TvUS57rVjdv9zChzhswS0gOjAaMtSJ8fe86YNhwQ1bZFzy0SQWDqZ+YsNGJJilN03BoADyUz+Wxw
StXCuz6GSysQZ5CV79YidKmyIhOqnOiDWSJCGSULTN5QLVVSh1fVulx+VJRo/7MGpkmI2jFHyWzl
Gnp+LVBsyZdZ3IQLZyEunRl+H2IZ4OcB9AWdpOdeZlWnqoBeGFptR5JEezhL6bFzeruZfl+frcuL
9NwQHejJRZoWyzysPQylgIzHCzCtibPyziXPCBN9jKkAcSIN8Mh2/j2qth5AobsbSI5XyfXRfD9M
zz0AhgOYJA1P0cDGqmcMmRkXEoQ6kVAzQLMLOlxSHEDmU9Q2ZUYTAAKsvCLAfZS+1m5LEgwXINi7
xJP88mN9lT+LT8mVkPbhHa2tbXnyZawIollBDt0q8GWdK4BWT7J5T8zNSf47dJbgYET+KptpI229
lxxU9UDiJ3ISyRcyqHhbnU4vCwXJ6qpNuwo22kBeSHdsjtlH/Ev5082A/rVu7Y22BpGkR+HJBECQ
V4f9zqBcWV22pUsQjXyuFJivDjp5UUGjCQjd4d5y693vluR2SAbSua39VcJH2rZpo0LRuNBJ/l/S
vrPHbWTp+hcRYA5fmZRISZNtfyHGHg9zzvz17+m5D3alFqF+7YX3Art3sSp2d3V1hVOnOMZGrF5P
DVpmkBlNQC9f35o+T6Wk54CMBi2lrcBp94StutPi7X11XtMZmH+AJDFxBp18lDkuu0SOU1H/6pUt
aoJXV4QdrzAq9Ct+wdc0nn/EUHaZhHRBG2mAxf/qfyCKLDdVja5Z4XF5ZaI/VzKtEIYFoU0anTdo
V7jeuhKo8mUQ0hzJXn42My96FsEaMPwMMfV4tAdW6+jti0bEoeUGjyh2kUYXi3otlyFBF+fZFh78
TGBK9w9pTQJcDkytQNWItH1dL6gqMmC9JSH35nRfymbD7+K/eNEuJVBb1vVFhxqOmHtR65epMzRW
HuyKkBHprNgPzEFAx40EZm10xlDhQZgpkyJxiEKA/e0bax58HWXb2itYUydWtBrNXkB7w0KTaIS6
PFqlpEK7cDgSYa8UJhIzIgYAsg6eJYV62ERxzrkkgBQ4aGiRSMr9oNvMnsiVTcOsPUA8cfykmZA6
/HCSm8iokIQpsz0/mZz0TmBw2rlnPGwrqwGGDxg7tC/AsaU7/UJ5iXW5alLvW2dsxvpYqd9mVh1m
xacBvhP2BvgutHjSL1TBV0onqnD+5k21Zbh+a/uEbksQW6qgbcEUretLoghDu3QBAoKu3SNkB4Ov
cWj0w+f9q7i2SwqoM4GZQhYU0ymupUhTkwf1kIIm4RF9VrNsis2elRtfW4kio8sKoGJkjei6IJdW
jTgHkCF80/Sf9aPWv9Shh279+0tZEWOAugDNKoRZEa7m9VKKzBjaqQ+QMC5sjIiQwLVl58Yfe5kY
NUg6lXA0IEugISNcJi6L2ECrxE2M8c8heL8FK/t9fyW3QRmEkG5EzFgh2SfqiuRBNvFJGKGLCFCQ
heRQuPeEcwh92LPMSgKwhFF6ljd6qQNAnHkBiAsWc0G6YTSDzELapgFEPWScEvn2a4cEpBzofUdM
o+La0K1ecpirmH9ZF57NtdufQrq7v3WrP4+cHSoHoP8AIPJaCQZjBJoTQ8NJOzSIsdB98xd9K1gB
acaAaYGjQTOLqBnwtW0oFN5cOoZMRAzF+/1V3N5K3HdEZAb6+AkzP/V8xWq+yFGlFR7uJCf7SAe2
uQ+CkftSbq3XtRTq+eoFrlrCXi08wfzOyvmsnIMIMCYuuw6IAxAB1+ewcG2q9nxSeFO3GZ44Yf9w
/9tXdgjgFiR8QN4H80UfQiv2S6mSlhhX/JS/fWf8+trXo2sDtMUiYIU3ffu5Cjahukux/4Nitr8T
vscA0z/XVPRUoukFVJ2k5YK6dwmabGe08hWkwNYZbjw+dcmvv9ikCxGUGvFqgsaXvCiIf4KUbyH7
FcDzf6GsVwuh1MjoeilHr2DhVaHdjZtYPi7Ni85YyvqJ/LNbdKimJJykjSNZivgAK2UI+2Vx7u/W
7fuBLAs5CxCkkQEg1IFkYYI5mAYOZOI9AVRVaMkBwdIPOXi+L2dNdcnsLFSiQDF44zRIY7loVd0U
3qJvq+SUHfrFTVOGkJX9whh4uNdIH2EtdMt5o6pLrY3Ii8ZDZ4q7AG0gCaMRYFUEbBMmDCPjBn6L
6ysuzX2PARF4b1tTC2wZXiPDA1oRAIdXxhAg3A+grWj1DadK70MDya9oYyQntd0VwesfnwVEIGeI
iiDajug5MmkvNkU/xnhp+Y2ao8n8vXvhWfzFK3b2Sgj59xcJo6wto2IsE5LHGM7c539bAdHqix/n
i86ICg7P94KJoaK/bAewQEiMQGf1JJAfRN0PHhYU61qIGqJGP4s4Cbvgj8JwLtWX+6tY3SLS0opy
Dpqa6abcSCy5IVOR50z5bWqp/eZvfh7BBkg5gYP7gvpcbFKP4c1LNuGYa6C2tv/ttymz0Uf9ZKRC
CA8aZsnvn+7/+trOozOekPcJ8JloSmch6sYoV1r4zgDjxMf8OWW1eq9tParTKHGCjlBCU9f12Rbp
LAdVg4wJP1pIQbFgveQ/p/w9hF8oTqO8AH5IGhbLK/BlYzksvch4aQJzyXcJhqSMW4mVzFvZKbgC
2CO0+xqImKh1TAniTVFKMZ93sfAMablpjH+M0EJbLNwa4pOBDJd2OqowT9S8aEqAUfazuM9/tFVl
Mu7zyjIwMwFATTj/aOuhX6FUCZKi1JLGk+DBasvLMLw0nPPHSnUlg9oqNI+LrZSkDaa8SdamBrRe
SBkW41arUFHCPf4qK2H0L2Xz2kRTu1kaSpBcCbPZsQ6b9fNkFy8utFyrcRj1+PnRaa2e4ZmtJNzg
NBlI24LjBjNpb6rL05hPKt5prxksHaE9hpG8DDX4tMENGxe+8KdTn9Ht+pV6B5UPoW6XKRMiDHoR
hIE2eCmgDpk7Vu6oWEvocyrjRSUv5uVlhHlVFULLqQPwS8i1r7etSvgADEiFeghftcpxMRPIGfzh
+33tom88hCB5KOCy4anAWFpKuzgt7Xux1PRDiiE4oe1zzeO2YxFt3KwE7dxwzwkDEmnopvvUc0me
FiVROMx+auuXAYPFt7xgcckmYNKZEtjy1aZBFEwjbv7XREI6lKlaABp0OCKEKbxz62NtFj/nxt7n
JxZbzE0FEyTbhJEc3Wrw2RBdUucjA3SSxyOaxaPAFOSdEKJ5eMfLZn429gLGKL23H0Fgu8FD8VtI
GXgX4q5Ry4RsRJy4s8gF0eAotQiiVpDRQ9znNhdYbektD6VgGslmGs2aUQ24SaDjzIi/Rag+NMIr
Tjb94gLrQRyKiYZ+aPTyorWk9jOztiIVPVas9+3mNhNRuGCEwBzAJQSk16ISZE6bsQlj2IrJC/aq
9ajKoHjiUMVisYvd7iF5gRA1QvkB9qIJ8lJlbhOubTGpYnFix80VTP1tHozfMmOiwA3alKzpUhBl
MdRkbuOygCBxUz9K33gniUyz0dyH+meGnOqZCaQleZNr7cB1hgsOAyKAiYJO29QYxFhpORCn2kk4
qa/6h2qjkYbfNlaIP/cNyA3ymqwOuUhYXpCna6BsuD6xflT4sGgX0kigPyRndR+iJvmYPw7PgleD
jrQELfi87Vk6SWpD9BoR8CMnBXZDJKela7FaQnj0SR8LOtTUGRjo8ZyhSa3dSQ4LwEu/X2SFl6Lo
57Hhxa4j3V6tozis3MsNnoj+dep1rJZkEjIOvz5aBhlK3ZpviGSBfO4slizaXYEozHWCa2dg2AGJ
aK/3bFa6Cs4dj6JUZkmOWDAZs2+tL9BdIGpExznh5TSotZRt1mMkAEChemoWH7Vuq7/17xUy4XZU
Oiym3bWdI5x6BFuN7C6IE6+Xk+V9My+jgOUQqhDP6E1+U5z04l20+48hNec/bWfB/l0JpB7Lik8a
eUiJwGcRfWPcC/C+jsRwaG5eZAhBRw6MH1xXMsLhelUV6KryyUARWPWryAPj7AegBPpPxq1dOakr
KcQ4Xpj0JNHLWh1Q4dVVM3f04jF1MWhQe11+h6kF0pD74hhronHL6NBZ4lCDtKnd/Eje0++AMgaP
92WsmdnLJX09LRdLWspQiBROJrxkh0XLttOPEBCs0ekwyyO1hvQQJ25b2X29T12G6BULoaJMRmDK
X7kPajeXNJxTeYxzWPjB5fejwzuYUtKZZ9AU7ibQwSg2QyLRbcr8XUqki1kR+kIW/C9Hp7OEgYaL
/TPfT+ZvtGWEVuEoGDHIGml4KxHutQqULybPEg5w6m7LvZF1XF+Cnmm2hM7R+uNSHdWegVi+vdTI
7iCXi6AQkTQsO3XHIr0UCswtGLzhlyw+yNZO0MxwVzyWgwkKZjDsMK4buU5XG/klDxcOIRDS+DSc
U89LNa11YYBqWuVvsNeapV319sIae3ZzBSg55D270M4wjKN64CHHX36dI1vY//lDTEkgXsGFBKmX
EzEwIKHM7Po1t+Rd/Ntw0EPjxNbLJ2+n7st9JbzRCCIQAxJQvIFHgSLLtUCMtArbsRYHb/lVxuDx
LkXbuS/hhpsCT8iVCGrX+BLRSa1IgxfFj0lrx80ZI0e6rRcMZpWZw2v4NmGOr/LBsW70jX2kBFNv
fgk/NM/J2tIIo9Jy24gs+VuF6bZ292gUm0BkWEjmSqnrVSl1uGQhVqqcRAMzVdCrGNXW2+hK/FbZ
f2/e0W76F5tLxtcjkEAuXfkyqBcKE0kC19ZyNHrBtKuqXTk5dXSU3sdnQCOO/OElPoEI/Q+LNeRA
L2VS+9pGwLYlYTx6IobQ7dQDC4ZGtom+zsAXSxLUksSclItTxYWYZwV+P5gs0YSL0zD83TV7gU4D
QCKRiCZEtLTS9+moJ+UIwzt/GqY5fb6zTODNa0L26EIEtYaoyAJxQBbam4UfvOQZiitYjRmZnxkg
X/IPHApjTeR5ut20f9dEHUo0pFPXaESgVWH6cWxpPzvNXNBFvaDKbN9Xu5UNBF6JjCkCEIeEDNcb
mJXJGMdSOSE4GZ5bgOUFp6qtFmNicoZpv41bDcCWDPihoNpBdwqd1+IiOB1KPExeh2mZoCoIyg3P
bSfVXADQ35XMod8rNv5KHnWHx0BQx1HpJ3RIDm5rJafyRTvWdoCWPwGBQ2R+5EDqslikmMukPMZm
mkZjlrrJE5ujgOFrlmZYw5HP/ag1OUxvZoReK6tEmEcaIBCe4wpQN2CpmzTrixG7atd+Zb7vWep4
68khhriUQF2AOQRRYyXj3ABddSWAHLufnrKfv3UYLR5Y5dt9hVwxGZD21TaAGjiqidcKGSD7VisA
I3vPZ4uFa7ohmoC9u/px6mp1jdzl8ogfH63oPG6GHS4z5vcqmxYJPdkGhcmh3TRO6R2XCTrKHZRd
bpfux/0lrty5q6+gFHPO+CYNB3xFtqueRyf43nsVAPb3hazrBa40qWGCyYI6tUZN9KYaZ5yaO3Lm
bt9vWQiutUcS6/hXBLWb3CQOYxpNRPVEK8FOCi6Q43b0PmQgzsPk8oRhGVlrojYOhchh7gzoes9v
2skGuWprmB1IiZksIETLKBsMQkVBRREBxvHGD5XmSGyWXpg85YnbPgeIHMBIcK5tYxcz9H19Fy9E
URdYzOMsqieIQheb4D4HNtqEN0cHZnGTHT0WKfWaebpaGaUXRR0XCXzvyeMEdMhawmKrHvfJ5Xb1
UFjR5r4S3mo6UPHABCBhgxgasJ/ry1y21SSFpTB73zK3cyx0yjMctRseIvT7gvsUHaJIu6LpmC7y
iXwn8/MszeRREa3uZwhumO38KmHUVLzXQGUW71r3d+NoqlnD/bCN8/jziTUXfHWZFx9B6WUw84AZ
h/gI6Rsa6qbEQvb+3J8S1oiSdTm6AjArKOvAYXy9nQbozCelwXaKKgLLxpIPnB0w7tgNK97XjgIx
i5mYyHeA/fdaCCdkcdXx2uxNII/Snc7tSPe/Oe51az6ai6U4wJyCOKRxCvQ3pOCsUc19Ye4b9Bho
+BzWEa8smlSUkFoEkzp/05o0C7ksVW2N/DNYXJ8DdEQeAkxONc73VfWmiwzBLWqGQH0AdQWUPQ3n
1EZx0dIiXcAGyJmnYte5vFM6C8wa5/zuXSmyZk9gN6+R+3Ztaa7FUmcapio3Fl2+eN0v/WVUraTc
cpq77ayGEA1OZsxhOAXj1gi3sSKEIpwnlWX4SHRYv2SLWM1dtoAmr3S6yC6jbQWv1gmeokdjH1hP
/VPxEP1OWbZuVS7kocEA04jA/HytW5Um5aVWlQtKF4OrOn5zStE4gj872QzMDwzeYDKV3arPV2fo
PyLJv78Iq/ReAt3KWC0ebwkH2db2GE+EcU73leeGVOZLeS4WRl2aRgtTUKJBSu8UJ9F6XszIWran
x5+D+T20BavYSFa2KdH/I1kMb+IrsKc1COhgTEtBrQaYesrIFo0SoNUSsicXYfHrsp3MatttM1tz
T4Up7QVMIlPdYq+AE/6NZeFXDDBg1hfSKX9tDPt24BJIV/dI/Vs1CLoiN/abrYZEx2ThA6zAamzZ
T3xuJx9AjGwyPOCbPiGy+RLqmHi2QLoPfb4+4hzED2XY1rhCLtqdTpOrO6Gr2K1T7dA3JNjqaCGA
gqsgokBsFkh2OvePf02tgahE8UoAnAsQ3esP6JdME8t8WMC+oHjdIfcyZhfDmpm4FEGpsaZkeiHz
/QIu7NqcN+KmAYPTtAs+B699wCMu2xVI0ULr/XtlvSowxL31MZuJ87I5vrzooAE2rMfMfA+t75tn
zIXCRHC0p7WW8+6F4Mrxjs1RdBWr2zy9jAf1kWXDbxgJ/ndE/+4QdUSpIs3tEGGHylfMDEkfm+fi
LL5rg10cxzfx0FmSNeA9KQ7jidUHSjb/+noY6AJAAgJNBqiL0bYuw2DPQI4U3etk6wz+Cq/Ys/gB
Vt4OFH/J8FaoAPwcmkM1Fls508Yk8PSX+pV3IpD/tFbmThbvijswH5hOhMbnkWFOV24+xAKUAHCT
AM5lGkaoRPxQtGITeG4VOctbXpu74af8DFOetdamMued/DZ3Jh/YoHjiziyahxWrB/mAogNuj0lK
SPFc6z2Xh9LY513gHYwMw4DFV+6Y/ig+0E6+M34Y/miXz/W52yTbdgsClDN/ZLV6fs1DpQ4XmDpg
u0jBk0eZ9foLhK4SjFLRAgR0GB56it/B0eYaJ3EzOoobP7Zm5qYbFc3nixmbz4+qHZrn45tqvh0F
Kz+PO5Cs2aI7gMk3MRdHxL25bxlu67GAJyPFBugT+nYxhIB68WK+yoJu4gxP3nCu8q3dlC+VA0jM
GyBdx/Kp2AjniOUmrvj410IpYwHmjwAdz2HgtY/dYdlANxzCgV9YLNTFmgaC2gFoH7SiYYISzQYf
lN3YodGa8/LZDPzoPOykAzrv/Yo35R2/C7bREQQ4L/IhPAVHzmNhIYjZuDx+ZPwQWmAwLxEP8gfK
8E5zWDWgmgv95vmkJ3bsq7sUmo7F/mSc47okpNVJkZu/4W6pAJgvqojDEpDo9kDo6WZ2YjcHuL8g
9sQLi45UE82+J+PcbhmyaQv2tUq0MCLHCU3S6YF7mTA1mDiAVYKtDs7pKdj3fvqCVhN5h1YwLzlm
x35X+TFvspJLN3abiAaayyDDHwiijnrdAaEswCpUhb5iCo2f/Kregu/VCUNHLOBr9ovkglWJ86SX
2eV2LETIF7sPfbqXwkXqco91P+sVhNdO7+QOJoKe8neUD63Ujz0lwtiH9/kwOPzTkTsPnDmy8Jf0
s47FI28CFJuExCXCIurRkooR9MW9HPrt57BfLAbM76a/mPw8BsSj3x4mFL4wpbwRYO5w2zCKJNnp
m8rV94ud71tf2fqco36g+RID6faGvfjVQwL2/gCu43aLGAgBWeYbSEXcV7MbTw7fQwbFGUC3gegJ
M1mut7vJI60Oyyn2I8wns0Dv9NYBKwIwR2TGMtCnyJtWjnyaHHhyn/OBtzE7uTwErcXQ9y+46dW5
I5pHPhr1RtCwwmRSNlNQxLpKs3ryc7OEn4I581YLfhUREHDVWr7h//7x8/x9tlN85GK+NSgDRcBn
TA742RGgquZvzhrMtwVFMKQot71p2CPsu2XzMIKH0K7glYL6xmTa3RtaNDzDxAPF8FBeQ/s9jdjt
O27MjCia/dn64R8Ge2t9a+zlV++EW/jmooUR22+x+QMUt+Y32TFPbmFv1J0C5oDT8wljAU1z9+N5
92swI/ttQKnw6eFBMu29N1jfP3NzP7qyqZrn3OrwgGXWlmRUjsIGf9vYn4P1/tk7KSZsZ2CV/FRP
aEh0JfzjB8GJ7UercZ90c7J0M91l5hFOonJCOLLxpM3baH8vzBcvM52ekU748n3pw7zcEuoSF0MQ
YIBMOPvua4GV+t9OJcpph9T0DSz7GSUby0JZ9JvrPnbQMG/jnPcb7+kNHfWHlwd81gfLGf1qAbv3
SbTbMpRjL2v4pIP/w+ctsIS/lubO//ix2zz6tn/aNQ7+8pz9/n3j/W4237YMr+DGoFNqQim4Osty
qC34gBSccN80MAfdv8pfLSr3Vkhd5TyeknwUIED90dmNp1q7Hyf3t+ueHRt7XZlPzmBuVHNjOlvn
6FmvW88xzbO5Nzfvts7M4NzwZOBaAD8AtBOZIkQwkteWReO0ZFS4JfO/ceZg290uPIAw55idJrvQ
TWULsm6rtoVNs9V30IFuo4dmgEtiN0gH1O5n4ncvxcSI2YkTdL1HZNQvvovHqFHwslFaUGsGIABG
0vpqCgz3s4H+TTB66abKIku88QEBRwVmXFExZQED25F0uV5+rRZaNRlV5yMknWEFQie1dDuwcz/f
4VG1Qpdly9dEoooMKwqpmAdETwRSqiUSNa7s/fwdGbOqQ3ZFceCUzR+KP7qByW+NxIwENzIYu0qr
NgoCwB+ADgdtYJjeQWPOlCjNprET0ZslW21/ktDgNDuN6KoNI+pnCaJUXMAkuo4bIGjA49k5TW/2
6rbJtl3PuEw33jRawZB2VOFdYgoJXkbqtvIz8OC1pC5+b/XOCJJHZOR2AthcTjljTbSTSSQR/CsZ
eAy+DzoFmStlrsVDyPuSOdnTjjvGlu7yW1ZVnvZraDHytT7OhgamaY7DgvaTnW5TMKcxnvCbw/la
iEGQSZgHBJf5WkIWJJM0818LGR3QDnqizeomv8Em/28V/8qgvLMxU/Q2J5vV2SNyIoqr2/IvU8SQ
FtYbtr5f/0iiX/XIkOKkXCAp3Ua2YYnen7KzU0vRKC+7DIO8H5KEh9sQHhJwf2sP4pZDCuf+s3BT
aqLlUIbIiLWc5+QYW7Yz3ASxsG629q/wbO1Byux93JfG0AFamcOqjeJYjHhfxKir6iABN85a0E09
l14Qpck1byztOEKG9tSVZl5bZMrC4+RhdW/BCfOwcVyjHZ+jQ3QcfxkPAVAuGBvnaqAxvb/aVStB
oDv/p/Ia9ZxwWSsXTYFPQaeivdgRMqHirngfNixluYnJ6EVT9giQ17FSBkgKHowvgvV0K5jhQ/pS
HYyjuJOs2hXfAh5eL6tzhCmaMroL6C7qfIKiLq7h5tNW+hmcU6sA1xXBxDSWejTOcmsZvR0yhdPv
Nb1syqZ0SijW+QjZLQjyycEa+9hm5mvIFbj0Cr6kkBgIOUMEIDScQhSDuS30lAcupHdmJ91q28Au
ttFWckqbSdTKkkY5Ro2ctrUUZrw/wA7HTg6VGe3JAVYqtJmFZrqmTS+NviwF+J2UCMI6G/Nb95kt
7mpb2+jg9WPpKFH2e7tIXYYCSYylTSBq97h9+JuLBuQrck5IO4IH5/ptkbmBWyKp5n3ydrVmYAMg
tS9QtGJp+6rC/SMIs+2uBQUV12NsWEUEEYUTd2B+tVg7tfrkXwihTH8V8GIWzhDSYlKCbJH3Rdt3
Fgs5wRJDWf4+U7MiSLFpPS5PBt8THozVPfCP/+lwUPO/3jNDGnKOKyAHs5dQgQLHyyE9V37AXNC6
vb3YOEqbh6KfS12BpMEedtMusYHq+rQwqPa/LonSZSHJJb4mSxqdYdeawAj5PVr2m03J8P6YS6IM
uzENhgDKXGyeW5o1Mh/GEVkYS96yIF0rT7OARlxQ8MDIqUhOX59SpQ/AFhhY0oR3KoEuzF7+dl8T
Vi7PlQhKESojVcCC3xCFa9GexuNZGrcsrV5zaK6kUEoQ8tkcL3HL+zWB6FodErMC0rLFNrZmEUEO
gWjeX9cNGg5W9EokpQ592oCfosfCpJP6QMw2ZxXbLDN7m7f3n3+jE1fiKJ1YElkJe/1L+1ozsREd
m2R4J9N9WXkcQIFuID5F0Ia4mFIJIejCpBw08jgAfowuoQmap73HdsZ0p9dP7UIWpRt53jaGFH7J
IhY8s1v/fwapdge/sSIEWvcP7aZM8XVoFxIpPRmNJNWq7ktifhwGK3xEQ6PdIs0GBIsnPgUnwSo/
QI6+5w/BI+shWQtVSI1CId2ppBGWerLA5yZkyaBjc2NThi+MNCrSXhIQPJnFiiFvsuZkrYhWgbIF
1RZicFpjJoUrpDER8KJwJ8MA5ilGTmfxxiMMmCe+kvlsmxFTqe3g1L0TzE7LyGzfwEvoT6BcNSGq
4xTjwwWYTNHKbAz6+ylW5vidTA+pLB2FIOBGf/L83xyzQkCwBNAM14B6TLk2C6MuTQU/Am6/s/3G
k/edF29dVzhuJit6Fyzhc8HGs3oSbyAIXyu+kExdn0EQMWViBtV5v1dOVWRHz/Fj/EiMq+a0oICd
SzNGVvexOJJsNdMOkp+n/C0yhQJVUOTtQXpHie8WTKbJ+F6AUeow1ai1OKSIMZ01M4EaZ/osN11B
X6u9EEddYEObApkLWrLPg50fDTeCEzYh0gpMbl8xTnXVXFwujrq8TZ8bwaI3RJvIOKkABj7fD5CX
nwNsJuA1u/vmYv00L9ZH2Xg9FOOwUSGx33dfkVyABOVwGjcYAmtzvmC15xpes2FzzDjypoRA7y11
fadOmrle6yAbd2fYJbppuIvd2ZwZOiAj2gZm7XIPClzRytJsYxvaGeIg5hawNIqK9BDktSo3Q6N6
p6rMdCt95SVae7YVtIo8sVDzN8UwetmUyeDVYQ6lGMsuI0uF0NHSnsh+G3hdWxC4I8mD7JtgSocJ
o0NJ+BdsQe+nmsGv4BfGndcuO9y9wTfQH0XZ7YSLo45boOfGVjnpD409PvT7xRUB7ojsjAeZQftr
todNhZrTAPUnSsFQRRJk3LnZdO5JayRllIjy/5AO/7tlJMOF6t/2vqCbHD21VjoHpQKFbOTkwPWH
YF8fscuOZKrH8K0D6r/CxT4h7j4hnbs1LPTlDfvsVUVty+qcejC1fW9nKEOHVvX/E5STG35vEyjz
JihjKfIzzgH77yjb1o/g7Qdb4qKgqwgVPZbDwLJwdPIK0aeG8WVE/aF1JBEAeLalPRbb2caYVZY/
fpOupzefMnFjECd9KWOBk53ZEUxc6QdncbdYIDXxOTzf3DPzhq95fBdmlU5Y5fWoG8oAmaXz2oIK
JrDPG+WBTKO7r1mr3g+afjAqQTYwZ+cLw3OBwExUKYiLYsTpWfC5rOIUP5DHCQ3BJ5Z3vu78XMii
NKXh+lFt44E4P4MtPE0uafIYIDVCUBCeO1MDqJ7oTYKXQ2PmqFajg8u1Ui8jrqswFeiCR/xLsoDD
c2APxDigDi2aMjsAWj/Ef/eWUpwKTPcJWuAEX0Ujq/ZlIYY9kZZsWQn3tYjucmnUo6gtZR/HIba2
3xuoySO5CgOcsNjB16465rmA/xIlQxV/B1NwoSyZlCGBMAtESmcnwGIvQPKHDg5vN8DI6C6LYXc1
NoDLCIorDaSnkHktMR818DyOnAAYxvw52eKr1O2eSTWy9rjZiStzW/mlG/klokluo7B8ZbJttG37
Gk8B+BQqkbS7jtNL6n4A/VxjBw/lccCrpxwwAe9TQ0+y9Js3O1QI/+JGXsqkHvd+DgwjryLRN6Ax
Om4F6VOP4UnBLWclNdZyDZeyqIddjPOplRPIAvuJ274PzxrKvQGm0nWfzXtxrF3w5UPu/MhY49rD
eSmXOta61/msU7Gv8wYpCN+wJuALAP1kBlxr9wKkTehoVFSEHPTDKahlF9dLh83ckuJg/LvdDRum
H7B20S+lUPcihlHTFRRWcdGJMxY6xLBMmEEg+DUjdUN25kYjLxZE2bBOHEVtyUbxqwqZYaIW5hpN
OCjWmlhyKNtVFkuLVgAsCWRCHonGyTXHklgauKoJF+uhDFeac3UphFhPY0/2eIydCCn2aAs32v4b
nbuQRPnu0hAIXRtBEilJ8oh8c2vZz3YDBDxD0qrVuJBE3eASHfHo94ekfk/emXQrv89H4hd3qOj1
8NKXcmN8MISydJC6ys1ciVpeDEQxhlP7QLSwRF5v2MhvMYMucNVpuNR36voGQSCkjdJjgRhgMpzK
fQjgirRZJpM/sPIzDEWkSScGBT1VaQ1Z5NEmrgLCjo0CJ/v+/rHEkO29eNqUph2DsPxaUoqi0rAf
bdEMHNW5L2atSIdmCAz0QWM36LRoLqaWw+Q9XllE//CtOotOekDbOJBywJABBAI6ksTJ3WzDUg6i
25TVuJIqX6+u7fRBVNBX5GumL9jhoXJPu7NTHdvzy/aDcaXXguQrYdSV1vKljzJ5FlFbHo/pFmAJ
T7J/dahnA8kWmO8v2FunfnoK7YcHhuw1F+9KNnXJO62WKnGCbPRiWGKK8DzAjWu9/DwdVXhd0vP9
81xzUK4EUnfdmKa4kxvs7LfarL7zFgesw7Lb/Sao4+/fRbe0v4gVAoAb70teUdgrwdR9TxZ0cMkJ
Vto7MjJZMVKliYk+Ysa9WEvwgCkc/EroJSDUfdRdV9pUKoSqhRzrK2EIlHNiEreExNYohNoG91dR
yaVQmkUvBgxHQFMKsaD/q4KkfnXojqRsziwqr7gImN6lo4cRvYWkqf36bshCJRadRm7kT/+nZJNO
hM3mjFTgtHlCTyzrcVg7t0txlK8QYBweOgoFEdjGYJ8efqZO6PA+eY0GE3OS7NGOthi0PgKRwVKZ
VeNzKZsyA0oqFzKupugLp+Ahf+wB+uQdyX4ezK+O0dcMPLzdUXLG7Z/r6qVcyiLIjahNqMqQ4wSv
qZmg76ZHPoZlw5nro27/IPY8BhhJ4hcmPT2i3wEjALgj6JAw33AiE81UV8JQKFwThh1Yy6pfaRFl
B/q8T3MhwdbKmwHpQBSLkYfaPaZIwYgu8iA2j9fk/q6uxdNXMqmrCTqmUq4KqNJsqRvQWtXm6Udm
Y6B7jPdEhbVtSFx7GM2P/6hJOl1+jzpJGwQMIkLrwYwTxWD13el5cybB+zsGqiPz88BKH6xaIlDx
od8YXRZoLaFOdxLmro9qRfSjCJlm138Ov85V/Mb/UvaczWqfuekbQ95HvJRHWVit4eK6LCCvdrLS
TNAWe3JPsfkbDeuNowqkX+/z/omua9HFEqkTNQZwzZXB/22rbMkg2ywtyCNHmYGT8rMHkShDJjE4
tG9wsUyaBkDqBCmJQ8hEcRHV+nJfI33Q7ZtHdVtZrOrTqrEV0BUmYLIQWCcp69e24SKrsSr6VW9N
ojmnpvyhG2SUbsXSUZYoKlLiEEfXHQdRxbcQw3oHu3oDmLKWHJVF2bdq0i8WRZvVOMwULdJI+Bfn
Zutj1Ew1m1JozVvxv8qiTGnal6Mh1ViVJJg52ikUhOsxrMuv/iNmkfSQC3WrGf8eFnXheLVpGrHQ
RT9Gs6r3OFZodGEoHzmEGxHgDkD3J1qEAey6fnzVdiyMXE8kv61RBVVrMw+tOjZ5V8cfJApP49vf
KTwap3gNrT1gEKGPix+zSkgjyR9nJ9+OMJQy3r/2Vw0eOBEhu/GdJXJVQWQDUwbA/YaZDNTj0CZ1
I/dJKvlGbeuZyct2oZjxx/ycvEwsBvFVWaB0BtMynCRMjLre0YADc17YlZJfNqb+KrwFnBnHJvcg
hJbwF7GZCJKCf2RRt5mPDTQCJZXkc0/pY4ooMCjM8hlcoiXjqVuLOK8kUZe5jFsdREqQ1H+Gj/l2
2HJH6Ti9ps+pK2vmfaUkp3GjkxerovSDCzEqQhsLydd1SwE51a/ps6rNTHTvi2EdFHWTI5CyVEEG
MTiooDH5ytVQfj4nj82eO/83UZT+jUO/KKMBUSM6BUtTeFYlM3wOP0qbSZZKvvre5lGPZio3qpiS
zeNM3o9/IFZQYdtzVODS87xtXtqf2m4Eq/nL/RWulCjJmDeCbCeceZjueK32EoBGHSgQ0WzpzJvZ
yh0TBSE7ccNN6Ag257S2bqPmbjabHM4YmuY2qguCQvdF+NBZpHS3Ro0Ma8Y8DsybRJOcSn2LrA2h
mrVaduQ3yq9+s6DJO3GmYiv5i2MoVo/BNZUzs9R2pTCOZmbS3IEZcV/phestWOYqnPlKrY7JbgGd
O6YJ4YlAhXaw+G+GX3v/j7nrWpLcSJK/Qtt3zEGLs7s1uwRQulHV1WK6+wXWElprfP15Nsnbqixc
YUm+cLjctdkhO5AqMjLCwz1cfa1SkzvoELW9PvsTT/5z03Svn2RP6t6rZbDx5g634k1pES6iB3Ed
LPutYUexWYeIKEakQ327/O7tA2ku8CW6nf2Uq5nDOxG1nX0K6/+0Kso73ccsBK/jIj28cWZ3kNFp
Z+tYd3GL2D9+0Kw5BzW1/6iWIfiI0aaJxWfcrqdK0AwKg8JpF/F9fT8iHSCQcM/ZhdWC2YSzsRFv
fLRBuCAeeB2Id+fb+ipZpMvmzbsz1uWMd5nAK+JmO/kgxjePEp8A4ocPAks2EBIgUEMTobcXZ2pC
E2V4UB5hu6MjFM8ANJScL70BFVehLGroUK5Bdw+G3WjF27KtbHsC9gp1NdrxMTcfOoCZH+LZHveJ
4uy5eWbnyUqXlE0J8+ImveeeAqDtOZRJrSWgmTugp0OSPc8lmegFcO7jYFOkbcGaAk0WVs1A8ZRC
r6O+cIyVuAnfh4K4z6pV2hUoiNyt+uZZydv1Aza5q09MsgkRwBzkIKuGwvHXyrv0hOE+osH9Ld0G
6yEgxiY80uIbkAf3M4Yv8/OU0YoylFOmNTiz8+VV0srXIwQwDoim0OS7OMTIjGzmuj6nx6cCxq3I
AI2LrHJuDH1LThqgZgpYwxLg5AVnA8LhQ65hJ6Ec3GylD0oK+RXOcQ1PZAwxwBPLzADLJB0gEw7L
ChoeSzyelWO8lfej+WpYzVabmc+L2EKRoAWFgwLFBlAo88x2FQI5CuVuKJ3hUYaWp1keCtlujJnD
f/H0wckHSS2Vc1RQNGVfWaBjUyq5zhtHH+CNeVsPl2GybEei/+FGP8YSE5flKa9WYQNL4wI9PlJK
PLxZUU73//iIcLWjeZESxVySqVSF541AVrZOai1otjwk8sytTWf+7FCDVO3EAvsMbtTCCH0FFhAi
LQrwGARrfXE7FzFf5mygdswLoC3ABoAGJqtU0wL9yedJO+AgpyKRnqJjeN88gqXxUJkJyFBi4h2C
g44yxwiBBpF8zFUgLgI0fACVKAGngQpJKZke+JOrOkiCJuW5YnSerIN53VlckBSA2vrsZzOX4FBq
HMR58LMH8y1ZhgDK6Gt5na7GZfVUWa/VagDPiurgzgOHAUrqdra6/gWXGUDmC5hbr6tTla+rkn7B
CKy0tM3vKDKPwh9Te9gOJDggaxMux7sZw3RozPY5GzpzEGQxRF9tiaEbRF6+tdsaGUfFvI1A0zdj
6eL2QW/Nt6AS2gO+yb3OF5CT06JTk1Bx+napbbqdA0448vDq3H1Y1y19C6Kfjwmt1woP8SYFj3OI
h5xb0nLQYkSdJDv1fdQTG7joo2Hujh5ZvBhk8b4MCJLYa/xWczjLtO3d5qf9SV53rw93zRZsDx8+
2azu7OXuebW6Xa2e7r9u79DMb20tz3naoiloezvMzM733XvtmxkH67l8nte9JjvbpwxsQ3gJoPlg
tDIiLmNwyxUENTcI2uvAlh88ItabaodF0ixlNtv+TbDEfgqk2dCAjA57MOoxW6JSPX9ItVh1EjJs
EvL0ZJC3/RsaR0i5e3pb3K916zMx0UwPvOThvXtK0QeeEzg30HEvXilpRrS43WZ2s31sZlURpKlt
dPp19M9P/MBgeCk4AfB1i/WaM9cgxftULZm8a7ZmfrrW5yFA1z+4sdCJTu5W2jp+egSBGhmOH3Nv
t2+Xw0wUPAfVSpAlyvHIfEqTu34jJLzq9IuEoESpkcdw+QhAp007bZCzM/ce+dTs5fFweD7o1pEM
i5TsgC+0zA4p7tXXPF3INyr74qNAXUq1TMEFozO+rJb4sgnAxeJUm2EDDF6DbpUa36eAJrUBRUj5
tAUZw+ZJAucLttr9Z4baHz4eyiBUmCYzj59rkLpFaxVvj8CUkZTXTNcHtk4Gd0i0Dh8hCkV+tma1
IDxB3e52zlOIl8GGrtFefwi5a9ACZbF9XqwrZREkmvNEU7sltv9jgKJLjH4vPIJRoYgBGUUBH5w1
OjC9TyIgvOACWCWKfd2TyHSrs5MJKTgwteOBhHiLeSSUXZNXXChpTmO2ix5/KbgABrCC4Vzi0QD8
/TFd9xakDbHge6x2TyKQGLU2pYmJycFbfno22QVmJRIfENfN7W1jGjPiU9KlD9exCUFqg0ADuUie
8Xf+GOfxkBgaQgCNxOsIdBjCgpY3wIrirQSLJv9b8h6TXbbOUc6mUL4OMb9i+gTfMzNnlxc1vkZC
RRL03nhdsXMGaiLoYKT4mhLzkpEn5FAsDdsvIRLBgiHJYeC1pZr4qqO78+zPd528v1MOmgITB0Jf
/p3usAE0sbeRlYI4BK0Nc9XTy+cfJOTAIcBDFw9aZMJ3ZuDEjQB3lbuql+k4u2BkBbukb/YrDpIu
PTno5GeKL6BNFSAgc/DoteYaai4YbDAvIAjhZRBboN8UEMhzN6ZyLTRGq1B3cip7tg7XPDg8KjDK
eSDg4uBd7w1Mni9i8jIyojL35kEUQ90dILFI0QgPry5J1rsHFMliExzLOItIx4Gc5+Hj+npOnkZK
cohHDq/ryAWff2lXdiluJ1VxaOlXR10bYi2r/CAtkJ4iLzJYElRUR5GdI/eUd7Ul95U5ahZf2+ls
a/PETseLTjcQTkO8FL1IzLdIoVEnfKY58VPNW2+jRyQXT1dAOo/eY/xyfeSX6HWceWgyYmygHQGU
gLkIqcpV0tSu5tw8KcQa4UTFJRiONPL0cvMWWm8ZdvUT/tsjcJcmPVky/lqqsdk+XP+Uy3QBPgXy
0eAJUbAS+KbzgRt6IHmCXqDLqVipdbDiClt1j/FwzEISGEupMNPwy0XzFzrfPmX0YUUzx1qk70nG
FdIHDAR0KJEx5DfOv0Bv4pbL2lp3xADxP8hXmmS8kzPfruO7UNqL7o3o2V74XidfinQfduvhffQq
oqARL3zmg8HscyJIFSlFhRRdRQTxo35O7nptxmdf1iKxP3h6d8Aj8rSj+/xDG5nzWq+odMc1nhTs
1QSoqDKx9LS8UYbE1GWga8JtUoOsXzLAXuiuhtEq684Sgpmn2USoAqyxAIpGZFPRGMvEB60nJEHe
CbrTjSPRABP9o7IGGBwMUPgHXsyAZbHHoQmqwk1l3THSe8V461TIUEgzL9jLEgZjhFl435OyXK0U
3an1ZUObg7j6VlBuwsqMittclUlRbYO59/lleoNahQILehvR36iyraPYJW2uZ5zueHyIeC4Bk5Kc
yAWu+ewhxZk0W78PFz0iRaJpfbjSq7K84cNGv1U1TiVCbhQzJ2AiKgFhOGVpxGchT8HcspVYpIlQ
YzVrNGsVS/fAKdvYMKXkeP2sXyZBdHCug5dRA/cwas3MUa/qIpSLCIsaJRXh/dwSo21TrVJUm+Hv
/O7+r5lj4kWDi/JmHGAubMw6yYieL4RSImJha7uwta4bm4gNzsbGbNhByAa3KiXd0YObWnzNgxsl
mAsfpxwVvdShW05pEHnGhi7WcdTImeEkoG+MhHupQTjBPUFkamZDXPbzYI+eWmJOhgzGFChfpoZT
ifnPWDkGQ0zSUl5W7kLrqm1mEK14rRqC27Cezf9NDhPJTbhjkJRCfPTczQmZVBlNUICcZSmPyyg6
xCgcuY0piftIMEherJXmWBubXLqH6G8YPkhRBJzd9fWc+gjq4JDgAk4KigznHyEPshRUSmU40Oww
68YzRyVFss4zK32mpWHq9EGjE8ESxBFRqWBOX5qJQR2OnOG4Ymop3m5IGqhYr4XgVu8erw9qapOe
mmIGlYZ12But5zoJv6lcNFfLplbp5LqRiYwP/Br4e3GfIw5EPf986jJ0Zw1ciM0TxHeFYqWxqTRP
QgW+1+DG69axToRg3SUvGgf4QmEbaNJslhA5rLmVNvOAuFxFtFCBGIzH/+Am+b5RT2LhuNPiulVx
YuKcf86E4glPnoZwWreIpWpOYPPbf50HEsj/oABBUZlUAZB+zYk1vhCAPO0ErKQAbnA0HpbLUVsp
GjZOAK7NeAGW33wmKLhcUtiEShSPQBtm2Zigi5BY7OvQdeq6IF69aETfnBOjnx7YiREmpK9qceAD
3XedKv4Kw6OxSMF0uhzVdTm+cxJvpWM7s4noHmGnEnkHA11GyHjhOXM+lUizDbyrwp360hHCgM9Z
oDqlBySf/xGnu4qbcXhTs/iNpUXSQ4TLYcy1cu4j3xAaDh9v6mGE7iVfhHNFqovCDVjdT40wB72S
NLRlS77hyApacyUoHa4qDSz7tbhMw9ve+Km6HwOXP84cx8uXBcx+a1JCJZ1S851PZYr7uIpGnIEu
dTIx3ACEZUltQMp102RUybnz2yVEq61On7mAJ2L7c9PMtBpJVhs6VxpOGSH1Fz3cAmAmAH7uN8QN
l6mlfxjoRdbbhZbZ3CwAdHrgVBwTdwiie8YPaXKA0N6n8y2kDUm7z7BZVDeSuEpH3GbQ8kFh3PMe
qlGe2U1TmxeVHiC0KaME2jLOZzwsEqmFqrThqA9Kh2KSZ4qq3YJvWRCf5bkE+7ceNntUTq0x66sq
eV0G1BrYMo73vikg0/WumSrgFZxJmdwBzbE98jIS/BbP2GV5tIYt5fhNAYczI31xfcNNJCDwikUx
FqVuSACjJHs+fC+omkzVaxwmHWpdAR5EgbIs+KfONRZlCXrDcuHKcFaCbpbovAQKuJdutH6MSKKg
dz2w+OaDLxdajESY955VSy04XP9EugAXU4ajiIcUGhgNnlkg8IZHnuqPINpQ1YPP+R4pS+943cbl
tY5ZoPqUKPmjWsvi6DIhrisQYhuOgbJpVQCS3x8r6MAW6zYQZzbc1JWLhjqaOUAfC9g8mHgN7S2Z
7nkKDlolmZGwxovQ69DfoYMQGt0OqAcSidvz0TLgoNkugtVYXWb5eOv3kV3pGpH1ew/U1ddnYHKW
0eMHnhwROu5ssjMQsiQ3Ktwaahu96j6gnn1dPVy3QT3IxUqe2BDP91ojltVY8AieuEa+qYJ0Zfji
RsZjMZx58c4ZYmZYjktf1gIXdzsyfOg4bV1TAKCmmpPfmLPDbM2g9BUhLDGgobcVqLUlS9+f7cGc
vNDlk2ljfIaMZ1E05rAyuqYL6XZ56WHfPLxrYLlsDoM25xLo7Fwsk67hPkfHLgqtzDIpWsjHwpC4
TkS4Ox5pUv8ercNmRe5R3q+RWtKWKspzO23jtCibXd8jdDCscVR4aSkD/fTA55/vkboaBK6F6o1T
d0tNfimS20KZwdxMHfZTE8xTM5Z72SsUjE9TfJIivGwClN5/8jQ53s7YmrpdEO6Bppg6MOTvz4cT
VC4EJmvY8vs7DUSxoUCafutKa0HaqHMrd1mDRxwPHmbgZJG1AMz/3JhapIKfjxVSxQm/Q3BiarFm
cT73qQapXeriTuzey27mRTRnlDkDdVAHuTrkrtMMKREKf6Ua25LHy89IST3GKN5BI9QX/bmgc9Iu
CK6RFFVxc7OAAxdHIovK0kXmGkRIOQ4fGQfTFcD4pMy9Lyee2JjZE2PMlpGkWjMyiNE4qtvv2/pG
DjXC6x4J+hsvO+bIf/LbSBV2fZcsStFf/YkzcWKd2USNnOZJyGNdvfQrj+51+aOYFcOYindPR8js
ncStPE4OMUJFrUiyEUESD9hfP7yE0U042pmnkOuDmkit0TkF/gtif2iO+074nTzAskTNxyGBRT0M
QyKo9pC85cKr5N0a+Z2QrIxaIrxE4mgTDZKVHq+bn3QCJ9aZOR3HMB66vHYdsCOQgs9spddWWgfe
ckQH5nVbU3crGLvwH+gmIM5iHHhYymkkeHj2xb4VatacTNnkSVDxVgCOEGqoCrM5QXltKI0Clxkg
mjO1urL6QNHMrHWXbWv3T3Vm4l9aXh/TRH4by0d/NJQvMSUK46ghx27oeSLgSAS1mQF7I5MIisej
FeewVzzVOoSbzMB7CWootIWZWRQ/G2FOI/uyqwnfcPoZzOB5VGEitcNnRI1EsgRE6Xdjjp7AAaK3
vVVADw0lIZFDdtjquZk9NOXcNZSIkayA/Leu0IU52cGVHnh9FsC5D+Gqjp7RuECkCmrxJalAuafM
SbZMnphvlCjEQyiFCONqQ19Lw47HQgNvYvZq8tDK68IwZRe6MemurgOTl/BU5CM71xTCAzrUzFxn
U7cz3vgIEUEnAr0geqpORqyLbdMpApy9Oj50HfHKm9rzZxzD5Kye2KB/fmIjzYeQ50ZqQ4GsYbgw
8mWubt3CEsWdns/cXpOe/XREzBrq8Th4CQffiljALcHsKr7EUuOUws/ATUyh81aJn/Ok6cZFnlpp
H8+do6loC5sH80kZUiQWKOE2UhX7ieY6IXKXEBYYvcJS8LzKaL9Qsq3bRRO/6flNGgAuGyw07vH6
QZ7yHqf2GUcYIg8hAGUDBavSjiu8fvv4WJgDv8iV9o7H43+2L2ryzOoyyvPYQzqgPYzrGPgwhLqB
gXPTqcskchTxfSx/lu6Wz+KlK0PurNUsAN+F+q3wQhushzcq2qSvj3uioATvhV8oWQE8A8bY830m
1nyd830CIQKvt43hzm/WejGSQW+RmsvNrAf1VwXyNSl0QElxN2N9YtrBRApkE9oNAGdUmTtB1Lui
gk/nnHBHkfY9WHE5pFuwAIUJatylvg5sLrHFbpGaxWqu7j/1pgCfIohwqbwd3r3MqvtNV5WRKHN0
26sxNIaCRSIfWzvaG8Bt2K54mBnvRHwBg4D2AycKz8WOt3e1JI5ikXMqjTfrgrOFljTDTYviku4u
tfyLNzpTmj1d1P0zz4kzs/QFd+JMhESQc6we52TxXS8cxAaIQg2UYyURYnXBgZHFaSqr9IO53TU5
XihDQ/ICDbcIUhnDfuBLY97gzhcD5FRI0qHf0K512rNZbxt0yqnJTJgx8RpFGz46KNAjhxI9iyUJ
cNR6vYTJgSuIAdy3H6OLUtk2mb++vpoTLhqS1KqM1wZgsDpL3FdnYCILOVy6baavdWQp9GCbJPpK
VwN0yf3UutkyxdRxgQi2ASlIIFUklkYhD/uqGGQRbppDGQSFpQHaGy7p1XWgg4jGvRWF1hy42IZa
Kmm00tQ69MYig4Ow1grFp9S7E70HaS4CmIgiAQwD9wE8CEV6Uud+sr0UwYNEbONzjuZCQ6yqUtIp
jpqTolWgMzYrtkNPJbubT80xAYDvKYEopSFa8mP/GWdISfH3LpTgJvHCFFJSDc3Sq5ZiAtWQrJjZ
05OrDkgf1LPBpYzmz/PBBnEpdnqRY7D9IvRDbOukWQ1SgDAjSkicg9pCmM3DT8TOwM8CgUdlEJEw
Yw5wWjdcg/XkgPdAp4YoNla6N+pF5u5TNydZYxC9Qt4MFHhVthWLfZpss37mipwcuAooB+2xRY2M
ua+kqIsbLkg5p1eXelEvtALiDChL4zSX0oeIktH14zURZQEZCVFwqquEVCET01bqyMU9Mj5OHqm8
ZeQo4ASckFqtls1p705eBGgmV9Frp2tIUDBbqu5514u8CraQqzCxu1acz/frFpgj9NpmN57BeSSK
M2XTZf5g+oI6dxFPzi5qHXi6oIB7oUTIDX48ND7POS4OjhEja+CjZLVtDHRN189+/PP65E4dWRj7
luGj4lH0jJ0c2Yjn1UYSsJhJSdQxh+xf05I+fpulsZq6AU4NMb5hNLqhdxMYqpKtG0ZW9SWrplIr
+7QgmhIRvLP5uarm1FxCjwuQcwTHWFHqRk8G15VtW3OKwTml6j6nRbbIYxmNTiOJX6rQlGtvpmQ7
dTpRDEflHW9PXHbM6YyCgHczunZdDxHaBk17f8bpnFpgnE4WCWKTRLDQaGZYB0tQtS6FRjT54r5P
Vte3xtQFemqLzu7J7BXgsUnrfOCcR78WbQgzBpzNhXPAkKmrDGAJXBdIcCJTx5w4tVRrITEQeqmF
etPrK6+/1911XkCpTSjg0m3/9k8MCyg0YEx1FNi+oewnw1LkLKwoaMFJR8MKOcOs3daJJX7Jz7UZ
TXoTVNTRzIg8h4QI4XwGVYlDNkDFaknY4Hy8FbSRSA7vrpD0LD+9nyOkzK4PbspXnlpk4qxer2N3
bBHgGeJX3Hzpxj5vn/+aCWaTF40AiqMEoWuuPHbqLtWefPfruompZyj8/b8mjtnmBRgw1BKpb8eN
l51rV4+jvtKgpOeuU5DYB9Kn8anP1f6mDi9YawFiBZ4Mfd/M1BlFVwdgkvT2Wtzx1igpEBhN0zkg
9lRdmca/aNxDqo/2QZ7viSRwRa/Mc4BzrIKA1gcI3YBodm4/P+Ro0eBXcxanjvGpQfYYV27uChIg
LUVqLBPBbo23toQijGDMHKzLtku8HQHJlyBoB/AMBng+NCXzjZHzNYCfks/Gu3E39VNpPCDwN8Os
J21i8wsOAt2Z04NRFtJqqc01uzGaxZpOHYKT72ADFD33a10PVNSwoU4VqdEiGF+LDfDJaQed3XwT
lTc+mNZxCQ34Bmiqq+FzMh6v7+GpaVcNIKJpbEgBiueTEUOAV+3E3nXAPQQ6GkA0w5tiNEgb1TNn
fioRhgTRv0wxK6x6o57E+giIy+DZOnpDgEvYpGq4Cgtl3xktUkXHKOVJrws3inwsmxnelamTg/Yx
2o6B988FrW4V5pWSpnj/QJ1l4Hzi9zMuh84VE+jjYFKUGTBmYEJgXE6rapmmj6m3r4zQBGE/fCnu
1+jFh0K3VM0GgRNLZ9BnHFw2oBeXkoa5UHmNFPv75EuGUjO3j9f6JrGjm/6YBcS989BrBRqKP0zh
gQ5e2oUH4BDiPiAlz3dMMYxpV2eavxeC9KY0XnwxJtywN6pHMChbZbopw8P1PXpx9zIWmeDPG+JQ
KlpYjFHfliyKcwCFglwTJdjl2qLoZuKji3WEPQ3JPYzPgG6JzDiIRqi9rHNlb99WsV2k8qrslnF0
WxjygzvH0HqxiNQWmJ6BigLSG4+H89nU+6Txwkj39o17KDqJuHgX1YlIiuj++iTOGWIC26TIfxsU
4F7A5CyLDBhIjVvOomUmDYFlCBQgFIfMRko6MlQlXgzevm8lK4xcgOYP4WisM/Ht+oimtgUqtLqM
64lHRo5+yEmExCNBljV95O+BF+jdaM21m0pFA7OcWFGFfuk4sQTv87rNSydG1+vEKOsvQ97z0873
92rilF1oC+FgIbFiyUm26aVgG8fA06HxRuVMnAM+e/lTCwkBeA289UhRAXV2PmxNyqtYMhJ/z+Nx
WadPcleYqrueLS5OrSPezWiDBWAPZ4GJCtvKzRqlz/29HK9477NGzi+L7n3jeH1Gpw7bqRkmngkL
r/XVGmZab7DzoCFKhD65qDKrAr1Vc6fgMtbF+uHZShPYKlLZ3/qdJ5smL3IlwSsM5urBFOBRnsOg
I67veHprKw8D9xSFgnV9iJdJa2oU7Bl4O9CeYvamT4ehqOMBnjqz5SW36m7Dnb/2K0daqnOlNXqJ
nt1B1BTVWgLdAuSzNGY6i7xue1/o/D0no0ll52FT3rjBAycu/bmzMLlydGtIKObRlr3zjRhnOV4U
devvPUc+1KRcyWScSzN8UwNfjOfECHPbeJyitwM1sn160Uhl7/cCgS79xwJkvgs0VYGdkBztIxqy
yfEYWotPECSiagkdrftP+3D/cnB+ftagTNyhE2/jmM+OfRhNx7c/vm4fjfXtdjBXGlpbN2isfV7d
3X6g6ffWvLs17c3MJqDH5dpAGEcfgaxJarMes+WFiH3URkW46c0FBRcxJV1+NL0Aq4y3o8ZSv6PN
BEgwroRz2AhW+jqDr70k/mV+PDOICm2kZeQ1uPsVcFxlr60cED8Ctm945/jNKAemmPTLFkRPaGDu
VvUIAVZvMPnovlSPaZObHZeRtpMsoMqW1w/Z5PxC7wrPZRme8eIRy/VxEAqjv4/SrRrFxM9nHNWU
ASiYgYuDBnjI1Z9v96aL5LbLDJysWMHtUsBV+UNZzGyTqSmmHBkIBSAlCWIr5oKJ3AAJt1pHVKeF
5ugnRE8FW6v3yOhD6eYz1+51wVKDRy6JnToivWyBdjHK17zw5UP0z/03sJwTN8HZJ7GBexYBcu/S
TzqSA6U5/cMrd/bjmQutrRtQCw2Y2LZN5L2eK8JacruZfswJv4gSBAoRmD0I3+nMtIZJ14GgjMMY
iq2e81YI+FjDl0hd/sxicBkZc+RYE97xzCAzaVHiVXwiu9iPpD74hmtV/NZwfYvLZkb2na5jPMuZ
JWb+On2sQewIS1K043XwKKDHckR6lBaUilgF+PtGHkIr1hqiNfpWkPxlD5oFYcvpH7WQmcrwlovP
vnff9ejEXLah1SgxCf3AxEGFj5mJ5r+RiFe+l8WAdYAzx4KL9R7fgZwm97p1/7aHaHME8uAniIqh
i7ol9ebn7tnuTftDNzfkdSX1M/5iKhI4nTaWvMxv0zZA1RPhY+SjYw0d5is/NEPpVorAZ4BkwDBT
6ZuIV2FQRjcw+nGBP2F2hNRVYuA3UbAf+OeiBSQztSQBPeKVlUiqqSnPyvh0/WRd1uxRjEbEQYmR
JLQ+sa0rslqmYZnFwV4qnwQdvleoQSPki0uRA3ODa6w54McNrl+rwYPMcWDpO4wigEHdHBn2hPNE
mxeob3laFMLoz51nBd3VKvMw9l4TIFQmDCD+T/I5HrzJM3dihTnkdcoPaV15wb4NX+RlqCwb/7FO
7aq8uz6vU84EyoaYXAl3DTIa56NxVTfgEm4I9xBYuUUDKqjfvAY6cYoJapHrpqY2zakp5tkWNHj/
1A1M1SMaypzM27htGpGqfUsTnxhobTXxxLpuc2p4gNqiN0/QUchi6wNqMQR4imbhXqjNdljEtQ2k
ZiEf3PqGm00LTboDRUQeA315KMuyF17btoLhNjWsJbzNQcusDWltsLvn8qXrCTdBW5hFS0r1lvMX
BTAWJTqjjOC+DzEPXecU7WfHSe/Jm7yrKrPsX0WdFMHPBoXGHuFJWK19daUJu6Beh+ILiMhmrq+p
TQeQIOYLUTeeDsyxDtSxGbmwCPfBWC9RCAOQTU12iVCY9VwFf+oUqUhdgS4OffR4XTP7rg6imDPi
cC8GH8jNh3MJ7anNplL6I3h1miZjbpKqCAbFiLAUBgJTrh3X4XhTxLvC1wkwiV0N3pm6nJm+iYgV
qTgQISMLgqQcK3YValXjZmMb7lMVLUNSS8Jwg/TszJaeHNm/rLBvFYwnVQWjCfd89tUnN4phCekj
r698NSJ69hzONUZPrtSJPebZIuMFhhpUh5VSQ4Mktf6BokpkXz+nUzsPRCnfcA5KssEsV90rFdRX
MXWidscrlS1ouLX3gVYtUnkmLJ0KAU9MsXe20EkDAlOYEjzLj3YxD5VeuSVcOs5sh8kxoQqFUI2m
UCVm4kAy2gcQuMRpqktLbI9GgwIsZxrlY8h9Xp++qWc5tGkhfgxdDXQpsYg2PjK0TI3wmhE95ZAM
6UoveYKEzq0bDXbkjpakEGU0de4hCOaA1BPjhG1KvIOY4HLtVK/nDOTY/X2jg5w4ByZUDXdSD8WG
UT1G8vr6UCeW79Qau3xyLHcxJ2KkrXTM8xWIuGVcWuryupXLohElq8BwZNSy0ZzGcloNYiDHyKwH
+yYUIVsdxYXFxxooj/K0sSGNHttK143LXihAkJNr7largvDGVzV3gdYqMBdzWfY4dHgb1loTzGzh
CRcAuDq8Gnz0N8Dr3HmCmUxwESkj/DK8ZQUSCqTVP2o5IX2CVnDJtYSqfoHi5ev1SZnwb2AyAl4R
t/gEjFzlQi2Xe1ymXZ/fR1Fyl2o8kaS558ZUOIscjEx7VgAJAQn6+fAUsfLqUIviPVCLIINOjII0
Y1gSxXM4gAjE2kPAl5E0Qd4XrQncjC+6rIVC30mmNSScI2wBNl0YjZrG1UYT77uBFAMIm2SOpE5S
kBDaGNVPcVYmcWJizwzSPz/J5EHxREqKpI33ZZiSqDfV57GL/7g3gg102AI0jThPo27+xEbIp4Hr
oh9mX5Z6ZGOz8DcVaLABmUv9J02oioMnJ3Oc1qxrQHoS6EN01ILYGyEme1f5Ku8mAag19p3YAse7
1DxHASysULVlKM1kdC7y2dQY2nHAUgRSEkBLmZBC4nx1rCUY8/jnvAGflcCBqDtGhJWa+t7QrFZ4
bsBKl0DKRRPMSJ0pyrGrSO0rkAVTZYoxFSTmDutV1+jT0o33khsTZLN7QFIi5c8YocVNLCM6N1m1
+wRVFiMCYnxfKhVRlZ99WRMOLMl/7KR/D+VfVliaJW8EixofBcl+QFkFzPNmRrk7hmomlLl41FE7
+BvQc7w9UORgrshe7qqwq4V4D135RaX3HPHTB3QYyRCz32jCklfStZDoC5mrwRtXOTqemt7MWC/a
Yb8/AmwPwBVSYi+W0UkQSq5tdEwpAJS6VbsQMJTM2gT6HYLrdx8fX8m+Awbi+gxPnQxQ+4LMCmVH
cMkymwVlVS/RY2yWrPaP/LhBKhL7010IsZ3xc4ifyaMBVmaMDXoZIBNk8ttaJPq8VNIhjvuqya0W
MQ+SfrRIHiN7VEX9OjB6UuBNMhbxKve/ErDe/4kRg6oMJxSseDKbM1Di1C1K10/2PO4QU+9wrXoI
j0Ckj95jN69cEmd9sLpu9KJLCIsL7j2qBoErBYlkxrWCCWJ0wSef7BWwsXDuSzauxD57jkXT6MDt
oW5iaPMIR8l445XEIgO47jWUuCXl19TWf7z3/+l9Zodfk0LVP/8Lv3/P8qEMPL9mfvvP/2mqunyN
g9f0F9KUn6/NL9nXL3f1a43G3+C9+i/6w/7vX/7n+W/xs36zZb3Wr2e/sVP0OA63zWc5HD+rJq6v
/+mvX4WPpj/okAVpfZ9d/Ih/6x/6Hu3/+4N++fz+rvsh//zvf7xnTVrT7/OCLP3Hb3+0/vjvf9DL
9z8uftD3YK79gBiTVjcf+MmcqPwACwewhjhEv/76xy9xlnq//TnyGj9kPGlBxUiZ+1BK+jZ4Mpn/
3xxcfNXEPF3/Z85G8PqRBKmFpS6D9/p0CkTwM2Fb/juzwPyMk1kQjB9A80H9joLUv38xsyD9QEMz
hLdo4wNM/a3GryAV9NeGLyk/ZOTicCsBrjIxfNn4ARpOcB7IiHv+bsNH4+RfHr/4A4hbqsD02/AR
/JweAlnD+L9VTfD0/TseAkkEMvSvzoIs/EAxC5EEmDS+f2Ffnc2C+gOM+oAC0ia3v9cuQJaARj9/
8RSoP3TArgEJBHEe/YWfeDZ++QeVtKGEgr8fkr/XLKDyrv/lsyCKPxQAdsCVCKLO6VlA6QKMdYjJ
/l7DR/KGCgr8xU3A/4DeK1qCKCvs6erDR+KORDOlKv49V59Ctv/yTYBwQFbRfIZU2G+u8HwWsDvo
HAB1/Adugn/jtvy/iMn0g/jjO6CCGv1JVDb7D/weS1z+gPN46eyfo+HVrz/5X+HWP8/ChO+r/uQP
f7/6v8389q//Nr5Ly2e2fh/U7//nKvgsX8t3f/j+g+G3r3ReE4RlJ7Hu/8oZeH5lSWKOQkhqUVFm
SX5RJWrjB1T5I5xnq4TieKTMgM82v9RyheD80pIMhfDEnNRimIGgBiZw/AhUvVJsQ35RSUZqUR4u
X4CbcJRaAkwtqXnFOYl5KTAHg30AKRQpNRwSPvB4QbYBWu5QakNIYnFuYl5mIorRkHqdUqPDgG3m
/CI0oyFVJqVGh6cWl4AiFnvIQIok/HZgyz3wFjZmnkLrpOFSAMzVIIOTc1ITi+wAAAAA//8=</cx:binary>
              </cx:geoCache>
            </cx:geography>
          </cx:layoutPr>
          <cx:valueColors>
            <cx:minColor>
              <a:schemeClr val="bg1"/>
            </cx:minColor>
            <cx:maxColor>
              <a:srgbClr val="FF0000"/>
            </cx:maxColor>
          </cx:valueColors>
          <cx:valueColorPositions>
            <cx:minPosition>
              <cx:number val="0"/>
            </cx:minPosition>
          </cx:valueColorPositions>
        </cx:series>
      </cx:plotAreaRegion>
    </cx:plotArea>
    <cx:legend pos="r" align="min" overlay="1">
      <cx:txPr>
        <a:bodyPr spcFirstLastPara="1" vertOverflow="ellipsis" horzOverflow="overflow" wrap="square" lIns="0" tIns="0" rIns="0" bIns="0" anchor="ctr" anchorCtr="1"/>
        <a:lstStyle/>
        <a:p>
          <a:pPr algn="ctr" rtl="0">
            <a:defRPr b="1">
              <a:ln>
                <a:noFill/>
              </a:ln>
              <a:solidFill>
                <a:schemeClr val="tx1"/>
              </a:solidFill>
            </a:defRPr>
          </a:pPr>
          <a:endParaRPr lang="en-GB" sz="900" b="1" i="0" u="none" strike="noStrike" baseline="0">
            <a:ln>
              <a:noFill/>
            </a:ln>
            <a:solidFill>
              <a:schemeClr val="tx1"/>
            </a:solidFill>
            <a:latin typeface="Cambria" panose="02040503050406030204"/>
          </a:endParaRPr>
        </a:p>
      </cx:txPr>
    </cx:legend>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xml"/><Relationship Id="rId18" Type="http://schemas.openxmlformats.org/officeDocument/2006/relationships/chart" Target="../charts/chart6.xml"/><Relationship Id="rId3" Type="http://schemas.microsoft.com/office/2014/relationships/chartEx" Target="../charts/chartEx1.xml"/><Relationship Id="rId7" Type="http://schemas.openxmlformats.org/officeDocument/2006/relationships/image" Target="../media/image5.svg"/><Relationship Id="rId12" Type="http://schemas.openxmlformats.org/officeDocument/2006/relationships/chart" Target="../charts/chart2.xml"/><Relationship Id="rId17" Type="http://schemas.openxmlformats.org/officeDocument/2006/relationships/image" Target="../media/image11.svg"/><Relationship Id="rId2" Type="http://schemas.openxmlformats.org/officeDocument/2006/relationships/chart" Target="../charts/chart1.xml"/><Relationship Id="rId16"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image" Target="../media/image8.png"/><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649058</xdr:colOff>
      <xdr:row>6</xdr:row>
      <xdr:rowOff>114298</xdr:rowOff>
    </xdr:from>
    <xdr:to>
      <xdr:col>16</xdr:col>
      <xdr:colOff>966107</xdr:colOff>
      <xdr:row>14</xdr:row>
      <xdr:rowOff>17687</xdr:rowOff>
    </xdr:to>
    <xdr:sp macro="" textlink="">
      <xdr:nvSpPr>
        <xdr:cNvPr id="2" name="Rectangle: Rounded Corners 1">
          <a:extLst>
            <a:ext uri="{FF2B5EF4-FFF2-40B4-BE49-F238E27FC236}">
              <a16:creationId xmlns:a16="http://schemas.microsoft.com/office/drawing/2014/main" id="{D79EDE10-6E57-DA42-2774-4FEF85F5F23A}"/>
            </a:ext>
          </a:extLst>
        </xdr:cNvPr>
        <xdr:cNvSpPr/>
      </xdr:nvSpPr>
      <xdr:spPr>
        <a:xfrm>
          <a:off x="2690129" y="1175655"/>
          <a:ext cx="10223049" cy="1481818"/>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400"/>
            <a:t>TARGET</a:t>
          </a:r>
          <a:r>
            <a:rPr lang="en-GB" sz="5400" baseline="0"/>
            <a:t> DASHBOARD</a:t>
          </a:r>
          <a:endParaRPr lang="en-GB" sz="1200"/>
        </a:p>
      </xdr:txBody>
    </xdr:sp>
    <xdr:clientData/>
  </xdr:twoCellAnchor>
  <xdr:twoCellAnchor editAs="oneCell">
    <xdr:from>
      <xdr:col>0</xdr:col>
      <xdr:colOff>363309</xdr:colOff>
      <xdr:row>6</xdr:row>
      <xdr:rowOff>140832</xdr:rowOff>
    </xdr:from>
    <xdr:to>
      <xdr:col>3</xdr:col>
      <xdr:colOff>551662</xdr:colOff>
      <xdr:row>20</xdr:row>
      <xdr:rowOff>27213</xdr:rowOff>
    </xdr:to>
    <xdr:pic>
      <xdr:nvPicPr>
        <xdr:cNvPr id="3" name="Picture 2">
          <a:extLst>
            <a:ext uri="{FF2B5EF4-FFF2-40B4-BE49-F238E27FC236}">
              <a16:creationId xmlns:a16="http://schemas.microsoft.com/office/drawing/2014/main" id="{EB1508A5-FA0D-5916-45EE-ED0D041BA0EC}"/>
            </a:ext>
          </a:extLst>
        </xdr:cNvPr>
        <xdr:cNvPicPr>
          <a:picLocks noChangeAspect="1"/>
        </xdr:cNvPicPr>
      </xdr:nvPicPr>
      <xdr:blipFill>
        <a:blip xmlns:r="http://schemas.openxmlformats.org/officeDocument/2006/relationships" r:embed="rId1"/>
        <a:stretch>
          <a:fillRect/>
        </a:stretch>
      </xdr:blipFill>
      <xdr:spPr>
        <a:xfrm>
          <a:off x="363309" y="1202189"/>
          <a:ext cx="2229424" cy="2526167"/>
        </a:xfrm>
        <a:prstGeom prst="rect">
          <a:avLst/>
        </a:prstGeom>
      </xdr:spPr>
    </xdr:pic>
    <xdr:clientData/>
  </xdr:twoCellAnchor>
  <xdr:twoCellAnchor>
    <xdr:from>
      <xdr:col>3</xdr:col>
      <xdr:colOff>676460</xdr:colOff>
      <xdr:row>39</xdr:row>
      <xdr:rowOff>95250</xdr:rowOff>
    </xdr:from>
    <xdr:to>
      <xdr:col>12</xdr:col>
      <xdr:colOff>563395</xdr:colOff>
      <xdr:row>61</xdr:row>
      <xdr:rowOff>133842</xdr:rowOff>
    </xdr:to>
    <xdr:graphicFrame macro="">
      <xdr:nvGraphicFramePr>
        <xdr:cNvPr id="6" name="Chart 5">
          <a:extLst>
            <a:ext uri="{FF2B5EF4-FFF2-40B4-BE49-F238E27FC236}">
              <a16:creationId xmlns:a16="http://schemas.microsoft.com/office/drawing/2014/main" id="{0DDB53B2-0383-4954-9FF7-A26042FC1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447981</xdr:colOff>
      <xdr:row>39</xdr:row>
      <xdr:rowOff>122464</xdr:rowOff>
    </xdr:from>
    <xdr:to>
      <xdr:col>17</xdr:col>
      <xdr:colOff>344940</xdr:colOff>
      <xdr:row>61</xdr:row>
      <xdr:rowOff>142316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F8235325-BD96-4C37-B4A2-BADD9F9EB9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612267" y="7184571"/>
              <a:ext cx="5380637" cy="391149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1379084</xdr:colOff>
      <xdr:row>10</xdr:row>
      <xdr:rowOff>13608</xdr:rowOff>
    </xdr:from>
    <xdr:to>
      <xdr:col>16</xdr:col>
      <xdr:colOff>1624692</xdr:colOff>
      <xdr:row>11</xdr:row>
      <xdr:rowOff>14966</xdr:rowOff>
    </xdr:to>
    <xdr:sp macro="" textlink="">
      <xdr:nvSpPr>
        <xdr:cNvPr id="15" name="Diamond 14">
          <a:extLst>
            <a:ext uri="{FF2B5EF4-FFF2-40B4-BE49-F238E27FC236}">
              <a16:creationId xmlns:a16="http://schemas.microsoft.com/office/drawing/2014/main" id="{00F66111-BE5E-5307-065B-295545D23CF2}"/>
            </a:ext>
          </a:extLst>
        </xdr:cNvPr>
        <xdr:cNvSpPr/>
      </xdr:nvSpPr>
      <xdr:spPr>
        <a:xfrm>
          <a:off x="13326155" y="1864179"/>
          <a:ext cx="245608" cy="259894"/>
        </a:xfrm>
        <a:prstGeom prst="diamond">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1375001</xdr:colOff>
      <xdr:row>7</xdr:row>
      <xdr:rowOff>46264</xdr:rowOff>
    </xdr:from>
    <xdr:to>
      <xdr:col>16</xdr:col>
      <xdr:colOff>1633537</xdr:colOff>
      <xdr:row>8</xdr:row>
      <xdr:rowOff>6121</xdr:rowOff>
    </xdr:to>
    <xdr:sp macro="" textlink="">
      <xdr:nvSpPr>
        <xdr:cNvPr id="17" name="Diamond 16">
          <a:extLst>
            <a:ext uri="{FF2B5EF4-FFF2-40B4-BE49-F238E27FC236}">
              <a16:creationId xmlns:a16="http://schemas.microsoft.com/office/drawing/2014/main" id="{B14555AA-6B02-4D3D-96AE-9D356C057B49}"/>
            </a:ext>
          </a:extLst>
        </xdr:cNvPr>
        <xdr:cNvSpPr/>
      </xdr:nvSpPr>
      <xdr:spPr>
        <a:xfrm>
          <a:off x="13322072" y="1284514"/>
          <a:ext cx="258536" cy="218393"/>
        </a:xfrm>
        <a:prstGeom prst="diamond">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370113</xdr:colOff>
      <xdr:row>20</xdr:row>
      <xdr:rowOff>170089</xdr:rowOff>
    </xdr:from>
    <xdr:to>
      <xdr:col>3</xdr:col>
      <xdr:colOff>553810</xdr:colOff>
      <xdr:row>27</xdr:row>
      <xdr:rowOff>122465</xdr:rowOff>
    </xdr:to>
    <mc:AlternateContent xmlns:mc="http://schemas.openxmlformats.org/markup-compatibility/2006">
      <mc:Choice xmlns:a14="http://schemas.microsoft.com/office/drawing/2010/main" Requires="a14">
        <xdr:graphicFrame macro="">
          <xdr:nvGraphicFramePr>
            <xdr:cNvPr id="21" name="Financial Year">
              <a:extLst>
                <a:ext uri="{FF2B5EF4-FFF2-40B4-BE49-F238E27FC236}">
                  <a16:creationId xmlns:a16="http://schemas.microsoft.com/office/drawing/2014/main" id="{B7C767C5-7F4F-9285-1E7B-F00C1EC8D8C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Financial Year"/>
            </a:graphicData>
          </a:graphic>
        </xdr:graphicFrame>
      </mc:Choice>
      <mc:Fallback>
        <xdr:sp macro="" textlink="">
          <xdr:nvSpPr>
            <xdr:cNvPr id="0" name=""/>
            <xdr:cNvSpPr>
              <a:spLocks noTextEdit="1"/>
            </xdr:cNvSpPr>
          </xdr:nvSpPr>
          <xdr:spPr>
            <a:xfrm>
              <a:off x="370113" y="3871232"/>
              <a:ext cx="2224768" cy="11906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421822</xdr:colOff>
      <xdr:row>28</xdr:row>
      <xdr:rowOff>140642</xdr:rowOff>
    </xdr:from>
    <xdr:to>
      <xdr:col>3</xdr:col>
      <xdr:colOff>572180</xdr:colOff>
      <xdr:row>42</xdr:row>
      <xdr:rowOff>122463</xdr:rowOff>
    </xdr:to>
    <mc:AlternateContent xmlns:mc="http://schemas.openxmlformats.org/markup-compatibility/2006">
      <mc:Choice xmlns:a14="http://schemas.microsoft.com/office/drawing/2010/main" Requires="a14">
        <xdr:graphicFrame macro="">
          <xdr:nvGraphicFramePr>
            <xdr:cNvPr id="22" name="State">
              <a:extLst>
                <a:ext uri="{FF2B5EF4-FFF2-40B4-BE49-F238E27FC236}">
                  <a16:creationId xmlns:a16="http://schemas.microsoft.com/office/drawing/2014/main" id="{A700626F-A845-8960-C10D-DD53FBD3E5B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26584" y="5256928"/>
              <a:ext cx="2186667" cy="2458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447487</xdr:colOff>
      <xdr:row>43</xdr:row>
      <xdr:rowOff>115592</xdr:rowOff>
    </xdr:from>
    <xdr:to>
      <xdr:col>3</xdr:col>
      <xdr:colOff>544286</xdr:colOff>
      <xdr:row>61</xdr:row>
      <xdr:rowOff>83990</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5A860D0A-6E4A-E25C-1C05-40F736C2E1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47487" y="7885271"/>
              <a:ext cx="2137870" cy="31524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662668</xdr:colOff>
      <xdr:row>14</xdr:row>
      <xdr:rowOff>163964</xdr:rowOff>
    </xdr:from>
    <xdr:to>
      <xdr:col>8</xdr:col>
      <xdr:colOff>440191</xdr:colOff>
      <xdr:row>19</xdr:row>
      <xdr:rowOff>109534</xdr:rowOff>
    </xdr:to>
    <xdr:sp macro="" textlink="">
      <xdr:nvSpPr>
        <xdr:cNvPr id="10" name="Rectangle: Rounded Corners 9">
          <a:extLst>
            <a:ext uri="{FF2B5EF4-FFF2-40B4-BE49-F238E27FC236}">
              <a16:creationId xmlns:a16="http://schemas.microsoft.com/office/drawing/2014/main" id="{EFA31D4B-A7E5-F8B6-EBEE-300EA7163485}"/>
            </a:ext>
          </a:extLst>
        </xdr:cNvPr>
        <xdr:cNvSpPr/>
      </xdr:nvSpPr>
      <xdr:spPr>
        <a:xfrm>
          <a:off x="2703739" y="2803750"/>
          <a:ext cx="3179309" cy="830034"/>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151715</xdr:colOff>
      <xdr:row>15</xdr:row>
      <xdr:rowOff>110894</xdr:rowOff>
    </xdr:from>
    <xdr:to>
      <xdr:col>4</xdr:col>
      <xdr:colOff>649394</xdr:colOff>
      <xdr:row>18</xdr:row>
      <xdr:rowOff>140830</xdr:rowOff>
    </xdr:to>
    <xdr:pic>
      <xdr:nvPicPr>
        <xdr:cNvPr id="13" name="Graphic 12" descr="Money with solid fill">
          <a:extLst>
            <a:ext uri="{FF2B5EF4-FFF2-40B4-BE49-F238E27FC236}">
              <a16:creationId xmlns:a16="http://schemas.microsoft.com/office/drawing/2014/main" id="{9CFF69FC-D279-0236-9D5B-82B57E3B6D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73144" y="2927573"/>
          <a:ext cx="492917" cy="555852"/>
        </a:xfrm>
        <a:prstGeom prst="rect">
          <a:avLst/>
        </a:prstGeom>
      </xdr:spPr>
    </xdr:pic>
    <xdr:clientData/>
  </xdr:twoCellAnchor>
  <xdr:twoCellAnchor>
    <xdr:from>
      <xdr:col>5</xdr:col>
      <xdr:colOff>467404</xdr:colOff>
      <xdr:row>14</xdr:row>
      <xdr:rowOff>165324</xdr:rowOff>
    </xdr:from>
    <xdr:to>
      <xdr:col>8</xdr:col>
      <xdr:colOff>163285</xdr:colOff>
      <xdr:row>17</xdr:row>
      <xdr:rowOff>157159</xdr:rowOff>
    </xdr:to>
    <xdr:sp macro="" textlink="">
      <xdr:nvSpPr>
        <xdr:cNvPr id="16" name="TextBox 15">
          <a:extLst>
            <a:ext uri="{FF2B5EF4-FFF2-40B4-BE49-F238E27FC236}">
              <a16:creationId xmlns:a16="http://schemas.microsoft.com/office/drawing/2014/main" id="{9FF5E040-0E91-CC46-D1B8-2854D90FD68C}"/>
            </a:ext>
          </a:extLst>
        </xdr:cNvPr>
        <xdr:cNvSpPr txBox="1"/>
      </xdr:nvSpPr>
      <xdr:spPr>
        <a:xfrm>
          <a:off x="3869190" y="2805110"/>
          <a:ext cx="1736952" cy="52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Total Sales</a:t>
          </a:r>
        </a:p>
      </xdr:txBody>
    </xdr:sp>
    <xdr:clientData/>
  </xdr:twoCellAnchor>
  <xdr:twoCellAnchor>
    <xdr:from>
      <xdr:col>5</xdr:col>
      <xdr:colOff>595991</xdr:colOff>
      <xdr:row>16</xdr:row>
      <xdr:rowOff>169405</xdr:rowOff>
    </xdr:from>
    <xdr:to>
      <xdr:col>8</xdr:col>
      <xdr:colOff>195146</xdr:colOff>
      <xdr:row>19</xdr:row>
      <xdr:rowOff>74834</xdr:rowOff>
    </xdr:to>
    <xdr:sp macro="" textlink="'Sales over Time'!G4">
      <xdr:nvSpPr>
        <xdr:cNvPr id="18" name="TextBox 17">
          <a:extLst>
            <a:ext uri="{FF2B5EF4-FFF2-40B4-BE49-F238E27FC236}">
              <a16:creationId xmlns:a16="http://schemas.microsoft.com/office/drawing/2014/main" id="{225FCEEC-5456-5777-2F8D-DF9E6884F88D}"/>
            </a:ext>
          </a:extLst>
        </xdr:cNvPr>
        <xdr:cNvSpPr txBox="1"/>
      </xdr:nvSpPr>
      <xdr:spPr>
        <a:xfrm>
          <a:off x="3997777" y="3162976"/>
          <a:ext cx="1640226" cy="43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95E56E-576A-4E48-8CC7-63599D64F3C7}" type="TxLink">
            <a:rPr lang="en-US" sz="1800" b="1" i="0" u="none" strike="noStrike">
              <a:solidFill>
                <a:schemeClr val="tx1"/>
              </a:solidFill>
              <a:latin typeface="Cambria"/>
              <a:ea typeface="Cambria"/>
            </a:rPr>
            <a:pPr algn="ctr"/>
            <a:t>$1,855,896</a:t>
          </a:fld>
          <a:endParaRPr lang="en-GB" sz="1800" b="1">
            <a:solidFill>
              <a:schemeClr val="tx1"/>
            </a:solidFill>
          </a:endParaRPr>
        </a:p>
      </xdr:txBody>
    </xdr:sp>
    <xdr:clientData/>
  </xdr:twoCellAnchor>
  <xdr:twoCellAnchor>
    <xdr:from>
      <xdr:col>9</xdr:col>
      <xdr:colOff>503465</xdr:colOff>
      <xdr:row>14</xdr:row>
      <xdr:rowOff>136752</xdr:rowOff>
    </xdr:from>
    <xdr:to>
      <xdr:col>15</xdr:col>
      <xdr:colOff>521834</xdr:colOff>
      <xdr:row>19</xdr:row>
      <xdr:rowOff>96607</xdr:rowOff>
    </xdr:to>
    <xdr:sp macro="" textlink="">
      <xdr:nvSpPr>
        <xdr:cNvPr id="33" name="Rectangle: Rounded Corners 32">
          <a:extLst>
            <a:ext uri="{FF2B5EF4-FFF2-40B4-BE49-F238E27FC236}">
              <a16:creationId xmlns:a16="http://schemas.microsoft.com/office/drawing/2014/main" id="{AC48A25C-43FB-4683-843E-C2EC40CDC576}"/>
            </a:ext>
          </a:extLst>
        </xdr:cNvPr>
        <xdr:cNvSpPr/>
      </xdr:nvSpPr>
      <xdr:spPr>
        <a:xfrm>
          <a:off x="6626679" y="2776538"/>
          <a:ext cx="5053012" cy="84431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331927</xdr:colOff>
      <xdr:row>14</xdr:row>
      <xdr:rowOff>106814</xdr:rowOff>
    </xdr:from>
    <xdr:to>
      <xdr:col>15</xdr:col>
      <xdr:colOff>435428</xdr:colOff>
      <xdr:row>17</xdr:row>
      <xdr:rowOff>84363</xdr:rowOff>
    </xdr:to>
    <xdr:sp macro="" textlink="">
      <xdr:nvSpPr>
        <xdr:cNvPr id="35" name="TextBox 34">
          <a:extLst>
            <a:ext uri="{FF2B5EF4-FFF2-40B4-BE49-F238E27FC236}">
              <a16:creationId xmlns:a16="http://schemas.microsoft.com/office/drawing/2014/main" id="{ABCDF2FC-008A-4649-A7C9-4DF721C6A1EB}"/>
            </a:ext>
          </a:extLst>
        </xdr:cNvPr>
        <xdr:cNvSpPr txBox="1"/>
      </xdr:nvSpPr>
      <xdr:spPr>
        <a:xfrm>
          <a:off x="7815856" y="2746600"/>
          <a:ext cx="3777429" cy="508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Average Sales per Transaction</a:t>
          </a:r>
        </a:p>
      </xdr:txBody>
    </xdr:sp>
    <xdr:clientData/>
  </xdr:twoCellAnchor>
  <xdr:twoCellAnchor>
    <xdr:from>
      <xdr:col>12</xdr:col>
      <xdr:colOff>636311</xdr:colOff>
      <xdr:row>16</xdr:row>
      <xdr:rowOff>134026</xdr:rowOff>
    </xdr:from>
    <xdr:to>
      <xdr:col>13</xdr:col>
      <xdr:colOff>436787</xdr:colOff>
      <xdr:row>19</xdr:row>
      <xdr:rowOff>39454</xdr:rowOff>
    </xdr:to>
    <xdr:sp macro="" textlink="'Average Sales over time'!F5">
      <xdr:nvSpPr>
        <xdr:cNvPr id="36" name="TextBox 35">
          <a:extLst>
            <a:ext uri="{FF2B5EF4-FFF2-40B4-BE49-F238E27FC236}">
              <a16:creationId xmlns:a16="http://schemas.microsoft.com/office/drawing/2014/main" id="{C368B3FD-A89B-4BFC-A06C-77EA84C64DBC}"/>
            </a:ext>
          </a:extLst>
        </xdr:cNvPr>
        <xdr:cNvSpPr txBox="1"/>
      </xdr:nvSpPr>
      <xdr:spPr>
        <a:xfrm>
          <a:off x="8800597" y="3127597"/>
          <a:ext cx="1433333" cy="436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7B625E-72DC-4C81-9506-9377D13088E7}" type="TxLink">
            <a:rPr lang="en-US" sz="2000" b="1" i="0" u="none" strike="noStrike">
              <a:solidFill>
                <a:schemeClr val="tx1"/>
              </a:solidFill>
              <a:latin typeface="Cambria"/>
              <a:ea typeface="Cambria"/>
            </a:rPr>
            <a:pPr algn="ctr"/>
            <a:t>$412</a:t>
          </a:fld>
          <a:endParaRPr lang="en-GB" sz="2000" b="1">
            <a:solidFill>
              <a:schemeClr val="tx1"/>
            </a:solidFill>
          </a:endParaRPr>
        </a:p>
      </xdr:txBody>
    </xdr:sp>
    <xdr:clientData/>
  </xdr:twoCellAnchor>
  <xdr:twoCellAnchor editAs="oneCell">
    <xdr:from>
      <xdr:col>9</xdr:col>
      <xdr:colOff>628585</xdr:colOff>
      <xdr:row>15</xdr:row>
      <xdr:rowOff>46263</xdr:rowOff>
    </xdr:from>
    <xdr:to>
      <xdr:col>10</xdr:col>
      <xdr:colOff>540580</xdr:colOff>
      <xdr:row>18</xdr:row>
      <xdr:rowOff>163966</xdr:rowOff>
    </xdr:to>
    <xdr:pic>
      <xdr:nvPicPr>
        <xdr:cNvPr id="38" name="Graphic 37" descr="Shopping cart with solid fill">
          <a:extLst>
            <a:ext uri="{FF2B5EF4-FFF2-40B4-BE49-F238E27FC236}">
              <a16:creationId xmlns:a16="http://schemas.microsoft.com/office/drawing/2014/main" id="{6DD18F67-6140-3E96-E8C6-FF88385374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51799" y="2862942"/>
          <a:ext cx="587590" cy="643619"/>
        </a:xfrm>
        <a:prstGeom prst="rect">
          <a:avLst/>
        </a:prstGeom>
      </xdr:spPr>
    </xdr:pic>
    <xdr:clientData/>
  </xdr:twoCellAnchor>
  <xdr:twoCellAnchor>
    <xdr:from>
      <xdr:col>16</xdr:col>
      <xdr:colOff>487131</xdr:colOff>
      <xdr:row>14</xdr:row>
      <xdr:rowOff>141513</xdr:rowOff>
    </xdr:from>
    <xdr:to>
      <xdr:col>19</xdr:col>
      <xdr:colOff>544964</xdr:colOff>
      <xdr:row>19</xdr:row>
      <xdr:rowOff>81643</xdr:rowOff>
    </xdr:to>
    <xdr:sp macro="" textlink="">
      <xdr:nvSpPr>
        <xdr:cNvPr id="39" name="Rectangle: Rounded Corners 38">
          <a:extLst>
            <a:ext uri="{FF2B5EF4-FFF2-40B4-BE49-F238E27FC236}">
              <a16:creationId xmlns:a16="http://schemas.microsoft.com/office/drawing/2014/main" id="{7DC723BC-3089-476C-BD4D-DC66449042CF}"/>
            </a:ext>
          </a:extLst>
        </xdr:cNvPr>
        <xdr:cNvSpPr/>
      </xdr:nvSpPr>
      <xdr:spPr>
        <a:xfrm>
          <a:off x="12434202" y="2781299"/>
          <a:ext cx="3119441" cy="824594"/>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508906</xdr:colOff>
      <xdr:row>15</xdr:row>
      <xdr:rowOff>77560</xdr:rowOff>
    </xdr:from>
    <xdr:to>
      <xdr:col>16</xdr:col>
      <xdr:colOff>1142113</xdr:colOff>
      <xdr:row>18</xdr:row>
      <xdr:rowOff>162603</xdr:rowOff>
    </xdr:to>
    <xdr:pic>
      <xdr:nvPicPr>
        <xdr:cNvPr id="41" name="Graphic 40" descr="Home with solid fill">
          <a:extLst>
            <a:ext uri="{FF2B5EF4-FFF2-40B4-BE49-F238E27FC236}">
              <a16:creationId xmlns:a16="http://schemas.microsoft.com/office/drawing/2014/main" id="{0133DE08-9313-A50B-83FB-0A04553D4BB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455977" y="2894239"/>
          <a:ext cx="628445" cy="610959"/>
        </a:xfrm>
        <a:prstGeom prst="rect">
          <a:avLst/>
        </a:prstGeom>
      </xdr:spPr>
    </xdr:pic>
    <xdr:clientData/>
  </xdr:twoCellAnchor>
  <xdr:twoCellAnchor>
    <xdr:from>
      <xdr:col>16</xdr:col>
      <xdr:colOff>1308321</xdr:colOff>
      <xdr:row>14</xdr:row>
      <xdr:rowOff>123144</xdr:rowOff>
    </xdr:from>
    <xdr:to>
      <xdr:col>19</xdr:col>
      <xdr:colOff>42178</xdr:colOff>
      <xdr:row>17</xdr:row>
      <xdr:rowOff>105455</xdr:rowOff>
    </xdr:to>
    <xdr:sp macro="" textlink="">
      <xdr:nvSpPr>
        <xdr:cNvPr id="42" name="TextBox 41">
          <a:extLst>
            <a:ext uri="{FF2B5EF4-FFF2-40B4-BE49-F238E27FC236}">
              <a16:creationId xmlns:a16="http://schemas.microsoft.com/office/drawing/2014/main" id="{7084BEAD-07DB-4B84-8B5B-3D169B91F784}"/>
            </a:ext>
          </a:extLst>
        </xdr:cNvPr>
        <xdr:cNvSpPr txBox="1"/>
      </xdr:nvSpPr>
      <xdr:spPr>
        <a:xfrm>
          <a:off x="13255392" y="2762930"/>
          <a:ext cx="1795465" cy="512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rPr>
            <a:t>Top</a:t>
          </a:r>
          <a:r>
            <a:rPr lang="en-GB" sz="1800" b="1" baseline="0">
              <a:solidFill>
                <a:schemeClr val="tx1"/>
              </a:solidFill>
            </a:rPr>
            <a:t> Suburb</a:t>
          </a:r>
          <a:endParaRPr lang="en-GB" sz="1800" b="1">
            <a:solidFill>
              <a:schemeClr val="tx1"/>
            </a:solidFill>
          </a:endParaRPr>
        </a:p>
      </xdr:txBody>
    </xdr:sp>
    <xdr:clientData/>
  </xdr:twoCellAnchor>
  <xdr:twoCellAnchor>
    <xdr:from>
      <xdr:col>16</xdr:col>
      <xdr:colOff>1118500</xdr:colOff>
      <xdr:row>16</xdr:row>
      <xdr:rowOff>105453</xdr:rowOff>
    </xdr:from>
    <xdr:to>
      <xdr:col>19</xdr:col>
      <xdr:colOff>340177</xdr:colOff>
      <xdr:row>19</xdr:row>
      <xdr:rowOff>1357</xdr:rowOff>
    </xdr:to>
    <xdr:sp macro="" textlink="'Sales By Suburb'!F5">
      <xdr:nvSpPr>
        <xdr:cNvPr id="43" name="TextBox 42">
          <a:extLst>
            <a:ext uri="{FF2B5EF4-FFF2-40B4-BE49-F238E27FC236}">
              <a16:creationId xmlns:a16="http://schemas.microsoft.com/office/drawing/2014/main" id="{F1139E1D-2888-4930-B5A8-921B85041C2E}"/>
            </a:ext>
          </a:extLst>
        </xdr:cNvPr>
        <xdr:cNvSpPr txBox="1"/>
      </xdr:nvSpPr>
      <xdr:spPr>
        <a:xfrm>
          <a:off x="13065571" y="3099024"/>
          <a:ext cx="2283285" cy="42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4163CD-8643-469B-8AF7-35B573001558}" type="TxLink">
            <a:rPr lang="en-US" sz="1800" b="1" i="0" u="none" strike="noStrike">
              <a:solidFill>
                <a:schemeClr val="tx1"/>
              </a:solidFill>
              <a:latin typeface="Cambria"/>
              <a:ea typeface="Cambria"/>
            </a:rPr>
            <a:pPr algn="ctr"/>
            <a:t>Campbelltown</a:t>
          </a:fld>
          <a:endParaRPr lang="en-GB" sz="3600" b="1">
            <a:solidFill>
              <a:schemeClr val="tx1"/>
            </a:solidFill>
          </a:endParaRPr>
        </a:p>
      </xdr:txBody>
    </xdr:sp>
    <xdr:clientData/>
  </xdr:twoCellAnchor>
  <xdr:twoCellAnchor>
    <xdr:from>
      <xdr:col>21</xdr:col>
      <xdr:colOff>154440</xdr:colOff>
      <xdr:row>14</xdr:row>
      <xdr:rowOff>109536</xdr:rowOff>
    </xdr:from>
    <xdr:to>
      <xdr:col>26</xdr:col>
      <xdr:colOff>45583</xdr:colOff>
      <xdr:row>19</xdr:row>
      <xdr:rowOff>59868</xdr:rowOff>
    </xdr:to>
    <xdr:sp macro="" textlink="">
      <xdr:nvSpPr>
        <xdr:cNvPr id="44" name="Rectangle: Rounded Corners 43">
          <a:extLst>
            <a:ext uri="{FF2B5EF4-FFF2-40B4-BE49-F238E27FC236}">
              <a16:creationId xmlns:a16="http://schemas.microsoft.com/office/drawing/2014/main" id="{0D2AB013-4AA4-4CA1-AC27-D59BAC2703A5}"/>
            </a:ext>
          </a:extLst>
        </xdr:cNvPr>
        <xdr:cNvSpPr/>
      </xdr:nvSpPr>
      <xdr:spPr>
        <a:xfrm>
          <a:off x="16523833" y="2749322"/>
          <a:ext cx="3292929" cy="834796"/>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542239</xdr:colOff>
      <xdr:row>14</xdr:row>
      <xdr:rowOff>87083</xdr:rowOff>
    </xdr:from>
    <xdr:to>
      <xdr:col>25</xdr:col>
      <xdr:colOff>181656</xdr:colOff>
      <xdr:row>17</xdr:row>
      <xdr:rowOff>59870</xdr:rowOff>
    </xdr:to>
    <xdr:sp macro="" textlink="">
      <xdr:nvSpPr>
        <xdr:cNvPr id="47" name="TextBox 46">
          <a:extLst>
            <a:ext uri="{FF2B5EF4-FFF2-40B4-BE49-F238E27FC236}">
              <a16:creationId xmlns:a16="http://schemas.microsoft.com/office/drawing/2014/main" id="{F7E67D1C-EC12-4582-84E4-586F319477BD}"/>
            </a:ext>
          </a:extLst>
        </xdr:cNvPr>
        <xdr:cNvSpPr txBox="1"/>
      </xdr:nvSpPr>
      <xdr:spPr>
        <a:xfrm>
          <a:off x="17591989" y="2726869"/>
          <a:ext cx="1680488" cy="503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Top Manager</a:t>
          </a:r>
        </a:p>
      </xdr:txBody>
    </xdr:sp>
    <xdr:clientData/>
  </xdr:twoCellAnchor>
  <xdr:twoCellAnchor>
    <xdr:from>
      <xdr:col>22</xdr:col>
      <xdr:colOff>542236</xdr:colOff>
      <xdr:row>16</xdr:row>
      <xdr:rowOff>114978</xdr:rowOff>
    </xdr:from>
    <xdr:to>
      <xdr:col>25</xdr:col>
      <xdr:colOff>622523</xdr:colOff>
      <xdr:row>19</xdr:row>
      <xdr:rowOff>1358</xdr:rowOff>
    </xdr:to>
    <xdr:sp macro="" textlink="'Sales By Manager'!F5">
      <xdr:nvSpPr>
        <xdr:cNvPr id="48" name="TextBox 47">
          <a:extLst>
            <a:ext uri="{FF2B5EF4-FFF2-40B4-BE49-F238E27FC236}">
              <a16:creationId xmlns:a16="http://schemas.microsoft.com/office/drawing/2014/main" id="{18889168-BBF3-4741-A8B2-32302C4CE094}"/>
            </a:ext>
          </a:extLst>
        </xdr:cNvPr>
        <xdr:cNvSpPr txBox="1"/>
      </xdr:nvSpPr>
      <xdr:spPr>
        <a:xfrm>
          <a:off x="17591986" y="3108549"/>
          <a:ext cx="2121358" cy="4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85A848E-28F3-4F8B-983E-C339B9FA4151}" type="TxLink">
            <a:rPr lang="en-US" sz="2000" b="1" i="0" u="none" strike="noStrike">
              <a:solidFill>
                <a:schemeClr val="tx1"/>
              </a:solidFill>
              <a:latin typeface="Cambria"/>
              <a:ea typeface="Cambria"/>
            </a:rPr>
            <a:t>Grand Total</a:t>
          </a:fld>
          <a:endParaRPr lang="en-GB" sz="6600" b="1">
            <a:solidFill>
              <a:schemeClr val="tx1"/>
            </a:solidFill>
          </a:endParaRPr>
        </a:p>
      </xdr:txBody>
    </xdr:sp>
    <xdr:clientData/>
  </xdr:twoCellAnchor>
  <xdr:twoCellAnchor>
    <xdr:from>
      <xdr:col>27</xdr:col>
      <xdr:colOff>258536</xdr:colOff>
      <xdr:row>14</xdr:row>
      <xdr:rowOff>121781</xdr:rowOff>
    </xdr:from>
    <xdr:to>
      <xdr:col>32</xdr:col>
      <xdr:colOff>95250</xdr:colOff>
      <xdr:row>19</xdr:row>
      <xdr:rowOff>67352</xdr:rowOff>
    </xdr:to>
    <xdr:sp macro="" textlink="">
      <xdr:nvSpPr>
        <xdr:cNvPr id="49" name="Rectangle: Rounded Corners 48">
          <a:extLst>
            <a:ext uri="{FF2B5EF4-FFF2-40B4-BE49-F238E27FC236}">
              <a16:creationId xmlns:a16="http://schemas.microsoft.com/office/drawing/2014/main" id="{736B08BA-DC54-4BD9-95AB-BBB4F85E807D}"/>
            </a:ext>
          </a:extLst>
        </xdr:cNvPr>
        <xdr:cNvSpPr/>
      </xdr:nvSpPr>
      <xdr:spPr>
        <a:xfrm>
          <a:off x="20710072" y="2761567"/>
          <a:ext cx="3238499" cy="83003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676268</xdr:colOff>
      <xdr:row>14</xdr:row>
      <xdr:rowOff>144913</xdr:rowOff>
    </xdr:from>
    <xdr:to>
      <xdr:col>31</xdr:col>
      <xdr:colOff>320133</xdr:colOff>
      <xdr:row>17</xdr:row>
      <xdr:rowOff>122461</xdr:rowOff>
    </xdr:to>
    <xdr:sp macro="" textlink="">
      <xdr:nvSpPr>
        <xdr:cNvPr id="51" name="TextBox 50">
          <a:extLst>
            <a:ext uri="{FF2B5EF4-FFF2-40B4-BE49-F238E27FC236}">
              <a16:creationId xmlns:a16="http://schemas.microsoft.com/office/drawing/2014/main" id="{A55A846D-09C7-4598-A569-A026F0E410CE}"/>
            </a:ext>
          </a:extLst>
        </xdr:cNvPr>
        <xdr:cNvSpPr txBox="1"/>
      </xdr:nvSpPr>
      <xdr:spPr>
        <a:xfrm>
          <a:off x="21808161" y="2784699"/>
          <a:ext cx="1684936" cy="508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tx1"/>
              </a:solidFill>
            </a:rPr>
            <a:t>Top</a:t>
          </a:r>
          <a:r>
            <a:rPr lang="en-GB" sz="1800" b="1" baseline="0">
              <a:solidFill>
                <a:schemeClr val="tx1"/>
              </a:solidFill>
            </a:rPr>
            <a:t> Buyer</a:t>
          </a:r>
          <a:endParaRPr lang="en-GB" sz="1800" b="1">
            <a:solidFill>
              <a:schemeClr val="tx1"/>
            </a:solidFill>
          </a:endParaRPr>
        </a:p>
      </xdr:txBody>
    </xdr:sp>
    <xdr:clientData/>
  </xdr:twoCellAnchor>
  <xdr:twoCellAnchor editAs="oneCell">
    <xdr:from>
      <xdr:col>21</xdr:col>
      <xdr:colOff>259214</xdr:colOff>
      <xdr:row>14</xdr:row>
      <xdr:rowOff>77560</xdr:rowOff>
    </xdr:from>
    <xdr:to>
      <xdr:col>22</xdr:col>
      <xdr:colOff>502781</xdr:colOff>
      <xdr:row>19</xdr:row>
      <xdr:rowOff>112258</xdr:rowOff>
    </xdr:to>
    <xdr:pic>
      <xdr:nvPicPr>
        <xdr:cNvPr id="53" name="Graphic 52" descr="User with solid fill">
          <a:extLst>
            <a:ext uri="{FF2B5EF4-FFF2-40B4-BE49-F238E27FC236}">
              <a16:creationId xmlns:a16="http://schemas.microsoft.com/office/drawing/2014/main" id="{B647E15A-C1D2-C598-46AF-7F0934F6768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628607" y="2717346"/>
          <a:ext cx="923924" cy="914400"/>
        </a:xfrm>
        <a:prstGeom prst="rect">
          <a:avLst/>
        </a:prstGeom>
      </xdr:spPr>
    </xdr:pic>
    <xdr:clientData/>
  </xdr:twoCellAnchor>
  <xdr:twoCellAnchor>
    <xdr:from>
      <xdr:col>29</xdr:col>
      <xdr:colOff>7476</xdr:colOff>
      <xdr:row>16</xdr:row>
      <xdr:rowOff>122462</xdr:rowOff>
    </xdr:from>
    <xdr:to>
      <xdr:col>32</xdr:col>
      <xdr:colOff>170381</xdr:colOff>
      <xdr:row>19</xdr:row>
      <xdr:rowOff>18366</xdr:rowOff>
    </xdr:to>
    <xdr:sp macro="" textlink="'Sales By Buyers'!F5">
      <xdr:nvSpPr>
        <xdr:cNvPr id="54" name="TextBox 53">
          <a:extLst>
            <a:ext uri="{FF2B5EF4-FFF2-40B4-BE49-F238E27FC236}">
              <a16:creationId xmlns:a16="http://schemas.microsoft.com/office/drawing/2014/main" id="{982B9A0B-5686-4E11-8F71-E2FACCF9FB1E}"/>
            </a:ext>
          </a:extLst>
        </xdr:cNvPr>
        <xdr:cNvSpPr txBox="1"/>
      </xdr:nvSpPr>
      <xdr:spPr>
        <a:xfrm>
          <a:off x="21819726" y="3116033"/>
          <a:ext cx="2203976" cy="42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574194-27BE-4A94-899B-C9908F101978}" type="TxLink">
            <a:rPr lang="en-US" sz="2000" b="1" i="0" u="none" strike="noStrike">
              <a:solidFill>
                <a:schemeClr val="tx1"/>
              </a:solidFill>
              <a:latin typeface="Cambria"/>
              <a:ea typeface="Cambria"/>
            </a:rPr>
            <a:t>Ibrahim Khalil</a:t>
          </a:fld>
          <a:endParaRPr lang="en-GB" sz="9600" b="1">
            <a:solidFill>
              <a:schemeClr val="tx1"/>
            </a:solidFill>
          </a:endParaRPr>
        </a:p>
      </xdr:txBody>
    </xdr:sp>
    <xdr:clientData/>
  </xdr:twoCellAnchor>
  <xdr:twoCellAnchor>
    <xdr:from>
      <xdr:col>17</xdr:col>
      <xdr:colOff>275542</xdr:colOff>
      <xdr:row>20</xdr:row>
      <xdr:rowOff>121782</xdr:rowOff>
    </xdr:from>
    <xdr:to>
      <xdr:col>24</xdr:col>
      <xdr:colOff>639532</xdr:colOff>
      <xdr:row>39</xdr:row>
      <xdr:rowOff>122463</xdr:rowOff>
    </xdr:to>
    <xdr:graphicFrame macro="">
      <xdr:nvGraphicFramePr>
        <xdr:cNvPr id="55" name="Chart 54">
          <a:extLst>
            <a:ext uri="{FF2B5EF4-FFF2-40B4-BE49-F238E27FC236}">
              <a16:creationId xmlns:a16="http://schemas.microsoft.com/office/drawing/2014/main" id="{639483F4-F408-4D86-97B8-E6366A22D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315312</xdr:colOff>
      <xdr:row>39</xdr:row>
      <xdr:rowOff>122464</xdr:rowOff>
    </xdr:from>
    <xdr:to>
      <xdr:col>24</xdr:col>
      <xdr:colOff>637802</xdr:colOff>
      <xdr:row>61</xdr:row>
      <xdr:rowOff>163718</xdr:rowOff>
    </xdr:to>
    <xdr:graphicFrame macro="">
      <xdr:nvGraphicFramePr>
        <xdr:cNvPr id="56" name="Chart 55">
          <a:extLst>
            <a:ext uri="{FF2B5EF4-FFF2-40B4-BE49-F238E27FC236}">
              <a16:creationId xmlns:a16="http://schemas.microsoft.com/office/drawing/2014/main" id="{3CC41070-1427-4EB6-A908-7D3724D55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611639</xdr:colOff>
      <xdr:row>20</xdr:row>
      <xdr:rowOff>123574</xdr:rowOff>
    </xdr:from>
    <xdr:to>
      <xdr:col>32</xdr:col>
      <xdr:colOff>141081</xdr:colOff>
      <xdr:row>39</xdr:row>
      <xdr:rowOff>163286</xdr:rowOff>
    </xdr:to>
    <xdr:graphicFrame macro="">
      <xdr:nvGraphicFramePr>
        <xdr:cNvPr id="57" name="Chart 56">
          <a:extLst>
            <a:ext uri="{FF2B5EF4-FFF2-40B4-BE49-F238E27FC236}">
              <a16:creationId xmlns:a16="http://schemas.microsoft.com/office/drawing/2014/main" id="{ACDBBE74-4980-4953-B980-748D1E904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570817</xdr:colOff>
      <xdr:row>39</xdr:row>
      <xdr:rowOff>68037</xdr:rowOff>
    </xdr:from>
    <xdr:to>
      <xdr:col>32</xdr:col>
      <xdr:colOff>134707</xdr:colOff>
      <xdr:row>61</xdr:row>
      <xdr:rowOff>136072</xdr:rowOff>
    </xdr:to>
    <xdr:graphicFrame macro="">
      <xdr:nvGraphicFramePr>
        <xdr:cNvPr id="58" name="Chart 57">
          <a:extLst>
            <a:ext uri="{FF2B5EF4-FFF2-40B4-BE49-F238E27FC236}">
              <a16:creationId xmlns:a16="http://schemas.microsoft.com/office/drawing/2014/main" id="{142DC789-4C35-4A6D-BEA9-8D9448B56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400048</xdr:colOff>
      <xdr:row>14</xdr:row>
      <xdr:rowOff>132669</xdr:rowOff>
    </xdr:from>
    <xdr:to>
      <xdr:col>29</xdr:col>
      <xdr:colOff>8540</xdr:colOff>
      <xdr:row>19</xdr:row>
      <xdr:rowOff>153081</xdr:rowOff>
    </xdr:to>
    <xdr:pic>
      <xdr:nvPicPr>
        <xdr:cNvPr id="46" name="Graphic 45" descr="Users with solid fill">
          <a:extLst>
            <a:ext uri="{FF2B5EF4-FFF2-40B4-BE49-F238E27FC236}">
              <a16:creationId xmlns:a16="http://schemas.microsoft.com/office/drawing/2014/main" id="{48390F84-0A95-0C2F-020A-51DF27B7977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0851584" y="2772455"/>
          <a:ext cx="969206" cy="904876"/>
        </a:xfrm>
        <a:prstGeom prst="rect">
          <a:avLst/>
        </a:prstGeom>
      </xdr:spPr>
    </xdr:pic>
    <xdr:clientData/>
  </xdr:twoCellAnchor>
  <xdr:twoCellAnchor>
    <xdr:from>
      <xdr:col>4</xdr:col>
      <xdr:colOff>19727</xdr:colOff>
      <xdr:row>20</xdr:row>
      <xdr:rowOff>131988</xdr:rowOff>
    </xdr:from>
    <xdr:to>
      <xdr:col>12</xdr:col>
      <xdr:colOff>342215</xdr:colOff>
      <xdr:row>39</xdr:row>
      <xdr:rowOff>122464</xdr:rowOff>
    </xdr:to>
    <xdr:graphicFrame macro="">
      <xdr:nvGraphicFramePr>
        <xdr:cNvPr id="61" name="Chart 60">
          <a:extLst>
            <a:ext uri="{FF2B5EF4-FFF2-40B4-BE49-F238E27FC236}">
              <a16:creationId xmlns:a16="http://schemas.microsoft.com/office/drawing/2014/main" id="{4D129BF7-7E37-E532-B51E-7D2D4B123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296633</xdr:colOff>
      <xdr:row>20</xdr:row>
      <xdr:rowOff>131267</xdr:rowOff>
    </xdr:from>
    <xdr:to>
      <xdr:col>17</xdr:col>
      <xdr:colOff>383037</xdr:colOff>
      <xdr:row>40</xdr:row>
      <xdr:rowOff>0</xdr:rowOff>
    </xdr:to>
    <xdr:graphicFrame macro="">
      <xdr:nvGraphicFramePr>
        <xdr:cNvPr id="62" name="Chart 61">
          <a:extLst>
            <a:ext uri="{FF2B5EF4-FFF2-40B4-BE49-F238E27FC236}">
              <a16:creationId xmlns:a16="http://schemas.microsoft.com/office/drawing/2014/main" id="{B10F5F52-9AC7-9B9A-3E46-182B6039F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PUNN KHURANA" refreshedDate="46158.655986458332" createdVersion="8" refreshedVersion="8" minRefreshableVersion="3" recordCount="4505" xr:uid="{6B8C5024-4F0F-4B95-8885-4B68AE00CBAA}">
  <cacheSource type="worksheet">
    <worksheetSource name="Data"/>
  </cacheSource>
  <cacheFields count="18">
    <cacheField name="Date" numFmtId="14">
      <sharedItems containsSemiMixedTypes="0" containsNonDate="0" containsDate="1" containsString="0" minDate="2024-01-02T00:00:00" maxDate="2026-01-01T00:00:00" count="727">
        <d v="2024-07-04T00:00:00"/>
        <d v="2024-12-04T00:00:00"/>
        <d v="2024-05-05T00:00:00"/>
        <d v="2025-05-25T00:00:00"/>
        <d v="2024-09-02T00:00:00"/>
        <d v="2024-10-10T00:00:00"/>
        <d v="2024-02-12T00:00:00"/>
        <d v="2024-10-30T00:00:00"/>
        <d v="2025-01-05T00:00:00"/>
        <d v="2025-05-03T00:00:00"/>
        <d v="2025-01-17T00:00:00"/>
        <d v="2024-10-14T00:00:00"/>
        <d v="2024-11-11T00:00:00"/>
        <d v="2024-10-02T00:00:00"/>
        <d v="2024-11-26T00:00:00"/>
        <d v="2024-12-09T00:00:00"/>
        <d v="2024-01-27T00:00:00"/>
        <d v="2024-10-04T00:00:00"/>
        <d v="2024-10-22T00:00:00"/>
        <d v="2024-08-01T00:00:00"/>
        <d v="2024-08-25T00:00:00"/>
        <d v="2024-05-23T00:00:00"/>
        <d v="2024-06-17T00:00:00"/>
        <d v="2025-11-14T00:00:00"/>
        <d v="2025-05-02T00:00:00"/>
        <d v="2024-03-19T00:00:00"/>
        <d v="2024-05-08T00:00:00"/>
        <d v="2024-07-16T00:00:00"/>
        <d v="2025-11-02T00:00:00"/>
        <d v="2025-04-22T00:00:00"/>
        <d v="2024-01-12T00:00:00"/>
        <d v="2024-02-16T00:00:00"/>
        <d v="2024-10-03T00:00:00"/>
        <d v="2025-08-27T00:00:00"/>
        <d v="2025-12-29T00:00:00"/>
        <d v="2024-10-19T00:00:00"/>
        <d v="2025-08-23T00:00:00"/>
        <d v="2025-12-04T00:00:00"/>
        <d v="2025-03-10T00:00:00"/>
        <d v="2025-05-04T00:00:00"/>
        <d v="2024-11-03T00:00:00"/>
        <d v="2024-02-11T00:00:00"/>
        <d v="2025-05-12T00:00:00"/>
        <d v="2024-06-21T00:00:00"/>
        <d v="2025-01-27T00:00:00"/>
        <d v="2025-02-06T00:00:00"/>
        <d v="2025-10-24T00:00:00"/>
        <d v="2025-09-02T00:00:00"/>
        <d v="2024-08-02T00:00:00"/>
        <d v="2025-10-11T00:00:00"/>
        <d v="2025-02-23T00:00:00"/>
        <d v="2024-10-05T00:00:00"/>
        <d v="2025-10-16T00:00:00"/>
        <d v="2024-12-08T00:00:00"/>
        <d v="2024-08-27T00:00:00"/>
        <d v="2024-10-27T00:00:00"/>
        <d v="2025-12-10T00:00:00"/>
        <d v="2024-09-11T00:00:00"/>
        <d v="2025-07-19T00:00:00"/>
        <d v="2024-12-16T00:00:00"/>
        <d v="2024-11-24T00:00:00"/>
        <d v="2024-06-26T00:00:00"/>
        <d v="2025-06-21T00:00:00"/>
        <d v="2024-03-13T00:00:00"/>
        <d v="2024-01-10T00:00:00"/>
        <d v="2025-07-05T00:00:00"/>
        <d v="2024-02-27T00:00:00"/>
        <d v="2025-10-22T00:00:00"/>
        <d v="2025-08-02T00:00:00"/>
        <d v="2024-09-01T00:00:00"/>
        <d v="2025-06-14T00:00:00"/>
        <d v="2025-04-16T00:00:00"/>
        <d v="2025-10-19T00:00:00"/>
        <d v="2024-04-28T00:00:00"/>
        <d v="2025-10-13T00:00:00"/>
        <d v="2025-11-25T00:00:00"/>
        <d v="2025-10-10T00:00:00"/>
        <d v="2024-01-26T00:00:00"/>
        <d v="2025-03-13T00:00:00"/>
        <d v="2024-09-04T00:00:00"/>
        <d v="2024-05-30T00:00:00"/>
        <d v="2025-03-23T00:00:00"/>
        <d v="2025-08-20T00:00:00"/>
        <d v="2024-01-13T00:00:00"/>
        <d v="2025-10-18T00:00:00"/>
        <d v="2025-11-06T00:00:00"/>
        <d v="2024-03-09T00:00:00"/>
        <d v="2025-02-28T00:00:00"/>
        <d v="2025-06-18T00:00:00"/>
        <d v="2025-05-05T00:00:00"/>
        <d v="2025-10-25T00:00:00"/>
        <d v="2025-03-14T00:00:00"/>
        <d v="2025-01-10T00:00:00"/>
        <d v="2025-11-20T00:00:00"/>
        <d v="2025-03-30T00:00:00"/>
        <d v="2024-02-15T00:00:00"/>
        <d v="2025-01-23T00:00:00"/>
        <d v="2025-01-30T00:00:00"/>
        <d v="2025-07-28T00:00:00"/>
        <d v="2024-10-09T00:00:00"/>
        <d v="2024-09-15T00:00:00"/>
        <d v="2025-11-21T00:00:00"/>
        <d v="2025-01-11T00:00:00"/>
        <d v="2024-03-02T00:00:00"/>
        <d v="2024-11-04T00:00:00"/>
        <d v="2025-03-17T00:00:00"/>
        <d v="2025-01-19T00:00:00"/>
        <d v="2024-05-07T00:00:00"/>
        <d v="2024-03-31T00:00:00"/>
        <d v="2025-02-11T00:00:00"/>
        <d v="2025-08-12T00:00:00"/>
        <d v="2024-08-05T00:00:00"/>
        <d v="2025-05-09T00:00:00"/>
        <d v="2025-10-28T00:00:00"/>
        <d v="2025-02-20T00:00:00"/>
        <d v="2024-11-15T00:00:00"/>
        <d v="2025-10-05T00:00:00"/>
        <d v="2025-08-03T00:00:00"/>
        <d v="2024-04-03T00:00:00"/>
        <d v="2024-12-06T00:00:00"/>
        <d v="2025-12-12T00:00:00"/>
        <d v="2024-09-19T00:00:00"/>
        <d v="2024-04-15T00:00:00"/>
        <d v="2025-10-29T00:00:00"/>
        <d v="2025-12-31T00:00:00"/>
        <d v="2025-10-20T00:00:00"/>
        <d v="2024-12-25T00:00:00"/>
        <d v="2024-01-25T00:00:00"/>
        <d v="2025-07-18T00:00:00"/>
        <d v="2024-12-26T00:00:00"/>
        <d v="2024-05-29T00:00:00"/>
        <d v="2024-02-10T00:00:00"/>
        <d v="2024-09-16T00:00:00"/>
        <d v="2024-01-19T00:00:00"/>
        <d v="2025-04-05T00:00:00"/>
        <d v="2024-09-06T00:00:00"/>
        <d v="2025-06-04T00:00:00"/>
        <d v="2025-07-14T00:00:00"/>
        <d v="2025-07-11T00:00:00"/>
        <d v="2025-12-19T00:00:00"/>
        <d v="2025-04-04T00:00:00"/>
        <d v="2025-05-16T00:00:00"/>
        <d v="2024-04-27T00:00:00"/>
        <d v="2025-11-04T00:00:00"/>
        <d v="2024-05-04T00:00:00"/>
        <d v="2024-11-13T00:00:00"/>
        <d v="2025-12-03T00:00:00"/>
        <d v="2024-11-29T00:00:00"/>
        <d v="2024-02-04T00:00:00"/>
        <d v="2025-09-17T00:00:00"/>
        <d v="2024-07-26T00:00:00"/>
        <d v="2025-11-24T00:00:00"/>
        <d v="2024-11-19T00:00:00"/>
        <d v="2024-01-23T00:00:00"/>
        <d v="2024-02-03T00:00:00"/>
        <d v="2025-12-15T00:00:00"/>
        <d v="2025-12-27T00:00:00"/>
        <d v="2025-07-07T00:00:00"/>
        <d v="2024-07-20T00:00:00"/>
        <d v="2024-09-08T00:00:00"/>
        <d v="2025-06-02T00:00:00"/>
        <d v="2024-08-21T00:00:00"/>
        <d v="2024-04-18T00:00:00"/>
        <d v="2025-04-25T00:00:00"/>
        <d v="2024-01-07T00:00:00"/>
        <d v="2025-06-26T00:00:00"/>
        <d v="2025-06-11T00:00:00"/>
        <d v="2025-09-19T00:00:00"/>
        <d v="2024-07-30T00:00:00"/>
        <d v="2025-03-03T00:00:00"/>
        <d v="2025-01-20T00:00:00"/>
        <d v="2024-05-16T00:00:00"/>
        <d v="2024-01-20T00:00:00"/>
        <d v="2024-08-11T00:00:00"/>
        <d v="2025-06-09T00:00:00"/>
        <d v="2024-04-07T00:00:00"/>
        <d v="2025-07-09T00:00:00"/>
        <d v="2024-02-08T00:00:00"/>
        <d v="2025-06-22T00:00:00"/>
        <d v="2025-06-01T00:00:00"/>
        <d v="2024-06-04T00:00:00"/>
        <d v="2025-05-14T00:00:00"/>
        <d v="2024-04-23T00:00:00"/>
        <d v="2024-09-18T00:00:00"/>
        <d v="2025-12-01T00:00:00"/>
        <d v="2025-01-02T00:00:00"/>
        <d v="2025-07-15T00:00:00"/>
        <d v="2024-05-12T00:00:00"/>
        <d v="2025-05-29T00:00:00"/>
        <d v="2025-08-31T00:00:00"/>
        <d v="2024-02-20T00:00:00"/>
        <d v="2024-09-22T00:00:00"/>
        <d v="2024-03-24T00:00:00"/>
        <d v="2025-12-20T00:00:00"/>
        <d v="2025-11-22T00:00:00"/>
        <d v="2024-12-10T00:00:00"/>
        <d v="2025-04-21T00:00:00"/>
        <d v="2024-08-29T00:00:00"/>
        <d v="2025-08-22T00:00:00"/>
        <d v="2025-01-28T00:00:00"/>
        <d v="2025-08-19T00:00:00"/>
        <d v="2024-02-23T00:00:00"/>
        <d v="2025-07-21T00:00:00"/>
        <d v="2024-11-23T00:00:00"/>
        <d v="2024-10-26T00:00:00"/>
        <d v="2024-08-13T00:00:00"/>
        <d v="2025-10-01T00:00:00"/>
        <d v="2025-02-04T00:00:00"/>
        <d v="2024-08-19T00:00:00"/>
        <d v="2025-09-23T00:00:00"/>
        <d v="2024-07-02T00:00:00"/>
        <d v="2025-12-30T00:00:00"/>
        <d v="2024-11-02T00:00:00"/>
        <d v="2024-01-11T00:00:00"/>
        <d v="2025-12-08T00:00:00"/>
        <d v="2025-11-01T00:00:00"/>
        <d v="2024-08-18T00:00:00"/>
        <d v="2025-04-02T00:00:00"/>
        <d v="2024-03-12T00:00:00"/>
        <d v="2024-03-26T00:00:00"/>
        <d v="2024-09-26T00:00:00"/>
        <d v="2024-08-15T00:00:00"/>
        <d v="2025-10-30T00:00:00"/>
        <d v="2024-01-09T00:00:00"/>
        <d v="2024-06-02T00:00:00"/>
        <d v="2024-08-22T00:00:00"/>
        <d v="2024-12-31T00:00:00"/>
        <d v="2024-10-25T00:00:00"/>
        <d v="2025-05-22T00:00:00"/>
        <d v="2024-03-03T00:00:00"/>
        <d v="2024-04-17T00:00:00"/>
        <d v="2024-07-12T00:00:00"/>
        <d v="2024-01-04T00:00:00"/>
        <d v="2024-04-13T00:00:00"/>
        <d v="2025-08-11T00:00:00"/>
        <d v="2024-03-20T00:00:00"/>
        <d v="2024-10-08T00:00:00"/>
        <d v="2025-02-24T00:00:00"/>
        <d v="2025-08-28T00:00:00"/>
        <d v="2024-10-16T00:00:00"/>
        <d v="2025-01-01T00:00:00"/>
        <d v="2025-02-12T00:00:00"/>
        <d v="2024-04-09T00:00:00"/>
        <d v="2025-10-12T00:00:00"/>
        <d v="2025-06-29T00:00:00"/>
        <d v="2024-08-30T00:00:00"/>
        <d v="2025-10-03T00:00:00"/>
        <d v="2025-12-24T00:00:00"/>
        <d v="2024-12-18T00:00:00"/>
        <d v="2024-03-21T00:00:00"/>
        <d v="2025-01-31T00:00:00"/>
        <d v="2025-12-05T00:00:00"/>
        <d v="2024-04-20T00:00:00"/>
        <d v="2025-04-28T00:00:00"/>
        <d v="2025-10-27T00:00:00"/>
        <d v="2024-08-09T00:00:00"/>
        <d v="2024-12-24T00:00:00"/>
        <d v="2024-04-29T00:00:00"/>
        <d v="2024-08-24T00:00:00"/>
        <d v="2025-07-20T00:00:00"/>
        <d v="2024-04-26T00:00:00"/>
        <d v="2024-02-26T00:00:00"/>
        <d v="2025-07-31T00:00:00"/>
        <d v="2024-12-12T00:00:00"/>
        <d v="2024-07-11T00:00:00"/>
        <d v="2024-03-14T00:00:00"/>
        <d v="2024-05-06T00:00:00"/>
        <d v="2025-09-25T00:00:00"/>
        <d v="2024-08-28T00:00:00"/>
        <d v="2024-05-19T00:00:00"/>
        <d v="2025-05-07T00:00:00"/>
        <d v="2024-06-28T00:00:00"/>
        <d v="2024-04-06T00:00:00"/>
        <d v="2024-04-10T00:00:00"/>
        <d v="2025-06-15T00:00:00"/>
        <d v="2025-09-12T00:00:00"/>
        <d v="2024-11-25T00:00:00"/>
        <d v="2025-12-22T00:00:00"/>
        <d v="2025-04-12T00:00:00"/>
        <d v="2025-09-14T00:00:00"/>
        <d v="2025-09-04T00:00:00"/>
        <d v="2025-01-07T00:00:00"/>
        <d v="2025-09-05T00:00:00"/>
        <d v="2024-07-06T00:00:00"/>
        <d v="2025-09-11T00:00:00"/>
        <d v="2024-03-06T00:00:00"/>
        <d v="2025-06-17T00:00:00"/>
        <d v="2025-01-26T00:00:00"/>
        <d v="2024-02-29T00:00:00"/>
        <d v="2024-06-30T00:00:00"/>
        <d v="2025-02-14T00:00:00"/>
        <d v="2025-07-04T00:00:00"/>
        <d v="2025-04-19T00:00:00"/>
        <d v="2024-10-17T00:00:00"/>
        <d v="2024-01-22T00:00:00"/>
        <d v="2024-11-07T00:00:00"/>
        <d v="2024-12-28T00:00:00"/>
        <d v="2025-10-31T00:00:00"/>
        <d v="2024-05-25T00:00:00"/>
        <d v="2024-02-14T00:00:00"/>
        <d v="2025-12-11T00:00:00"/>
        <d v="2024-03-05T00:00:00"/>
        <d v="2025-06-19T00:00:00"/>
        <d v="2024-05-02T00:00:00"/>
        <d v="2024-04-21T00:00:00"/>
        <d v="2025-02-25T00:00:00"/>
        <d v="2025-08-04T00:00:00"/>
        <d v="2025-01-13T00:00:00"/>
        <d v="2024-06-01T00:00:00"/>
        <d v="2024-08-17T00:00:00"/>
        <d v="2025-04-17T00:00:00"/>
        <d v="2025-04-14T00:00:00"/>
        <d v="2024-03-16T00:00:00"/>
        <d v="2024-07-24T00:00:00"/>
        <d v="2024-09-13T00:00:00"/>
        <d v="2024-08-06T00:00:00"/>
        <d v="2024-07-07T00:00:00"/>
        <d v="2025-06-10T00:00:00"/>
        <d v="2024-11-09T00:00:00"/>
        <d v="2025-05-18T00:00:00"/>
        <d v="2025-08-06T00:00:00"/>
        <d v="2025-05-01T00:00:00"/>
        <d v="2025-06-06T00:00:00"/>
        <d v="2025-03-29T00:00:00"/>
        <d v="2025-05-15T00:00:00"/>
        <d v="2024-06-16T00:00:00"/>
        <d v="2025-03-04T00:00:00"/>
        <d v="2025-05-10T00:00:00"/>
        <d v="2025-07-23T00:00:00"/>
        <d v="2025-03-28T00:00:00"/>
        <d v="2025-02-16T00:00:00"/>
        <d v="2025-06-03T00:00:00"/>
        <d v="2025-05-20T00:00:00"/>
        <d v="2024-01-02T00:00:00"/>
        <d v="2025-10-26T00:00:00"/>
        <d v="2024-02-06T00:00:00"/>
        <d v="2024-11-18T00:00:00"/>
        <d v="2024-10-11T00:00:00"/>
        <d v="2025-02-27T00:00:00"/>
        <d v="2025-08-25T00:00:00"/>
        <d v="2025-08-29T00:00:00"/>
        <d v="2024-06-06T00:00:00"/>
        <d v="2025-04-08T00:00:00"/>
        <d v="2025-05-31T00:00:00"/>
        <d v="2024-03-17T00:00:00"/>
        <d v="2024-04-11T00:00:00"/>
        <d v="2024-12-14T00:00:00"/>
        <d v="2024-12-03T00:00:00"/>
        <d v="2024-04-14T00:00:00"/>
        <d v="2024-06-22T00:00:00"/>
        <d v="2024-03-29T00:00:00"/>
        <d v="2025-05-27T00:00:00"/>
        <d v="2025-03-02T00:00:00"/>
        <d v="2024-01-17T00:00:00"/>
        <d v="2024-06-08T00:00:00"/>
        <d v="2024-12-13T00:00:00"/>
        <d v="2025-01-09T00:00:00"/>
        <d v="2025-04-24T00:00:00"/>
        <d v="2024-05-01T00:00:00"/>
        <d v="2025-03-24T00:00:00"/>
        <d v="2025-10-17T00:00:00"/>
        <d v="2025-07-30T00:00:00"/>
        <d v="2024-07-28T00:00:00"/>
        <d v="2025-11-16T00:00:00"/>
        <d v="2025-10-23T00:00:00"/>
        <d v="2025-04-03T00:00:00"/>
        <d v="2024-02-17T00:00:00"/>
        <d v="2024-11-22T00:00:00"/>
        <d v="2025-09-20T00:00:00"/>
        <d v="2025-05-30T00:00:00"/>
        <d v="2025-08-17T00:00:00"/>
        <d v="2025-11-27T00:00:00"/>
        <d v="2024-10-21T00:00:00"/>
        <d v="2025-02-18T00:00:00"/>
        <d v="2024-05-13T00:00:00"/>
        <d v="2025-01-22T00:00:00"/>
        <d v="2024-02-19T00:00:00"/>
        <d v="2025-04-26T00:00:00"/>
        <d v="2024-05-27T00:00:00"/>
        <d v="2025-10-06T00:00:00"/>
        <d v="2025-04-13T00:00:00"/>
        <d v="2024-09-29T00:00:00"/>
        <d v="2024-04-12T00:00:00"/>
        <d v="2025-01-06T00:00:00"/>
        <d v="2024-02-09T00:00:00"/>
        <d v="2024-01-15T00:00:00"/>
        <d v="2024-01-03T00:00:00"/>
        <d v="2025-07-13T00:00:00"/>
        <d v="2024-10-12T00:00:00"/>
        <d v="2025-09-13T00:00:00"/>
        <d v="2025-02-08T00:00:00"/>
        <d v="2025-08-10T00:00:00"/>
        <d v="2025-08-05T00:00:00"/>
        <d v="2024-08-03T00:00:00"/>
        <d v="2025-05-11T00:00:00"/>
        <d v="2024-06-29T00:00:00"/>
        <d v="2025-03-19T00:00:00"/>
        <d v="2024-08-08T00:00:00"/>
        <d v="2025-01-24T00:00:00"/>
        <d v="2025-02-09T00:00:00"/>
        <d v="2025-03-09T00:00:00"/>
        <d v="2025-09-16T00:00:00"/>
        <d v="2025-01-15T00:00:00"/>
        <d v="2025-06-24T00:00:00"/>
        <d v="2024-01-08T00:00:00"/>
        <d v="2025-09-28T00:00:00"/>
        <d v="2025-11-17T00:00:00"/>
        <d v="2024-05-10T00:00:00"/>
        <d v="2024-02-05T00:00:00"/>
        <d v="2024-07-15T00:00:00"/>
        <d v="2024-02-24T00:00:00"/>
        <d v="2024-06-23T00:00:00"/>
        <d v="2025-03-05T00:00:00"/>
        <d v="2025-12-16T00:00:00"/>
        <d v="2025-02-07T00:00:00"/>
        <d v="2025-12-26T00:00:00"/>
        <d v="2025-01-18T00:00:00"/>
        <d v="2025-09-22T00:00:00"/>
        <d v="2025-11-11T00:00:00"/>
        <d v="2025-07-29T00:00:00"/>
        <d v="2024-03-10T00:00:00"/>
        <d v="2025-03-31T00:00:00"/>
        <d v="2025-06-05T00:00:00"/>
        <d v="2024-05-03T00:00:00"/>
        <d v="2024-08-14T00:00:00"/>
        <d v="2025-09-21T00:00:00"/>
        <d v="2025-11-26T00:00:00"/>
        <d v="2024-11-21T00:00:00"/>
        <d v="2025-05-26T00:00:00"/>
        <d v="2024-06-25T00:00:00"/>
        <d v="2024-12-29T00:00:00"/>
        <d v="2024-12-05T00:00:00"/>
        <d v="2024-10-28T00:00:00"/>
        <d v="2024-12-07T00:00:00"/>
        <d v="2025-03-20T00:00:00"/>
        <d v="2024-10-29T00:00:00"/>
        <d v="2025-09-18T00:00:00"/>
        <d v="2024-06-24T00:00:00"/>
        <d v="2024-03-25T00:00:00"/>
        <d v="2024-11-30T00:00:00"/>
        <d v="2025-06-27T00:00:00"/>
        <d v="2024-12-21T00:00:00"/>
        <d v="2024-01-21T00:00:00"/>
        <d v="2024-04-04T00:00:00"/>
        <d v="2025-02-22T00:00:00"/>
        <d v="2024-12-27T00:00:00"/>
        <d v="2025-07-03T00:00:00"/>
        <d v="2024-08-16T00:00:00"/>
        <d v="2024-08-20T00:00:00"/>
        <d v="2025-05-23T00:00:00"/>
        <d v="2024-06-19T00:00:00"/>
        <d v="2025-09-30T00:00:00"/>
        <d v="2024-07-10T00:00:00"/>
        <d v="2024-11-20T00:00:00"/>
        <d v="2025-04-20T00:00:00"/>
        <d v="2025-03-11T00:00:00"/>
        <d v="2025-02-10T00:00:00"/>
        <d v="2024-05-15T00:00:00"/>
        <d v="2025-07-24T00:00:00"/>
        <d v="2024-10-20T00:00:00"/>
        <d v="2024-04-08T00:00:00"/>
        <d v="2025-10-04T00:00:00"/>
        <d v="2024-05-11T00:00:00"/>
        <d v="2024-12-01T00:00:00"/>
        <d v="2025-09-08T00:00:00"/>
        <d v="2024-06-10T00:00:00"/>
        <d v="2025-09-24T00:00:00"/>
        <d v="2024-11-10T00:00:00"/>
        <d v="2025-12-23T00:00:00"/>
        <d v="2024-05-24T00:00:00"/>
        <d v="2025-04-27T00:00:00"/>
        <d v="2025-09-27T00:00:00"/>
        <d v="2025-04-01T00:00:00"/>
        <d v="2024-05-20T00:00:00"/>
        <d v="2025-02-17T00:00:00"/>
        <d v="2024-12-30T00:00:00"/>
        <d v="2024-02-22T00:00:00"/>
        <d v="2024-03-04T00:00:00"/>
        <d v="2025-08-01T00:00:00"/>
        <d v="2025-10-08T00:00:00"/>
        <d v="2025-04-06T00:00:00"/>
        <d v="2025-11-03T00:00:00"/>
        <d v="2025-07-08T00:00:00"/>
        <d v="2025-04-15T00:00:00"/>
        <d v="2024-09-20T00:00:00"/>
        <d v="2025-07-26T00:00:00"/>
        <d v="2024-03-11T00:00:00"/>
        <d v="2024-12-20T00:00:00"/>
        <d v="2025-07-12T00:00:00"/>
        <d v="2025-03-01T00:00:00"/>
        <d v="2024-10-15T00:00:00"/>
        <d v="2025-05-17T00:00:00"/>
        <d v="2024-06-14T00:00:00"/>
        <d v="2024-02-01T00:00:00"/>
        <d v="2025-11-18T00:00:00"/>
        <d v="2025-12-06T00:00:00"/>
        <d v="2025-12-14T00:00:00"/>
        <d v="2024-12-02T00:00:00"/>
        <d v="2024-12-17T00:00:00"/>
        <d v="2025-06-13T00:00:00"/>
        <d v="2024-03-22T00:00:00"/>
        <d v="2024-03-23T00:00:00"/>
        <d v="2024-09-03T00:00:00"/>
        <d v="2024-09-10T00:00:00"/>
        <d v="2025-12-21T00:00:00"/>
        <d v="2024-04-22T00:00:00"/>
        <d v="2024-08-12T00:00:00"/>
        <d v="2025-03-08T00:00:00"/>
        <d v="2025-04-09T00:00:00"/>
        <d v="2024-11-17T00:00:00"/>
        <d v="2024-05-22T00:00:00"/>
        <d v="2025-08-09T00:00:00"/>
        <d v="2024-12-15T00:00:00"/>
        <d v="2025-11-08T00:00:00"/>
        <d v="2024-04-01T00:00:00"/>
        <d v="2025-03-18T00:00:00"/>
        <d v="2025-08-26T00:00:00"/>
        <d v="2024-01-31T00:00:00"/>
        <d v="2025-06-25T00:00:00"/>
        <d v="2025-10-14T00:00:00"/>
        <d v="2024-08-31T00:00:00"/>
        <d v="2024-08-23T00:00:00"/>
        <d v="2024-09-14T00:00:00"/>
        <d v="2024-02-18T00:00:00"/>
        <d v="2024-07-17T00:00:00"/>
        <d v="2025-11-30T00:00:00"/>
        <d v="2025-09-06T00:00:00"/>
        <d v="2024-03-08T00:00:00"/>
        <d v="2024-02-25T00:00:00"/>
        <d v="2025-03-06T00:00:00"/>
        <d v="2024-06-13T00:00:00"/>
        <d v="2024-11-16T00:00:00"/>
        <d v="2024-01-29T00:00:00"/>
        <d v="2024-04-24T00:00:00"/>
        <d v="2025-01-03T00:00:00"/>
        <d v="2024-06-09T00:00:00"/>
        <d v="2024-02-07T00:00:00"/>
        <d v="2024-01-16T00:00:00"/>
        <d v="2025-07-27T00:00:00"/>
        <d v="2025-08-24T00:00:00"/>
        <d v="2025-11-19T00:00:00"/>
        <d v="2024-08-07T00:00:00"/>
        <d v="2025-11-23T00:00:00"/>
        <d v="2024-11-12T00:00:00"/>
        <d v="2024-11-08T00:00:00"/>
        <d v="2025-07-06T00:00:00"/>
        <d v="2025-09-09T00:00:00"/>
        <d v="2025-01-14T00:00:00"/>
        <d v="2024-02-02T00:00:00"/>
        <d v="2024-04-30T00:00:00"/>
        <d v="2025-03-22T00:00:00"/>
        <d v="2024-09-27T00:00:00"/>
        <d v="2025-08-13T00:00:00"/>
        <d v="2025-08-18T00:00:00"/>
        <d v="2024-11-01T00:00:00"/>
        <d v="2025-07-22T00:00:00"/>
        <d v="2024-07-22T00:00:00"/>
        <d v="2025-06-08T00:00:00"/>
        <d v="2024-11-28T00:00:00"/>
        <d v="2024-07-05T00:00:00"/>
        <d v="2024-10-18T00:00:00"/>
        <d v="2024-01-18T00:00:00"/>
        <d v="2024-12-19T00:00:00"/>
        <d v="2025-02-21T00:00:00"/>
        <d v="2024-06-07T00:00:00"/>
        <d v="2025-06-28T00:00:00"/>
        <d v="2025-05-08T00:00:00"/>
        <d v="2025-12-17T00:00:00"/>
        <d v="2024-04-25T00:00:00"/>
        <d v="2024-07-09T00:00:00"/>
        <d v="2024-04-16T00:00:00"/>
        <d v="2024-07-27T00:00:00"/>
        <d v="2024-03-27T00:00:00"/>
        <d v="2025-12-09T00:00:00"/>
        <d v="2024-11-14T00:00:00"/>
        <d v="2024-10-01T00:00:00"/>
        <d v="2025-05-13T00:00:00"/>
        <d v="2025-07-10T00:00:00"/>
        <d v="2024-10-06T00:00:00"/>
        <d v="2024-10-07T00:00:00"/>
        <d v="2025-01-12T00:00:00"/>
        <d v="2025-03-07T00:00:00"/>
        <d v="2025-11-29T00:00:00"/>
        <d v="2024-03-30T00:00:00"/>
        <d v="2024-08-04T00:00:00"/>
        <d v="2024-12-11T00:00:00"/>
        <d v="2025-06-07T00:00:00"/>
        <d v="2025-01-16T00:00:00"/>
        <d v="2024-07-08T00:00:00"/>
        <d v="2025-06-20T00:00:00"/>
        <d v="2025-08-16T00:00:00"/>
        <d v="2024-05-31T00:00:00"/>
        <d v="2024-09-28T00:00:00"/>
        <d v="2024-02-28T00:00:00"/>
        <d v="2025-03-16T00:00:00"/>
        <d v="2025-01-25T00:00:00"/>
        <d v="2025-02-01T00:00:00"/>
        <d v="2024-01-28T00:00:00"/>
        <d v="2025-07-17T00:00:00"/>
        <d v="2024-07-21T00:00:00"/>
        <d v="2025-06-16T00:00:00"/>
        <d v="2025-02-26T00:00:00"/>
        <d v="2025-11-05T00:00:00"/>
        <d v="2025-08-15T00:00:00"/>
        <d v="2025-02-13T00:00:00"/>
        <d v="2024-09-30T00:00:00"/>
        <d v="2025-03-25T00:00:00"/>
        <d v="2025-11-13T00:00:00"/>
        <d v="2024-07-31T00:00:00"/>
        <d v="2025-02-05T00:00:00"/>
        <d v="2025-03-12T00:00:00"/>
        <d v="2025-04-18T00:00:00"/>
        <d v="2025-10-09T00:00:00"/>
        <d v="2024-05-26T00:00:00"/>
        <d v="2024-06-20T00:00:00"/>
        <d v="2024-12-22T00:00:00"/>
        <d v="2025-12-02T00:00:00"/>
        <d v="2024-06-27T00:00:00"/>
        <d v="2025-02-02T00:00:00"/>
        <d v="2024-05-17T00:00:00"/>
        <d v="2024-10-24T00:00:00"/>
        <d v="2024-09-24T00:00:00"/>
        <d v="2024-05-14T00:00:00"/>
        <d v="2025-07-16T00:00:00"/>
        <d v="2025-04-30T00:00:00"/>
        <d v="2025-07-02T00:00:00"/>
        <d v="2025-12-13T00:00:00"/>
        <d v="2025-07-01T00:00:00"/>
        <d v="2024-02-21T00:00:00"/>
        <d v="2024-10-31T00:00:00"/>
        <d v="2025-11-07T00:00:00"/>
        <d v="2025-09-29T00:00:00"/>
        <d v="2024-04-19T00:00:00"/>
        <d v="2024-07-01T00:00:00"/>
        <d v="2025-04-07T00:00:00"/>
        <d v="2024-12-23T00:00:00"/>
        <d v="2024-06-03T00:00:00"/>
        <d v="2025-03-21T00:00:00"/>
        <d v="2024-02-13T00:00:00"/>
        <d v="2025-04-11T00:00:00"/>
        <d v="2024-09-21T00:00:00"/>
        <d v="2025-09-01T00:00:00"/>
        <d v="2025-01-29T00:00:00"/>
        <d v="2025-05-24T00:00:00"/>
        <d v="2025-04-10T00:00:00"/>
        <d v="2024-07-18T00:00:00"/>
        <d v="2024-07-14T00:00:00"/>
        <d v="2024-05-09T00:00:00"/>
        <d v="2024-01-06T00:00:00"/>
        <d v="2025-01-04T00:00:00"/>
        <d v="2025-05-28T00:00:00"/>
        <d v="2025-09-15T00:00:00"/>
        <d v="2025-04-23T00:00:00"/>
        <d v="2025-09-03T00:00:00"/>
        <d v="2025-02-19T00:00:00"/>
        <d v="2024-06-15T00:00:00"/>
        <d v="2024-08-10T00:00:00"/>
        <d v="2025-09-07T00:00:00"/>
        <d v="2025-08-14T00:00:00"/>
        <d v="2025-05-06T00:00:00"/>
        <d v="2024-09-12T00:00:00"/>
        <d v="2025-11-28T00:00:00"/>
        <d v="2024-07-19T00:00:00"/>
        <d v="2025-01-08T00:00:00"/>
        <d v="2024-07-25T00:00:00"/>
        <d v="2025-09-26T00:00:00"/>
        <d v="2025-01-21T00:00:00"/>
        <d v="2025-10-21T00:00:00"/>
        <d v="2024-06-12T00:00:00"/>
        <d v="2025-06-23T00:00:00"/>
        <d v="2024-05-21T00:00:00"/>
        <d v="2024-11-27T00:00:00"/>
        <d v="2025-11-15T00:00:00"/>
        <d v="2025-10-07T00:00:00"/>
        <d v="2025-12-07T00:00:00"/>
        <d v="2024-06-11T00:00:00"/>
        <d v="2024-11-05T00:00:00"/>
        <d v="2024-05-28T00:00:00"/>
        <d v="2024-07-03T00:00:00"/>
        <d v="2024-08-26T00:00:00"/>
        <d v="2025-12-28T00:00:00"/>
        <d v="2024-01-24T00:00:00"/>
        <d v="2025-03-26T00:00:00"/>
        <d v="2025-08-08T00:00:00"/>
        <d v="2025-03-15T00:00:00"/>
        <d v="2024-01-14T00:00:00"/>
        <d v="2024-09-07T00:00:00"/>
        <d v="2025-02-15T00:00:00"/>
        <d v="2024-04-02T00:00:00"/>
        <d v="2024-03-15T00:00:00"/>
        <d v="2025-08-07T00:00:00"/>
        <d v="2025-03-27T00:00:00"/>
        <d v="2024-10-23T00:00:00"/>
        <d v="2025-12-25T00:00:00"/>
        <d v="2025-05-21T00:00:00"/>
        <d v="2024-03-07T00:00:00"/>
        <d v="2024-06-18T00:00:00"/>
        <d v="2025-11-12T00:00:00"/>
        <d v="2025-12-18T00:00:00"/>
        <d v="2025-07-25T00:00:00"/>
        <d v="2025-10-02T00:00:00"/>
        <d v="2024-09-05T00:00:00"/>
        <d v="2024-11-06T00:00:00"/>
        <d v="2025-02-03T00:00:00"/>
        <d v="2025-06-30T00:00:00"/>
        <d v="2024-03-28T00:00:00"/>
        <d v="2024-05-18T00:00:00"/>
        <d v="2024-03-18T00:00:00"/>
        <d v="2024-07-13T00:00:00"/>
        <d v="2024-01-30T00:00:00"/>
        <d v="2025-09-10T00:00:00"/>
        <d v="2024-09-23T00:00:00"/>
        <d v="2025-08-30T00:00:00"/>
        <d v="2024-07-23T00:00:00"/>
        <d v="2025-08-21T00:00:00"/>
        <d v="2024-10-13T00:00:00"/>
        <d v="2025-10-15T00:00:00"/>
        <d v="2024-09-25T00:00:00"/>
        <d v="2025-06-12T00:00:00"/>
        <d v="2024-09-09T00:00:00"/>
        <d v="2024-07-29T00:00:00"/>
        <d v="2025-05-19T00:00:00"/>
        <d v="2024-06-05T00:00:00"/>
        <d v="2024-09-17T00:00:00"/>
        <d v="2024-04-05T00:00:00"/>
        <d v="2025-11-10T00:00:00"/>
        <d v="2025-11-09T00:00:00"/>
      </sharedItems>
      <fieldGroup par="15"/>
    </cacheField>
    <cacheField name="Financial Year" numFmtId="1">
      <sharedItems containsSemiMixedTypes="0" containsString="0" containsNumber="1" containsInteger="1" minValue="2024" maxValue="2026" count="3">
        <n v="2025"/>
        <n v="2024"/>
        <n v="2026"/>
      </sharedItems>
    </cacheField>
    <cacheField name="Financial Year2" numFmtId="0">
      <sharedItems count="3">
        <s v="2024-2025"/>
        <s v="2023-2024"/>
        <s v="2025-2026"/>
      </sharedItems>
    </cacheField>
    <cacheField name="Type" numFmtId="0">
      <sharedItems count="2">
        <s v="TARGET BnM STORE"/>
        <s v="TARGET PICK UP/ DELIVERY"/>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ount="8">
        <s v="WA"/>
        <s v="NSW"/>
        <s v="ACT"/>
        <s v="QLD"/>
        <s v="VIC"/>
        <s v="TAS"/>
        <s v="SA"/>
        <s v="NT"/>
      </sharedItems>
    </cacheField>
    <cacheField name="Postcode" numFmtId="0">
      <sharedItems containsSemiMixedTypes="0" containsString="0" containsNumber="1" containsInteger="1" minValue="800" maxValue="7320" count="97">
        <n v="6021"/>
        <n v="2478"/>
        <n v="2617"/>
        <n v="4220"/>
        <n v="2154"/>
        <n v="2067"/>
        <n v="6010"/>
        <n v="3175"/>
        <n v="2158"/>
        <n v="3076"/>
        <n v="3551"/>
        <n v="7010"/>
        <n v="4068"/>
        <n v="2480"/>
        <n v="2790"/>
        <n v="2020"/>
        <n v="6030"/>
        <n v="4825"/>
        <n v="5168"/>
        <n v="2800"/>
        <n v="3429"/>
        <n v="4012"/>
        <n v="2539"/>
        <n v="2650"/>
        <n v="2120"/>
        <n v="3550"/>
        <n v="6280"/>
        <n v="3066"/>
        <n v="2830"/>
        <n v="3500"/>
        <n v="3131"/>
        <n v="2116"/>
        <n v="5169"/>
        <n v="3280"/>
        <n v="3018"/>
        <n v="4558"/>
        <n v="3148"/>
        <n v="2750"/>
        <n v="4802"/>
        <n v="6330"/>
        <n v="3353"/>
        <n v="7320"/>
        <n v="4870"/>
        <n v="2560"/>
        <n v="3977"/>
        <n v="4570"/>
        <n v="4740"/>
        <n v="2101"/>
        <n v="4566"/>
        <n v="3134"/>
        <n v="3179"/>
        <n v="3630"/>
        <n v="4053"/>
        <n v="4119"/>
        <n v="3030"/>
        <n v="4703"/>
        <n v="2795"/>
        <n v="5082"/>
        <n v="6027"/>
        <n v="4509"/>
        <n v="2541"/>
        <n v="5343"/>
        <n v="6112"/>
        <n v="2015"/>
        <n v="2350"/>
        <n v="2131"/>
        <n v="4883"/>
        <n v="4551"/>
        <n v="800"/>
        <n v="3199"/>
        <n v="3400"/>
        <n v="5043"/>
        <n v="3931"/>
        <n v="5607"/>
        <n v="2485"/>
        <n v="6450"/>
        <n v="2031"/>
        <n v="7018"/>
        <n v="2141"/>
        <n v="5290"/>
        <n v="6109"/>
        <n v="4680"/>
        <n v="4655"/>
        <n v="6052"/>
        <n v="4215"/>
        <n v="6530"/>
        <n v="6725"/>
        <n v="2609"/>
        <n v="5011"/>
        <n v="3136"/>
        <n v="4700"/>
        <n v="2064"/>
        <n v="4305"/>
        <n v="3915"/>
        <n v="7250"/>
        <n v="870"/>
        <n v="3690"/>
      </sharedItems>
    </cacheField>
    <cacheField name="Country" numFmtId="0">
      <sharedItems count="1">
        <s v="Australia"/>
      </sharedItems>
    </cacheField>
    <cacheField name="Manager" numFmtId="0">
      <sharedItems count="21">
        <s v="Dragan Novak"/>
        <s v="Waru Saunders"/>
        <s v="Anika Villanueva"/>
        <s v="Kavindi Perera"/>
        <s v="Clementine Walsh"/>
        <s v="Moana Tui"/>
        <s v="Fatima Saleh"/>
        <s v="Alistair Taylor"/>
        <s v="Lucas Le"/>
        <s v="Veer Malhotra"/>
        <s v="Giannis Katsaros"/>
        <s v="Jedda Kramer"/>
        <s v="Tiffany Tan"/>
        <s v="Mustafa Ali"/>
        <s v="Phoebe Murphy"/>
        <s v="Viliame Mata"/>
        <s v="Emre Yilmaz"/>
        <s v="Harrison Quinn"/>
        <s v="Marcus Zheng"/>
        <s v="Deepa Thapa"/>
        <s v="Isabella Ricci"/>
      </sharedItems>
    </cacheField>
    <cacheField name="Category" numFmtId="0">
      <sharedItems count="10">
        <s v="Clothing, Shoes &amp; Accessories"/>
        <s v="Home, Kitchen &amp; Household Essentials"/>
        <s v="Outdoor Living &amp; Garden"/>
        <s v="Furniture"/>
        <s v="Grocery"/>
        <s v="Beauty, Health &amp; Personal Care"/>
        <s v="Toys, Sports &amp; Outdoors"/>
        <s v="Electronics"/>
        <s v="Movie, Music &amp; Books"/>
        <s v="School &amp; Office Supplies"/>
      </sharedItems>
    </cacheField>
    <cacheField name="Buyer" numFmtId="0">
      <sharedItems count="10">
        <s v="Caterina Russo"/>
        <s v="Iluka Langton"/>
        <s v="Zanele Mbeki"/>
        <s v="Ibrahim Khalil"/>
        <s v="Amara Okafor"/>
        <s v="Marco Lombardi"/>
        <s v="Lani To’o"/>
        <s v="Selam Tesfaye"/>
        <s v="Anastasia Vlahos"/>
        <s v="Emmanuel Tutu"/>
      </sharedItems>
    </cacheField>
    <cacheField name="Sales" numFmtId="164">
      <sharedItems containsSemiMixedTypes="0" containsString="0" containsNumber="1" containsInteger="1" minValue="20" maxValue="800" count="777">
        <n v="48"/>
        <n v="351"/>
        <n v="566"/>
        <n v="244"/>
        <n v="484"/>
        <n v="613"/>
        <n v="339"/>
        <n v="559"/>
        <n v="174"/>
        <n v="795"/>
        <n v="473"/>
        <n v="743"/>
        <n v="189"/>
        <n v="411"/>
        <n v="394"/>
        <n v="366"/>
        <n v="722"/>
        <n v="598"/>
        <n v="700"/>
        <n v="197"/>
        <n v="608"/>
        <n v="277"/>
        <n v="232"/>
        <n v="36"/>
        <n v="65"/>
        <n v="338"/>
        <n v="439"/>
        <n v="221"/>
        <n v="420"/>
        <n v="252"/>
        <n v="637"/>
        <n v="124"/>
        <n v="741"/>
        <n v="358"/>
        <n v="492"/>
        <n v="726"/>
        <n v="92"/>
        <n v="264"/>
        <n v="550"/>
        <n v="283"/>
        <n v="418"/>
        <n v="384"/>
        <n v="310"/>
        <n v="314"/>
        <n v="63"/>
        <n v="432"/>
        <n v="403"/>
        <n v="352"/>
        <n v="748"/>
        <n v="627"/>
        <n v="769"/>
        <n v="574"/>
        <n v="379"/>
        <n v="744"/>
        <n v="353"/>
        <n v="479"/>
        <n v="656"/>
        <n v="584"/>
        <n v="395"/>
        <n v="548"/>
        <n v="724"/>
        <n v="686"/>
        <n v="371"/>
        <n v="177"/>
        <n v="281"/>
        <n v="214"/>
        <n v="179"/>
        <n v="721"/>
        <n v="138"/>
        <n v="260"/>
        <n v="669"/>
        <n v="88"/>
        <n v="554"/>
        <n v="502"/>
        <n v="32"/>
        <n v="600"/>
        <n v="29"/>
        <n v="775"/>
        <n v="703"/>
        <n v="40"/>
        <n v="193"/>
        <n v="467"/>
        <n v="185"/>
        <n v="360"/>
        <n v="685"/>
        <n v="284"/>
        <n v="381"/>
        <n v="693"/>
        <n v="70"/>
        <n v="122"/>
        <n v="659"/>
        <n v="241"/>
        <n v="535"/>
        <n v="733"/>
        <n v="525"/>
        <n v="375"/>
        <n v="329"/>
        <n v="462"/>
        <n v="251"/>
        <n v="463"/>
        <n v="475"/>
        <n v="198"/>
        <n v="207"/>
        <n v="289"/>
        <n v="426"/>
        <n v="579"/>
        <n v="468"/>
        <n v="162"/>
        <n v="491"/>
        <n v="43"/>
        <n v="393"/>
        <n v="536"/>
        <n v="25"/>
        <n v="623"/>
        <n v="99"/>
        <n v="752"/>
        <n v="696"/>
        <n v="546"/>
        <n v="218"/>
        <n v="555"/>
        <n v="442"/>
        <n v="327"/>
        <n v="315"/>
        <n v="344"/>
        <n v="291"/>
        <n v="120"/>
        <n v="739"/>
        <n v="103"/>
        <n v="91"/>
        <n v="348"/>
        <n v="595"/>
        <n v="100"/>
        <n v="364"/>
        <n v="455"/>
        <n v="298"/>
        <n v="753"/>
        <n v="781"/>
        <n v="346"/>
        <n v="256"/>
        <n v="69"/>
        <n v="117"/>
        <n v="112"/>
        <n v="537"/>
        <n v="119"/>
        <n v="115"/>
        <n v="454"/>
        <n v="668"/>
        <n v="620"/>
        <n v="167"/>
        <n v="562"/>
        <n v="165"/>
        <n v="602"/>
        <n v="676"/>
        <n v="222"/>
        <n v="399"/>
        <n v="102"/>
        <n v="86"/>
        <n v="87"/>
        <n v="522"/>
        <n v="142"/>
        <n v="369"/>
        <n v="313"/>
        <n v="26"/>
        <n v="736"/>
        <n v="594"/>
        <n v="267"/>
        <n v="205"/>
        <n v="597"/>
        <n v="516"/>
        <n v="253"/>
        <n v="176"/>
        <n v="34"/>
        <n v="527"/>
        <n v="243"/>
        <n v="370"/>
        <n v="161"/>
        <n v="228"/>
        <n v="481"/>
        <n v="428"/>
        <n v="480"/>
        <n v="518"/>
        <n v="496"/>
        <n v="81"/>
        <n v="79"/>
        <n v="538"/>
        <n v="670"/>
        <n v="354"/>
        <n v="649"/>
        <n v="655"/>
        <n v="771"/>
        <n v="106"/>
        <n v="714"/>
        <n v="789"/>
        <n v="266"/>
        <n v="755"/>
        <n v="564"/>
        <n v="199"/>
        <n v="101"/>
        <n v="123"/>
        <n v="159"/>
        <n v="209"/>
        <n v="541"/>
        <n v="512"/>
        <n v="425"/>
        <n v="82"/>
        <n v="204"/>
        <n v="306"/>
        <n v="588"/>
        <n v="249"/>
        <n v="280"/>
        <n v="66"/>
        <n v="778"/>
        <n v="278"/>
        <n v="325"/>
        <n v="382"/>
        <n v="552"/>
        <n v="624"/>
        <n v="288"/>
        <n v="449"/>
        <n v="551"/>
        <n v="148"/>
        <n v="635"/>
        <n v="583"/>
        <n v="61"/>
        <n v="698"/>
        <n v="334"/>
        <n v="342"/>
        <n v="133"/>
        <n v="531"/>
        <n v="570"/>
        <n v="46"/>
        <n v="404"/>
        <n v="388"/>
        <n v="57"/>
        <n v="330"/>
        <n v="320"/>
        <n v="505"/>
        <n v="247"/>
        <n v="152"/>
        <n v="145"/>
        <n v="134"/>
        <n v="380"/>
        <n v="147"/>
        <n v="212"/>
        <n v="759"/>
        <n v="317"/>
        <n v="245"/>
        <n v="742"/>
        <n v="276"/>
        <n v="785"/>
        <n v="169"/>
        <n v="345"/>
        <n v="472"/>
        <n v="737"/>
        <n v="50"/>
        <n v="563"/>
        <n v="716"/>
        <n v="678"/>
        <n v="715"/>
        <n v="506"/>
        <n v="192"/>
        <n v="300"/>
        <n v="663"/>
        <n v="274"/>
        <n v="585"/>
        <n v="444"/>
        <n v="181"/>
        <n v="798"/>
        <n v="386"/>
        <n v="772"/>
        <n v="85"/>
        <n v="466"/>
        <n v="53"/>
        <n v="427"/>
        <n v="139"/>
        <n v="419"/>
        <n v="760"/>
        <n v="191"/>
        <n v="671"/>
        <n v="646"/>
        <n v="217"/>
        <n v="208"/>
        <n v="621"/>
        <n v="326"/>
        <n v="751"/>
        <n v="796"/>
        <n v="459"/>
        <n v="666"/>
        <n v="633"/>
        <n v="236"/>
        <n v="549"/>
        <n v="312"/>
        <n v="440"/>
        <n v="301"/>
        <n v="487"/>
        <n v="30"/>
        <n v="565"/>
        <n v="216"/>
        <n v="374"/>
        <n v="560"/>
        <n v="542"/>
        <n v="62"/>
        <n v="697"/>
        <n v="651"/>
        <n v="400"/>
        <n v="453"/>
        <n v="39"/>
        <n v="745"/>
        <n v="140"/>
        <n v="445"/>
        <n v="259"/>
        <n v="661"/>
        <n v="794"/>
        <n v="650"/>
        <n v="709"/>
        <n v="409"/>
        <n v="190"/>
        <n v="415"/>
        <n v="171"/>
        <n v="72"/>
        <n v="576"/>
        <n v="410"/>
        <n v="383"/>
        <n v="402"/>
        <n v="331"/>
        <n v="644"/>
        <n v="625"/>
        <n v="137"/>
        <n v="307"/>
        <n v="681"/>
        <n v="223"/>
        <n v="416"/>
        <n v="725"/>
        <n v="226"/>
        <n v="279"/>
        <n v="387"/>
        <n v="286"/>
        <n v="376"/>
        <n v="545"/>
        <n v="688"/>
        <n v="740"/>
        <n v="406"/>
        <n v="323"/>
        <n v="582"/>
        <n v="153"/>
        <n v="285"/>
        <n v="238"/>
        <n v="723"/>
        <n v="622"/>
        <n v="519"/>
        <n v="158"/>
        <n v="118"/>
        <n v="788"/>
        <n v="42"/>
        <n v="206"/>
        <n v="493"/>
        <n v="589"/>
        <n v="441"/>
        <n v="735"/>
        <n v="610"/>
        <n v="58"/>
        <n v="526"/>
        <n v="305"/>
        <n v="413"/>
        <n v="405"/>
        <n v="797"/>
        <n v="160"/>
        <n v="290"/>
        <n v="108"/>
        <n v="308"/>
        <n v="303"/>
        <n v="718"/>
        <n v="125"/>
        <n v="708"/>
        <n v="268"/>
        <n v="294"/>
        <n v="132"/>
        <n v="27"/>
        <n v="756"/>
        <n v="471"/>
        <n v="144"/>
        <n v="336"/>
        <n v="377"/>
        <n v="254"/>
        <n v="483"/>
        <n v="408"/>
        <n v="263"/>
        <n v="141"/>
        <n v="684"/>
        <n v="94"/>
        <n v="601"/>
        <n v="586"/>
        <n v="127"/>
        <n v="495"/>
        <n v="790"/>
        <n v="443"/>
        <n v="311"/>
        <n v="242"/>
        <n v="628"/>
        <n v="272"/>
        <n v="109"/>
        <n v="433"/>
        <n v="712"/>
        <n v="54"/>
        <n v="202"/>
        <n v="770"/>
        <n v="407"/>
        <n v="28"/>
        <n v="392"/>
        <n v="615"/>
        <n v="510"/>
        <n v="456"/>
        <n v="151"/>
        <n v="704"/>
        <n v="231"/>
        <n v="657"/>
        <n v="520"/>
        <n v="332"/>
        <n v="55"/>
        <n v="720"/>
        <n v="534"/>
        <n v="619"/>
        <n v="791"/>
        <n v="677"/>
        <n v="692"/>
        <n v="438"/>
        <n v="458"/>
        <n v="95"/>
        <n v="149"/>
        <n v="59"/>
        <n v="235"/>
        <n v="658"/>
        <n v="361"/>
        <n v="556"/>
        <n v="647"/>
        <n v="98"/>
        <n v="52"/>
        <n v="754"/>
        <n v="45"/>
        <n v="111"/>
        <n v="482"/>
        <n v="572"/>
        <n v="309"/>
        <n v="184"/>
        <n v="636"/>
        <n v="261"/>
        <n v="170"/>
        <n v="31"/>
        <n v="146"/>
        <n v="561"/>
        <n v="773"/>
        <n v="758"/>
        <n v="77"/>
        <n v="324"/>
        <n v="706"/>
        <n v="299"/>
        <n v="363"/>
        <n v="183"/>
        <n v="530"/>
        <n v="533"/>
        <n v="774"/>
        <n v="136"/>
        <n v="219"/>
        <n v="295"/>
        <n v="168"/>
        <n v="765"/>
        <n v="257"/>
        <n v="782"/>
        <n v="452"/>
        <n v="792"/>
        <n v="596"/>
        <n v="779"/>
        <n v="529"/>
        <n v="768"/>
        <n v="631"/>
        <n v="131"/>
        <n v="539"/>
        <n v="233"/>
        <n v="451"/>
        <n v="694"/>
        <n v="730"/>
        <n v="603"/>
        <n v="287"/>
        <n v="378"/>
        <n v="318"/>
        <n v="67"/>
        <n v="340"/>
        <n v="577"/>
        <n v="645"/>
        <n v="766"/>
        <n v="349"/>
        <n v="689"/>
        <n v="227"/>
        <n v="128"/>
        <n v="337"/>
        <n v="335"/>
        <n v="558"/>
        <n v="143"/>
        <n v="638"/>
        <n v="357"/>
        <n v="372"/>
        <n v="728"/>
        <n v="210"/>
        <n v="302"/>
        <n v="33"/>
        <n v="201"/>
        <n v="665"/>
        <n v="652"/>
        <n v="614"/>
        <n v="237"/>
        <n v="504"/>
        <n v="524"/>
        <n v="464"/>
        <n v="421"/>
        <n v="110"/>
        <n v="188"/>
        <n v="297"/>
        <n v="616"/>
        <n v="166"/>
        <n v="683"/>
        <n v="373"/>
        <n v="239"/>
        <n v="713"/>
        <n v="513"/>
        <n v="220"/>
        <n v="41"/>
        <n v="35"/>
        <n v="746"/>
        <n v="178"/>
        <n v="328"/>
        <n v="490"/>
        <n v="182"/>
        <n v="569"/>
        <n v="38"/>
        <n v="521"/>
        <n v="121"/>
        <n v="500"/>
        <n v="568"/>
        <n v="757"/>
        <n v="157"/>
        <n v="508"/>
        <n v="641"/>
        <n v="515"/>
        <n v="499"/>
        <n v="734"/>
        <n v="96"/>
        <n v="23"/>
        <n v="485"/>
        <n v="104"/>
        <n v="296"/>
        <n v="503"/>
        <n v="767"/>
        <n v="414"/>
        <n v="667"/>
        <n v="187"/>
        <n v="362"/>
        <n v="507"/>
        <n v="255"/>
        <n v="194"/>
        <n v="783"/>
        <n v="20"/>
        <n v="211"/>
        <n v="617"/>
        <n v="604"/>
        <n v="365"/>
        <n v="497"/>
        <n v="74"/>
        <n v="682"/>
        <n v="690"/>
        <n v="460"/>
        <n v="44"/>
        <n v="396"/>
        <n v="355"/>
        <n v="368"/>
        <n v="543"/>
        <n v="654"/>
        <n v="648"/>
        <n v="672"/>
        <n v="517"/>
        <n v="64"/>
        <n v="84"/>
        <n v="429"/>
        <n v="626"/>
        <n v="350"/>
        <n v="732"/>
        <n v="461"/>
        <n v="547"/>
        <n v="787"/>
        <n v="639"/>
        <n v="629"/>
        <n v="113"/>
        <n v="457"/>
        <n v="225"/>
        <n v="398"/>
        <n v="230"/>
        <n v="691"/>
        <n v="494"/>
        <n v="587"/>
        <n v="51"/>
        <n v="246"/>
        <n v="607"/>
        <n v="224"/>
        <n v="446"/>
        <n v="196"/>
        <n v="430"/>
        <n v="385"/>
        <n v="465"/>
        <n v="477"/>
        <n v="509"/>
        <n v="488"/>
        <n v="501"/>
        <n v="784"/>
        <n v="341"/>
        <n v="293"/>
        <n v="359"/>
        <n v="674"/>
        <n v="71"/>
        <n v="717"/>
        <n v="73"/>
        <n v="49"/>
        <n v="777"/>
        <n v="367"/>
        <n v="687"/>
        <n v="710"/>
        <n v="292"/>
        <n v="435"/>
        <n v="642"/>
        <n v="605"/>
        <n v="437"/>
        <n v="424"/>
        <n v="705"/>
        <n v="707"/>
        <n v="680"/>
        <n v="675"/>
        <n v="575"/>
        <n v="90"/>
        <n v="727"/>
        <n v="186"/>
        <n v="489"/>
        <n v="447"/>
        <n v="391"/>
        <n v="423"/>
        <n v="135"/>
        <n v="540"/>
        <n v="282"/>
        <n v="664"/>
        <n v="486"/>
        <n v="215"/>
        <n v="764"/>
        <n v="164"/>
        <n v="553"/>
        <n v="47"/>
        <n v="130"/>
        <n v="275"/>
        <n v="750"/>
        <n v="60"/>
        <n v="37"/>
        <n v="78"/>
        <n v="590"/>
        <n v="271"/>
        <n v="265"/>
        <n v="304"/>
        <n v="532"/>
        <n v="591"/>
        <n v="653"/>
        <n v="319"/>
        <n v="593"/>
        <n v="573"/>
        <n v="417"/>
        <n v="776"/>
        <n v="618"/>
        <n v="200"/>
        <n v="89"/>
        <n v="567"/>
        <n v="262"/>
        <n v="469"/>
        <n v="175"/>
        <n v="523"/>
        <n v="75"/>
        <n v="114"/>
        <n v="97"/>
        <n v="747"/>
        <n v="240"/>
        <n v="126"/>
        <n v="450"/>
        <n v="571"/>
        <n v="673"/>
        <n v="780"/>
        <n v="322"/>
        <n v="356"/>
        <n v="660"/>
        <n v="316"/>
        <n v="528"/>
        <n v="401"/>
        <n v="22"/>
        <n v="343"/>
        <n v="412"/>
        <n v="763"/>
        <n v="273"/>
        <n v="333"/>
        <n v="580"/>
        <n v="679"/>
        <n v="436"/>
        <n v="163"/>
        <n v="389"/>
        <n v="476"/>
        <n v="761"/>
        <n v="248"/>
        <n v="21"/>
        <n v="448"/>
        <n v="719"/>
        <n v="581"/>
        <n v="738"/>
        <n v="478"/>
        <n v="172"/>
        <n v="793"/>
        <n v="270"/>
        <n v="578"/>
        <n v="76"/>
        <n v="470"/>
        <n v="390"/>
        <n v="229"/>
        <n v="258"/>
        <n v="431"/>
        <n v="701"/>
        <n v="630"/>
        <n v="643"/>
        <n v="729"/>
        <n v="606"/>
        <n v="68"/>
        <n v="156"/>
        <n v="511"/>
        <n v="155"/>
        <n v="213"/>
        <n v="250"/>
        <n v="786"/>
        <n v="422"/>
        <n v="749"/>
        <n v="699"/>
        <n v="116"/>
        <n v="234"/>
        <n v="195"/>
        <n v="83"/>
        <n v="702"/>
        <n v="544"/>
        <n v="269"/>
        <n v="154"/>
        <n v="203"/>
        <n v="634"/>
        <n v="799"/>
        <n v="56"/>
        <n v="632"/>
        <n v="397"/>
        <n v="514"/>
        <n v="640"/>
        <n v="347"/>
        <n v="24"/>
        <n v="592"/>
        <n v="434"/>
        <n v="800"/>
        <n v="474"/>
        <n v="711"/>
        <n v="731"/>
        <n v="150"/>
        <n v="609"/>
        <n v="321"/>
        <n v="105"/>
        <n v="180"/>
        <n v="557"/>
        <n v="80"/>
        <n v="107"/>
        <n v="599"/>
        <n v="662"/>
        <n v="612"/>
        <n v="498"/>
        <n v="695"/>
        <n v="173"/>
      </sharedItems>
    </cacheField>
    <cacheField name="Months (Date)" numFmtId="0" databaseField="0">
      <fieldGroup base="0">
        <rangePr groupBy="months" startDate="2024-01-02T00:00:00" endDate="2026-01-01T00:00:00"/>
        <groupItems count="14">
          <s v="&lt;2/01/2024"/>
          <s v="Jan"/>
          <s v="Feb"/>
          <s v="Mar"/>
          <s v="Apr"/>
          <s v="May"/>
          <s v="Jun"/>
          <s v="Jul"/>
          <s v="Aug"/>
          <s v="Sep"/>
          <s v="Oct"/>
          <s v="Nov"/>
          <s v="Dec"/>
          <s v="&gt;1/01/2026"/>
        </groupItems>
      </fieldGroup>
    </cacheField>
    <cacheField name="Quarters (Date)" numFmtId="0" databaseField="0">
      <fieldGroup base="0">
        <rangePr groupBy="quarters" startDate="2024-01-02T00:00:00" endDate="2026-01-01T00:00:00"/>
        <groupItems count="6">
          <s v="&lt;2/01/2024"/>
          <s v="Qtr1"/>
          <s v="Qtr2"/>
          <s v="Qtr3"/>
          <s v="Qtr4"/>
          <s v="&gt;1/01/2026"/>
        </groupItems>
      </fieldGroup>
    </cacheField>
    <cacheField name="Years (Date)" numFmtId="0" databaseField="0">
      <fieldGroup base="0">
        <rangePr groupBy="years" startDate="2024-01-02T00:00:00" endDate="2026-01-01T00:00:00"/>
        <groupItems count="5">
          <s v="&lt;2/01/2024"/>
          <s v="2024"/>
          <s v="2025"/>
          <s v="2026"/>
          <s v="&gt;1/01/2026"/>
        </groupItems>
      </fieldGroup>
    </cacheField>
    <cacheField name="Sales in Thousands" numFmtId="0" formula="Sales/1000" databaseField="0"/>
    <cacheField name="Suburb(state)" numFmtId="0" formula="Suburb+State" databaseField="0"/>
  </cacheFields>
  <extLst>
    <ext xmlns:x14="http://schemas.microsoft.com/office/spreadsheetml/2009/9/main" uri="{725AE2AE-9491-48be-B2B4-4EB974FC3084}">
      <x14:pivotCacheDefinition pivotCacheId="778256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x v="0"/>
    <x v="0"/>
    <x v="0"/>
    <x v="0"/>
    <x v="0"/>
    <x v="0"/>
    <x v="0"/>
    <x v="0"/>
    <x v="0"/>
    <x v="0"/>
    <x v="0"/>
  </r>
  <r>
    <x v="1"/>
    <x v="0"/>
    <x v="0"/>
    <x v="0"/>
    <x v="1"/>
    <x v="1"/>
    <x v="1"/>
    <x v="1"/>
    <x v="0"/>
    <x v="1"/>
    <x v="1"/>
    <x v="1"/>
    <x v="1"/>
  </r>
  <r>
    <x v="2"/>
    <x v="1"/>
    <x v="1"/>
    <x v="1"/>
    <x v="2"/>
    <x v="2"/>
    <x v="2"/>
    <x v="2"/>
    <x v="0"/>
    <x v="2"/>
    <x v="1"/>
    <x v="1"/>
    <x v="2"/>
  </r>
  <r>
    <x v="3"/>
    <x v="0"/>
    <x v="0"/>
    <x v="0"/>
    <x v="3"/>
    <x v="3"/>
    <x v="3"/>
    <x v="3"/>
    <x v="0"/>
    <x v="3"/>
    <x v="2"/>
    <x v="2"/>
    <x v="3"/>
  </r>
  <r>
    <x v="4"/>
    <x v="0"/>
    <x v="0"/>
    <x v="0"/>
    <x v="4"/>
    <x v="1"/>
    <x v="1"/>
    <x v="4"/>
    <x v="0"/>
    <x v="4"/>
    <x v="3"/>
    <x v="3"/>
    <x v="4"/>
  </r>
  <r>
    <x v="5"/>
    <x v="0"/>
    <x v="0"/>
    <x v="0"/>
    <x v="5"/>
    <x v="1"/>
    <x v="1"/>
    <x v="5"/>
    <x v="0"/>
    <x v="5"/>
    <x v="0"/>
    <x v="0"/>
    <x v="5"/>
  </r>
  <r>
    <x v="6"/>
    <x v="1"/>
    <x v="1"/>
    <x v="0"/>
    <x v="6"/>
    <x v="0"/>
    <x v="0"/>
    <x v="6"/>
    <x v="0"/>
    <x v="0"/>
    <x v="4"/>
    <x v="4"/>
    <x v="6"/>
  </r>
  <r>
    <x v="7"/>
    <x v="0"/>
    <x v="0"/>
    <x v="0"/>
    <x v="7"/>
    <x v="4"/>
    <x v="4"/>
    <x v="7"/>
    <x v="0"/>
    <x v="6"/>
    <x v="1"/>
    <x v="1"/>
    <x v="7"/>
  </r>
  <r>
    <x v="8"/>
    <x v="0"/>
    <x v="0"/>
    <x v="0"/>
    <x v="8"/>
    <x v="1"/>
    <x v="1"/>
    <x v="8"/>
    <x v="0"/>
    <x v="4"/>
    <x v="3"/>
    <x v="3"/>
    <x v="8"/>
  </r>
  <r>
    <x v="9"/>
    <x v="0"/>
    <x v="0"/>
    <x v="0"/>
    <x v="9"/>
    <x v="4"/>
    <x v="4"/>
    <x v="9"/>
    <x v="0"/>
    <x v="7"/>
    <x v="5"/>
    <x v="5"/>
    <x v="9"/>
  </r>
  <r>
    <x v="10"/>
    <x v="0"/>
    <x v="0"/>
    <x v="0"/>
    <x v="9"/>
    <x v="4"/>
    <x v="4"/>
    <x v="9"/>
    <x v="0"/>
    <x v="7"/>
    <x v="0"/>
    <x v="0"/>
    <x v="10"/>
  </r>
  <r>
    <x v="11"/>
    <x v="0"/>
    <x v="0"/>
    <x v="0"/>
    <x v="10"/>
    <x v="4"/>
    <x v="4"/>
    <x v="10"/>
    <x v="0"/>
    <x v="8"/>
    <x v="6"/>
    <x v="6"/>
    <x v="11"/>
  </r>
  <r>
    <x v="12"/>
    <x v="0"/>
    <x v="0"/>
    <x v="0"/>
    <x v="11"/>
    <x v="5"/>
    <x v="5"/>
    <x v="11"/>
    <x v="0"/>
    <x v="9"/>
    <x v="0"/>
    <x v="0"/>
    <x v="12"/>
  </r>
  <r>
    <x v="13"/>
    <x v="0"/>
    <x v="0"/>
    <x v="0"/>
    <x v="12"/>
    <x v="3"/>
    <x v="3"/>
    <x v="12"/>
    <x v="0"/>
    <x v="10"/>
    <x v="1"/>
    <x v="1"/>
    <x v="13"/>
  </r>
  <r>
    <x v="14"/>
    <x v="0"/>
    <x v="0"/>
    <x v="0"/>
    <x v="13"/>
    <x v="1"/>
    <x v="1"/>
    <x v="13"/>
    <x v="0"/>
    <x v="1"/>
    <x v="1"/>
    <x v="1"/>
    <x v="14"/>
  </r>
  <r>
    <x v="15"/>
    <x v="0"/>
    <x v="0"/>
    <x v="0"/>
    <x v="14"/>
    <x v="1"/>
    <x v="1"/>
    <x v="14"/>
    <x v="0"/>
    <x v="11"/>
    <x v="1"/>
    <x v="1"/>
    <x v="15"/>
  </r>
  <r>
    <x v="16"/>
    <x v="1"/>
    <x v="1"/>
    <x v="0"/>
    <x v="15"/>
    <x v="1"/>
    <x v="1"/>
    <x v="15"/>
    <x v="0"/>
    <x v="5"/>
    <x v="5"/>
    <x v="5"/>
    <x v="16"/>
  </r>
  <r>
    <x v="17"/>
    <x v="0"/>
    <x v="0"/>
    <x v="1"/>
    <x v="16"/>
    <x v="0"/>
    <x v="0"/>
    <x v="16"/>
    <x v="0"/>
    <x v="0"/>
    <x v="3"/>
    <x v="3"/>
    <x v="17"/>
  </r>
  <r>
    <x v="18"/>
    <x v="0"/>
    <x v="0"/>
    <x v="1"/>
    <x v="16"/>
    <x v="0"/>
    <x v="0"/>
    <x v="16"/>
    <x v="0"/>
    <x v="0"/>
    <x v="3"/>
    <x v="3"/>
    <x v="18"/>
  </r>
  <r>
    <x v="19"/>
    <x v="0"/>
    <x v="0"/>
    <x v="0"/>
    <x v="17"/>
    <x v="3"/>
    <x v="3"/>
    <x v="17"/>
    <x v="0"/>
    <x v="12"/>
    <x v="7"/>
    <x v="7"/>
    <x v="19"/>
  </r>
  <r>
    <x v="20"/>
    <x v="0"/>
    <x v="0"/>
    <x v="0"/>
    <x v="18"/>
    <x v="6"/>
    <x v="6"/>
    <x v="18"/>
    <x v="0"/>
    <x v="13"/>
    <x v="3"/>
    <x v="3"/>
    <x v="20"/>
  </r>
  <r>
    <x v="21"/>
    <x v="1"/>
    <x v="1"/>
    <x v="0"/>
    <x v="19"/>
    <x v="1"/>
    <x v="1"/>
    <x v="19"/>
    <x v="0"/>
    <x v="11"/>
    <x v="5"/>
    <x v="5"/>
    <x v="21"/>
  </r>
  <r>
    <x v="22"/>
    <x v="1"/>
    <x v="1"/>
    <x v="0"/>
    <x v="20"/>
    <x v="4"/>
    <x v="4"/>
    <x v="20"/>
    <x v="0"/>
    <x v="8"/>
    <x v="3"/>
    <x v="3"/>
    <x v="22"/>
  </r>
  <r>
    <x v="23"/>
    <x v="2"/>
    <x v="2"/>
    <x v="0"/>
    <x v="21"/>
    <x v="3"/>
    <x v="3"/>
    <x v="21"/>
    <x v="0"/>
    <x v="10"/>
    <x v="3"/>
    <x v="3"/>
    <x v="23"/>
  </r>
  <r>
    <x v="24"/>
    <x v="0"/>
    <x v="0"/>
    <x v="0"/>
    <x v="22"/>
    <x v="1"/>
    <x v="1"/>
    <x v="22"/>
    <x v="0"/>
    <x v="2"/>
    <x v="4"/>
    <x v="4"/>
    <x v="24"/>
  </r>
  <r>
    <x v="25"/>
    <x v="1"/>
    <x v="1"/>
    <x v="1"/>
    <x v="23"/>
    <x v="1"/>
    <x v="1"/>
    <x v="23"/>
    <x v="0"/>
    <x v="11"/>
    <x v="4"/>
    <x v="4"/>
    <x v="25"/>
  </r>
  <r>
    <x v="26"/>
    <x v="1"/>
    <x v="1"/>
    <x v="0"/>
    <x v="24"/>
    <x v="1"/>
    <x v="1"/>
    <x v="24"/>
    <x v="0"/>
    <x v="4"/>
    <x v="6"/>
    <x v="6"/>
    <x v="26"/>
  </r>
  <r>
    <x v="27"/>
    <x v="0"/>
    <x v="0"/>
    <x v="0"/>
    <x v="25"/>
    <x v="4"/>
    <x v="4"/>
    <x v="25"/>
    <x v="0"/>
    <x v="8"/>
    <x v="3"/>
    <x v="3"/>
    <x v="27"/>
  </r>
  <r>
    <x v="28"/>
    <x v="2"/>
    <x v="2"/>
    <x v="0"/>
    <x v="26"/>
    <x v="0"/>
    <x v="0"/>
    <x v="26"/>
    <x v="0"/>
    <x v="14"/>
    <x v="1"/>
    <x v="1"/>
    <x v="28"/>
  </r>
  <r>
    <x v="29"/>
    <x v="0"/>
    <x v="0"/>
    <x v="0"/>
    <x v="27"/>
    <x v="4"/>
    <x v="4"/>
    <x v="27"/>
    <x v="0"/>
    <x v="7"/>
    <x v="0"/>
    <x v="0"/>
    <x v="29"/>
  </r>
  <r>
    <x v="30"/>
    <x v="1"/>
    <x v="1"/>
    <x v="0"/>
    <x v="28"/>
    <x v="1"/>
    <x v="1"/>
    <x v="28"/>
    <x v="0"/>
    <x v="11"/>
    <x v="0"/>
    <x v="0"/>
    <x v="30"/>
  </r>
  <r>
    <x v="31"/>
    <x v="1"/>
    <x v="1"/>
    <x v="0"/>
    <x v="12"/>
    <x v="3"/>
    <x v="3"/>
    <x v="12"/>
    <x v="0"/>
    <x v="10"/>
    <x v="3"/>
    <x v="3"/>
    <x v="31"/>
  </r>
  <r>
    <x v="32"/>
    <x v="0"/>
    <x v="0"/>
    <x v="0"/>
    <x v="29"/>
    <x v="4"/>
    <x v="4"/>
    <x v="29"/>
    <x v="0"/>
    <x v="8"/>
    <x v="0"/>
    <x v="0"/>
    <x v="32"/>
  </r>
  <r>
    <x v="33"/>
    <x v="2"/>
    <x v="2"/>
    <x v="0"/>
    <x v="30"/>
    <x v="4"/>
    <x v="4"/>
    <x v="30"/>
    <x v="0"/>
    <x v="6"/>
    <x v="3"/>
    <x v="3"/>
    <x v="33"/>
  </r>
  <r>
    <x v="34"/>
    <x v="2"/>
    <x v="2"/>
    <x v="0"/>
    <x v="31"/>
    <x v="1"/>
    <x v="1"/>
    <x v="31"/>
    <x v="0"/>
    <x v="4"/>
    <x v="1"/>
    <x v="1"/>
    <x v="34"/>
  </r>
  <r>
    <x v="35"/>
    <x v="0"/>
    <x v="0"/>
    <x v="0"/>
    <x v="32"/>
    <x v="6"/>
    <x v="6"/>
    <x v="32"/>
    <x v="0"/>
    <x v="13"/>
    <x v="3"/>
    <x v="3"/>
    <x v="35"/>
  </r>
  <r>
    <x v="36"/>
    <x v="2"/>
    <x v="2"/>
    <x v="0"/>
    <x v="33"/>
    <x v="4"/>
    <x v="4"/>
    <x v="33"/>
    <x v="0"/>
    <x v="8"/>
    <x v="1"/>
    <x v="1"/>
    <x v="36"/>
  </r>
  <r>
    <x v="37"/>
    <x v="2"/>
    <x v="2"/>
    <x v="0"/>
    <x v="34"/>
    <x v="4"/>
    <x v="4"/>
    <x v="34"/>
    <x v="0"/>
    <x v="7"/>
    <x v="3"/>
    <x v="3"/>
    <x v="37"/>
  </r>
  <r>
    <x v="38"/>
    <x v="0"/>
    <x v="0"/>
    <x v="0"/>
    <x v="35"/>
    <x v="3"/>
    <x v="3"/>
    <x v="35"/>
    <x v="0"/>
    <x v="15"/>
    <x v="1"/>
    <x v="1"/>
    <x v="38"/>
  </r>
  <r>
    <x v="39"/>
    <x v="0"/>
    <x v="0"/>
    <x v="0"/>
    <x v="36"/>
    <x v="4"/>
    <x v="4"/>
    <x v="36"/>
    <x v="0"/>
    <x v="6"/>
    <x v="0"/>
    <x v="0"/>
    <x v="39"/>
  </r>
  <r>
    <x v="40"/>
    <x v="0"/>
    <x v="0"/>
    <x v="1"/>
    <x v="10"/>
    <x v="4"/>
    <x v="4"/>
    <x v="10"/>
    <x v="0"/>
    <x v="8"/>
    <x v="1"/>
    <x v="1"/>
    <x v="40"/>
  </r>
  <r>
    <x v="41"/>
    <x v="1"/>
    <x v="1"/>
    <x v="0"/>
    <x v="20"/>
    <x v="4"/>
    <x v="4"/>
    <x v="20"/>
    <x v="0"/>
    <x v="8"/>
    <x v="3"/>
    <x v="3"/>
    <x v="41"/>
  </r>
  <r>
    <x v="42"/>
    <x v="0"/>
    <x v="0"/>
    <x v="1"/>
    <x v="23"/>
    <x v="1"/>
    <x v="1"/>
    <x v="23"/>
    <x v="0"/>
    <x v="11"/>
    <x v="1"/>
    <x v="1"/>
    <x v="2"/>
  </r>
  <r>
    <x v="43"/>
    <x v="1"/>
    <x v="1"/>
    <x v="0"/>
    <x v="15"/>
    <x v="1"/>
    <x v="1"/>
    <x v="15"/>
    <x v="0"/>
    <x v="5"/>
    <x v="8"/>
    <x v="8"/>
    <x v="42"/>
  </r>
  <r>
    <x v="44"/>
    <x v="0"/>
    <x v="0"/>
    <x v="0"/>
    <x v="19"/>
    <x v="1"/>
    <x v="1"/>
    <x v="19"/>
    <x v="0"/>
    <x v="11"/>
    <x v="6"/>
    <x v="6"/>
    <x v="43"/>
  </r>
  <r>
    <x v="45"/>
    <x v="0"/>
    <x v="0"/>
    <x v="0"/>
    <x v="36"/>
    <x v="4"/>
    <x v="4"/>
    <x v="36"/>
    <x v="0"/>
    <x v="6"/>
    <x v="1"/>
    <x v="1"/>
    <x v="44"/>
  </r>
  <r>
    <x v="46"/>
    <x v="2"/>
    <x v="2"/>
    <x v="0"/>
    <x v="18"/>
    <x v="6"/>
    <x v="6"/>
    <x v="18"/>
    <x v="0"/>
    <x v="13"/>
    <x v="5"/>
    <x v="5"/>
    <x v="30"/>
  </r>
  <r>
    <x v="47"/>
    <x v="2"/>
    <x v="2"/>
    <x v="0"/>
    <x v="37"/>
    <x v="1"/>
    <x v="1"/>
    <x v="37"/>
    <x v="0"/>
    <x v="11"/>
    <x v="2"/>
    <x v="2"/>
    <x v="45"/>
  </r>
  <r>
    <x v="16"/>
    <x v="1"/>
    <x v="1"/>
    <x v="0"/>
    <x v="38"/>
    <x v="3"/>
    <x v="3"/>
    <x v="38"/>
    <x v="0"/>
    <x v="12"/>
    <x v="4"/>
    <x v="4"/>
    <x v="31"/>
  </r>
  <r>
    <x v="48"/>
    <x v="0"/>
    <x v="0"/>
    <x v="0"/>
    <x v="39"/>
    <x v="0"/>
    <x v="0"/>
    <x v="39"/>
    <x v="0"/>
    <x v="14"/>
    <x v="3"/>
    <x v="3"/>
    <x v="46"/>
  </r>
  <r>
    <x v="35"/>
    <x v="0"/>
    <x v="0"/>
    <x v="0"/>
    <x v="40"/>
    <x v="4"/>
    <x v="4"/>
    <x v="40"/>
    <x v="0"/>
    <x v="8"/>
    <x v="3"/>
    <x v="3"/>
    <x v="47"/>
  </r>
  <r>
    <x v="49"/>
    <x v="2"/>
    <x v="2"/>
    <x v="0"/>
    <x v="3"/>
    <x v="3"/>
    <x v="3"/>
    <x v="3"/>
    <x v="0"/>
    <x v="3"/>
    <x v="4"/>
    <x v="4"/>
    <x v="48"/>
  </r>
  <r>
    <x v="50"/>
    <x v="0"/>
    <x v="0"/>
    <x v="0"/>
    <x v="41"/>
    <x v="5"/>
    <x v="5"/>
    <x v="41"/>
    <x v="0"/>
    <x v="9"/>
    <x v="1"/>
    <x v="1"/>
    <x v="49"/>
  </r>
  <r>
    <x v="51"/>
    <x v="0"/>
    <x v="0"/>
    <x v="0"/>
    <x v="42"/>
    <x v="3"/>
    <x v="3"/>
    <x v="42"/>
    <x v="0"/>
    <x v="12"/>
    <x v="0"/>
    <x v="0"/>
    <x v="50"/>
  </r>
  <r>
    <x v="52"/>
    <x v="2"/>
    <x v="2"/>
    <x v="0"/>
    <x v="43"/>
    <x v="1"/>
    <x v="1"/>
    <x v="43"/>
    <x v="0"/>
    <x v="2"/>
    <x v="0"/>
    <x v="0"/>
    <x v="51"/>
  </r>
  <r>
    <x v="53"/>
    <x v="0"/>
    <x v="0"/>
    <x v="0"/>
    <x v="36"/>
    <x v="4"/>
    <x v="4"/>
    <x v="36"/>
    <x v="0"/>
    <x v="6"/>
    <x v="0"/>
    <x v="0"/>
    <x v="52"/>
  </r>
  <r>
    <x v="54"/>
    <x v="0"/>
    <x v="0"/>
    <x v="0"/>
    <x v="5"/>
    <x v="1"/>
    <x v="1"/>
    <x v="5"/>
    <x v="0"/>
    <x v="5"/>
    <x v="3"/>
    <x v="3"/>
    <x v="53"/>
  </r>
  <r>
    <x v="55"/>
    <x v="0"/>
    <x v="0"/>
    <x v="1"/>
    <x v="44"/>
    <x v="4"/>
    <x v="4"/>
    <x v="44"/>
    <x v="0"/>
    <x v="16"/>
    <x v="2"/>
    <x v="2"/>
    <x v="54"/>
  </r>
  <r>
    <x v="56"/>
    <x v="2"/>
    <x v="2"/>
    <x v="0"/>
    <x v="28"/>
    <x v="1"/>
    <x v="1"/>
    <x v="28"/>
    <x v="0"/>
    <x v="11"/>
    <x v="9"/>
    <x v="9"/>
    <x v="55"/>
  </r>
  <r>
    <x v="57"/>
    <x v="0"/>
    <x v="0"/>
    <x v="0"/>
    <x v="28"/>
    <x v="1"/>
    <x v="1"/>
    <x v="28"/>
    <x v="0"/>
    <x v="11"/>
    <x v="1"/>
    <x v="1"/>
    <x v="56"/>
  </r>
  <r>
    <x v="58"/>
    <x v="2"/>
    <x v="2"/>
    <x v="0"/>
    <x v="28"/>
    <x v="1"/>
    <x v="1"/>
    <x v="28"/>
    <x v="0"/>
    <x v="11"/>
    <x v="1"/>
    <x v="1"/>
    <x v="57"/>
  </r>
  <r>
    <x v="59"/>
    <x v="0"/>
    <x v="0"/>
    <x v="1"/>
    <x v="10"/>
    <x v="4"/>
    <x v="4"/>
    <x v="10"/>
    <x v="0"/>
    <x v="8"/>
    <x v="5"/>
    <x v="5"/>
    <x v="58"/>
  </r>
  <r>
    <x v="60"/>
    <x v="0"/>
    <x v="0"/>
    <x v="0"/>
    <x v="45"/>
    <x v="3"/>
    <x v="3"/>
    <x v="45"/>
    <x v="0"/>
    <x v="15"/>
    <x v="3"/>
    <x v="3"/>
    <x v="59"/>
  </r>
  <r>
    <x v="61"/>
    <x v="1"/>
    <x v="1"/>
    <x v="0"/>
    <x v="46"/>
    <x v="3"/>
    <x v="3"/>
    <x v="46"/>
    <x v="0"/>
    <x v="17"/>
    <x v="3"/>
    <x v="3"/>
    <x v="60"/>
  </r>
  <r>
    <x v="62"/>
    <x v="0"/>
    <x v="0"/>
    <x v="0"/>
    <x v="47"/>
    <x v="1"/>
    <x v="1"/>
    <x v="47"/>
    <x v="0"/>
    <x v="4"/>
    <x v="4"/>
    <x v="4"/>
    <x v="61"/>
  </r>
  <r>
    <x v="37"/>
    <x v="2"/>
    <x v="2"/>
    <x v="0"/>
    <x v="47"/>
    <x v="1"/>
    <x v="1"/>
    <x v="47"/>
    <x v="0"/>
    <x v="4"/>
    <x v="5"/>
    <x v="5"/>
    <x v="62"/>
  </r>
  <r>
    <x v="63"/>
    <x v="1"/>
    <x v="1"/>
    <x v="0"/>
    <x v="48"/>
    <x v="3"/>
    <x v="3"/>
    <x v="48"/>
    <x v="0"/>
    <x v="15"/>
    <x v="2"/>
    <x v="2"/>
    <x v="63"/>
  </r>
  <r>
    <x v="64"/>
    <x v="1"/>
    <x v="1"/>
    <x v="0"/>
    <x v="49"/>
    <x v="4"/>
    <x v="4"/>
    <x v="49"/>
    <x v="0"/>
    <x v="6"/>
    <x v="4"/>
    <x v="4"/>
    <x v="64"/>
  </r>
  <r>
    <x v="65"/>
    <x v="2"/>
    <x v="2"/>
    <x v="0"/>
    <x v="31"/>
    <x v="1"/>
    <x v="1"/>
    <x v="31"/>
    <x v="0"/>
    <x v="4"/>
    <x v="3"/>
    <x v="3"/>
    <x v="65"/>
  </r>
  <r>
    <x v="66"/>
    <x v="1"/>
    <x v="1"/>
    <x v="0"/>
    <x v="31"/>
    <x v="1"/>
    <x v="1"/>
    <x v="31"/>
    <x v="0"/>
    <x v="4"/>
    <x v="4"/>
    <x v="4"/>
    <x v="66"/>
  </r>
  <r>
    <x v="67"/>
    <x v="2"/>
    <x v="2"/>
    <x v="0"/>
    <x v="50"/>
    <x v="4"/>
    <x v="4"/>
    <x v="50"/>
    <x v="0"/>
    <x v="6"/>
    <x v="4"/>
    <x v="4"/>
    <x v="25"/>
  </r>
  <r>
    <x v="68"/>
    <x v="2"/>
    <x v="2"/>
    <x v="0"/>
    <x v="51"/>
    <x v="4"/>
    <x v="4"/>
    <x v="51"/>
    <x v="0"/>
    <x v="16"/>
    <x v="9"/>
    <x v="9"/>
    <x v="67"/>
  </r>
  <r>
    <x v="69"/>
    <x v="0"/>
    <x v="0"/>
    <x v="0"/>
    <x v="52"/>
    <x v="3"/>
    <x v="3"/>
    <x v="52"/>
    <x v="0"/>
    <x v="10"/>
    <x v="1"/>
    <x v="1"/>
    <x v="68"/>
  </r>
  <r>
    <x v="70"/>
    <x v="0"/>
    <x v="0"/>
    <x v="0"/>
    <x v="53"/>
    <x v="3"/>
    <x v="3"/>
    <x v="53"/>
    <x v="0"/>
    <x v="10"/>
    <x v="4"/>
    <x v="4"/>
    <x v="69"/>
  </r>
  <r>
    <x v="71"/>
    <x v="0"/>
    <x v="0"/>
    <x v="0"/>
    <x v="54"/>
    <x v="4"/>
    <x v="4"/>
    <x v="54"/>
    <x v="0"/>
    <x v="7"/>
    <x v="2"/>
    <x v="2"/>
    <x v="70"/>
  </r>
  <r>
    <x v="72"/>
    <x v="2"/>
    <x v="2"/>
    <x v="0"/>
    <x v="55"/>
    <x v="3"/>
    <x v="3"/>
    <x v="55"/>
    <x v="0"/>
    <x v="17"/>
    <x v="3"/>
    <x v="3"/>
    <x v="71"/>
  </r>
  <r>
    <x v="73"/>
    <x v="1"/>
    <x v="1"/>
    <x v="0"/>
    <x v="10"/>
    <x v="4"/>
    <x v="4"/>
    <x v="10"/>
    <x v="0"/>
    <x v="8"/>
    <x v="1"/>
    <x v="1"/>
    <x v="72"/>
  </r>
  <r>
    <x v="74"/>
    <x v="2"/>
    <x v="2"/>
    <x v="0"/>
    <x v="9"/>
    <x v="4"/>
    <x v="4"/>
    <x v="9"/>
    <x v="0"/>
    <x v="7"/>
    <x v="2"/>
    <x v="2"/>
    <x v="73"/>
  </r>
  <r>
    <x v="75"/>
    <x v="2"/>
    <x v="2"/>
    <x v="0"/>
    <x v="56"/>
    <x v="1"/>
    <x v="1"/>
    <x v="56"/>
    <x v="0"/>
    <x v="11"/>
    <x v="0"/>
    <x v="0"/>
    <x v="74"/>
  </r>
  <r>
    <x v="76"/>
    <x v="2"/>
    <x v="2"/>
    <x v="1"/>
    <x v="10"/>
    <x v="4"/>
    <x v="4"/>
    <x v="10"/>
    <x v="0"/>
    <x v="8"/>
    <x v="0"/>
    <x v="0"/>
    <x v="75"/>
  </r>
  <r>
    <x v="77"/>
    <x v="1"/>
    <x v="1"/>
    <x v="0"/>
    <x v="47"/>
    <x v="1"/>
    <x v="1"/>
    <x v="47"/>
    <x v="0"/>
    <x v="4"/>
    <x v="6"/>
    <x v="6"/>
    <x v="76"/>
  </r>
  <r>
    <x v="78"/>
    <x v="0"/>
    <x v="0"/>
    <x v="1"/>
    <x v="2"/>
    <x v="2"/>
    <x v="2"/>
    <x v="2"/>
    <x v="0"/>
    <x v="2"/>
    <x v="1"/>
    <x v="1"/>
    <x v="77"/>
  </r>
  <r>
    <x v="79"/>
    <x v="0"/>
    <x v="0"/>
    <x v="0"/>
    <x v="39"/>
    <x v="0"/>
    <x v="0"/>
    <x v="39"/>
    <x v="0"/>
    <x v="14"/>
    <x v="5"/>
    <x v="5"/>
    <x v="78"/>
  </r>
  <r>
    <x v="80"/>
    <x v="1"/>
    <x v="1"/>
    <x v="0"/>
    <x v="18"/>
    <x v="6"/>
    <x v="6"/>
    <x v="18"/>
    <x v="0"/>
    <x v="13"/>
    <x v="0"/>
    <x v="0"/>
    <x v="79"/>
  </r>
  <r>
    <x v="81"/>
    <x v="0"/>
    <x v="0"/>
    <x v="0"/>
    <x v="57"/>
    <x v="6"/>
    <x v="6"/>
    <x v="57"/>
    <x v="0"/>
    <x v="13"/>
    <x v="0"/>
    <x v="0"/>
    <x v="80"/>
  </r>
  <r>
    <x v="82"/>
    <x v="2"/>
    <x v="2"/>
    <x v="0"/>
    <x v="10"/>
    <x v="4"/>
    <x v="4"/>
    <x v="10"/>
    <x v="0"/>
    <x v="8"/>
    <x v="1"/>
    <x v="1"/>
    <x v="81"/>
  </r>
  <r>
    <x v="83"/>
    <x v="1"/>
    <x v="1"/>
    <x v="0"/>
    <x v="4"/>
    <x v="1"/>
    <x v="1"/>
    <x v="4"/>
    <x v="0"/>
    <x v="4"/>
    <x v="3"/>
    <x v="3"/>
    <x v="82"/>
  </r>
  <r>
    <x v="84"/>
    <x v="2"/>
    <x v="2"/>
    <x v="0"/>
    <x v="52"/>
    <x v="3"/>
    <x v="3"/>
    <x v="52"/>
    <x v="0"/>
    <x v="10"/>
    <x v="7"/>
    <x v="7"/>
    <x v="83"/>
  </r>
  <r>
    <x v="85"/>
    <x v="2"/>
    <x v="2"/>
    <x v="0"/>
    <x v="34"/>
    <x v="4"/>
    <x v="4"/>
    <x v="34"/>
    <x v="0"/>
    <x v="7"/>
    <x v="3"/>
    <x v="3"/>
    <x v="84"/>
  </r>
  <r>
    <x v="69"/>
    <x v="0"/>
    <x v="0"/>
    <x v="0"/>
    <x v="58"/>
    <x v="0"/>
    <x v="0"/>
    <x v="58"/>
    <x v="0"/>
    <x v="0"/>
    <x v="7"/>
    <x v="7"/>
    <x v="85"/>
  </r>
  <r>
    <x v="86"/>
    <x v="1"/>
    <x v="1"/>
    <x v="1"/>
    <x v="5"/>
    <x v="1"/>
    <x v="1"/>
    <x v="5"/>
    <x v="0"/>
    <x v="5"/>
    <x v="1"/>
    <x v="1"/>
    <x v="86"/>
  </r>
  <r>
    <x v="87"/>
    <x v="0"/>
    <x v="0"/>
    <x v="0"/>
    <x v="13"/>
    <x v="1"/>
    <x v="1"/>
    <x v="13"/>
    <x v="0"/>
    <x v="1"/>
    <x v="7"/>
    <x v="7"/>
    <x v="87"/>
  </r>
  <r>
    <x v="88"/>
    <x v="0"/>
    <x v="0"/>
    <x v="1"/>
    <x v="59"/>
    <x v="3"/>
    <x v="3"/>
    <x v="59"/>
    <x v="0"/>
    <x v="3"/>
    <x v="8"/>
    <x v="8"/>
    <x v="88"/>
  </r>
  <r>
    <x v="89"/>
    <x v="0"/>
    <x v="0"/>
    <x v="0"/>
    <x v="60"/>
    <x v="1"/>
    <x v="1"/>
    <x v="60"/>
    <x v="0"/>
    <x v="2"/>
    <x v="8"/>
    <x v="8"/>
    <x v="89"/>
  </r>
  <r>
    <x v="90"/>
    <x v="2"/>
    <x v="2"/>
    <x v="0"/>
    <x v="61"/>
    <x v="6"/>
    <x v="6"/>
    <x v="61"/>
    <x v="0"/>
    <x v="18"/>
    <x v="6"/>
    <x v="6"/>
    <x v="90"/>
  </r>
  <r>
    <x v="91"/>
    <x v="0"/>
    <x v="0"/>
    <x v="0"/>
    <x v="4"/>
    <x v="1"/>
    <x v="1"/>
    <x v="4"/>
    <x v="0"/>
    <x v="4"/>
    <x v="1"/>
    <x v="1"/>
    <x v="91"/>
  </r>
  <r>
    <x v="92"/>
    <x v="0"/>
    <x v="0"/>
    <x v="0"/>
    <x v="7"/>
    <x v="4"/>
    <x v="4"/>
    <x v="7"/>
    <x v="0"/>
    <x v="6"/>
    <x v="5"/>
    <x v="5"/>
    <x v="92"/>
  </r>
  <r>
    <x v="93"/>
    <x v="2"/>
    <x v="2"/>
    <x v="0"/>
    <x v="28"/>
    <x v="1"/>
    <x v="1"/>
    <x v="28"/>
    <x v="0"/>
    <x v="11"/>
    <x v="2"/>
    <x v="2"/>
    <x v="93"/>
  </r>
  <r>
    <x v="94"/>
    <x v="0"/>
    <x v="0"/>
    <x v="0"/>
    <x v="9"/>
    <x v="4"/>
    <x v="4"/>
    <x v="9"/>
    <x v="0"/>
    <x v="7"/>
    <x v="5"/>
    <x v="5"/>
    <x v="94"/>
  </r>
  <r>
    <x v="95"/>
    <x v="1"/>
    <x v="1"/>
    <x v="0"/>
    <x v="62"/>
    <x v="0"/>
    <x v="0"/>
    <x v="62"/>
    <x v="0"/>
    <x v="14"/>
    <x v="5"/>
    <x v="5"/>
    <x v="95"/>
  </r>
  <r>
    <x v="96"/>
    <x v="0"/>
    <x v="0"/>
    <x v="0"/>
    <x v="47"/>
    <x v="1"/>
    <x v="1"/>
    <x v="47"/>
    <x v="0"/>
    <x v="4"/>
    <x v="3"/>
    <x v="3"/>
    <x v="60"/>
  </r>
  <r>
    <x v="97"/>
    <x v="0"/>
    <x v="0"/>
    <x v="0"/>
    <x v="39"/>
    <x v="0"/>
    <x v="0"/>
    <x v="39"/>
    <x v="0"/>
    <x v="14"/>
    <x v="4"/>
    <x v="4"/>
    <x v="96"/>
  </r>
  <r>
    <x v="98"/>
    <x v="2"/>
    <x v="2"/>
    <x v="0"/>
    <x v="63"/>
    <x v="1"/>
    <x v="1"/>
    <x v="63"/>
    <x v="0"/>
    <x v="5"/>
    <x v="0"/>
    <x v="0"/>
    <x v="97"/>
  </r>
  <r>
    <x v="99"/>
    <x v="0"/>
    <x v="0"/>
    <x v="0"/>
    <x v="63"/>
    <x v="1"/>
    <x v="1"/>
    <x v="63"/>
    <x v="0"/>
    <x v="5"/>
    <x v="4"/>
    <x v="4"/>
    <x v="98"/>
  </r>
  <r>
    <x v="100"/>
    <x v="0"/>
    <x v="0"/>
    <x v="0"/>
    <x v="63"/>
    <x v="1"/>
    <x v="1"/>
    <x v="63"/>
    <x v="0"/>
    <x v="5"/>
    <x v="5"/>
    <x v="5"/>
    <x v="99"/>
  </r>
  <r>
    <x v="101"/>
    <x v="2"/>
    <x v="2"/>
    <x v="0"/>
    <x v="64"/>
    <x v="1"/>
    <x v="1"/>
    <x v="64"/>
    <x v="0"/>
    <x v="1"/>
    <x v="4"/>
    <x v="4"/>
    <x v="100"/>
  </r>
  <r>
    <x v="102"/>
    <x v="0"/>
    <x v="0"/>
    <x v="0"/>
    <x v="65"/>
    <x v="1"/>
    <x v="1"/>
    <x v="65"/>
    <x v="0"/>
    <x v="4"/>
    <x v="0"/>
    <x v="0"/>
    <x v="101"/>
  </r>
  <r>
    <x v="103"/>
    <x v="1"/>
    <x v="1"/>
    <x v="0"/>
    <x v="65"/>
    <x v="1"/>
    <x v="1"/>
    <x v="65"/>
    <x v="0"/>
    <x v="4"/>
    <x v="3"/>
    <x v="3"/>
    <x v="102"/>
  </r>
  <r>
    <x v="104"/>
    <x v="0"/>
    <x v="0"/>
    <x v="0"/>
    <x v="65"/>
    <x v="1"/>
    <x v="1"/>
    <x v="65"/>
    <x v="0"/>
    <x v="4"/>
    <x v="1"/>
    <x v="1"/>
    <x v="103"/>
  </r>
  <r>
    <x v="105"/>
    <x v="0"/>
    <x v="0"/>
    <x v="0"/>
    <x v="65"/>
    <x v="1"/>
    <x v="1"/>
    <x v="65"/>
    <x v="0"/>
    <x v="4"/>
    <x v="4"/>
    <x v="4"/>
    <x v="32"/>
  </r>
  <r>
    <x v="106"/>
    <x v="0"/>
    <x v="0"/>
    <x v="0"/>
    <x v="66"/>
    <x v="3"/>
    <x v="3"/>
    <x v="66"/>
    <x v="0"/>
    <x v="12"/>
    <x v="1"/>
    <x v="1"/>
    <x v="104"/>
  </r>
  <r>
    <x v="107"/>
    <x v="1"/>
    <x v="1"/>
    <x v="0"/>
    <x v="3"/>
    <x v="3"/>
    <x v="3"/>
    <x v="3"/>
    <x v="0"/>
    <x v="3"/>
    <x v="2"/>
    <x v="2"/>
    <x v="105"/>
  </r>
  <r>
    <x v="108"/>
    <x v="1"/>
    <x v="1"/>
    <x v="0"/>
    <x v="26"/>
    <x v="0"/>
    <x v="0"/>
    <x v="26"/>
    <x v="0"/>
    <x v="14"/>
    <x v="3"/>
    <x v="3"/>
    <x v="106"/>
  </r>
  <r>
    <x v="109"/>
    <x v="0"/>
    <x v="0"/>
    <x v="0"/>
    <x v="42"/>
    <x v="3"/>
    <x v="3"/>
    <x v="42"/>
    <x v="0"/>
    <x v="12"/>
    <x v="6"/>
    <x v="6"/>
    <x v="107"/>
  </r>
  <r>
    <x v="110"/>
    <x v="2"/>
    <x v="2"/>
    <x v="0"/>
    <x v="67"/>
    <x v="3"/>
    <x v="3"/>
    <x v="67"/>
    <x v="0"/>
    <x v="15"/>
    <x v="3"/>
    <x v="3"/>
    <x v="108"/>
  </r>
  <r>
    <x v="111"/>
    <x v="0"/>
    <x v="0"/>
    <x v="0"/>
    <x v="68"/>
    <x v="7"/>
    <x v="7"/>
    <x v="68"/>
    <x v="0"/>
    <x v="19"/>
    <x v="3"/>
    <x v="3"/>
    <x v="106"/>
  </r>
  <r>
    <x v="112"/>
    <x v="0"/>
    <x v="0"/>
    <x v="0"/>
    <x v="68"/>
    <x v="7"/>
    <x v="7"/>
    <x v="68"/>
    <x v="0"/>
    <x v="19"/>
    <x v="4"/>
    <x v="4"/>
    <x v="109"/>
  </r>
  <r>
    <x v="113"/>
    <x v="2"/>
    <x v="2"/>
    <x v="0"/>
    <x v="28"/>
    <x v="1"/>
    <x v="1"/>
    <x v="28"/>
    <x v="0"/>
    <x v="11"/>
    <x v="3"/>
    <x v="3"/>
    <x v="110"/>
  </r>
  <r>
    <x v="114"/>
    <x v="0"/>
    <x v="0"/>
    <x v="0"/>
    <x v="8"/>
    <x v="1"/>
    <x v="1"/>
    <x v="8"/>
    <x v="0"/>
    <x v="4"/>
    <x v="3"/>
    <x v="3"/>
    <x v="111"/>
  </r>
  <r>
    <x v="115"/>
    <x v="0"/>
    <x v="0"/>
    <x v="1"/>
    <x v="10"/>
    <x v="4"/>
    <x v="4"/>
    <x v="10"/>
    <x v="0"/>
    <x v="8"/>
    <x v="0"/>
    <x v="0"/>
    <x v="112"/>
  </r>
  <r>
    <x v="116"/>
    <x v="2"/>
    <x v="2"/>
    <x v="0"/>
    <x v="69"/>
    <x v="4"/>
    <x v="4"/>
    <x v="69"/>
    <x v="0"/>
    <x v="6"/>
    <x v="3"/>
    <x v="3"/>
    <x v="113"/>
  </r>
  <r>
    <x v="117"/>
    <x v="2"/>
    <x v="2"/>
    <x v="0"/>
    <x v="69"/>
    <x v="4"/>
    <x v="4"/>
    <x v="69"/>
    <x v="0"/>
    <x v="6"/>
    <x v="4"/>
    <x v="4"/>
    <x v="114"/>
  </r>
  <r>
    <x v="118"/>
    <x v="1"/>
    <x v="1"/>
    <x v="0"/>
    <x v="70"/>
    <x v="4"/>
    <x v="4"/>
    <x v="70"/>
    <x v="0"/>
    <x v="8"/>
    <x v="2"/>
    <x v="2"/>
    <x v="115"/>
  </r>
  <r>
    <x v="119"/>
    <x v="0"/>
    <x v="0"/>
    <x v="0"/>
    <x v="12"/>
    <x v="3"/>
    <x v="3"/>
    <x v="12"/>
    <x v="0"/>
    <x v="10"/>
    <x v="0"/>
    <x v="0"/>
    <x v="37"/>
  </r>
  <r>
    <x v="120"/>
    <x v="2"/>
    <x v="2"/>
    <x v="0"/>
    <x v="58"/>
    <x v="0"/>
    <x v="0"/>
    <x v="58"/>
    <x v="0"/>
    <x v="0"/>
    <x v="3"/>
    <x v="3"/>
    <x v="11"/>
  </r>
  <r>
    <x v="121"/>
    <x v="0"/>
    <x v="0"/>
    <x v="0"/>
    <x v="46"/>
    <x v="3"/>
    <x v="3"/>
    <x v="46"/>
    <x v="0"/>
    <x v="17"/>
    <x v="1"/>
    <x v="1"/>
    <x v="116"/>
  </r>
  <r>
    <x v="122"/>
    <x v="1"/>
    <x v="1"/>
    <x v="0"/>
    <x v="71"/>
    <x v="6"/>
    <x v="6"/>
    <x v="71"/>
    <x v="0"/>
    <x v="13"/>
    <x v="4"/>
    <x v="4"/>
    <x v="117"/>
  </r>
  <r>
    <x v="123"/>
    <x v="2"/>
    <x v="2"/>
    <x v="0"/>
    <x v="16"/>
    <x v="0"/>
    <x v="0"/>
    <x v="16"/>
    <x v="0"/>
    <x v="0"/>
    <x v="0"/>
    <x v="0"/>
    <x v="118"/>
  </r>
  <r>
    <x v="124"/>
    <x v="2"/>
    <x v="2"/>
    <x v="1"/>
    <x v="16"/>
    <x v="0"/>
    <x v="0"/>
    <x v="16"/>
    <x v="0"/>
    <x v="0"/>
    <x v="2"/>
    <x v="2"/>
    <x v="119"/>
  </r>
  <r>
    <x v="125"/>
    <x v="2"/>
    <x v="2"/>
    <x v="0"/>
    <x v="72"/>
    <x v="4"/>
    <x v="4"/>
    <x v="72"/>
    <x v="0"/>
    <x v="16"/>
    <x v="3"/>
    <x v="3"/>
    <x v="120"/>
  </r>
  <r>
    <x v="126"/>
    <x v="0"/>
    <x v="0"/>
    <x v="0"/>
    <x v="72"/>
    <x v="4"/>
    <x v="4"/>
    <x v="72"/>
    <x v="0"/>
    <x v="16"/>
    <x v="1"/>
    <x v="1"/>
    <x v="29"/>
  </r>
  <r>
    <x v="127"/>
    <x v="1"/>
    <x v="1"/>
    <x v="0"/>
    <x v="17"/>
    <x v="3"/>
    <x v="3"/>
    <x v="17"/>
    <x v="0"/>
    <x v="12"/>
    <x v="5"/>
    <x v="5"/>
    <x v="121"/>
  </r>
  <r>
    <x v="128"/>
    <x v="2"/>
    <x v="2"/>
    <x v="0"/>
    <x v="17"/>
    <x v="3"/>
    <x v="3"/>
    <x v="17"/>
    <x v="0"/>
    <x v="12"/>
    <x v="3"/>
    <x v="3"/>
    <x v="122"/>
  </r>
  <r>
    <x v="66"/>
    <x v="1"/>
    <x v="1"/>
    <x v="1"/>
    <x v="59"/>
    <x v="3"/>
    <x v="3"/>
    <x v="59"/>
    <x v="0"/>
    <x v="3"/>
    <x v="0"/>
    <x v="0"/>
    <x v="123"/>
  </r>
  <r>
    <x v="129"/>
    <x v="0"/>
    <x v="0"/>
    <x v="0"/>
    <x v="37"/>
    <x v="1"/>
    <x v="1"/>
    <x v="37"/>
    <x v="0"/>
    <x v="11"/>
    <x v="3"/>
    <x v="3"/>
    <x v="94"/>
  </r>
  <r>
    <x v="130"/>
    <x v="1"/>
    <x v="1"/>
    <x v="1"/>
    <x v="73"/>
    <x v="6"/>
    <x v="6"/>
    <x v="73"/>
    <x v="0"/>
    <x v="18"/>
    <x v="7"/>
    <x v="7"/>
    <x v="124"/>
  </r>
  <r>
    <x v="16"/>
    <x v="1"/>
    <x v="1"/>
    <x v="0"/>
    <x v="49"/>
    <x v="4"/>
    <x v="4"/>
    <x v="49"/>
    <x v="0"/>
    <x v="6"/>
    <x v="3"/>
    <x v="3"/>
    <x v="11"/>
  </r>
  <r>
    <x v="131"/>
    <x v="1"/>
    <x v="1"/>
    <x v="0"/>
    <x v="52"/>
    <x v="3"/>
    <x v="3"/>
    <x v="52"/>
    <x v="0"/>
    <x v="10"/>
    <x v="4"/>
    <x v="4"/>
    <x v="125"/>
  </r>
  <r>
    <x v="132"/>
    <x v="0"/>
    <x v="0"/>
    <x v="0"/>
    <x v="20"/>
    <x v="4"/>
    <x v="4"/>
    <x v="20"/>
    <x v="0"/>
    <x v="8"/>
    <x v="3"/>
    <x v="3"/>
    <x v="126"/>
  </r>
  <r>
    <x v="133"/>
    <x v="1"/>
    <x v="1"/>
    <x v="0"/>
    <x v="24"/>
    <x v="1"/>
    <x v="1"/>
    <x v="24"/>
    <x v="0"/>
    <x v="4"/>
    <x v="3"/>
    <x v="3"/>
    <x v="127"/>
  </r>
  <r>
    <x v="134"/>
    <x v="0"/>
    <x v="0"/>
    <x v="0"/>
    <x v="21"/>
    <x v="3"/>
    <x v="3"/>
    <x v="21"/>
    <x v="0"/>
    <x v="10"/>
    <x v="5"/>
    <x v="5"/>
    <x v="128"/>
  </r>
  <r>
    <x v="135"/>
    <x v="0"/>
    <x v="0"/>
    <x v="0"/>
    <x v="74"/>
    <x v="1"/>
    <x v="1"/>
    <x v="74"/>
    <x v="0"/>
    <x v="1"/>
    <x v="4"/>
    <x v="4"/>
    <x v="129"/>
  </r>
  <r>
    <x v="136"/>
    <x v="0"/>
    <x v="0"/>
    <x v="0"/>
    <x v="74"/>
    <x v="1"/>
    <x v="1"/>
    <x v="74"/>
    <x v="0"/>
    <x v="1"/>
    <x v="2"/>
    <x v="2"/>
    <x v="130"/>
  </r>
  <r>
    <x v="137"/>
    <x v="2"/>
    <x v="2"/>
    <x v="0"/>
    <x v="5"/>
    <x v="1"/>
    <x v="1"/>
    <x v="5"/>
    <x v="0"/>
    <x v="5"/>
    <x v="1"/>
    <x v="1"/>
    <x v="131"/>
  </r>
  <r>
    <x v="138"/>
    <x v="2"/>
    <x v="2"/>
    <x v="0"/>
    <x v="0"/>
    <x v="0"/>
    <x v="0"/>
    <x v="0"/>
    <x v="0"/>
    <x v="0"/>
    <x v="0"/>
    <x v="0"/>
    <x v="118"/>
  </r>
  <r>
    <x v="139"/>
    <x v="2"/>
    <x v="2"/>
    <x v="0"/>
    <x v="4"/>
    <x v="1"/>
    <x v="1"/>
    <x v="4"/>
    <x v="0"/>
    <x v="4"/>
    <x v="1"/>
    <x v="1"/>
    <x v="129"/>
  </r>
  <r>
    <x v="140"/>
    <x v="0"/>
    <x v="0"/>
    <x v="0"/>
    <x v="11"/>
    <x v="5"/>
    <x v="5"/>
    <x v="11"/>
    <x v="0"/>
    <x v="9"/>
    <x v="1"/>
    <x v="1"/>
    <x v="132"/>
  </r>
  <r>
    <x v="77"/>
    <x v="1"/>
    <x v="1"/>
    <x v="1"/>
    <x v="23"/>
    <x v="1"/>
    <x v="1"/>
    <x v="23"/>
    <x v="0"/>
    <x v="11"/>
    <x v="3"/>
    <x v="3"/>
    <x v="133"/>
  </r>
  <r>
    <x v="141"/>
    <x v="0"/>
    <x v="0"/>
    <x v="0"/>
    <x v="10"/>
    <x v="4"/>
    <x v="4"/>
    <x v="10"/>
    <x v="0"/>
    <x v="8"/>
    <x v="4"/>
    <x v="4"/>
    <x v="134"/>
  </r>
  <r>
    <x v="142"/>
    <x v="1"/>
    <x v="1"/>
    <x v="0"/>
    <x v="75"/>
    <x v="0"/>
    <x v="0"/>
    <x v="75"/>
    <x v="0"/>
    <x v="20"/>
    <x v="6"/>
    <x v="6"/>
    <x v="135"/>
  </r>
  <r>
    <x v="143"/>
    <x v="2"/>
    <x v="2"/>
    <x v="0"/>
    <x v="0"/>
    <x v="0"/>
    <x v="0"/>
    <x v="0"/>
    <x v="0"/>
    <x v="0"/>
    <x v="1"/>
    <x v="1"/>
    <x v="66"/>
  </r>
  <r>
    <x v="144"/>
    <x v="1"/>
    <x v="1"/>
    <x v="1"/>
    <x v="76"/>
    <x v="1"/>
    <x v="1"/>
    <x v="76"/>
    <x v="0"/>
    <x v="5"/>
    <x v="1"/>
    <x v="1"/>
    <x v="136"/>
  </r>
  <r>
    <x v="145"/>
    <x v="0"/>
    <x v="0"/>
    <x v="1"/>
    <x v="23"/>
    <x v="1"/>
    <x v="1"/>
    <x v="23"/>
    <x v="0"/>
    <x v="11"/>
    <x v="4"/>
    <x v="4"/>
    <x v="137"/>
  </r>
  <r>
    <x v="8"/>
    <x v="0"/>
    <x v="0"/>
    <x v="0"/>
    <x v="63"/>
    <x v="1"/>
    <x v="1"/>
    <x v="63"/>
    <x v="0"/>
    <x v="5"/>
    <x v="4"/>
    <x v="4"/>
    <x v="138"/>
  </r>
  <r>
    <x v="146"/>
    <x v="2"/>
    <x v="2"/>
    <x v="0"/>
    <x v="37"/>
    <x v="1"/>
    <x v="1"/>
    <x v="37"/>
    <x v="0"/>
    <x v="11"/>
    <x v="6"/>
    <x v="6"/>
    <x v="139"/>
  </r>
  <r>
    <x v="147"/>
    <x v="0"/>
    <x v="0"/>
    <x v="0"/>
    <x v="42"/>
    <x v="3"/>
    <x v="3"/>
    <x v="42"/>
    <x v="0"/>
    <x v="12"/>
    <x v="7"/>
    <x v="7"/>
    <x v="140"/>
  </r>
  <r>
    <x v="70"/>
    <x v="0"/>
    <x v="0"/>
    <x v="0"/>
    <x v="77"/>
    <x v="5"/>
    <x v="5"/>
    <x v="77"/>
    <x v="0"/>
    <x v="9"/>
    <x v="5"/>
    <x v="5"/>
    <x v="141"/>
  </r>
  <r>
    <x v="9"/>
    <x v="0"/>
    <x v="0"/>
    <x v="0"/>
    <x v="63"/>
    <x v="1"/>
    <x v="1"/>
    <x v="63"/>
    <x v="0"/>
    <x v="5"/>
    <x v="6"/>
    <x v="6"/>
    <x v="142"/>
  </r>
  <r>
    <x v="148"/>
    <x v="1"/>
    <x v="1"/>
    <x v="0"/>
    <x v="63"/>
    <x v="1"/>
    <x v="1"/>
    <x v="63"/>
    <x v="0"/>
    <x v="5"/>
    <x v="2"/>
    <x v="2"/>
    <x v="143"/>
  </r>
  <r>
    <x v="149"/>
    <x v="2"/>
    <x v="2"/>
    <x v="0"/>
    <x v="1"/>
    <x v="1"/>
    <x v="1"/>
    <x v="1"/>
    <x v="0"/>
    <x v="1"/>
    <x v="1"/>
    <x v="1"/>
    <x v="144"/>
  </r>
  <r>
    <x v="150"/>
    <x v="0"/>
    <x v="0"/>
    <x v="0"/>
    <x v="61"/>
    <x v="6"/>
    <x v="6"/>
    <x v="61"/>
    <x v="0"/>
    <x v="18"/>
    <x v="5"/>
    <x v="5"/>
    <x v="145"/>
  </r>
  <r>
    <x v="151"/>
    <x v="2"/>
    <x v="2"/>
    <x v="0"/>
    <x v="36"/>
    <x v="4"/>
    <x v="4"/>
    <x v="36"/>
    <x v="0"/>
    <x v="6"/>
    <x v="0"/>
    <x v="0"/>
    <x v="146"/>
  </r>
  <r>
    <x v="51"/>
    <x v="0"/>
    <x v="0"/>
    <x v="1"/>
    <x v="5"/>
    <x v="1"/>
    <x v="1"/>
    <x v="5"/>
    <x v="0"/>
    <x v="5"/>
    <x v="0"/>
    <x v="0"/>
    <x v="147"/>
  </r>
  <r>
    <x v="152"/>
    <x v="0"/>
    <x v="0"/>
    <x v="0"/>
    <x v="68"/>
    <x v="7"/>
    <x v="7"/>
    <x v="68"/>
    <x v="0"/>
    <x v="19"/>
    <x v="8"/>
    <x v="8"/>
    <x v="148"/>
  </r>
  <r>
    <x v="47"/>
    <x v="2"/>
    <x v="2"/>
    <x v="0"/>
    <x v="78"/>
    <x v="1"/>
    <x v="1"/>
    <x v="78"/>
    <x v="0"/>
    <x v="4"/>
    <x v="5"/>
    <x v="5"/>
    <x v="149"/>
  </r>
  <r>
    <x v="153"/>
    <x v="1"/>
    <x v="1"/>
    <x v="0"/>
    <x v="15"/>
    <x v="1"/>
    <x v="1"/>
    <x v="15"/>
    <x v="0"/>
    <x v="5"/>
    <x v="6"/>
    <x v="6"/>
    <x v="150"/>
  </r>
  <r>
    <x v="154"/>
    <x v="1"/>
    <x v="1"/>
    <x v="1"/>
    <x v="79"/>
    <x v="6"/>
    <x v="6"/>
    <x v="79"/>
    <x v="0"/>
    <x v="18"/>
    <x v="6"/>
    <x v="6"/>
    <x v="151"/>
  </r>
  <r>
    <x v="155"/>
    <x v="2"/>
    <x v="2"/>
    <x v="0"/>
    <x v="17"/>
    <x v="3"/>
    <x v="3"/>
    <x v="17"/>
    <x v="0"/>
    <x v="12"/>
    <x v="5"/>
    <x v="5"/>
    <x v="152"/>
  </r>
  <r>
    <x v="45"/>
    <x v="0"/>
    <x v="0"/>
    <x v="0"/>
    <x v="60"/>
    <x v="1"/>
    <x v="1"/>
    <x v="60"/>
    <x v="0"/>
    <x v="2"/>
    <x v="1"/>
    <x v="1"/>
    <x v="153"/>
  </r>
  <r>
    <x v="156"/>
    <x v="2"/>
    <x v="2"/>
    <x v="0"/>
    <x v="38"/>
    <x v="3"/>
    <x v="3"/>
    <x v="38"/>
    <x v="0"/>
    <x v="12"/>
    <x v="1"/>
    <x v="1"/>
    <x v="154"/>
  </r>
  <r>
    <x v="157"/>
    <x v="2"/>
    <x v="2"/>
    <x v="0"/>
    <x v="39"/>
    <x v="0"/>
    <x v="0"/>
    <x v="39"/>
    <x v="0"/>
    <x v="14"/>
    <x v="6"/>
    <x v="6"/>
    <x v="155"/>
  </r>
  <r>
    <x v="0"/>
    <x v="0"/>
    <x v="0"/>
    <x v="0"/>
    <x v="39"/>
    <x v="0"/>
    <x v="0"/>
    <x v="39"/>
    <x v="0"/>
    <x v="14"/>
    <x v="4"/>
    <x v="4"/>
    <x v="156"/>
  </r>
  <r>
    <x v="158"/>
    <x v="0"/>
    <x v="0"/>
    <x v="0"/>
    <x v="39"/>
    <x v="0"/>
    <x v="0"/>
    <x v="39"/>
    <x v="0"/>
    <x v="14"/>
    <x v="9"/>
    <x v="9"/>
    <x v="157"/>
  </r>
  <r>
    <x v="81"/>
    <x v="0"/>
    <x v="0"/>
    <x v="0"/>
    <x v="65"/>
    <x v="1"/>
    <x v="1"/>
    <x v="65"/>
    <x v="0"/>
    <x v="4"/>
    <x v="2"/>
    <x v="2"/>
    <x v="158"/>
  </r>
  <r>
    <x v="159"/>
    <x v="0"/>
    <x v="0"/>
    <x v="0"/>
    <x v="40"/>
    <x v="4"/>
    <x v="4"/>
    <x v="40"/>
    <x v="0"/>
    <x v="8"/>
    <x v="1"/>
    <x v="1"/>
    <x v="159"/>
  </r>
  <r>
    <x v="160"/>
    <x v="0"/>
    <x v="0"/>
    <x v="0"/>
    <x v="61"/>
    <x v="6"/>
    <x v="6"/>
    <x v="61"/>
    <x v="0"/>
    <x v="18"/>
    <x v="3"/>
    <x v="3"/>
    <x v="160"/>
  </r>
  <r>
    <x v="39"/>
    <x v="0"/>
    <x v="0"/>
    <x v="0"/>
    <x v="7"/>
    <x v="4"/>
    <x v="4"/>
    <x v="7"/>
    <x v="0"/>
    <x v="6"/>
    <x v="1"/>
    <x v="1"/>
    <x v="161"/>
  </r>
  <r>
    <x v="161"/>
    <x v="0"/>
    <x v="0"/>
    <x v="0"/>
    <x v="9"/>
    <x v="4"/>
    <x v="4"/>
    <x v="9"/>
    <x v="0"/>
    <x v="7"/>
    <x v="5"/>
    <x v="5"/>
    <x v="162"/>
  </r>
  <r>
    <x v="162"/>
    <x v="1"/>
    <x v="1"/>
    <x v="1"/>
    <x v="10"/>
    <x v="4"/>
    <x v="4"/>
    <x v="10"/>
    <x v="0"/>
    <x v="8"/>
    <x v="2"/>
    <x v="2"/>
    <x v="163"/>
  </r>
  <r>
    <x v="163"/>
    <x v="0"/>
    <x v="0"/>
    <x v="0"/>
    <x v="47"/>
    <x v="1"/>
    <x v="1"/>
    <x v="47"/>
    <x v="0"/>
    <x v="4"/>
    <x v="0"/>
    <x v="0"/>
    <x v="164"/>
  </r>
  <r>
    <x v="164"/>
    <x v="1"/>
    <x v="1"/>
    <x v="0"/>
    <x v="21"/>
    <x v="3"/>
    <x v="3"/>
    <x v="21"/>
    <x v="0"/>
    <x v="10"/>
    <x v="3"/>
    <x v="3"/>
    <x v="131"/>
  </r>
  <r>
    <x v="165"/>
    <x v="0"/>
    <x v="0"/>
    <x v="0"/>
    <x v="69"/>
    <x v="4"/>
    <x v="4"/>
    <x v="69"/>
    <x v="0"/>
    <x v="6"/>
    <x v="1"/>
    <x v="1"/>
    <x v="165"/>
  </r>
  <r>
    <x v="166"/>
    <x v="0"/>
    <x v="0"/>
    <x v="0"/>
    <x v="34"/>
    <x v="4"/>
    <x v="4"/>
    <x v="34"/>
    <x v="0"/>
    <x v="7"/>
    <x v="1"/>
    <x v="1"/>
    <x v="166"/>
  </r>
  <r>
    <x v="167"/>
    <x v="2"/>
    <x v="2"/>
    <x v="0"/>
    <x v="66"/>
    <x v="3"/>
    <x v="3"/>
    <x v="66"/>
    <x v="0"/>
    <x v="12"/>
    <x v="6"/>
    <x v="6"/>
    <x v="167"/>
  </r>
  <r>
    <x v="4"/>
    <x v="0"/>
    <x v="0"/>
    <x v="0"/>
    <x v="80"/>
    <x v="0"/>
    <x v="0"/>
    <x v="80"/>
    <x v="0"/>
    <x v="14"/>
    <x v="3"/>
    <x v="3"/>
    <x v="7"/>
  </r>
  <r>
    <x v="9"/>
    <x v="0"/>
    <x v="0"/>
    <x v="0"/>
    <x v="6"/>
    <x v="0"/>
    <x v="0"/>
    <x v="6"/>
    <x v="0"/>
    <x v="0"/>
    <x v="0"/>
    <x v="0"/>
    <x v="168"/>
  </r>
  <r>
    <x v="168"/>
    <x v="0"/>
    <x v="0"/>
    <x v="0"/>
    <x v="81"/>
    <x v="3"/>
    <x v="3"/>
    <x v="81"/>
    <x v="0"/>
    <x v="17"/>
    <x v="1"/>
    <x v="1"/>
    <x v="169"/>
  </r>
  <r>
    <x v="137"/>
    <x v="2"/>
    <x v="2"/>
    <x v="0"/>
    <x v="82"/>
    <x v="3"/>
    <x v="3"/>
    <x v="82"/>
    <x v="0"/>
    <x v="17"/>
    <x v="0"/>
    <x v="0"/>
    <x v="9"/>
  </r>
  <r>
    <x v="169"/>
    <x v="0"/>
    <x v="0"/>
    <x v="0"/>
    <x v="83"/>
    <x v="0"/>
    <x v="0"/>
    <x v="83"/>
    <x v="0"/>
    <x v="0"/>
    <x v="3"/>
    <x v="3"/>
    <x v="170"/>
  </r>
  <r>
    <x v="20"/>
    <x v="0"/>
    <x v="0"/>
    <x v="0"/>
    <x v="57"/>
    <x v="6"/>
    <x v="6"/>
    <x v="57"/>
    <x v="0"/>
    <x v="13"/>
    <x v="1"/>
    <x v="1"/>
    <x v="69"/>
  </r>
  <r>
    <x v="170"/>
    <x v="0"/>
    <x v="0"/>
    <x v="0"/>
    <x v="20"/>
    <x v="4"/>
    <x v="4"/>
    <x v="20"/>
    <x v="0"/>
    <x v="8"/>
    <x v="7"/>
    <x v="7"/>
    <x v="171"/>
  </r>
  <r>
    <x v="171"/>
    <x v="1"/>
    <x v="1"/>
    <x v="0"/>
    <x v="24"/>
    <x v="1"/>
    <x v="1"/>
    <x v="24"/>
    <x v="0"/>
    <x v="4"/>
    <x v="3"/>
    <x v="3"/>
    <x v="172"/>
  </r>
  <r>
    <x v="172"/>
    <x v="1"/>
    <x v="1"/>
    <x v="0"/>
    <x v="54"/>
    <x v="4"/>
    <x v="4"/>
    <x v="54"/>
    <x v="0"/>
    <x v="7"/>
    <x v="3"/>
    <x v="3"/>
    <x v="173"/>
  </r>
  <r>
    <x v="173"/>
    <x v="0"/>
    <x v="0"/>
    <x v="0"/>
    <x v="67"/>
    <x v="3"/>
    <x v="3"/>
    <x v="67"/>
    <x v="0"/>
    <x v="15"/>
    <x v="2"/>
    <x v="2"/>
    <x v="174"/>
  </r>
  <r>
    <x v="143"/>
    <x v="2"/>
    <x v="2"/>
    <x v="0"/>
    <x v="9"/>
    <x v="4"/>
    <x v="4"/>
    <x v="9"/>
    <x v="0"/>
    <x v="7"/>
    <x v="3"/>
    <x v="3"/>
    <x v="131"/>
  </r>
  <r>
    <x v="174"/>
    <x v="0"/>
    <x v="0"/>
    <x v="0"/>
    <x v="13"/>
    <x v="1"/>
    <x v="1"/>
    <x v="13"/>
    <x v="0"/>
    <x v="1"/>
    <x v="3"/>
    <x v="3"/>
    <x v="175"/>
  </r>
  <r>
    <x v="175"/>
    <x v="1"/>
    <x v="1"/>
    <x v="0"/>
    <x v="63"/>
    <x v="1"/>
    <x v="1"/>
    <x v="63"/>
    <x v="0"/>
    <x v="5"/>
    <x v="1"/>
    <x v="1"/>
    <x v="71"/>
  </r>
  <r>
    <x v="176"/>
    <x v="2"/>
    <x v="2"/>
    <x v="0"/>
    <x v="66"/>
    <x v="3"/>
    <x v="3"/>
    <x v="66"/>
    <x v="0"/>
    <x v="12"/>
    <x v="6"/>
    <x v="6"/>
    <x v="176"/>
  </r>
  <r>
    <x v="155"/>
    <x v="2"/>
    <x v="2"/>
    <x v="0"/>
    <x v="52"/>
    <x v="3"/>
    <x v="3"/>
    <x v="52"/>
    <x v="0"/>
    <x v="10"/>
    <x v="3"/>
    <x v="3"/>
    <x v="177"/>
  </r>
  <r>
    <x v="177"/>
    <x v="1"/>
    <x v="1"/>
    <x v="0"/>
    <x v="27"/>
    <x v="4"/>
    <x v="4"/>
    <x v="27"/>
    <x v="0"/>
    <x v="7"/>
    <x v="2"/>
    <x v="2"/>
    <x v="178"/>
  </r>
  <r>
    <x v="178"/>
    <x v="0"/>
    <x v="0"/>
    <x v="0"/>
    <x v="69"/>
    <x v="4"/>
    <x v="4"/>
    <x v="69"/>
    <x v="0"/>
    <x v="6"/>
    <x v="1"/>
    <x v="1"/>
    <x v="179"/>
  </r>
  <r>
    <x v="179"/>
    <x v="0"/>
    <x v="0"/>
    <x v="0"/>
    <x v="0"/>
    <x v="0"/>
    <x v="0"/>
    <x v="0"/>
    <x v="0"/>
    <x v="0"/>
    <x v="7"/>
    <x v="7"/>
    <x v="180"/>
  </r>
  <r>
    <x v="180"/>
    <x v="1"/>
    <x v="1"/>
    <x v="0"/>
    <x v="26"/>
    <x v="0"/>
    <x v="0"/>
    <x v="26"/>
    <x v="0"/>
    <x v="14"/>
    <x v="5"/>
    <x v="5"/>
    <x v="159"/>
  </r>
  <r>
    <x v="28"/>
    <x v="2"/>
    <x v="2"/>
    <x v="0"/>
    <x v="6"/>
    <x v="0"/>
    <x v="0"/>
    <x v="6"/>
    <x v="0"/>
    <x v="0"/>
    <x v="5"/>
    <x v="5"/>
    <x v="181"/>
  </r>
  <r>
    <x v="181"/>
    <x v="0"/>
    <x v="0"/>
    <x v="0"/>
    <x v="44"/>
    <x v="4"/>
    <x v="4"/>
    <x v="44"/>
    <x v="0"/>
    <x v="16"/>
    <x v="7"/>
    <x v="7"/>
    <x v="182"/>
  </r>
  <r>
    <x v="182"/>
    <x v="1"/>
    <x v="1"/>
    <x v="0"/>
    <x v="28"/>
    <x v="1"/>
    <x v="1"/>
    <x v="28"/>
    <x v="0"/>
    <x v="11"/>
    <x v="5"/>
    <x v="5"/>
    <x v="13"/>
  </r>
  <r>
    <x v="183"/>
    <x v="0"/>
    <x v="0"/>
    <x v="0"/>
    <x v="8"/>
    <x v="1"/>
    <x v="1"/>
    <x v="8"/>
    <x v="0"/>
    <x v="4"/>
    <x v="5"/>
    <x v="5"/>
    <x v="183"/>
  </r>
  <r>
    <x v="88"/>
    <x v="0"/>
    <x v="0"/>
    <x v="0"/>
    <x v="8"/>
    <x v="1"/>
    <x v="1"/>
    <x v="8"/>
    <x v="0"/>
    <x v="4"/>
    <x v="4"/>
    <x v="4"/>
    <x v="184"/>
  </r>
  <r>
    <x v="19"/>
    <x v="0"/>
    <x v="0"/>
    <x v="0"/>
    <x v="82"/>
    <x v="3"/>
    <x v="3"/>
    <x v="82"/>
    <x v="0"/>
    <x v="17"/>
    <x v="5"/>
    <x v="5"/>
    <x v="185"/>
  </r>
  <r>
    <x v="86"/>
    <x v="1"/>
    <x v="1"/>
    <x v="0"/>
    <x v="35"/>
    <x v="3"/>
    <x v="3"/>
    <x v="35"/>
    <x v="0"/>
    <x v="15"/>
    <x v="4"/>
    <x v="4"/>
    <x v="186"/>
  </r>
  <r>
    <x v="184"/>
    <x v="2"/>
    <x v="2"/>
    <x v="1"/>
    <x v="84"/>
    <x v="3"/>
    <x v="3"/>
    <x v="84"/>
    <x v="0"/>
    <x v="3"/>
    <x v="4"/>
    <x v="4"/>
    <x v="187"/>
  </r>
  <r>
    <x v="12"/>
    <x v="0"/>
    <x v="0"/>
    <x v="0"/>
    <x v="52"/>
    <x v="3"/>
    <x v="3"/>
    <x v="52"/>
    <x v="0"/>
    <x v="10"/>
    <x v="4"/>
    <x v="4"/>
    <x v="188"/>
  </r>
  <r>
    <x v="185"/>
    <x v="0"/>
    <x v="0"/>
    <x v="0"/>
    <x v="38"/>
    <x v="3"/>
    <x v="3"/>
    <x v="38"/>
    <x v="0"/>
    <x v="12"/>
    <x v="5"/>
    <x v="5"/>
    <x v="189"/>
  </r>
  <r>
    <x v="186"/>
    <x v="2"/>
    <x v="2"/>
    <x v="1"/>
    <x v="67"/>
    <x v="3"/>
    <x v="3"/>
    <x v="67"/>
    <x v="0"/>
    <x v="15"/>
    <x v="9"/>
    <x v="9"/>
    <x v="190"/>
  </r>
  <r>
    <x v="61"/>
    <x v="1"/>
    <x v="1"/>
    <x v="0"/>
    <x v="43"/>
    <x v="1"/>
    <x v="1"/>
    <x v="43"/>
    <x v="0"/>
    <x v="2"/>
    <x v="0"/>
    <x v="0"/>
    <x v="191"/>
  </r>
  <r>
    <x v="187"/>
    <x v="1"/>
    <x v="1"/>
    <x v="0"/>
    <x v="8"/>
    <x v="1"/>
    <x v="1"/>
    <x v="8"/>
    <x v="0"/>
    <x v="4"/>
    <x v="0"/>
    <x v="0"/>
    <x v="192"/>
  </r>
  <r>
    <x v="188"/>
    <x v="0"/>
    <x v="0"/>
    <x v="0"/>
    <x v="70"/>
    <x v="4"/>
    <x v="4"/>
    <x v="70"/>
    <x v="0"/>
    <x v="8"/>
    <x v="2"/>
    <x v="2"/>
    <x v="84"/>
  </r>
  <r>
    <x v="189"/>
    <x v="2"/>
    <x v="2"/>
    <x v="0"/>
    <x v="12"/>
    <x v="3"/>
    <x v="3"/>
    <x v="12"/>
    <x v="0"/>
    <x v="10"/>
    <x v="0"/>
    <x v="0"/>
    <x v="193"/>
  </r>
  <r>
    <x v="190"/>
    <x v="1"/>
    <x v="1"/>
    <x v="1"/>
    <x v="83"/>
    <x v="0"/>
    <x v="0"/>
    <x v="83"/>
    <x v="0"/>
    <x v="0"/>
    <x v="3"/>
    <x v="3"/>
    <x v="125"/>
  </r>
  <r>
    <x v="136"/>
    <x v="0"/>
    <x v="0"/>
    <x v="0"/>
    <x v="46"/>
    <x v="3"/>
    <x v="3"/>
    <x v="46"/>
    <x v="0"/>
    <x v="17"/>
    <x v="3"/>
    <x v="3"/>
    <x v="194"/>
  </r>
  <r>
    <x v="191"/>
    <x v="0"/>
    <x v="0"/>
    <x v="0"/>
    <x v="18"/>
    <x v="6"/>
    <x v="6"/>
    <x v="18"/>
    <x v="0"/>
    <x v="13"/>
    <x v="0"/>
    <x v="0"/>
    <x v="98"/>
  </r>
  <r>
    <x v="192"/>
    <x v="1"/>
    <x v="1"/>
    <x v="0"/>
    <x v="60"/>
    <x v="1"/>
    <x v="1"/>
    <x v="60"/>
    <x v="0"/>
    <x v="2"/>
    <x v="4"/>
    <x v="4"/>
    <x v="195"/>
  </r>
  <r>
    <x v="159"/>
    <x v="0"/>
    <x v="0"/>
    <x v="0"/>
    <x v="51"/>
    <x v="4"/>
    <x v="4"/>
    <x v="51"/>
    <x v="0"/>
    <x v="16"/>
    <x v="3"/>
    <x v="3"/>
    <x v="124"/>
  </r>
  <r>
    <x v="193"/>
    <x v="2"/>
    <x v="2"/>
    <x v="0"/>
    <x v="33"/>
    <x v="4"/>
    <x v="4"/>
    <x v="33"/>
    <x v="0"/>
    <x v="8"/>
    <x v="3"/>
    <x v="3"/>
    <x v="185"/>
  </r>
  <r>
    <x v="194"/>
    <x v="2"/>
    <x v="2"/>
    <x v="0"/>
    <x v="33"/>
    <x v="4"/>
    <x v="4"/>
    <x v="33"/>
    <x v="0"/>
    <x v="8"/>
    <x v="3"/>
    <x v="3"/>
    <x v="196"/>
  </r>
  <r>
    <x v="104"/>
    <x v="0"/>
    <x v="0"/>
    <x v="0"/>
    <x v="63"/>
    <x v="1"/>
    <x v="1"/>
    <x v="63"/>
    <x v="0"/>
    <x v="5"/>
    <x v="3"/>
    <x v="3"/>
    <x v="197"/>
  </r>
  <r>
    <x v="195"/>
    <x v="0"/>
    <x v="0"/>
    <x v="0"/>
    <x v="64"/>
    <x v="1"/>
    <x v="1"/>
    <x v="64"/>
    <x v="0"/>
    <x v="1"/>
    <x v="0"/>
    <x v="0"/>
    <x v="198"/>
  </r>
  <r>
    <x v="196"/>
    <x v="0"/>
    <x v="0"/>
    <x v="0"/>
    <x v="68"/>
    <x v="7"/>
    <x v="7"/>
    <x v="68"/>
    <x v="0"/>
    <x v="19"/>
    <x v="0"/>
    <x v="0"/>
    <x v="199"/>
  </r>
  <r>
    <x v="9"/>
    <x v="0"/>
    <x v="0"/>
    <x v="1"/>
    <x v="2"/>
    <x v="2"/>
    <x v="2"/>
    <x v="2"/>
    <x v="0"/>
    <x v="2"/>
    <x v="4"/>
    <x v="4"/>
    <x v="200"/>
  </r>
  <r>
    <x v="170"/>
    <x v="0"/>
    <x v="0"/>
    <x v="0"/>
    <x v="60"/>
    <x v="1"/>
    <x v="1"/>
    <x v="60"/>
    <x v="0"/>
    <x v="2"/>
    <x v="1"/>
    <x v="1"/>
    <x v="201"/>
  </r>
  <r>
    <x v="197"/>
    <x v="0"/>
    <x v="0"/>
    <x v="0"/>
    <x v="85"/>
    <x v="0"/>
    <x v="0"/>
    <x v="85"/>
    <x v="0"/>
    <x v="20"/>
    <x v="5"/>
    <x v="5"/>
    <x v="202"/>
  </r>
  <r>
    <x v="7"/>
    <x v="0"/>
    <x v="0"/>
    <x v="0"/>
    <x v="28"/>
    <x v="1"/>
    <x v="1"/>
    <x v="28"/>
    <x v="0"/>
    <x v="11"/>
    <x v="0"/>
    <x v="0"/>
    <x v="190"/>
  </r>
  <r>
    <x v="198"/>
    <x v="2"/>
    <x v="2"/>
    <x v="0"/>
    <x v="86"/>
    <x v="0"/>
    <x v="0"/>
    <x v="86"/>
    <x v="0"/>
    <x v="20"/>
    <x v="6"/>
    <x v="6"/>
    <x v="203"/>
  </r>
  <r>
    <x v="199"/>
    <x v="0"/>
    <x v="0"/>
    <x v="1"/>
    <x v="13"/>
    <x v="1"/>
    <x v="1"/>
    <x v="13"/>
    <x v="0"/>
    <x v="1"/>
    <x v="4"/>
    <x v="4"/>
    <x v="204"/>
  </r>
  <r>
    <x v="146"/>
    <x v="2"/>
    <x v="2"/>
    <x v="0"/>
    <x v="19"/>
    <x v="1"/>
    <x v="1"/>
    <x v="19"/>
    <x v="0"/>
    <x v="11"/>
    <x v="2"/>
    <x v="2"/>
    <x v="205"/>
  </r>
  <r>
    <x v="200"/>
    <x v="2"/>
    <x v="2"/>
    <x v="0"/>
    <x v="23"/>
    <x v="1"/>
    <x v="1"/>
    <x v="23"/>
    <x v="0"/>
    <x v="11"/>
    <x v="0"/>
    <x v="0"/>
    <x v="206"/>
  </r>
  <r>
    <x v="201"/>
    <x v="1"/>
    <x v="1"/>
    <x v="0"/>
    <x v="61"/>
    <x v="6"/>
    <x v="6"/>
    <x v="61"/>
    <x v="0"/>
    <x v="18"/>
    <x v="5"/>
    <x v="5"/>
    <x v="207"/>
  </r>
  <r>
    <x v="202"/>
    <x v="2"/>
    <x v="2"/>
    <x v="0"/>
    <x v="26"/>
    <x v="0"/>
    <x v="0"/>
    <x v="26"/>
    <x v="0"/>
    <x v="14"/>
    <x v="5"/>
    <x v="5"/>
    <x v="208"/>
  </r>
  <r>
    <x v="203"/>
    <x v="0"/>
    <x v="0"/>
    <x v="1"/>
    <x v="5"/>
    <x v="1"/>
    <x v="1"/>
    <x v="5"/>
    <x v="0"/>
    <x v="5"/>
    <x v="3"/>
    <x v="3"/>
    <x v="209"/>
  </r>
  <r>
    <x v="156"/>
    <x v="2"/>
    <x v="2"/>
    <x v="0"/>
    <x v="69"/>
    <x v="4"/>
    <x v="4"/>
    <x v="69"/>
    <x v="0"/>
    <x v="6"/>
    <x v="5"/>
    <x v="5"/>
    <x v="210"/>
  </r>
  <r>
    <x v="204"/>
    <x v="0"/>
    <x v="0"/>
    <x v="0"/>
    <x v="87"/>
    <x v="2"/>
    <x v="2"/>
    <x v="87"/>
    <x v="0"/>
    <x v="2"/>
    <x v="6"/>
    <x v="6"/>
    <x v="100"/>
  </r>
  <r>
    <x v="205"/>
    <x v="0"/>
    <x v="0"/>
    <x v="1"/>
    <x v="84"/>
    <x v="3"/>
    <x v="3"/>
    <x v="84"/>
    <x v="0"/>
    <x v="3"/>
    <x v="5"/>
    <x v="5"/>
    <x v="211"/>
  </r>
  <r>
    <x v="14"/>
    <x v="0"/>
    <x v="0"/>
    <x v="0"/>
    <x v="88"/>
    <x v="6"/>
    <x v="6"/>
    <x v="88"/>
    <x v="0"/>
    <x v="13"/>
    <x v="7"/>
    <x v="7"/>
    <x v="110"/>
  </r>
  <r>
    <x v="206"/>
    <x v="2"/>
    <x v="2"/>
    <x v="0"/>
    <x v="64"/>
    <x v="1"/>
    <x v="1"/>
    <x v="64"/>
    <x v="0"/>
    <x v="1"/>
    <x v="3"/>
    <x v="3"/>
    <x v="212"/>
  </r>
  <r>
    <x v="207"/>
    <x v="0"/>
    <x v="0"/>
    <x v="0"/>
    <x v="66"/>
    <x v="3"/>
    <x v="3"/>
    <x v="66"/>
    <x v="0"/>
    <x v="12"/>
    <x v="2"/>
    <x v="2"/>
    <x v="213"/>
  </r>
  <r>
    <x v="208"/>
    <x v="0"/>
    <x v="0"/>
    <x v="1"/>
    <x v="5"/>
    <x v="1"/>
    <x v="1"/>
    <x v="5"/>
    <x v="0"/>
    <x v="5"/>
    <x v="9"/>
    <x v="9"/>
    <x v="214"/>
  </r>
  <r>
    <x v="209"/>
    <x v="2"/>
    <x v="2"/>
    <x v="1"/>
    <x v="5"/>
    <x v="1"/>
    <x v="1"/>
    <x v="5"/>
    <x v="0"/>
    <x v="5"/>
    <x v="0"/>
    <x v="0"/>
    <x v="215"/>
  </r>
  <r>
    <x v="210"/>
    <x v="0"/>
    <x v="0"/>
    <x v="0"/>
    <x v="27"/>
    <x v="4"/>
    <x v="4"/>
    <x v="27"/>
    <x v="0"/>
    <x v="7"/>
    <x v="9"/>
    <x v="9"/>
    <x v="216"/>
  </r>
  <r>
    <x v="211"/>
    <x v="2"/>
    <x v="2"/>
    <x v="0"/>
    <x v="89"/>
    <x v="4"/>
    <x v="4"/>
    <x v="89"/>
    <x v="0"/>
    <x v="6"/>
    <x v="7"/>
    <x v="7"/>
    <x v="217"/>
  </r>
  <r>
    <x v="212"/>
    <x v="0"/>
    <x v="0"/>
    <x v="0"/>
    <x v="87"/>
    <x v="2"/>
    <x v="2"/>
    <x v="87"/>
    <x v="0"/>
    <x v="2"/>
    <x v="0"/>
    <x v="0"/>
    <x v="218"/>
  </r>
  <r>
    <x v="213"/>
    <x v="1"/>
    <x v="1"/>
    <x v="0"/>
    <x v="14"/>
    <x v="1"/>
    <x v="1"/>
    <x v="14"/>
    <x v="0"/>
    <x v="11"/>
    <x v="3"/>
    <x v="3"/>
    <x v="219"/>
  </r>
  <r>
    <x v="214"/>
    <x v="2"/>
    <x v="2"/>
    <x v="1"/>
    <x v="72"/>
    <x v="4"/>
    <x v="4"/>
    <x v="72"/>
    <x v="0"/>
    <x v="16"/>
    <x v="2"/>
    <x v="2"/>
    <x v="203"/>
  </r>
  <r>
    <x v="215"/>
    <x v="2"/>
    <x v="2"/>
    <x v="0"/>
    <x v="18"/>
    <x v="6"/>
    <x v="6"/>
    <x v="18"/>
    <x v="0"/>
    <x v="13"/>
    <x v="4"/>
    <x v="4"/>
    <x v="220"/>
  </r>
  <r>
    <x v="216"/>
    <x v="0"/>
    <x v="0"/>
    <x v="1"/>
    <x v="59"/>
    <x v="3"/>
    <x v="3"/>
    <x v="59"/>
    <x v="0"/>
    <x v="3"/>
    <x v="2"/>
    <x v="2"/>
    <x v="221"/>
  </r>
  <r>
    <x v="182"/>
    <x v="1"/>
    <x v="1"/>
    <x v="1"/>
    <x v="60"/>
    <x v="1"/>
    <x v="1"/>
    <x v="60"/>
    <x v="0"/>
    <x v="2"/>
    <x v="2"/>
    <x v="2"/>
    <x v="222"/>
  </r>
  <r>
    <x v="22"/>
    <x v="1"/>
    <x v="1"/>
    <x v="0"/>
    <x v="90"/>
    <x v="3"/>
    <x v="3"/>
    <x v="90"/>
    <x v="0"/>
    <x v="17"/>
    <x v="6"/>
    <x v="6"/>
    <x v="223"/>
  </r>
  <r>
    <x v="217"/>
    <x v="0"/>
    <x v="0"/>
    <x v="0"/>
    <x v="50"/>
    <x v="4"/>
    <x v="4"/>
    <x v="50"/>
    <x v="0"/>
    <x v="6"/>
    <x v="9"/>
    <x v="9"/>
    <x v="224"/>
  </r>
  <r>
    <x v="218"/>
    <x v="1"/>
    <x v="1"/>
    <x v="1"/>
    <x v="84"/>
    <x v="3"/>
    <x v="3"/>
    <x v="84"/>
    <x v="0"/>
    <x v="3"/>
    <x v="2"/>
    <x v="2"/>
    <x v="225"/>
  </r>
  <r>
    <x v="219"/>
    <x v="1"/>
    <x v="1"/>
    <x v="0"/>
    <x v="52"/>
    <x v="3"/>
    <x v="3"/>
    <x v="52"/>
    <x v="0"/>
    <x v="10"/>
    <x v="3"/>
    <x v="3"/>
    <x v="226"/>
  </r>
  <r>
    <x v="220"/>
    <x v="0"/>
    <x v="0"/>
    <x v="0"/>
    <x v="22"/>
    <x v="1"/>
    <x v="1"/>
    <x v="22"/>
    <x v="0"/>
    <x v="2"/>
    <x v="9"/>
    <x v="9"/>
    <x v="227"/>
  </r>
  <r>
    <x v="191"/>
    <x v="0"/>
    <x v="0"/>
    <x v="1"/>
    <x v="23"/>
    <x v="1"/>
    <x v="1"/>
    <x v="23"/>
    <x v="0"/>
    <x v="11"/>
    <x v="2"/>
    <x v="2"/>
    <x v="228"/>
  </r>
  <r>
    <x v="221"/>
    <x v="0"/>
    <x v="0"/>
    <x v="0"/>
    <x v="33"/>
    <x v="4"/>
    <x v="4"/>
    <x v="33"/>
    <x v="0"/>
    <x v="8"/>
    <x v="1"/>
    <x v="1"/>
    <x v="229"/>
  </r>
  <r>
    <x v="222"/>
    <x v="2"/>
    <x v="2"/>
    <x v="0"/>
    <x v="54"/>
    <x v="4"/>
    <x v="4"/>
    <x v="54"/>
    <x v="0"/>
    <x v="7"/>
    <x v="6"/>
    <x v="6"/>
    <x v="230"/>
  </r>
  <r>
    <x v="223"/>
    <x v="1"/>
    <x v="1"/>
    <x v="0"/>
    <x v="38"/>
    <x v="3"/>
    <x v="3"/>
    <x v="38"/>
    <x v="0"/>
    <x v="12"/>
    <x v="3"/>
    <x v="3"/>
    <x v="231"/>
  </r>
  <r>
    <x v="224"/>
    <x v="1"/>
    <x v="1"/>
    <x v="0"/>
    <x v="39"/>
    <x v="0"/>
    <x v="0"/>
    <x v="39"/>
    <x v="0"/>
    <x v="14"/>
    <x v="5"/>
    <x v="5"/>
    <x v="184"/>
  </r>
  <r>
    <x v="225"/>
    <x v="0"/>
    <x v="0"/>
    <x v="0"/>
    <x v="91"/>
    <x v="1"/>
    <x v="1"/>
    <x v="91"/>
    <x v="0"/>
    <x v="5"/>
    <x v="4"/>
    <x v="4"/>
    <x v="232"/>
  </r>
  <r>
    <x v="134"/>
    <x v="0"/>
    <x v="0"/>
    <x v="0"/>
    <x v="67"/>
    <x v="3"/>
    <x v="3"/>
    <x v="67"/>
    <x v="0"/>
    <x v="15"/>
    <x v="3"/>
    <x v="3"/>
    <x v="233"/>
  </r>
  <r>
    <x v="226"/>
    <x v="0"/>
    <x v="0"/>
    <x v="0"/>
    <x v="36"/>
    <x v="4"/>
    <x v="4"/>
    <x v="36"/>
    <x v="0"/>
    <x v="6"/>
    <x v="3"/>
    <x v="3"/>
    <x v="173"/>
  </r>
  <r>
    <x v="137"/>
    <x v="2"/>
    <x v="2"/>
    <x v="1"/>
    <x v="36"/>
    <x v="4"/>
    <x v="4"/>
    <x v="36"/>
    <x v="0"/>
    <x v="6"/>
    <x v="2"/>
    <x v="2"/>
    <x v="234"/>
  </r>
  <r>
    <x v="227"/>
    <x v="0"/>
    <x v="0"/>
    <x v="1"/>
    <x v="5"/>
    <x v="1"/>
    <x v="1"/>
    <x v="5"/>
    <x v="0"/>
    <x v="5"/>
    <x v="1"/>
    <x v="1"/>
    <x v="235"/>
  </r>
  <r>
    <x v="228"/>
    <x v="0"/>
    <x v="0"/>
    <x v="1"/>
    <x v="5"/>
    <x v="1"/>
    <x v="1"/>
    <x v="5"/>
    <x v="0"/>
    <x v="5"/>
    <x v="4"/>
    <x v="4"/>
    <x v="236"/>
  </r>
  <r>
    <x v="229"/>
    <x v="1"/>
    <x v="1"/>
    <x v="1"/>
    <x v="44"/>
    <x v="4"/>
    <x v="4"/>
    <x v="44"/>
    <x v="0"/>
    <x v="16"/>
    <x v="7"/>
    <x v="7"/>
    <x v="100"/>
  </r>
  <r>
    <x v="230"/>
    <x v="1"/>
    <x v="1"/>
    <x v="0"/>
    <x v="87"/>
    <x v="2"/>
    <x v="2"/>
    <x v="87"/>
    <x v="0"/>
    <x v="2"/>
    <x v="7"/>
    <x v="7"/>
    <x v="237"/>
  </r>
  <r>
    <x v="231"/>
    <x v="0"/>
    <x v="0"/>
    <x v="0"/>
    <x v="81"/>
    <x v="3"/>
    <x v="3"/>
    <x v="81"/>
    <x v="0"/>
    <x v="17"/>
    <x v="4"/>
    <x v="4"/>
    <x v="238"/>
  </r>
  <r>
    <x v="136"/>
    <x v="0"/>
    <x v="0"/>
    <x v="0"/>
    <x v="92"/>
    <x v="3"/>
    <x v="3"/>
    <x v="92"/>
    <x v="0"/>
    <x v="3"/>
    <x v="0"/>
    <x v="0"/>
    <x v="94"/>
  </r>
  <r>
    <x v="232"/>
    <x v="1"/>
    <x v="1"/>
    <x v="0"/>
    <x v="78"/>
    <x v="1"/>
    <x v="1"/>
    <x v="78"/>
    <x v="0"/>
    <x v="4"/>
    <x v="2"/>
    <x v="2"/>
    <x v="169"/>
  </r>
  <r>
    <x v="233"/>
    <x v="1"/>
    <x v="1"/>
    <x v="0"/>
    <x v="60"/>
    <x v="1"/>
    <x v="1"/>
    <x v="60"/>
    <x v="0"/>
    <x v="2"/>
    <x v="4"/>
    <x v="4"/>
    <x v="92"/>
  </r>
  <r>
    <x v="234"/>
    <x v="2"/>
    <x v="2"/>
    <x v="0"/>
    <x v="60"/>
    <x v="1"/>
    <x v="1"/>
    <x v="60"/>
    <x v="0"/>
    <x v="2"/>
    <x v="4"/>
    <x v="4"/>
    <x v="137"/>
  </r>
  <r>
    <x v="235"/>
    <x v="1"/>
    <x v="1"/>
    <x v="0"/>
    <x v="37"/>
    <x v="1"/>
    <x v="1"/>
    <x v="37"/>
    <x v="0"/>
    <x v="11"/>
    <x v="3"/>
    <x v="3"/>
    <x v="239"/>
  </r>
  <r>
    <x v="236"/>
    <x v="0"/>
    <x v="0"/>
    <x v="0"/>
    <x v="49"/>
    <x v="4"/>
    <x v="4"/>
    <x v="49"/>
    <x v="0"/>
    <x v="6"/>
    <x v="5"/>
    <x v="5"/>
    <x v="100"/>
  </r>
  <r>
    <x v="237"/>
    <x v="0"/>
    <x v="0"/>
    <x v="0"/>
    <x v="31"/>
    <x v="1"/>
    <x v="1"/>
    <x v="31"/>
    <x v="0"/>
    <x v="4"/>
    <x v="0"/>
    <x v="0"/>
    <x v="202"/>
  </r>
  <r>
    <x v="206"/>
    <x v="2"/>
    <x v="2"/>
    <x v="0"/>
    <x v="50"/>
    <x v="4"/>
    <x v="4"/>
    <x v="50"/>
    <x v="0"/>
    <x v="6"/>
    <x v="3"/>
    <x v="3"/>
    <x v="240"/>
  </r>
  <r>
    <x v="238"/>
    <x v="2"/>
    <x v="2"/>
    <x v="0"/>
    <x v="22"/>
    <x v="1"/>
    <x v="1"/>
    <x v="22"/>
    <x v="0"/>
    <x v="2"/>
    <x v="3"/>
    <x v="3"/>
    <x v="241"/>
  </r>
  <r>
    <x v="239"/>
    <x v="0"/>
    <x v="0"/>
    <x v="0"/>
    <x v="88"/>
    <x v="6"/>
    <x v="6"/>
    <x v="88"/>
    <x v="0"/>
    <x v="13"/>
    <x v="3"/>
    <x v="3"/>
    <x v="145"/>
  </r>
  <r>
    <x v="42"/>
    <x v="0"/>
    <x v="0"/>
    <x v="0"/>
    <x v="66"/>
    <x v="3"/>
    <x v="3"/>
    <x v="66"/>
    <x v="0"/>
    <x v="12"/>
    <x v="3"/>
    <x v="3"/>
    <x v="242"/>
  </r>
  <r>
    <x v="240"/>
    <x v="0"/>
    <x v="0"/>
    <x v="0"/>
    <x v="81"/>
    <x v="3"/>
    <x v="3"/>
    <x v="81"/>
    <x v="0"/>
    <x v="17"/>
    <x v="1"/>
    <x v="1"/>
    <x v="243"/>
  </r>
  <r>
    <x v="241"/>
    <x v="0"/>
    <x v="0"/>
    <x v="0"/>
    <x v="17"/>
    <x v="3"/>
    <x v="3"/>
    <x v="17"/>
    <x v="0"/>
    <x v="12"/>
    <x v="4"/>
    <x v="4"/>
    <x v="244"/>
  </r>
  <r>
    <x v="242"/>
    <x v="1"/>
    <x v="1"/>
    <x v="1"/>
    <x v="2"/>
    <x v="2"/>
    <x v="2"/>
    <x v="2"/>
    <x v="0"/>
    <x v="2"/>
    <x v="0"/>
    <x v="0"/>
    <x v="245"/>
  </r>
  <r>
    <x v="243"/>
    <x v="2"/>
    <x v="2"/>
    <x v="0"/>
    <x v="27"/>
    <x v="4"/>
    <x v="4"/>
    <x v="27"/>
    <x v="0"/>
    <x v="7"/>
    <x v="5"/>
    <x v="5"/>
    <x v="246"/>
  </r>
  <r>
    <x v="244"/>
    <x v="0"/>
    <x v="0"/>
    <x v="0"/>
    <x v="53"/>
    <x v="3"/>
    <x v="3"/>
    <x v="53"/>
    <x v="0"/>
    <x v="10"/>
    <x v="3"/>
    <x v="3"/>
    <x v="247"/>
  </r>
  <r>
    <x v="245"/>
    <x v="0"/>
    <x v="0"/>
    <x v="0"/>
    <x v="84"/>
    <x v="3"/>
    <x v="3"/>
    <x v="84"/>
    <x v="0"/>
    <x v="3"/>
    <x v="3"/>
    <x v="3"/>
    <x v="248"/>
  </r>
  <r>
    <x v="246"/>
    <x v="2"/>
    <x v="2"/>
    <x v="1"/>
    <x v="23"/>
    <x v="1"/>
    <x v="1"/>
    <x v="23"/>
    <x v="0"/>
    <x v="11"/>
    <x v="6"/>
    <x v="6"/>
    <x v="249"/>
  </r>
  <r>
    <x v="247"/>
    <x v="2"/>
    <x v="2"/>
    <x v="0"/>
    <x v="35"/>
    <x v="3"/>
    <x v="3"/>
    <x v="35"/>
    <x v="0"/>
    <x v="15"/>
    <x v="0"/>
    <x v="0"/>
    <x v="250"/>
  </r>
  <r>
    <x v="248"/>
    <x v="0"/>
    <x v="0"/>
    <x v="0"/>
    <x v="64"/>
    <x v="1"/>
    <x v="1"/>
    <x v="64"/>
    <x v="0"/>
    <x v="1"/>
    <x v="5"/>
    <x v="5"/>
    <x v="251"/>
  </r>
  <r>
    <x v="249"/>
    <x v="1"/>
    <x v="1"/>
    <x v="0"/>
    <x v="39"/>
    <x v="0"/>
    <x v="0"/>
    <x v="39"/>
    <x v="0"/>
    <x v="14"/>
    <x v="5"/>
    <x v="5"/>
    <x v="220"/>
  </r>
  <r>
    <x v="206"/>
    <x v="2"/>
    <x v="2"/>
    <x v="0"/>
    <x v="63"/>
    <x v="1"/>
    <x v="1"/>
    <x v="63"/>
    <x v="0"/>
    <x v="5"/>
    <x v="2"/>
    <x v="2"/>
    <x v="117"/>
  </r>
  <r>
    <x v="228"/>
    <x v="0"/>
    <x v="0"/>
    <x v="0"/>
    <x v="34"/>
    <x v="4"/>
    <x v="4"/>
    <x v="34"/>
    <x v="0"/>
    <x v="7"/>
    <x v="2"/>
    <x v="2"/>
    <x v="252"/>
  </r>
  <r>
    <x v="83"/>
    <x v="1"/>
    <x v="1"/>
    <x v="0"/>
    <x v="91"/>
    <x v="1"/>
    <x v="1"/>
    <x v="91"/>
    <x v="0"/>
    <x v="5"/>
    <x v="1"/>
    <x v="1"/>
    <x v="253"/>
  </r>
  <r>
    <x v="250"/>
    <x v="0"/>
    <x v="0"/>
    <x v="0"/>
    <x v="1"/>
    <x v="1"/>
    <x v="1"/>
    <x v="1"/>
    <x v="0"/>
    <x v="1"/>
    <x v="2"/>
    <x v="2"/>
    <x v="86"/>
  </r>
  <r>
    <x v="251"/>
    <x v="2"/>
    <x v="2"/>
    <x v="1"/>
    <x v="42"/>
    <x v="3"/>
    <x v="3"/>
    <x v="42"/>
    <x v="0"/>
    <x v="12"/>
    <x v="4"/>
    <x v="4"/>
    <x v="254"/>
  </r>
  <r>
    <x v="252"/>
    <x v="1"/>
    <x v="1"/>
    <x v="0"/>
    <x v="43"/>
    <x v="1"/>
    <x v="1"/>
    <x v="43"/>
    <x v="0"/>
    <x v="2"/>
    <x v="1"/>
    <x v="1"/>
    <x v="56"/>
  </r>
  <r>
    <x v="253"/>
    <x v="0"/>
    <x v="0"/>
    <x v="0"/>
    <x v="28"/>
    <x v="1"/>
    <x v="1"/>
    <x v="28"/>
    <x v="0"/>
    <x v="11"/>
    <x v="2"/>
    <x v="2"/>
    <x v="255"/>
  </r>
  <r>
    <x v="254"/>
    <x v="2"/>
    <x v="2"/>
    <x v="1"/>
    <x v="13"/>
    <x v="1"/>
    <x v="1"/>
    <x v="13"/>
    <x v="0"/>
    <x v="1"/>
    <x v="6"/>
    <x v="6"/>
    <x v="256"/>
  </r>
  <r>
    <x v="255"/>
    <x v="0"/>
    <x v="0"/>
    <x v="0"/>
    <x v="35"/>
    <x v="3"/>
    <x v="3"/>
    <x v="35"/>
    <x v="0"/>
    <x v="15"/>
    <x v="3"/>
    <x v="3"/>
    <x v="257"/>
  </r>
  <r>
    <x v="256"/>
    <x v="0"/>
    <x v="0"/>
    <x v="1"/>
    <x v="72"/>
    <x v="4"/>
    <x v="4"/>
    <x v="72"/>
    <x v="0"/>
    <x v="16"/>
    <x v="3"/>
    <x v="3"/>
    <x v="12"/>
  </r>
  <r>
    <x v="124"/>
    <x v="2"/>
    <x v="2"/>
    <x v="0"/>
    <x v="52"/>
    <x v="3"/>
    <x v="3"/>
    <x v="52"/>
    <x v="0"/>
    <x v="10"/>
    <x v="9"/>
    <x v="9"/>
    <x v="9"/>
  </r>
  <r>
    <x v="81"/>
    <x v="0"/>
    <x v="0"/>
    <x v="0"/>
    <x v="91"/>
    <x v="1"/>
    <x v="1"/>
    <x v="91"/>
    <x v="0"/>
    <x v="5"/>
    <x v="3"/>
    <x v="3"/>
    <x v="258"/>
  </r>
  <r>
    <x v="257"/>
    <x v="1"/>
    <x v="1"/>
    <x v="0"/>
    <x v="41"/>
    <x v="5"/>
    <x v="5"/>
    <x v="41"/>
    <x v="0"/>
    <x v="9"/>
    <x v="4"/>
    <x v="4"/>
    <x v="259"/>
  </r>
  <r>
    <x v="258"/>
    <x v="0"/>
    <x v="0"/>
    <x v="0"/>
    <x v="43"/>
    <x v="1"/>
    <x v="1"/>
    <x v="43"/>
    <x v="0"/>
    <x v="2"/>
    <x v="0"/>
    <x v="0"/>
    <x v="94"/>
  </r>
  <r>
    <x v="259"/>
    <x v="2"/>
    <x v="2"/>
    <x v="0"/>
    <x v="7"/>
    <x v="4"/>
    <x v="4"/>
    <x v="7"/>
    <x v="0"/>
    <x v="6"/>
    <x v="3"/>
    <x v="3"/>
    <x v="260"/>
  </r>
  <r>
    <x v="260"/>
    <x v="1"/>
    <x v="1"/>
    <x v="0"/>
    <x v="93"/>
    <x v="4"/>
    <x v="4"/>
    <x v="93"/>
    <x v="0"/>
    <x v="16"/>
    <x v="3"/>
    <x v="3"/>
    <x v="261"/>
  </r>
  <r>
    <x v="261"/>
    <x v="1"/>
    <x v="1"/>
    <x v="0"/>
    <x v="12"/>
    <x v="3"/>
    <x v="3"/>
    <x v="12"/>
    <x v="0"/>
    <x v="10"/>
    <x v="4"/>
    <x v="4"/>
    <x v="262"/>
  </r>
  <r>
    <x v="262"/>
    <x v="2"/>
    <x v="2"/>
    <x v="1"/>
    <x v="94"/>
    <x v="5"/>
    <x v="5"/>
    <x v="94"/>
    <x v="0"/>
    <x v="9"/>
    <x v="1"/>
    <x v="1"/>
    <x v="263"/>
  </r>
  <r>
    <x v="263"/>
    <x v="0"/>
    <x v="0"/>
    <x v="0"/>
    <x v="14"/>
    <x v="1"/>
    <x v="1"/>
    <x v="14"/>
    <x v="0"/>
    <x v="11"/>
    <x v="4"/>
    <x v="4"/>
    <x v="109"/>
  </r>
  <r>
    <x v="101"/>
    <x v="2"/>
    <x v="2"/>
    <x v="0"/>
    <x v="72"/>
    <x v="4"/>
    <x v="4"/>
    <x v="72"/>
    <x v="0"/>
    <x v="16"/>
    <x v="0"/>
    <x v="0"/>
    <x v="264"/>
  </r>
  <r>
    <x v="264"/>
    <x v="0"/>
    <x v="0"/>
    <x v="0"/>
    <x v="19"/>
    <x v="1"/>
    <x v="1"/>
    <x v="19"/>
    <x v="0"/>
    <x v="11"/>
    <x v="0"/>
    <x v="0"/>
    <x v="265"/>
  </r>
  <r>
    <x v="265"/>
    <x v="1"/>
    <x v="1"/>
    <x v="0"/>
    <x v="32"/>
    <x v="6"/>
    <x v="6"/>
    <x v="32"/>
    <x v="0"/>
    <x v="13"/>
    <x v="0"/>
    <x v="0"/>
    <x v="226"/>
  </r>
  <r>
    <x v="266"/>
    <x v="1"/>
    <x v="1"/>
    <x v="0"/>
    <x v="21"/>
    <x v="3"/>
    <x v="3"/>
    <x v="21"/>
    <x v="0"/>
    <x v="10"/>
    <x v="0"/>
    <x v="0"/>
    <x v="266"/>
  </r>
  <r>
    <x v="267"/>
    <x v="2"/>
    <x v="2"/>
    <x v="0"/>
    <x v="21"/>
    <x v="3"/>
    <x v="3"/>
    <x v="21"/>
    <x v="0"/>
    <x v="10"/>
    <x v="3"/>
    <x v="3"/>
    <x v="146"/>
  </r>
  <r>
    <x v="268"/>
    <x v="0"/>
    <x v="0"/>
    <x v="0"/>
    <x v="53"/>
    <x v="3"/>
    <x v="3"/>
    <x v="53"/>
    <x v="0"/>
    <x v="10"/>
    <x v="0"/>
    <x v="0"/>
    <x v="202"/>
  </r>
  <r>
    <x v="269"/>
    <x v="1"/>
    <x v="1"/>
    <x v="0"/>
    <x v="36"/>
    <x v="4"/>
    <x v="4"/>
    <x v="36"/>
    <x v="0"/>
    <x v="6"/>
    <x v="1"/>
    <x v="1"/>
    <x v="267"/>
  </r>
  <r>
    <x v="270"/>
    <x v="0"/>
    <x v="0"/>
    <x v="0"/>
    <x v="2"/>
    <x v="2"/>
    <x v="2"/>
    <x v="2"/>
    <x v="0"/>
    <x v="2"/>
    <x v="1"/>
    <x v="1"/>
    <x v="268"/>
  </r>
  <r>
    <x v="271"/>
    <x v="1"/>
    <x v="1"/>
    <x v="0"/>
    <x v="93"/>
    <x v="4"/>
    <x v="4"/>
    <x v="93"/>
    <x v="0"/>
    <x v="16"/>
    <x v="3"/>
    <x v="3"/>
    <x v="269"/>
  </r>
  <r>
    <x v="62"/>
    <x v="0"/>
    <x v="0"/>
    <x v="0"/>
    <x v="90"/>
    <x v="3"/>
    <x v="3"/>
    <x v="90"/>
    <x v="0"/>
    <x v="17"/>
    <x v="1"/>
    <x v="1"/>
    <x v="2"/>
  </r>
  <r>
    <x v="272"/>
    <x v="1"/>
    <x v="1"/>
    <x v="1"/>
    <x v="44"/>
    <x v="4"/>
    <x v="4"/>
    <x v="44"/>
    <x v="0"/>
    <x v="16"/>
    <x v="3"/>
    <x v="3"/>
    <x v="270"/>
  </r>
  <r>
    <x v="273"/>
    <x v="1"/>
    <x v="1"/>
    <x v="0"/>
    <x v="82"/>
    <x v="3"/>
    <x v="3"/>
    <x v="82"/>
    <x v="0"/>
    <x v="17"/>
    <x v="3"/>
    <x v="3"/>
    <x v="271"/>
  </r>
  <r>
    <x v="274"/>
    <x v="0"/>
    <x v="0"/>
    <x v="1"/>
    <x v="84"/>
    <x v="3"/>
    <x v="3"/>
    <x v="84"/>
    <x v="0"/>
    <x v="3"/>
    <x v="1"/>
    <x v="1"/>
    <x v="12"/>
  </r>
  <r>
    <x v="84"/>
    <x v="2"/>
    <x v="2"/>
    <x v="1"/>
    <x v="84"/>
    <x v="3"/>
    <x v="3"/>
    <x v="84"/>
    <x v="0"/>
    <x v="3"/>
    <x v="1"/>
    <x v="1"/>
    <x v="26"/>
  </r>
  <r>
    <x v="178"/>
    <x v="0"/>
    <x v="0"/>
    <x v="0"/>
    <x v="33"/>
    <x v="4"/>
    <x v="4"/>
    <x v="33"/>
    <x v="0"/>
    <x v="8"/>
    <x v="6"/>
    <x v="6"/>
    <x v="272"/>
  </r>
  <r>
    <x v="275"/>
    <x v="2"/>
    <x v="2"/>
    <x v="0"/>
    <x v="64"/>
    <x v="1"/>
    <x v="1"/>
    <x v="64"/>
    <x v="0"/>
    <x v="1"/>
    <x v="5"/>
    <x v="5"/>
    <x v="21"/>
  </r>
  <r>
    <x v="276"/>
    <x v="0"/>
    <x v="0"/>
    <x v="0"/>
    <x v="40"/>
    <x v="4"/>
    <x v="4"/>
    <x v="40"/>
    <x v="0"/>
    <x v="8"/>
    <x v="6"/>
    <x v="6"/>
    <x v="273"/>
  </r>
  <r>
    <x v="277"/>
    <x v="2"/>
    <x v="2"/>
    <x v="1"/>
    <x v="26"/>
    <x v="0"/>
    <x v="0"/>
    <x v="26"/>
    <x v="0"/>
    <x v="14"/>
    <x v="6"/>
    <x v="6"/>
    <x v="148"/>
  </r>
  <r>
    <x v="278"/>
    <x v="0"/>
    <x v="0"/>
    <x v="0"/>
    <x v="36"/>
    <x v="4"/>
    <x v="4"/>
    <x v="36"/>
    <x v="0"/>
    <x v="6"/>
    <x v="5"/>
    <x v="5"/>
    <x v="93"/>
  </r>
  <r>
    <x v="279"/>
    <x v="2"/>
    <x v="2"/>
    <x v="0"/>
    <x v="69"/>
    <x v="4"/>
    <x v="4"/>
    <x v="69"/>
    <x v="0"/>
    <x v="6"/>
    <x v="6"/>
    <x v="6"/>
    <x v="274"/>
  </r>
  <r>
    <x v="280"/>
    <x v="2"/>
    <x v="2"/>
    <x v="0"/>
    <x v="11"/>
    <x v="5"/>
    <x v="5"/>
    <x v="11"/>
    <x v="0"/>
    <x v="9"/>
    <x v="5"/>
    <x v="5"/>
    <x v="275"/>
  </r>
  <r>
    <x v="111"/>
    <x v="0"/>
    <x v="0"/>
    <x v="0"/>
    <x v="58"/>
    <x v="0"/>
    <x v="0"/>
    <x v="58"/>
    <x v="0"/>
    <x v="0"/>
    <x v="5"/>
    <x v="5"/>
    <x v="276"/>
  </r>
  <r>
    <x v="281"/>
    <x v="0"/>
    <x v="0"/>
    <x v="1"/>
    <x v="60"/>
    <x v="1"/>
    <x v="1"/>
    <x v="60"/>
    <x v="0"/>
    <x v="2"/>
    <x v="4"/>
    <x v="4"/>
    <x v="277"/>
  </r>
  <r>
    <x v="282"/>
    <x v="2"/>
    <x v="2"/>
    <x v="0"/>
    <x v="30"/>
    <x v="4"/>
    <x v="4"/>
    <x v="30"/>
    <x v="0"/>
    <x v="6"/>
    <x v="5"/>
    <x v="5"/>
    <x v="278"/>
  </r>
  <r>
    <x v="283"/>
    <x v="0"/>
    <x v="0"/>
    <x v="1"/>
    <x v="73"/>
    <x v="6"/>
    <x v="6"/>
    <x v="73"/>
    <x v="0"/>
    <x v="18"/>
    <x v="5"/>
    <x v="5"/>
    <x v="16"/>
  </r>
  <r>
    <x v="188"/>
    <x v="0"/>
    <x v="0"/>
    <x v="0"/>
    <x v="24"/>
    <x v="1"/>
    <x v="1"/>
    <x v="24"/>
    <x v="0"/>
    <x v="4"/>
    <x v="5"/>
    <x v="5"/>
    <x v="279"/>
  </r>
  <r>
    <x v="284"/>
    <x v="2"/>
    <x v="2"/>
    <x v="0"/>
    <x v="22"/>
    <x v="1"/>
    <x v="1"/>
    <x v="22"/>
    <x v="0"/>
    <x v="2"/>
    <x v="5"/>
    <x v="5"/>
    <x v="280"/>
  </r>
  <r>
    <x v="285"/>
    <x v="1"/>
    <x v="1"/>
    <x v="1"/>
    <x v="53"/>
    <x v="3"/>
    <x v="3"/>
    <x v="53"/>
    <x v="0"/>
    <x v="10"/>
    <x v="3"/>
    <x v="3"/>
    <x v="281"/>
  </r>
  <r>
    <x v="286"/>
    <x v="0"/>
    <x v="0"/>
    <x v="0"/>
    <x v="39"/>
    <x v="0"/>
    <x v="0"/>
    <x v="39"/>
    <x v="0"/>
    <x v="14"/>
    <x v="3"/>
    <x v="3"/>
    <x v="282"/>
  </r>
  <r>
    <x v="287"/>
    <x v="0"/>
    <x v="0"/>
    <x v="0"/>
    <x v="34"/>
    <x v="4"/>
    <x v="4"/>
    <x v="34"/>
    <x v="0"/>
    <x v="7"/>
    <x v="3"/>
    <x v="3"/>
    <x v="283"/>
  </r>
  <r>
    <x v="288"/>
    <x v="1"/>
    <x v="1"/>
    <x v="0"/>
    <x v="25"/>
    <x v="4"/>
    <x v="4"/>
    <x v="25"/>
    <x v="0"/>
    <x v="8"/>
    <x v="3"/>
    <x v="3"/>
    <x v="166"/>
  </r>
  <r>
    <x v="273"/>
    <x v="1"/>
    <x v="1"/>
    <x v="0"/>
    <x v="41"/>
    <x v="5"/>
    <x v="5"/>
    <x v="41"/>
    <x v="0"/>
    <x v="9"/>
    <x v="5"/>
    <x v="5"/>
    <x v="284"/>
  </r>
  <r>
    <x v="289"/>
    <x v="1"/>
    <x v="1"/>
    <x v="0"/>
    <x v="44"/>
    <x v="4"/>
    <x v="4"/>
    <x v="44"/>
    <x v="0"/>
    <x v="16"/>
    <x v="2"/>
    <x v="2"/>
    <x v="256"/>
  </r>
  <r>
    <x v="36"/>
    <x v="2"/>
    <x v="2"/>
    <x v="0"/>
    <x v="7"/>
    <x v="4"/>
    <x v="4"/>
    <x v="7"/>
    <x v="0"/>
    <x v="6"/>
    <x v="9"/>
    <x v="9"/>
    <x v="127"/>
  </r>
  <r>
    <x v="290"/>
    <x v="0"/>
    <x v="0"/>
    <x v="0"/>
    <x v="70"/>
    <x v="4"/>
    <x v="4"/>
    <x v="70"/>
    <x v="0"/>
    <x v="8"/>
    <x v="4"/>
    <x v="4"/>
    <x v="31"/>
  </r>
  <r>
    <x v="291"/>
    <x v="2"/>
    <x v="2"/>
    <x v="1"/>
    <x v="13"/>
    <x v="1"/>
    <x v="1"/>
    <x v="13"/>
    <x v="0"/>
    <x v="1"/>
    <x v="3"/>
    <x v="3"/>
    <x v="285"/>
  </r>
  <r>
    <x v="292"/>
    <x v="0"/>
    <x v="0"/>
    <x v="0"/>
    <x v="29"/>
    <x v="4"/>
    <x v="4"/>
    <x v="29"/>
    <x v="0"/>
    <x v="8"/>
    <x v="7"/>
    <x v="7"/>
    <x v="286"/>
  </r>
  <r>
    <x v="218"/>
    <x v="1"/>
    <x v="1"/>
    <x v="0"/>
    <x v="47"/>
    <x v="1"/>
    <x v="1"/>
    <x v="47"/>
    <x v="0"/>
    <x v="4"/>
    <x v="0"/>
    <x v="0"/>
    <x v="287"/>
  </r>
  <r>
    <x v="293"/>
    <x v="0"/>
    <x v="0"/>
    <x v="1"/>
    <x v="47"/>
    <x v="1"/>
    <x v="1"/>
    <x v="47"/>
    <x v="0"/>
    <x v="4"/>
    <x v="9"/>
    <x v="9"/>
    <x v="288"/>
  </r>
  <r>
    <x v="222"/>
    <x v="2"/>
    <x v="2"/>
    <x v="0"/>
    <x v="90"/>
    <x v="3"/>
    <x v="3"/>
    <x v="90"/>
    <x v="0"/>
    <x v="17"/>
    <x v="6"/>
    <x v="6"/>
    <x v="289"/>
  </r>
  <r>
    <x v="294"/>
    <x v="1"/>
    <x v="1"/>
    <x v="0"/>
    <x v="32"/>
    <x v="6"/>
    <x v="6"/>
    <x v="32"/>
    <x v="0"/>
    <x v="13"/>
    <x v="7"/>
    <x v="7"/>
    <x v="290"/>
  </r>
  <r>
    <x v="295"/>
    <x v="0"/>
    <x v="0"/>
    <x v="1"/>
    <x v="84"/>
    <x v="3"/>
    <x v="3"/>
    <x v="84"/>
    <x v="0"/>
    <x v="3"/>
    <x v="0"/>
    <x v="0"/>
    <x v="291"/>
  </r>
  <r>
    <x v="49"/>
    <x v="2"/>
    <x v="2"/>
    <x v="0"/>
    <x v="22"/>
    <x v="1"/>
    <x v="1"/>
    <x v="22"/>
    <x v="0"/>
    <x v="2"/>
    <x v="0"/>
    <x v="0"/>
    <x v="292"/>
  </r>
  <r>
    <x v="296"/>
    <x v="0"/>
    <x v="0"/>
    <x v="0"/>
    <x v="45"/>
    <x v="3"/>
    <x v="3"/>
    <x v="45"/>
    <x v="0"/>
    <x v="15"/>
    <x v="0"/>
    <x v="0"/>
    <x v="293"/>
  </r>
  <r>
    <x v="297"/>
    <x v="2"/>
    <x v="2"/>
    <x v="0"/>
    <x v="92"/>
    <x v="3"/>
    <x v="3"/>
    <x v="92"/>
    <x v="0"/>
    <x v="3"/>
    <x v="0"/>
    <x v="0"/>
    <x v="294"/>
  </r>
  <r>
    <x v="298"/>
    <x v="1"/>
    <x v="1"/>
    <x v="0"/>
    <x v="14"/>
    <x v="1"/>
    <x v="1"/>
    <x v="14"/>
    <x v="0"/>
    <x v="11"/>
    <x v="3"/>
    <x v="3"/>
    <x v="133"/>
  </r>
  <r>
    <x v="299"/>
    <x v="1"/>
    <x v="1"/>
    <x v="0"/>
    <x v="80"/>
    <x v="0"/>
    <x v="0"/>
    <x v="80"/>
    <x v="0"/>
    <x v="14"/>
    <x v="3"/>
    <x v="3"/>
    <x v="295"/>
  </r>
  <r>
    <x v="113"/>
    <x v="2"/>
    <x v="2"/>
    <x v="1"/>
    <x v="16"/>
    <x v="0"/>
    <x v="0"/>
    <x v="16"/>
    <x v="0"/>
    <x v="0"/>
    <x v="1"/>
    <x v="1"/>
    <x v="296"/>
  </r>
  <r>
    <x v="202"/>
    <x v="2"/>
    <x v="2"/>
    <x v="1"/>
    <x v="76"/>
    <x v="1"/>
    <x v="1"/>
    <x v="76"/>
    <x v="0"/>
    <x v="5"/>
    <x v="4"/>
    <x v="4"/>
    <x v="297"/>
  </r>
  <r>
    <x v="300"/>
    <x v="2"/>
    <x v="2"/>
    <x v="1"/>
    <x v="53"/>
    <x v="3"/>
    <x v="3"/>
    <x v="53"/>
    <x v="0"/>
    <x v="10"/>
    <x v="2"/>
    <x v="2"/>
    <x v="298"/>
  </r>
  <r>
    <x v="301"/>
    <x v="1"/>
    <x v="1"/>
    <x v="0"/>
    <x v="36"/>
    <x v="4"/>
    <x v="4"/>
    <x v="36"/>
    <x v="0"/>
    <x v="6"/>
    <x v="3"/>
    <x v="3"/>
    <x v="232"/>
  </r>
  <r>
    <x v="19"/>
    <x v="0"/>
    <x v="0"/>
    <x v="0"/>
    <x v="10"/>
    <x v="4"/>
    <x v="4"/>
    <x v="10"/>
    <x v="0"/>
    <x v="8"/>
    <x v="5"/>
    <x v="5"/>
    <x v="68"/>
  </r>
  <r>
    <x v="302"/>
    <x v="0"/>
    <x v="0"/>
    <x v="0"/>
    <x v="31"/>
    <x v="1"/>
    <x v="1"/>
    <x v="31"/>
    <x v="0"/>
    <x v="4"/>
    <x v="9"/>
    <x v="9"/>
    <x v="299"/>
  </r>
  <r>
    <x v="94"/>
    <x v="0"/>
    <x v="0"/>
    <x v="0"/>
    <x v="31"/>
    <x v="1"/>
    <x v="1"/>
    <x v="31"/>
    <x v="0"/>
    <x v="4"/>
    <x v="8"/>
    <x v="8"/>
    <x v="300"/>
  </r>
  <r>
    <x v="303"/>
    <x v="1"/>
    <x v="1"/>
    <x v="0"/>
    <x v="31"/>
    <x v="1"/>
    <x v="1"/>
    <x v="31"/>
    <x v="0"/>
    <x v="4"/>
    <x v="4"/>
    <x v="4"/>
    <x v="301"/>
  </r>
  <r>
    <x v="304"/>
    <x v="1"/>
    <x v="1"/>
    <x v="0"/>
    <x v="75"/>
    <x v="0"/>
    <x v="0"/>
    <x v="75"/>
    <x v="0"/>
    <x v="20"/>
    <x v="3"/>
    <x v="3"/>
    <x v="302"/>
  </r>
  <r>
    <x v="5"/>
    <x v="0"/>
    <x v="0"/>
    <x v="0"/>
    <x v="80"/>
    <x v="0"/>
    <x v="0"/>
    <x v="80"/>
    <x v="0"/>
    <x v="14"/>
    <x v="3"/>
    <x v="3"/>
    <x v="301"/>
  </r>
  <r>
    <x v="305"/>
    <x v="0"/>
    <x v="0"/>
    <x v="0"/>
    <x v="76"/>
    <x v="1"/>
    <x v="1"/>
    <x v="76"/>
    <x v="0"/>
    <x v="5"/>
    <x v="3"/>
    <x v="3"/>
    <x v="76"/>
  </r>
  <r>
    <x v="282"/>
    <x v="2"/>
    <x v="2"/>
    <x v="1"/>
    <x v="67"/>
    <x v="3"/>
    <x v="3"/>
    <x v="67"/>
    <x v="0"/>
    <x v="15"/>
    <x v="2"/>
    <x v="2"/>
    <x v="285"/>
  </r>
  <r>
    <x v="4"/>
    <x v="0"/>
    <x v="0"/>
    <x v="0"/>
    <x v="64"/>
    <x v="1"/>
    <x v="1"/>
    <x v="64"/>
    <x v="0"/>
    <x v="1"/>
    <x v="3"/>
    <x v="3"/>
    <x v="200"/>
  </r>
  <r>
    <x v="306"/>
    <x v="2"/>
    <x v="2"/>
    <x v="1"/>
    <x v="56"/>
    <x v="1"/>
    <x v="1"/>
    <x v="56"/>
    <x v="0"/>
    <x v="11"/>
    <x v="1"/>
    <x v="1"/>
    <x v="83"/>
  </r>
  <r>
    <x v="307"/>
    <x v="0"/>
    <x v="0"/>
    <x v="0"/>
    <x v="24"/>
    <x v="1"/>
    <x v="1"/>
    <x v="24"/>
    <x v="0"/>
    <x v="4"/>
    <x v="1"/>
    <x v="1"/>
    <x v="125"/>
  </r>
  <r>
    <x v="308"/>
    <x v="1"/>
    <x v="1"/>
    <x v="0"/>
    <x v="27"/>
    <x v="4"/>
    <x v="4"/>
    <x v="27"/>
    <x v="0"/>
    <x v="7"/>
    <x v="3"/>
    <x v="3"/>
    <x v="303"/>
  </r>
  <r>
    <x v="309"/>
    <x v="0"/>
    <x v="0"/>
    <x v="0"/>
    <x v="68"/>
    <x v="7"/>
    <x v="7"/>
    <x v="68"/>
    <x v="0"/>
    <x v="19"/>
    <x v="2"/>
    <x v="2"/>
    <x v="218"/>
  </r>
  <r>
    <x v="287"/>
    <x v="0"/>
    <x v="0"/>
    <x v="1"/>
    <x v="26"/>
    <x v="0"/>
    <x v="0"/>
    <x v="26"/>
    <x v="0"/>
    <x v="14"/>
    <x v="0"/>
    <x v="0"/>
    <x v="146"/>
  </r>
  <r>
    <x v="310"/>
    <x v="0"/>
    <x v="0"/>
    <x v="0"/>
    <x v="43"/>
    <x v="1"/>
    <x v="1"/>
    <x v="43"/>
    <x v="0"/>
    <x v="2"/>
    <x v="2"/>
    <x v="2"/>
    <x v="304"/>
  </r>
  <r>
    <x v="311"/>
    <x v="0"/>
    <x v="0"/>
    <x v="0"/>
    <x v="60"/>
    <x v="1"/>
    <x v="1"/>
    <x v="60"/>
    <x v="0"/>
    <x v="2"/>
    <x v="9"/>
    <x v="9"/>
    <x v="305"/>
  </r>
  <r>
    <x v="142"/>
    <x v="1"/>
    <x v="1"/>
    <x v="0"/>
    <x v="95"/>
    <x v="7"/>
    <x v="7"/>
    <x v="95"/>
    <x v="0"/>
    <x v="19"/>
    <x v="3"/>
    <x v="3"/>
    <x v="306"/>
  </r>
  <r>
    <x v="312"/>
    <x v="1"/>
    <x v="1"/>
    <x v="0"/>
    <x v="0"/>
    <x v="0"/>
    <x v="0"/>
    <x v="0"/>
    <x v="0"/>
    <x v="0"/>
    <x v="3"/>
    <x v="3"/>
    <x v="293"/>
  </r>
  <r>
    <x v="313"/>
    <x v="0"/>
    <x v="0"/>
    <x v="0"/>
    <x v="86"/>
    <x v="0"/>
    <x v="0"/>
    <x v="86"/>
    <x v="0"/>
    <x v="20"/>
    <x v="3"/>
    <x v="3"/>
    <x v="307"/>
  </r>
  <r>
    <x v="314"/>
    <x v="0"/>
    <x v="0"/>
    <x v="0"/>
    <x v="6"/>
    <x v="0"/>
    <x v="0"/>
    <x v="6"/>
    <x v="0"/>
    <x v="0"/>
    <x v="3"/>
    <x v="3"/>
    <x v="147"/>
  </r>
  <r>
    <x v="49"/>
    <x v="2"/>
    <x v="2"/>
    <x v="0"/>
    <x v="62"/>
    <x v="0"/>
    <x v="0"/>
    <x v="62"/>
    <x v="0"/>
    <x v="14"/>
    <x v="1"/>
    <x v="1"/>
    <x v="308"/>
  </r>
  <r>
    <x v="315"/>
    <x v="0"/>
    <x v="0"/>
    <x v="0"/>
    <x v="72"/>
    <x v="4"/>
    <x v="4"/>
    <x v="72"/>
    <x v="0"/>
    <x v="16"/>
    <x v="3"/>
    <x v="3"/>
    <x v="104"/>
  </r>
  <r>
    <x v="316"/>
    <x v="0"/>
    <x v="0"/>
    <x v="0"/>
    <x v="77"/>
    <x v="5"/>
    <x v="5"/>
    <x v="77"/>
    <x v="0"/>
    <x v="9"/>
    <x v="3"/>
    <x v="3"/>
    <x v="44"/>
  </r>
  <r>
    <x v="317"/>
    <x v="0"/>
    <x v="0"/>
    <x v="0"/>
    <x v="34"/>
    <x v="4"/>
    <x v="4"/>
    <x v="34"/>
    <x v="0"/>
    <x v="7"/>
    <x v="0"/>
    <x v="0"/>
    <x v="0"/>
  </r>
  <r>
    <x v="318"/>
    <x v="0"/>
    <x v="0"/>
    <x v="0"/>
    <x v="10"/>
    <x v="4"/>
    <x v="4"/>
    <x v="10"/>
    <x v="0"/>
    <x v="8"/>
    <x v="3"/>
    <x v="3"/>
    <x v="309"/>
  </r>
  <r>
    <x v="238"/>
    <x v="2"/>
    <x v="2"/>
    <x v="0"/>
    <x v="23"/>
    <x v="1"/>
    <x v="1"/>
    <x v="23"/>
    <x v="0"/>
    <x v="11"/>
    <x v="7"/>
    <x v="7"/>
    <x v="270"/>
  </r>
  <r>
    <x v="90"/>
    <x v="2"/>
    <x v="2"/>
    <x v="0"/>
    <x v="34"/>
    <x v="4"/>
    <x v="4"/>
    <x v="34"/>
    <x v="0"/>
    <x v="7"/>
    <x v="1"/>
    <x v="1"/>
    <x v="310"/>
  </r>
  <r>
    <x v="319"/>
    <x v="0"/>
    <x v="0"/>
    <x v="0"/>
    <x v="82"/>
    <x v="3"/>
    <x v="3"/>
    <x v="82"/>
    <x v="0"/>
    <x v="17"/>
    <x v="1"/>
    <x v="1"/>
    <x v="164"/>
  </r>
  <r>
    <x v="244"/>
    <x v="0"/>
    <x v="0"/>
    <x v="0"/>
    <x v="12"/>
    <x v="3"/>
    <x v="3"/>
    <x v="12"/>
    <x v="0"/>
    <x v="10"/>
    <x v="0"/>
    <x v="0"/>
    <x v="246"/>
  </r>
  <r>
    <x v="320"/>
    <x v="2"/>
    <x v="2"/>
    <x v="0"/>
    <x v="26"/>
    <x v="0"/>
    <x v="0"/>
    <x v="26"/>
    <x v="0"/>
    <x v="14"/>
    <x v="3"/>
    <x v="3"/>
    <x v="311"/>
  </r>
  <r>
    <x v="321"/>
    <x v="0"/>
    <x v="0"/>
    <x v="0"/>
    <x v="75"/>
    <x v="0"/>
    <x v="0"/>
    <x v="75"/>
    <x v="0"/>
    <x v="20"/>
    <x v="3"/>
    <x v="3"/>
    <x v="312"/>
  </r>
  <r>
    <x v="322"/>
    <x v="0"/>
    <x v="0"/>
    <x v="0"/>
    <x v="27"/>
    <x v="4"/>
    <x v="4"/>
    <x v="27"/>
    <x v="0"/>
    <x v="7"/>
    <x v="1"/>
    <x v="1"/>
    <x v="313"/>
  </r>
  <r>
    <x v="323"/>
    <x v="0"/>
    <x v="0"/>
    <x v="0"/>
    <x v="5"/>
    <x v="1"/>
    <x v="1"/>
    <x v="5"/>
    <x v="0"/>
    <x v="5"/>
    <x v="6"/>
    <x v="6"/>
    <x v="155"/>
  </r>
  <r>
    <x v="324"/>
    <x v="0"/>
    <x v="0"/>
    <x v="1"/>
    <x v="37"/>
    <x v="1"/>
    <x v="1"/>
    <x v="37"/>
    <x v="0"/>
    <x v="11"/>
    <x v="6"/>
    <x v="6"/>
    <x v="134"/>
  </r>
  <r>
    <x v="143"/>
    <x v="2"/>
    <x v="2"/>
    <x v="0"/>
    <x v="35"/>
    <x v="3"/>
    <x v="3"/>
    <x v="35"/>
    <x v="0"/>
    <x v="15"/>
    <x v="5"/>
    <x v="5"/>
    <x v="314"/>
  </r>
  <r>
    <x v="269"/>
    <x v="1"/>
    <x v="1"/>
    <x v="0"/>
    <x v="31"/>
    <x v="1"/>
    <x v="1"/>
    <x v="31"/>
    <x v="0"/>
    <x v="4"/>
    <x v="5"/>
    <x v="5"/>
    <x v="260"/>
  </r>
  <r>
    <x v="325"/>
    <x v="1"/>
    <x v="1"/>
    <x v="0"/>
    <x v="66"/>
    <x v="3"/>
    <x v="3"/>
    <x v="66"/>
    <x v="0"/>
    <x v="12"/>
    <x v="6"/>
    <x v="6"/>
    <x v="315"/>
  </r>
  <r>
    <x v="242"/>
    <x v="1"/>
    <x v="1"/>
    <x v="0"/>
    <x v="25"/>
    <x v="4"/>
    <x v="4"/>
    <x v="25"/>
    <x v="0"/>
    <x v="8"/>
    <x v="5"/>
    <x v="5"/>
    <x v="316"/>
  </r>
  <r>
    <x v="326"/>
    <x v="0"/>
    <x v="0"/>
    <x v="0"/>
    <x v="25"/>
    <x v="4"/>
    <x v="4"/>
    <x v="25"/>
    <x v="0"/>
    <x v="8"/>
    <x v="4"/>
    <x v="4"/>
    <x v="139"/>
  </r>
  <r>
    <x v="327"/>
    <x v="0"/>
    <x v="0"/>
    <x v="0"/>
    <x v="41"/>
    <x v="5"/>
    <x v="5"/>
    <x v="41"/>
    <x v="0"/>
    <x v="9"/>
    <x v="7"/>
    <x v="7"/>
    <x v="317"/>
  </r>
  <r>
    <x v="247"/>
    <x v="2"/>
    <x v="2"/>
    <x v="1"/>
    <x v="36"/>
    <x v="4"/>
    <x v="4"/>
    <x v="36"/>
    <x v="0"/>
    <x v="6"/>
    <x v="5"/>
    <x v="5"/>
    <x v="81"/>
  </r>
  <r>
    <x v="328"/>
    <x v="2"/>
    <x v="2"/>
    <x v="1"/>
    <x v="5"/>
    <x v="1"/>
    <x v="1"/>
    <x v="5"/>
    <x v="0"/>
    <x v="5"/>
    <x v="5"/>
    <x v="5"/>
    <x v="318"/>
  </r>
  <r>
    <x v="329"/>
    <x v="0"/>
    <x v="0"/>
    <x v="0"/>
    <x v="8"/>
    <x v="1"/>
    <x v="1"/>
    <x v="8"/>
    <x v="0"/>
    <x v="4"/>
    <x v="3"/>
    <x v="3"/>
    <x v="45"/>
  </r>
  <r>
    <x v="330"/>
    <x v="0"/>
    <x v="0"/>
    <x v="0"/>
    <x v="85"/>
    <x v="0"/>
    <x v="0"/>
    <x v="85"/>
    <x v="0"/>
    <x v="20"/>
    <x v="2"/>
    <x v="2"/>
    <x v="319"/>
  </r>
  <r>
    <x v="32"/>
    <x v="0"/>
    <x v="0"/>
    <x v="0"/>
    <x v="45"/>
    <x v="3"/>
    <x v="3"/>
    <x v="45"/>
    <x v="0"/>
    <x v="15"/>
    <x v="6"/>
    <x v="6"/>
    <x v="15"/>
  </r>
  <r>
    <x v="79"/>
    <x v="0"/>
    <x v="0"/>
    <x v="0"/>
    <x v="71"/>
    <x v="6"/>
    <x v="6"/>
    <x v="71"/>
    <x v="0"/>
    <x v="13"/>
    <x v="1"/>
    <x v="1"/>
    <x v="82"/>
  </r>
  <r>
    <x v="331"/>
    <x v="0"/>
    <x v="0"/>
    <x v="0"/>
    <x v="71"/>
    <x v="6"/>
    <x v="6"/>
    <x v="71"/>
    <x v="0"/>
    <x v="13"/>
    <x v="5"/>
    <x v="5"/>
    <x v="320"/>
  </r>
  <r>
    <x v="332"/>
    <x v="0"/>
    <x v="0"/>
    <x v="1"/>
    <x v="73"/>
    <x v="6"/>
    <x v="6"/>
    <x v="73"/>
    <x v="0"/>
    <x v="18"/>
    <x v="5"/>
    <x v="5"/>
    <x v="178"/>
  </r>
  <r>
    <x v="49"/>
    <x v="2"/>
    <x v="2"/>
    <x v="0"/>
    <x v="90"/>
    <x v="3"/>
    <x v="3"/>
    <x v="90"/>
    <x v="0"/>
    <x v="17"/>
    <x v="5"/>
    <x v="5"/>
    <x v="239"/>
  </r>
  <r>
    <x v="211"/>
    <x v="2"/>
    <x v="2"/>
    <x v="0"/>
    <x v="50"/>
    <x v="4"/>
    <x v="4"/>
    <x v="50"/>
    <x v="0"/>
    <x v="6"/>
    <x v="1"/>
    <x v="1"/>
    <x v="137"/>
  </r>
  <r>
    <x v="194"/>
    <x v="2"/>
    <x v="2"/>
    <x v="1"/>
    <x v="84"/>
    <x v="3"/>
    <x v="3"/>
    <x v="84"/>
    <x v="0"/>
    <x v="3"/>
    <x v="5"/>
    <x v="5"/>
    <x v="2"/>
  </r>
  <r>
    <x v="333"/>
    <x v="1"/>
    <x v="1"/>
    <x v="0"/>
    <x v="55"/>
    <x v="3"/>
    <x v="3"/>
    <x v="55"/>
    <x v="0"/>
    <x v="17"/>
    <x v="5"/>
    <x v="5"/>
    <x v="215"/>
  </r>
  <r>
    <x v="18"/>
    <x v="0"/>
    <x v="0"/>
    <x v="0"/>
    <x v="39"/>
    <x v="0"/>
    <x v="0"/>
    <x v="39"/>
    <x v="0"/>
    <x v="14"/>
    <x v="4"/>
    <x v="4"/>
    <x v="179"/>
  </r>
  <r>
    <x v="58"/>
    <x v="2"/>
    <x v="2"/>
    <x v="0"/>
    <x v="39"/>
    <x v="0"/>
    <x v="0"/>
    <x v="39"/>
    <x v="0"/>
    <x v="14"/>
    <x v="9"/>
    <x v="9"/>
    <x v="321"/>
  </r>
  <r>
    <x v="334"/>
    <x v="2"/>
    <x v="2"/>
    <x v="0"/>
    <x v="40"/>
    <x v="4"/>
    <x v="4"/>
    <x v="40"/>
    <x v="0"/>
    <x v="8"/>
    <x v="4"/>
    <x v="4"/>
    <x v="308"/>
  </r>
  <r>
    <x v="335"/>
    <x v="1"/>
    <x v="1"/>
    <x v="1"/>
    <x v="56"/>
    <x v="1"/>
    <x v="1"/>
    <x v="56"/>
    <x v="0"/>
    <x v="11"/>
    <x v="3"/>
    <x v="3"/>
    <x v="322"/>
  </r>
  <r>
    <x v="54"/>
    <x v="0"/>
    <x v="0"/>
    <x v="0"/>
    <x v="86"/>
    <x v="0"/>
    <x v="0"/>
    <x v="86"/>
    <x v="0"/>
    <x v="20"/>
    <x v="7"/>
    <x v="7"/>
    <x v="323"/>
  </r>
  <r>
    <x v="302"/>
    <x v="0"/>
    <x v="0"/>
    <x v="1"/>
    <x v="42"/>
    <x v="3"/>
    <x v="3"/>
    <x v="42"/>
    <x v="0"/>
    <x v="12"/>
    <x v="0"/>
    <x v="0"/>
    <x v="324"/>
  </r>
  <r>
    <x v="336"/>
    <x v="0"/>
    <x v="0"/>
    <x v="1"/>
    <x v="67"/>
    <x v="3"/>
    <x v="3"/>
    <x v="67"/>
    <x v="0"/>
    <x v="15"/>
    <x v="2"/>
    <x v="2"/>
    <x v="124"/>
  </r>
  <r>
    <x v="337"/>
    <x v="0"/>
    <x v="0"/>
    <x v="0"/>
    <x v="43"/>
    <x v="1"/>
    <x v="1"/>
    <x v="43"/>
    <x v="0"/>
    <x v="2"/>
    <x v="2"/>
    <x v="2"/>
    <x v="325"/>
  </r>
  <r>
    <x v="41"/>
    <x v="1"/>
    <x v="1"/>
    <x v="0"/>
    <x v="4"/>
    <x v="1"/>
    <x v="1"/>
    <x v="4"/>
    <x v="0"/>
    <x v="4"/>
    <x v="4"/>
    <x v="4"/>
    <x v="81"/>
  </r>
  <r>
    <x v="244"/>
    <x v="0"/>
    <x v="0"/>
    <x v="0"/>
    <x v="68"/>
    <x v="7"/>
    <x v="7"/>
    <x v="68"/>
    <x v="0"/>
    <x v="19"/>
    <x v="3"/>
    <x v="3"/>
    <x v="82"/>
  </r>
  <r>
    <x v="82"/>
    <x v="2"/>
    <x v="2"/>
    <x v="0"/>
    <x v="8"/>
    <x v="1"/>
    <x v="1"/>
    <x v="8"/>
    <x v="0"/>
    <x v="4"/>
    <x v="3"/>
    <x v="3"/>
    <x v="326"/>
  </r>
  <r>
    <x v="338"/>
    <x v="0"/>
    <x v="0"/>
    <x v="1"/>
    <x v="10"/>
    <x v="4"/>
    <x v="4"/>
    <x v="10"/>
    <x v="0"/>
    <x v="8"/>
    <x v="9"/>
    <x v="9"/>
    <x v="327"/>
  </r>
  <r>
    <x v="98"/>
    <x v="2"/>
    <x v="2"/>
    <x v="1"/>
    <x v="62"/>
    <x v="0"/>
    <x v="0"/>
    <x v="62"/>
    <x v="0"/>
    <x v="14"/>
    <x v="4"/>
    <x v="4"/>
    <x v="264"/>
  </r>
  <r>
    <x v="99"/>
    <x v="0"/>
    <x v="0"/>
    <x v="0"/>
    <x v="70"/>
    <x v="4"/>
    <x v="4"/>
    <x v="70"/>
    <x v="0"/>
    <x v="8"/>
    <x v="3"/>
    <x v="3"/>
    <x v="328"/>
  </r>
  <r>
    <x v="339"/>
    <x v="2"/>
    <x v="2"/>
    <x v="0"/>
    <x v="94"/>
    <x v="5"/>
    <x v="5"/>
    <x v="94"/>
    <x v="0"/>
    <x v="9"/>
    <x v="5"/>
    <x v="5"/>
    <x v="184"/>
  </r>
  <r>
    <x v="340"/>
    <x v="2"/>
    <x v="2"/>
    <x v="1"/>
    <x v="16"/>
    <x v="0"/>
    <x v="0"/>
    <x v="16"/>
    <x v="0"/>
    <x v="0"/>
    <x v="3"/>
    <x v="3"/>
    <x v="329"/>
  </r>
  <r>
    <x v="80"/>
    <x v="1"/>
    <x v="1"/>
    <x v="0"/>
    <x v="50"/>
    <x v="4"/>
    <x v="4"/>
    <x v="50"/>
    <x v="0"/>
    <x v="6"/>
    <x v="5"/>
    <x v="5"/>
    <x v="330"/>
  </r>
  <r>
    <x v="204"/>
    <x v="0"/>
    <x v="0"/>
    <x v="0"/>
    <x v="32"/>
    <x v="6"/>
    <x v="6"/>
    <x v="32"/>
    <x v="0"/>
    <x v="13"/>
    <x v="1"/>
    <x v="1"/>
    <x v="331"/>
  </r>
  <r>
    <x v="270"/>
    <x v="0"/>
    <x v="0"/>
    <x v="1"/>
    <x v="53"/>
    <x v="3"/>
    <x v="3"/>
    <x v="53"/>
    <x v="0"/>
    <x v="10"/>
    <x v="1"/>
    <x v="1"/>
    <x v="332"/>
  </r>
  <r>
    <x v="341"/>
    <x v="1"/>
    <x v="1"/>
    <x v="0"/>
    <x v="33"/>
    <x v="4"/>
    <x v="4"/>
    <x v="33"/>
    <x v="0"/>
    <x v="8"/>
    <x v="5"/>
    <x v="5"/>
    <x v="152"/>
  </r>
  <r>
    <x v="342"/>
    <x v="0"/>
    <x v="0"/>
    <x v="0"/>
    <x v="54"/>
    <x v="4"/>
    <x v="4"/>
    <x v="54"/>
    <x v="0"/>
    <x v="7"/>
    <x v="7"/>
    <x v="7"/>
    <x v="333"/>
  </r>
  <r>
    <x v="343"/>
    <x v="0"/>
    <x v="0"/>
    <x v="0"/>
    <x v="38"/>
    <x v="3"/>
    <x v="3"/>
    <x v="38"/>
    <x v="0"/>
    <x v="12"/>
    <x v="3"/>
    <x v="3"/>
    <x v="154"/>
  </r>
  <r>
    <x v="344"/>
    <x v="1"/>
    <x v="1"/>
    <x v="0"/>
    <x v="0"/>
    <x v="0"/>
    <x v="0"/>
    <x v="0"/>
    <x v="0"/>
    <x v="0"/>
    <x v="4"/>
    <x v="4"/>
    <x v="99"/>
  </r>
  <r>
    <x v="131"/>
    <x v="1"/>
    <x v="1"/>
    <x v="0"/>
    <x v="7"/>
    <x v="4"/>
    <x v="4"/>
    <x v="7"/>
    <x v="0"/>
    <x v="6"/>
    <x v="0"/>
    <x v="0"/>
    <x v="78"/>
  </r>
  <r>
    <x v="345"/>
    <x v="1"/>
    <x v="1"/>
    <x v="0"/>
    <x v="11"/>
    <x v="5"/>
    <x v="5"/>
    <x v="11"/>
    <x v="0"/>
    <x v="9"/>
    <x v="3"/>
    <x v="3"/>
    <x v="63"/>
  </r>
  <r>
    <x v="346"/>
    <x v="0"/>
    <x v="0"/>
    <x v="0"/>
    <x v="58"/>
    <x v="0"/>
    <x v="0"/>
    <x v="58"/>
    <x v="0"/>
    <x v="0"/>
    <x v="3"/>
    <x v="3"/>
    <x v="105"/>
  </r>
  <r>
    <x v="301"/>
    <x v="1"/>
    <x v="1"/>
    <x v="0"/>
    <x v="78"/>
    <x v="1"/>
    <x v="1"/>
    <x v="78"/>
    <x v="0"/>
    <x v="4"/>
    <x v="3"/>
    <x v="3"/>
    <x v="334"/>
  </r>
  <r>
    <x v="163"/>
    <x v="0"/>
    <x v="0"/>
    <x v="0"/>
    <x v="29"/>
    <x v="4"/>
    <x v="4"/>
    <x v="29"/>
    <x v="0"/>
    <x v="8"/>
    <x v="3"/>
    <x v="3"/>
    <x v="335"/>
  </r>
  <r>
    <x v="347"/>
    <x v="0"/>
    <x v="0"/>
    <x v="0"/>
    <x v="18"/>
    <x v="6"/>
    <x v="6"/>
    <x v="18"/>
    <x v="0"/>
    <x v="13"/>
    <x v="3"/>
    <x v="3"/>
    <x v="336"/>
  </r>
  <r>
    <x v="133"/>
    <x v="1"/>
    <x v="1"/>
    <x v="1"/>
    <x v="60"/>
    <x v="1"/>
    <x v="1"/>
    <x v="60"/>
    <x v="0"/>
    <x v="2"/>
    <x v="2"/>
    <x v="2"/>
    <x v="53"/>
  </r>
  <r>
    <x v="348"/>
    <x v="1"/>
    <x v="1"/>
    <x v="0"/>
    <x v="50"/>
    <x v="4"/>
    <x v="4"/>
    <x v="50"/>
    <x v="0"/>
    <x v="6"/>
    <x v="1"/>
    <x v="1"/>
    <x v="337"/>
  </r>
  <r>
    <x v="110"/>
    <x v="2"/>
    <x v="2"/>
    <x v="0"/>
    <x v="74"/>
    <x v="1"/>
    <x v="1"/>
    <x v="74"/>
    <x v="0"/>
    <x v="1"/>
    <x v="4"/>
    <x v="4"/>
    <x v="338"/>
  </r>
  <r>
    <x v="176"/>
    <x v="2"/>
    <x v="2"/>
    <x v="1"/>
    <x v="84"/>
    <x v="3"/>
    <x v="3"/>
    <x v="84"/>
    <x v="0"/>
    <x v="3"/>
    <x v="3"/>
    <x v="3"/>
    <x v="278"/>
  </r>
  <r>
    <x v="258"/>
    <x v="0"/>
    <x v="0"/>
    <x v="0"/>
    <x v="28"/>
    <x v="1"/>
    <x v="1"/>
    <x v="28"/>
    <x v="0"/>
    <x v="11"/>
    <x v="3"/>
    <x v="3"/>
    <x v="20"/>
  </r>
  <r>
    <x v="349"/>
    <x v="1"/>
    <x v="1"/>
    <x v="0"/>
    <x v="35"/>
    <x v="3"/>
    <x v="3"/>
    <x v="35"/>
    <x v="0"/>
    <x v="15"/>
    <x v="3"/>
    <x v="3"/>
    <x v="339"/>
  </r>
  <r>
    <x v="350"/>
    <x v="1"/>
    <x v="1"/>
    <x v="0"/>
    <x v="93"/>
    <x v="4"/>
    <x v="4"/>
    <x v="93"/>
    <x v="0"/>
    <x v="16"/>
    <x v="2"/>
    <x v="2"/>
    <x v="340"/>
  </r>
  <r>
    <x v="351"/>
    <x v="0"/>
    <x v="0"/>
    <x v="0"/>
    <x v="60"/>
    <x v="1"/>
    <x v="1"/>
    <x v="60"/>
    <x v="0"/>
    <x v="2"/>
    <x v="7"/>
    <x v="7"/>
    <x v="341"/>
  </r>
  <r>
    <x v="17"/>
    <x v="0"/>
    <x v="0"/>
    <x v="0"/>
    <x v="13"/>
    <x v="1"/>
    <x v="1"/>
    <x v="13"/>
    <x v="0"/>
    <x v="1"/>
    <x v="1"/>
    <x v="1"/>
    <x v="342"/>
  </r>
  <r>
    <x v="129"/>
    <x v="0"/>
    <x v="0"/>
    <x v="0"/>
    <x v="82"/>
    <x v="3"/>
    <x v="3"/>
    <x v="82"/>
    <x v="0"/>
    <x v="17"/>
    <x v="4"/>
    <x v="4"/>
    <x v="343"/>
  </r>
  <r>
    <x v="352"/>
    <x v="0"/>
    <x v="0"/>
    <x v="1"/>
    <x v="56"/>
    <x v="1"/>
    <x v="1"/>
    <x v="56"/>
    <x v="0"/>
    <x v="11"/>
    <x v="5"/>
    <x v="5"/>
    <x v="344"/>
  </r>
  <r>
    <x v="353"/>
    <x v="1"/>
    <x v="1"/>
    <x v="1"/>
    <x v="13"/>
    <x v="1"/>
    <x v="1"/>
    <x v="13"/>
    <x v="0"/>
    <x v="1"/>
    <x v="3"/>
    <x v="3"/>
    <x v="345"/>
  </r>
  <r>
    <x v="354"/>
    <x v="1"/>
    <x v="1"/>
    <x v="0"/>
    <x v="60"/>
    <x v="1"/>
    <x v="1"/>
    <x v="60"/>
    <x v="0"/>
    <x v="2"/>
    <x v="3"/>
    <x v="3"/>
    <x v="346"/>
  </r>
  <r>
    <x v="207"/>
    <x v="0"/>
    <x v="0"/>
    <x v="0"/>
    <x v="91"/>
    <x v="1"/>
    <x v="1"/>
    <x v="91"/>
    <x v="0"/>
    <x v="5"/>
    <x v="7"/>
    <x v="7"/>
    <x v="347"/>
  </r>
  <r>
    <x v="355"/>
    <x v="0"/>
    <x v="0"/>
    <x v="1"/>
    <x v="86"/>
    <x v="0"/>
    <x v="0"/>
    <x v="86"/>
    <x v="0"/>
    <x v="20"/>
    <x v="4"/>
    <x v="4"/>
    <x v="242"/>
  </r>
  <r>
    <x v="356"/>
    <x v="0"/>
    <x v="0"/>
    <x v="0"/>
    <x v="14"/>
    <x v="1"/>
    <x v="1"/>
    <x v="14"/>
    <x v="0"/>
    <x v="11"/>
    <x v="2"/>
    <x v="2"/>
    <x v="247"/>
  </r>
  <r>
    <x v="357"/>
    <x v="0"/>
    <x v="0"/>
    <x v="1"/>
    <x v="73"/>
    <x v="6"/>
    <x v="6"/>
    <x v="73"/>
    <x v="0"/>
    <x v="18"/>
    <x v="5"/>
    <x v="5"/>
    <x v="319"/>
  </r>
  <r>
    <x v="271"/>
    <x v="1"/>
    <x v="1"/>
    <x v="0"/>
    <x v="90"/>
    <x v="3"/>
    <x v="3"/>
    <x v="90"/>
    <x v="0"/>
    <x v="17"/>
    <x v="1"/>
    <x v="1"/>
    <x v="348"/>
  </r>
  <r>
    <x v="37"/>
    <x v="2"/>
    <x v="2"/>
    <x v="1"/>
    <x v="5"/>
    <x v="1"/>
    <x v="1"/>
    <x v="5"/>
    <x v="0"/>
    <x v="5"/>
    <x v="1"/>
    <x v="1"/>
    <x v="303"/>
  </r>
  <r>
    <x v="6"/>
    <x v="1"/>
    <x v="1"/>
    <x v="0"/>
    <x v="85"/>
    <x v="0"/>
    <x v="0"/>
    <x v="85"/>
    <x v="0"/>
    <x v="20"/>
    <x v="9"/>
    <x v="9"/>
    <x v="349"/>
  </r>
  <r>
    <x v="264"/>
    <x v="0"/>
    <x v="0"/>
    <x v="0"/>
    <x v="91"/>
    <x v="1"/>
    <x v="1"/>
    <x v="91"/>
    <x v="0"/>
    <x v="5"/>
    <x v="2"/>
    <x v="2"/>
    <x v="350"/>
  </r>
  <r>
    <x v="358"/>
    <x v="1"/>
    <x v="1"/>
    <x v="0"/>
    <x v="70"/>
    <x v="4"/>
    <x v="4"/>
    <x v="70"/>
    <x v="0"/>
    <x v="8"/>
    <x v="3"/>
    <x v="3"/>
    <x v="64"/>
  </r>
  <r>
    <x v="287"/>
    <x v="0"/>
    <x v="0"/>
    <x v="1"/>
    <x v="83"/>
    <x v="0"/>
    <x v="0"/>
    <x v="83"/>
    <x v="0"/>
    <x v="0"/>
    <x v="4"/>
    <x v="4"/>
    <x v="351"/>
  </r>
  <r>
    <x v="359"/>
    <x v="0"/>
    <x v="0"/>
    <x v="0"/>
    <x v="32"/>
    <x v="6"/>
    <x v="6"/>
    <x v="32"/>
    <x v="0"/>
    <x v="13"/>
    <x v="3"/>
    <x v="3"/>
    <x v="186"/>
  </r>
  <r>
    <x v="224"/>
    <x v="1"/>
    <x v="1"/>
    <x v="0"/>
    <x v="19"/>
    <x v="1"/>
    <x v="1"/>
    <x v="19"/>
    <x v="0"/>
    <x v="11"/>
    <x v="4"/>
    <x v="4"/>
    <x v="306"/>
  </r>
  <r>
    <x v="360"/>
    <x v="2"/>
    <x v="2"/>
    <x v="1"/>
    <x v="10"/>
    <x v="4"/>
    <x v="4"/>
    <x v="10"/>
    <x v="0"/>
    <x v="8"/>
    <x v="3"/>
    <x v="3"/>
    <x v="352"/>
  </r>
  <r>
    <x v="126"/>
    <x v="0"/>
    <x v="0"/>
    <x v="0"/>
    <x v="41"/>
    <x v="5"/>
    <x v="5"/>
    <x v="41"/>
    <x v="0"/>
    <x v="9"/>
    <x v="3"/>
    <x v="3"/>
    <x v="353"/>
  </r>
  <r>
    <x v="361"/>
    <x v="2"/>
    <x v="2"/>
    <x v="0"/>
    <x v="50"/>
    <x v="4"/>
    <x v="4"/>
    <x v="50"/>
    <x v="0"/>
    <x v="6"/>
    <x v="3"/>
    <x v="3"/>
    <x v="354"/>
  </r>
  <r>
    <x v="362"/>
    <x v="0"/>
    <x v="0"/>
    <x v="0"/>
    <x v="89"/>
    <x v="4"/>
    <x v="4"/>
    <x v="89"/>
    <x v="0"/>
    <x v="6"/>
    <x v="3"/>
    <x v="3"/>
    <x v="355"/>
  </r>
  <r>
    <x v="363"/>
    <x v="2"/>
    <x v="2"/>
    <x v="0"/>
    <x v="7"/>
    <x v="4"/>
    <x v="4"/>
    <x v="7"/>
    <x v="0"/>
    <x v="6"/>
    <x v="8"/>
    <x v="8"/>
    <x v="356"/>
  </r>
  <r>
    <x v="276"/>
    <x v="0"/>
    <x v="0"/>
    <x v="1"/>
    <x v="76"/>
    <x v="1"/>
    <x v="1"/>
    <x v="76"/>
    <x v="0"/>
    <x v="5"/>
    <x v="1"/>
    <x v="1"/>
    <x v="185"/>
  </r>
  <r>
    <x v="364"/>
    <x v="2"/>
    <x v="2"/>
    <x v="1"/>
    <x v="5"/>
    <x v="1"/>
    <x v="1"/>
    <x v="5"/>
    <x v="0"/>
    <x v="5"/>
    <x v="7"/>
    <x v="7"/>
    <x v="357"/>
  </r>
  <r>
    <x v="365"/>
    <x v="0"/>
    <x v="0"/>
    <x v="1"/>
    <x v="2"/>
    <x v="2"/>
    <x v="2"/>
    <x v="2"/>
    <x v="0"/>
    <x v="2"/>
    <x v="3"/>
    <x v="3"/>
    <x v="358"/>
  </r>
  <r>
    <x v="188"/>
    <x v="0"/>
    <x v="0"/>
    <x v="0"/>
    <x v="4"/>
    <x v="1"/>
    <x v="1"/>
    <x v="4"/>
    <x v="0"/>
    <x v="4"/>
    <x v="3"/>
    <x v="3"/>
    <x v="319"/>
  </r>
  <r>
    <x v="229"/>
    <x v="1"/>
    <x v="1"/>
    <x v="1"/>
    <x v="59"/>
    <x v="3"/>
    <x v="3"/>
    <x v="59"/>
    <x v="0"/>
    <x v="3"/>
    <x v="5"/>
    <x v="5"/>
    <x v="359"/>
  </r>
  <r>
    <x v="256"/>
    <x v="0"/>
    <x v="0"/>
    <x v="1"/>
    <x v="73"/>
    <x v="6"/>
    <x v="6"/>
    <x v="73"/>
    <x v="0"/>
    <x v="18"/>
    <x v="6"/>
    <x v="6"/>
    <x v="360"/>
  </r>
  <r>
    <x v="366"/>
    <x v="1"/>
    <x v="1"/>
    <x v="0"/>
    <x v="39"/>
    <x v="0"/>
    <x v="0"/>
    <x v="39"/>
    <x v="0"/>
    <x v="14"/>
    <x v="6"/>
    <x v="6"/>
    <x v="361"/>
  </r>
  <r>
    <x v="145"/>
    <x v="0"/>
    <x v="0"/>
    <x v="0"/>
    <x v="2"/>
    <x v="2"/>
    <x v="2"/>
    <x v="2"/>
    <x v="0"/>
    <x v="2"/>
    <x v="5"/>
    <x v="5"/>
    <x v="68"/>
  </r>
  <r>
    <x v="367"/>
    <x v="0"/>
    <x v="0"/>
    <x v="0"/>
    <x v="2"/>
    <x v="2"/>
    <x v="2"/>
    <x v="2"/>
    <x v="0"/>
    <x v="2"/>
    <x v="1"/>
    <x v="1"/>
    <x v="36"/>
  </r>
  <r>
    <x v="87"/>
    <x v="0"/>
    <x v="0"/>
    <x v="0"/>
    <x v="25"/>
    <x v="4"/>
    <x v="4"/>
    <x v="25"/>
    <x v="0"/>
    <x v="8"/>
    <x v="6"/>
    <x v="6"/>
    <x v="362"/>
  </r>
  <r>
    <x v="330"/>
    <x v="0"/>
    <x v="0"/>
    <x v="1"/>
    <x v="42"/>
    <x v="3"/>
    <x v="3"/>
    <x v="42"/>
    <x v="0"/>
    <x v="12"/>
    <x v="5"/>
    <x v="5"/>
    <x v="363"/>
  </r>
  <r>
    <x v="368"/>
    <x v="2"/>
    <x v="2"/>
    <x v="0"/>
    <x v="44"/>
    <x v="4"/>
    <x v="4"/>
    <x v="44"/>
    <x v="0"/>
    <x v="16"/>
    <x v="4"/>
    <x v="4"/>
    <x v="65"/>
  </r>
  <r>
    <x v="283"/>
    <x v="0"/>
    <x v="0"/>
    <x v="0"/>
    <x v="81"/>
    <x v="3"/>
    <x v="3"/>
    <x v="81"/>
    <x v="0"/>
    <x v="17"/>
    <x v="4"/>
    <x v="4"/>
    <x v="105"/>
  </r>
  <r>
    <x v="224"/>
    <x v="1"/>
    <x v="1"/>
    <x v="1"/>
    <x v="62"/>
    <x v="0"/>
    <x v="0"/>
    <x v="62"/>
    <x v="0"/>
    <x v="14"/>
    <x v="2"/>
    <x v="2"/>
    <x v="224"/>
  </r>
  <r>
    <x v="369"/>
    <x v="0"/>
    <x v="0"/>
    <x v="0"/>
    <x v="82"/>
    <x v="3"/>
    <x v="3"/>
    <x v="82"/>
    <x v="0"/>
    <x v="17"/>
    <x v="5"/>
    <x v="5"/>
    <x v="364"/>
  </r>
  <r>
    <x v="132"/>
    <x v="0"/>
    <x v="0"/>
    <x v="0"/>
    <x v="12"/>
    <x v="3"/>
    <x v="3"/>
    <x v="12"/>
    <x v="0"/>
    <x v="10"/>
    <x v="5"/>
    <x v="5"/>
    <x v="139"/>
  </r>
  <r>
    <x v="370"/>
    <x v="2"/>
    <x v="2"/>
    <x v="1"/>
    <x v="37"/>
    <x v="1"/>
    <x v="1"/>
    <x v="37"/>
    <x v="0"/>
    <x v="11"/>
    <x v="5"/>
    <x v="5"/>
    <x v="365"/>
  </r>
  <r>
    <x v="371"/>
    <x v="2"/>
    <x v="2"/>
    <x v="0"/>
    <x v="20"/>
    <x v="4"/>
    <x v="4"/>
    <x v="20"/>
    <x v="0"/>
    <x v="8"/>
    <x v="5"/>
    <x v="5"/>
    <x v="366"/>
  </r>
  <r>
    <x v="350"/>
    <x v="1"/>
    <x v="1"/>
    <x v="0"/>
    <x v="55"/>
    <x v="3"/>
    <x v="3"/>
    <x v="55"/>
    <x v="0"/>
    <x v="17"/>
    <x v="5"/>
    <x v="5"/>
    <x v="367"/>
  </r>
  <r>
    <x v="372"/>
    <x v="0"/>
    <x v="0"/>
    <x v="0"/>
    <x v="38"/>
    <x v="3"/>
    <x v="3"/>
    <x v="38"/>
    <x v="0"/>
    <x v="12"/>
    <x v="0"/>
    <x v="0"/>
    <x v="368"/>
  </r>
  <r>
    <x v="373"/>
    <x v="0"/>
    <x v="0"/>
    <x v="0"/>
    <x v="61"/>
    <x v="6"/>
    <x v="6"/>
    <x v="61"/>
    <x v="0"/>
    <x v="18"/>
    <x v="4"/>
    <x v="4"/>
    <x v="12"/>
  </r>
  <r>
    <x v="374"/>
    <x v="1"/>
    <x v="1"/>
    <x v="1"/>
    <x v="86"/>
    <x v="0"/>
    <x v="0"/>
    <x v="86"/>
    <x v="0"/>
    <x v="20"/>
    <x v="6"/>
    <x v="6"/>
    <x v="369"/>
  </r>
  <r>
    <x v="26"/>
    <x v="1"/>
    <x v="1"/>
    <x v="0"/>
    <x v="41"/>
    <x v="5"/>
    <x v="5"/>
    <x v="41"/>
    <x v="0"/>
    <x v="9"/>
    <x v="9"/>
    <x v="9"/>
    <x v="202"/>
  </r>
  <r>
    <x v="375"/>
    <x v="0"/>
    <x v="0"/>
    <x v="0"/>
    <x v="11"/>
    <x v="5"/>
    <x v="5"/>
    <x v="11"/>
    <x v="0"/>
    <x v="9"/>
    <x v="6"/>
    <x v="6"/>
    <x v="370"/>
  </r>
  <r>
    <x v="57"/>
    <x v="0"/>
    <x v="0"/>
    <x v="0"/>
    <x v="70"/>
    <x v="4"/>
    <x v="4"/>
    <x v="70"/>
    <x v="0"/>
    <x v="8"/>
    <x v="1"/>
    <x v="1"/>
    <x v="371"/>
  </r>
  <r>
    <x v="344"/>
    <x v="1"/>
    <x v="1"/>
    <x v="0"/>
    <x v="12"/>
    <x v="3"/>
    <x v="3"/>
    <x v="12"/>
    <x v="0"/>
    <x v="10"/>
    <x v="3"/>
    <x v="3"/>
    <x v="372"/>
  </r>
  <r>
    <x v="376"/>
    <x v="1"/>
    <x v="1"/>
    <x v="0"/>
    <x v="92"/>
    <x v="3"/>
    <x v="3"/>
    <x v="92"/>
    <x v="0"/>
    <x v="3"/>
    <x v="7"/>
    <x v="7"/>
    <x v="373"/>
  </r>
  <r>
    <x v="356"/>
    <x v="0"/>
    <x v="0"/>
    <x v="0"/>
    <x v="50"/>
    <x v="4"/>
    <x v="4"/>
    <x v="50"/>
    <x v="0"/>
    <x v="6"/>
    <x v="4"/>
    <x v="4"/>
    <x v="341"/>
  </r>
  <r>
    <x v="377"/>
    <x v="0"/>
    <x v="0"/>
    <x v="0"/>
    <x v="22"/>
    <x v="1"/>
    <x v="1"/>
    <x v="22"/>
    <x v="0"/>
    <x v="2"/>
    <x v="1"/>
    <x v="1"/>
    <x v="357"/>
  </r>
  <r>
    <x v="357"/>
    <x v="0"/>
    <x v="0"/>
    <x v="0"/>
    <x v="95"/>
    <x v="7"/>
    <x v="7"/>
    <x v="95"/>
    <x v="0"/>
    <x v="19"/>
    <x v="3"/>
    <x v="3"/>
    <x v="374"/>
  </r>
  <r>
    <x v="378"/>
    <x v="1"/>
    <x v="1"/>
    <x v="0"/>
    <x v="34"/>
    <x v="4"/>
    <x v="4"/>
    <x v="34"/>
    <x v="0"/>
    <x v="7"/>
    <x v="1"/>
    <x v="1"/>
    <x v="375"/>
  </r>
  <r>
    <x v="379"/>
    <x v="2"/>
    <x v="2"/>
    <x v="0"/>
    <x v="30"/>
    <x v="4"/>
    <x v="4"/>
    <x v="30"/>
    <x v="0"/>
    <x v="6"/>
    <x v="3"/>
    <x v="3"/>
    <x v="207"/>
  </r>
  <r>
    <x v="54"/>
    <x v="0"/>
    <x v="0"/>
    <x v="1"/>
    <x v="23"/>
    <x v="1"/>
    <x v="1"/>
    <x v="23"/>
    <x v="0"/>
    <x v="11"/>
    <x v="0"/>
    <x v="0"/>
    <x v="376"/>
  </r>
  <r>
    <x v="380"/>
    <x v="0"/>
    <x v="0"/>
    <x v="0"/>
    <x v="12"/>
    <x v="3"/>
    <x v="3"/>
    <x v="12"/>
    <x v="0"/>
    <x v="10"/>
    <x v="7"/>
    <x v="7"/>
    <x v="139"/>
  </r>
  <r>
    <x v="381"/>
    <x v="0"/>
    <x v="0"/>
    <x v="0"/>
    <x v="85"/>
    <x v="0"/>
    <x v="0"/>
    <x v="85"/>
    <x v="0"/>
    <x v="20"/>
    <x v="3"/>
    <x v="3"/>
    <x v="352"/>
  </r>
  <r>
    <x v="81"/>
    <x v="0"/>
    <x v="0"/>
    <x v="1"/>
    <x v="2"/>
    <x v="2"/>
    <x v="2"/>
    <x v="2"/>
    <x v="0"/>
    <x v="2"/>
    <x v="4"/>
    <x v="4"/>
    <x v="377"/>
  </r>
  <r>
    <x v="94"/>
    <x v="0"/>
    <x v="0"/>
    <x v="1"/>
    <x v="0"/>
    <x v="0"/>
    <x v="0"/>
    <x v="0"/>
    <x v="0"/>
    <x v="0"/>
    <x v="5"/>
    <x v="5"/>
    <x v="162"/>
  </r>
  <r>
    <x v="311"/>
    <x v="0"/>
    <x v="0"/>
    <x v="0"/>
    <x v="43"/>
    <x v="1"/>
    <x v="1"/>
    <x v="43"/>
    <x v="0"/>
    <x v="2"/>
    <x v="1"/>
    <x v="1"/>
    <x v="191"/>
  </r>
  <r>
    <x v="274"/>
    <x v="0"/>
    <x v="0"/>
    <x v="0"/>
    <x v="0"/>
    <x v="0"/>
    <x v="0"/>
    <x v="0"/>
    <x v="0"/>
    <x v="0"/>
    <x v="3"/>
    <x v="3"/>
    <x v="4"/>
  </r>
  <r>
    <x v="382"/>
    <x v="1"/>
    <x v="1"/>
    <x v="0"/>
    <x v="41"/>
    <x v="5"/>
    <x v="5"/>
    <x v="41"/>
    <x v="0"/>
    <x v="9"/>
    <x v="0"/>
    <x v="0"/>
    <x v="378"/>
  </r>
  <r>
    <x v="383"/>
    <x v="0"/>
    <x v="0"/>
    <x v="0"/>
    <x v="89"/>
    <x v="4"/>
    <x v="4"/>
    <x v="89"/>
    <x v="0"/>
    <x v="6"/>
    <x v="0"/>
    <x v="0"/>
    <x v="218"/>
  </r>
  <r>
    <x v="384"/>
    <x v="1"/>
    <x v="1"/>
    <x v="0"/>
    <x v="68"/>
    <x v="7"/>
    <x v="7"/>
    <x v="68"/>
    <x v="0"/>
    <x v="19"/>
    <x v="3"/>
    <x v="3"/>
    <x v="379"/>
  </r>
  <r>
    <x v="385"/>
    <x v="1"/>
    <x v="1"/>
    <x v="0"/>
    <x v="9"/>
    <x v="4"/>
    <x v="4"/>
    <x v="9"/>
    <x v="0"/>
    <x v="7"/>
    <x v="0"/>
    <x v="0"/>
    <x v="380"/>
  </r>
  <r>
    <x v="386"/>
    <x v="1"/>
    <x v="1"/>
    <x v="0"/>
    <x v="85"/>
    <x v="0"/>
    <x v="0"/>
    <x v="85"/>
    <x v="0"/>
    <x v="20"/>
    <x v="0"/>
    <x v="0"/>
    <x v="376"/>
  </r>
  <r>
    <x v="387"/>
    <x v="2"/>
    <x v="2"/>
    <x v="0"/>
    <x v="45"/>
    <x v="3"/>
    <x v="3"/>
    <x v="45"/>
    <x v="0"/>
    <x v="15"/>
    <x v="5"/>
    <x v="5"/>
    <x v="381"/>
  </r>
  <r>
    <x v="388"/>
    <x v="0"/>
    <x v="0"/>
    <x v="0"/>
    <x v="78"/>
    <x v="1"/>
    <x v="1"/>
    <x v="78"/>
    <x v="0"/>
    <x v="4"/>
    <x v="4"/>
    <x v="4"/>
    <x v="382"/>
  </r>
  <r>
    <x v="389"/>
    <x v="2"/>
    <x v="2"/>
    <x v="1"/>
    <x v="13"/>
    <x v="1"/>
    <x v="1"/>
    <x v="13"/>
    <x v="0"/>
    <x v="1"/>
    <x v="0"/>
    <x v="0"/>
    <x v="383"/>
  </r>
  <r>
    <x v="48"/>
    <x v="0"/>
    <x v="0"/>
    <x v="1"/>
    <x v="15"/>
    <x v="1"/>
    <x v="1"/>
    <x v="15"/>
    <x v="0"/>
    <x v="5"/>
    <x v="0"/>
    <x v="0"/>
    <x v="384"/>
  </r>
  <r>
    <x v="4"/>
    <x v="0"/>
    <x v="0"/>
    <x v="0"/>
    <x v="29"/>
    <x v="4"/>
    <x v="4"/>
    <x v="29"/>
    <x v="0"/>
    <x v="8"/>
    <x v="0"/>
    <x v="0"/>
    <x v="385"/>
  </r>
  <r>
    <x v="95"/>
    <x v="1"/>
    <x v="1"/>
    <x v="1"/>
    <x v="72"/>
    <x v="4"/>
    <x v="4"/>
    <x v="72"/>
    <x v="0"/>
    <x v="16"/>
    <x v="0"/>
    <x v="0"/>
    <x v="317"/>
  </r>
  <r>
    <x v="165"/>
    <x v="0"/>
    <x v="0"/>
    <x v="1"/>
    <x v="37"/>
    <x v="1"/>
    <x v="1"/>
    <x v="37"/>
    <x v="0"/>
    <x v="11"/>
    <x v="2"/>
    <x v="2"/>
    <x v="386"/>
  </r>
  <r>
    <x v="175"/>
    <x v="1"/>
    <x v="1"/>
    <x v="1"/>
    <x v="76"/>
    <x v="1"/>
    <x v="1"/>
    <x v="76"/>
    <x v="0"/>
    <x v="5"/>
    <x v="0"/>
    <x v="0"/>
    <x v="251"/>
  </r>
  <r>
    <x v="89"/>
    <x v="0"/>
    <x v="0"/>
    <x v="1"/>
    <x v="23"/>
    <x v="1"/>
    <x v="1"/>
    <x v="23"/>
    <x v="0"/>
    <x v="11"/>
    <x v="1"/>
    <x v="1"/>
    <x v="321"/>
  </r>
  <r>
    <x v="390"/>
    <x v="0"/>
    <x v="0"/>
    <x v="0"/>
    <x v="33"/>
    <x v="4"/>
    <x v="4"/>
    <x v="33"/>
    <x v="0"/>
    <x v="8"/>
    <x v="0"/>
    <x v="0"/>
    <x v="387"/>
  </r>
  <r>
    <x v="391"/>
    <x v="2"/>
    <x v="2"/>
    <x v="0"/>
    <x v="33"/>
    <x v="4"/>
    <x v="4"/>
    <x v="33"/>
    <x v="0"/>
    <x v="8"/>
    <x v="9"/>
    <x v="9"/>
    <x v="388"/>
  </r>
  <r>
    <x v="392"/>
    <x v="2"/>
    <x v="2"/>
    <x v="0"/>
    <x v="96"/>
    <x v="4"/>
    <x v="4"/>
    <x v="96"/>
    <x v="0"/>
    <x v="16"/>
    <x v="3"/>
    <x v="3"/>
    <x v="5"/>
  </r>
  <r>
    <x v="133"/>
    <x v="1"/>
    <x v="1"/>
    <x v="0"/>
    <x v="28"/>
    <x v="1"/>
    <x v="1"/>
    <x v="28"/>
    <x v="0"/>
    <x v="11"/>
    <x v="2"/>
    <x v="2"/>
    <x v="158"/>
  </r>
  <r>
    <x v="393"/>
    <x v="0"/>
    <x v="0"/>
    <x v="0"/>
    <x v="92"/>
    <x v="3"/>
    <x v="3"/>
    <x v="92"/>
    <x v="0"/>
    <x v="3"/>
    <x v="2"/>
    <x v="2"/>
    <x v="389"/>
  </r>
  <r>
    <x v="394"/>
    <x v="0"/>
    <x v="0"/>
    <x v="0"/>
    <x v="22"/>
    <x v="1"/>
    <x v="1"/>
    <x v="22"/>
    <x v="0"/>
    <x v="2"/>
    <x v="3"/>
    <x v="3"/>
    <x v="177"/>
  </r>
  <r>
    <x v="395"/>
    <x v="1"/>
    <x v="1"/>
    <x v="0"/>
    <x v="65"/>
    <x v="1"/>
    <x v="1"/>
    <x v="65"/>
    <x v="0"/>
    <x v="4"/>
    <x v="0"/>
    <x v="0"/>
    <x v="43"/>
  </r>
  <r>
    <x v="284"/>
    <x v="2"/>
    <x v="2"/>
    <x v="0"/>
    <x v="34"/>
    <x v="4"/>
    <x v="4"/>
    <x v="34"/>
    <x v="0"/>
    <x v="7"/>
    <x v="3"/>
    <x v="3"/>
    <x v="390"/>
  </r>
  <r>
    <x v="396"/>
    <x v="0"/>
    <x v="0"/>
    <x v="0"/>
    <x v="95"/>
    <x v="7"/>
    <x v="7"/>
    <x v="95"/>
    <x v="0"/>
    <x v="19"/>
    <x v="5"/>
    <x v="5"/>
    <x v="175"/>
  </r>
  <r>
    <x v="239"/>
    <x v="0"/>
    <x v="0"/>
    <x v="0"/>
    <x v="20"/>
    <x v="4"/>
    <x v="4"/>
    <x v="20"/>
    <x v="0"/>
    <x v="8"/>
    <x v="1"/>
    <x v="1"/>
    <x v="181"/>
  </r>
  <r>
    <x v="360"/>
    <x v="2"/>
    <x v="2"/>
    <x v="0"/>
    <x v="2"/>
    <x v="2"/>
    <x v="2"/>
    <x v="2"/>
    <x v="0"/>
    <x v="2"/>
    <x v="1"/>
    <x v="1"/>
    <x v="391"/>
  </r>
  <r>
    <x v="79"/>
    <x v="0"/>
    <x v="0"/>
    <x v="0"/>
    <x v="72"/>
    <x v="4"/>
    <x v="4"/>
    <x v="72"/>
    <x v="0"/>
    <x v="16"/>
    <x v="2"/>
    <x v="2"/>
    <x v="392"/>
  </r>
  <r>
    <x v="300"/>
    <x v="2"/>
    <x v="2"/>
    <x v="0"/>
    <x v="52"/>
    <x v="3"/>
    <x v="3"/>
    <x v="52"/>
    <x v="0"/>
    <x v="10"/>
    <x v="3"/>
    <x v="3"/>
    <x v="393"/>
  </r>
  <r>
    <x v="397"/>
    <x v="0"/>
    <x v="0"/>
    <x v="0"/>
    <x v="69"/>
    <x v="4"/>
    <x v="4"/>
    <x v="69"/>
    <x v="0"/>
    <x v="6"/>
    <x v="6"/>
    <x v="6"/>
    <x v="394"/>
  </r>
  <r>
    <x v="194"/>
    <x v="2"/>
    <x v="2"/>
    <x v="0"/>
    <x v="27"/>
    <x v="4"/>
    <x v="4"/>
    <x v="27"/>
    <x v="0"/>
    <x v="7"/>
    <x v="0"/>
    <x v="0"/>
    <x v="130"/>
  </r>
  <r>
    <x v="398"/>
    <x v="0"/>
    <x v="0"/>
    <x v="1"/>
    <x v="73"/>
    <x v="6"/>
    <x v="6"/>
    <x v="73"/>
    <x v="0"/>
    <x v="18"/>
    <x v="7"/>
    <x v="7"/>
    <x v="28"/>
  </r>
  <r>
    <x v="17"/>
    <x v="0"/>
    <x v="0"/>
    <x v="0"/>
    <x v="75"/>
    <x v="0"/>
    <x v="0"/>
    <x v="75"/>
    <x v="0"/>
    <x v="20"/>
    <x v="5"/>
    <x v="5"/>
    <x v="13"/>
  </r>
  <r>
    <x v="399"/>
    <x v="0"/>
    <x v="0"/>
    <x v="0"/>
    <x v="22"/>
    <x v="1"/>
    <x v="1"/>
    <x v="22"/>
    <x v="0"/>
    <x v="2"/>
    <x v="6"/>
    <x v="6"/>
    <x v="77"/>
  </r>
  <r>
    <x v="180"/>
    <x v="1"/>
    <x v="1"/>
    <x v="0"/>
    <x v="91"/>
    <x v="1"/>
    <x v="1"/>
    <x v="91"/>
    <x v="0"/>
    <x v="5"/>
    <x v="1"/>
    <x v="1"/>
    <x v="41"/>
  </r>
  <r>
    <x v="387"/>
    <x v="2"/>
    <x v="2"/>
    <x v="0"/>
    <x v="2"/>
    <x v="2"/>
    <x v="2"/>
    <x v="2"/>
    <x v="0"/>
    <x v="2"/>
    <x v="4"/>
    <x v="4"/>
    <x v="395"/>
  </r>
  <r>
    <x v="326"/>
    <x v="0"/>
    <x v="0"/>
    <x v="0"/>
    <x v="95"/>
    <x v="7"/>
    <x v="7"/>
    <x v="95"/>
    <x v="0"/>
    <x v="19"/>
    <x v="2"/>
    <x v="2"/>
    <x v="194"/>
  </r>
  <r>
    <x v="37"/>
    <x v="2"/>
    <x v="2"/>
    <x v="0"/>
    <x v="28"/>
    <x v="1"/>
    <x v="1"/>
    <x v="28"/>
    <x v="0"/>
    <x v="11"/>
    <x v="5"/>
    <x v="5"/>
    <x v="396"/>
  </r>
  <r>
    <x v="63"/>
    <x v="1"/>
    <x v="1"/>
    <x v="0"/>
    <x v="69"/>
    <x v="4"/>
    <x v="4"/>
    <x v="69"/>
    <x v="0"/>
    <x v="6"/>
    <x v="0"/>
    <x v="0"/>
    <x v="368"/>
  </r>
  <r>
    <x v="400"/>
    <x v="0"/>
    <x v="0"/>
    <x v="0"/>
    <x v="81"/>
    <x v="3"/>
    <x v="3"/>
    <x v="81"/>
    <x v="0"/>
    <x v="17"/>
    <x v="7"/>
    <x v="7"/>
    <x v="79"/>
  </r>
  <r>
    <x v="350"/>
    <x v="1"/>
    <x v="1"/>
    <x v="0"/>
    <x v="88"/>
    <x v="6"/>
    <x v="6"/>
    <x v="88"/>
    <x v="0"/>
    <x v="13"/>
    <x v="5"/>
    <x v="5"/>
    <x v="397"/>
  </r>
  <r>
    <x v="401"/>
    <x v="2"/>
    <x v="2"/>
    <x v="0"/>
    <x v="4"/>
    <x v="1"/>
    <x v="1"/>
    <x v="4"/>
    <x v="0"/>
    <x v="4"/>
    <x v="0"/>
    <x v="0"/>
    <x v="398"/>
  </r>
  <r>
    <x v="402"/>
    <x v="0"/>
    <x v="0"/>
    <x v="1"/>
    <x v="56"/>
    <x v="1"/>
    <x v="1"/>
    <x v="56"/>
    <x v="0"/>
    <x v="11"/>
    <x v="2"/>
    <x v="2"/>
    <x v="399"/>
  </r>
  <r>
    <x v="237"/>
    <x v="0"/>
    <x v="0"/>
    <x v="0"/>
    <x v="2"/>
    <x v="2"/>
    <x v="2"/>
    <x v="2"/>
    <x v="0"/>
    <x v="2"/>
    <x v="3"/>
    <x v="3"/>
    <x v="400"/>
  </r>
  <r>
    <x v="176"/>
    <x v="2"/>
    <x v="2"/>
    <x v="0"/>
    <x v="34"/>
    <x v="4"/>
    <x v="4"/>
    <x v="34"/>
    <x v="0"/>
    <x v="7"/>
    <x v="8"/>
    <x v="8"/>
    <x v="401"/>
  </r>
  <r>
    <x v="203"/>
    <x v="0"/>
    <x v="0"/>
    <x v="1"/>
    <x v="59"/>
    <x v="3"/>
    <x v="3"/>
    <x v="59"/>
    <x v="0"/>
    <x v="3"/>
    <x v="5"/>
    <x v="5"/>
    <x v="402"/>
  </r>
  <r>
    <x v="403"/>
    <x v="0"/>
    <x v="0"/>
    <x v="0"/>
    <x v="56"/>
    <x v="1"/>
    <x v="1"/>
    <x v="56"/>
    <x v="0"/>
    <x v="11"/>
    <x v="3"/>
    <x v="3"/>
    <x v="349"/>
  </r>
  <r>
    <x v="404"/>
    <x v="1"/>
    <x v="1"/>
    <x v="0"/>
    <x v="60"/>
    <x v="1"/>
    <x v="1"/>
    <x v="60"/>
    <x v="0"/>
    <x v="2"/>
    <x v="3"/>
    <x v="3"/>
    <x v="105"/>
  </r>
  <r>
    <x v="44"/>
    <x v="0"/>
    <x v="0"/>
    <x v="0"/>
    <x v="39"/>
    <x v="0"/>
    <x v="0"/>
    <x v="39"/>
    <x v="0"/>
    <x v="14"/>
    <x v="7"/>
    <x v="7"/>
    <x v="347"/>
  </r>
  <r>
    <x v="23"/>
    <x v="2"/>
    <x v="2"/>
    <x v="0"/>
    <x v="56"/>
    <x v="1"/>
    <x v="1"/>
    <x v="56"/>
    <x v="0"/>
    <x v="11"/>
    <x v="5"/>
    <x v="5"/>
    <x v="403"/>
  </r>
  <r>
    <x v="405"/>
    <x v="2"/>
    <x v="2"/>
    <x v="0"/>
    <x v="56"/>
    <x v="1"/>
    <x v="1"/>
    <x v="56"/>
    <x v="0"/>
    <x v="11"/>
    <x v="3"/>
    <x v="3"/>
    <x v="404"/>
  </r>
  <r>
    <x v="114"/>
    <x v="0"/>
    <x v="0"/>
    <x v="0"/>
    <x v="81"/>
    <x v="3"/>
    <x v="3"/>
    <x v="81"/>
    <x v="0"/>
    <x v="17"/>
    <x v="2"/>
    <x v="2"/>
    <x v="5"/>
  </r>
  <r>
    <x v="183"/>
    <x v="0"/>
    <x v="0"/>
    <x v="0"/>
    <x v="50"/>
    <x v="4"/>
    <x v="4"/>
    <x v="50"/>
    <x v="0"/>
    <x v="6"/>
    <x v="2"/>
    <x v="2"/>
    <x v="405"/>
  </r>
  <r>
    <x v="230"/>
    <x v="1"/>
    <x v="1"/>
    <x v="0"/>
    <x v="34"/>
    <x v="4"/>
    <x v="4"/>
    <x v="34"/>
    <x v="0"/>
    <x v="7"/>
    <x v="4"/>
    <x v="4"/>
    <x v="406"/>
  </r>
  <r>
    <x v="404"/>
    <x v="1"/>
    <x v="1"/>
    <x v="1"/>
    <x v="56"/>
    <x v="1"/>
    <x v="1"/>
    <x v="56"/>
    <x v="0"/>
    <x v="11"/>
    <x v="0"/>
    <x v="0"/>
    <x v="407"/>
  </r>
  <r>
    <x v="406"/>
    <x v="2"/>
    <x v="2"/>
    <x v="1"/>
    <x v="76"/>
    <x v="1"/>
    <x v="1"/>
    <x v="76"/>
    <x v="0"/>
    <x v="5"/>
    <x v="5"/>
    <x v="5"/>
    <x v="408"/>
  </r>
  <r>
    <x v="407"/>
    <x v="1"/>
    <x v="1"/>
    <x v="1"/>
    <x v="50"/>
    <x v="4"/>
    <x v="4"/>
    <x v="50"/>
    <x v="0"/>
    <x v="6"/>
    <x v="5"/>
    <x v="5"/>
    <x v="283"/>
  </r>
  <r>
    <x v="56"/>
    <x v="2"/>
    <x v="2"/>
    <x v="0"/>
    <x v="74"/>
    <x v="1"/>
    <x v="1"/>
    <x v="74"/>
    <x v="0"/>
    <x v="1"/>
    <x v="7"/>
    <x v="7"/>
    <x v="400"/>
  </r>
  <r>
    <x v="408"/>
    <x v="1"/>
    <x v="1"/>
    <x v="1"/>
    <x v="53"/>
    <x v="3"/>
    <x v="3"/>
    <x v="53"/>
    <x v="0"/>
    <x v="10"/>
    <x v="1"/>
    <x v="1"/>
    <x v="409"/>
  </r>
  <r>
    <x v="32"/>
    <x v="0"/>
    <x v="0"/>
    <x v="1"/>
    <x v="83"/>
    <x v="0"/>
    <x v="0"/>
    <x v="83"/>
    <x v="0"/>
    <x v="0"/>
    <x v="6"/>
    <x v="6"/>
    <x v="410"/>
  </r>
  <r>
    <x v="409"/>
    <x v="0"/>
    <x v="0"/>
    <x v="0"/>
    <x v="38"/>
    <x v="3"/>
    <x v="3"/>
    <x v="38"/>
    <x v="0"/>
    <x v="12"/>
    <x v="3"/>
    <x v="3"/>
    <x v="298"/>
  </r>
  <r>
    <x v="37"/>
    <x v="2"/>
    <x v="2"/>
    <x v="0"/>
    <x v="64"/>
    <x v="1"/>
    <x v="1"/>
    <x v="64"/>
    <x v="0"/>
    <x v="1"/>
    <x v="3"/>
    <x v="3"/>
    <x v="275"/>
  </r>
  <r>
    <x v="410"/>
    <x v="1"/>
    <x v="1"/>
    <x v="1"/>
    <x v="42"/>
    <x v="3"/>
    <x v="3"/>
    <x v="42"/>
    <x v="0"/>
    <x v="12"/>
    <x v="4"/>
    <x v="4"/>
    <x v="411"/>
  </r>
  <r>
    <x v="411"/>
    <x v="1"/>
    <x v="1"/>
    <x v="1"/>
    <x v="5"/>
    <x v="1"/>
    <x v="1"/>
    <x v="5"/>
    <x v="0"/>
    <x v="5"/>
    <x v="5"/>
    <x v="5"/>
    <x v="178"/>
  </r>
  <r>
    <x v="412"/>
    <x v="0"/>
    <x v="0"/>
    <x v="0"/>
    <x v="87"/>
    <x v="2"/>
    <x v="2"/>
    <x v="87"/>
    <x v="0"/>
    <x v="2"/>
    <x v="3"/>
    <x v="3"/>
    <x v="179"/>
  </r>
  <r>
    <x v="413"/>
    <x v="2"/>
    <x v="2"/>
    <x v="1"/>
    <x v="62"/>
    <x v="0"/>
    <x v="0"/>
    <x v="62"/>
    <x v="0"/>
    <x v="14"/>
    <x v="7"/>
    <x v="7"/>
    <x v="80"/>
  </r>
  <r>
    <x v="62"/>
    <x v="0"/>
    <x v="0"/>
    <x v="1"/>
    <x v="94"/>
    <x v="5"/>
    <x v="5"/>
    <x v="94"/>
    <x v="0"/>
    <x v="9"/>
    <x v="0"/>
    <x v="0"/>
    <x v="49"/>
  </r>
  <r>
    <x v="414"/>
    <x v="0"/>
    <x v="0"/>
    <x v="0"/>
    <x v="46"/>
    <x v="3"/>
    <x v="3"/>
    <x v="46"/>
    <x v="0"/>
    <x v="17"/>
    <x v="3"/>
    <x v="3"/>
    <x v="412"/>
  </r>
  <r>
    <x v="324"/>
    <x v="0"/>
    <x v="0"/>
    <x v="1"/>
    <x v="80"/>
    <x v="0"/>
    <x v="0"/>
    <x v="80"/>
    <x v="0"/>
    <x v="14"/>
    <x v="4"/>
    <x v="4"/>
    <x v="413"/>
  </r>
  <r>
    <x v="6"/>
    <x v="1"/>
    <x v="1"/>
    <x v="1"/>
    <x v="15"/>
    <x v="1"/>
    <x v="1"/>
    <x v="15"/>
    <x v="0"/>
    <x v="5"/>
    <x v="0"/>
    <x v="0"/>
    <x v="204"/>
  </r>
  <r>
    <x v="415"/>
    <x v="2"/>
    <x v="2"/>
    <x v="1"/>
    <x v="37"/>
    <x v="1"/>
    <x v="1"/>
    <x v="37"/>
    <x v="0"/>
    <x v="11"/>
    <x v="1"/>
    <x v="1"/>
    <x v="334"/>
  </r>
  <r>
    <x v="416"/>
    <x v="0"/>
    <x v="0"/>
    <x v="1"/>
    <x v="37"/>
    <x v="1"/>
    <x v="1"/>
    <x v="37"/>
    <x v="0"/>
    <x v="11"/>
    <x v="4"/>
    <x v="4"/>
    <x v="414"/>
  </r>
  <r>
    <x v="184"/>
    <x v="2"/>
    <x v="2"/>
    <x v="1"/>
    <x v="37"/>
    <x v="1"/>
    <x v="1"/>
    <x v="37"/>
    <x v="0"/>
    <x v="11"/>
    <x v="0"/>
    <x v="0"/>
    <x v="225"/>
  </r>
  <r>
    <x v="68"/>
    <x v="2"/>
    <x v="2"/>
    <x v="0"/>
    <x v="57"/>
    <x v="6"/>
    <x v="6"/>
    <x v="57"/>
    <x v="0"/>
    <x v="13"/>
    <x v="3"/>
    <x v="3"/>
    <x v="415"/>
  </r>
  <r>
    <x v="46"/>
    <x v="2"/>
    <x v="2"/>
    <x v="0"/>
    <x v="36"/>
    <x v="4"/>
    <x v="4"/>
    <x v="36"/>
    <x v="0"/>
    <x v="6"/>
    <x v="4"/>
    <x v="4"/>
    <x v="117"/>
  </r>
  <r>
    <x v="417"/>
    <x v="2"/>
    <x v="2"/>
    <x v="0"/>
    <x v="46"/>
    <x v="3"/>
    <x v="3"/>
    <x v="46"/>
    <x v="0"/>
    <x v="17"/>
    <x v="3"/>
    <x v="3"/>
    <x v="416"/>
  </r>
  <r>
    <x v="270"/>
    <x v="0"/>
    <x v="0"/>
    <x v="1"/>
    <x v="49"/>
    <x v="4"/>
    <x v="4"/>
    <x v="49"/>
    <x v="0"/>
    <x v="6"/>
    <x v="3"/>
    <x v="3"/>
    <x v="87"/>
  </r>
  <r>
    <x v="418"/>
    <x v="2"/>
    <x v="2"/>
    <x v="0"/>
    <x v="74"/>
    <x v="1"/>
    <x v="1"/>
    <x v="74"/>
    <x v="0"/>
    <x v="1"/>
    <x v="3"/>
    <x v="3"/>
    <x v="417"/>
  </r>
  <r>
    <x v="406"/>
    <x v="2"/>
    <x v="2"/>
    <x v="0"/>
    <x v="64"/>
    <x v="1"/>
    <x v="1"/>
    <x v="64"/>
    <x v="0"/>
    <x v="1"/>
    <x v="1"/>
    <x v="1"/>
    <x v="314"/>
  </r>
  <r>
    <x v="419"/>
    <x v="2"/>
    <x v="2"/>
    <x v="0"/>
    <x v="36"/>
    <x v="4"/>
    <x v="4"/>
    <x v="36"/>
    <x v="0"/>
    <x v="6"/>
    <x v="1"/>
    <x v="1"/>
    <x v="232"/>
  </r>
  <r>
    <x v="59"/>
    <x v="0"/>
    <x v="0"/>
    <x v="0"/>
    <x v="16"/>
    <x v="0"/>
    <x v="0"/>
    <x v="16"/>
    <x v="0"/>
    <x v="0"/>
    <x v="3"/>
    <x v="3"/>
    <x v="70"/>
  </r>
  <r>
    <x v="420"/>
    <x v="1"/>
    <x v="1"/>
    <x v="1"/>
    <x v="36"/>
    <x v="4"/>
    <x v="4"/>
    <x v="36"/>
    <x v="0"/>
    <x v="6"/>
    <x v="2"/>
    <x v="2"/>
    <x v="418"/>
  </r>
  <r>
    <x v="240"/>
    <x v="0"/>
    <x v="0"/>
    <x v="0"/>
    <x v="5"/>
    <x v="1"/>
    <x v="1"/>
    <x v="5"/>
    <x v="0"/>
    <x v="5"/>
    <x v="7"/>
    <x v="7"/>
    <x v="419"/>
  </r>
  <r>
    <x v="421"/>
    <x v="0"/>
    <x v="0"/>
    <x v="1"/>
    <x v="23"/>
    <x v="1"/>
    <x v="1"/>
    <x v="23"/>
    <x v="0"/>
    <x v="11"/>
    <x v="2"/>
    <x v="2"/>
    <x v="420"/>
  </r>
  <r>
    <x v="145"/>
    <x v="0"/>
    <x v="0"/>
    <x v="1"/>
    <x v="10"/>
    <x v="4"/>
    <x v="4"/>
    <x v="10"/>
    <x v="0"/>
    <x v="8"/>
    <x v="2"/>
    <x v="2"/>
    <x v="421"/>
  </r>
  <r>
    <x v="243"/>
    <x v="2"/>
    <x v="2"/>
    <x v="0"/>
    <x v="39"/>
    <x v="0"/>
    <x v="0"/>
    <x v="39"/>
    <x v="0"/>
    <x v="14"/>
    <x v="1"/>
    <x v="1"/>
    <x v="422"/>
  </r>
  <r>
    <x v="118"/>
    <x v="1"/>
    <x v="1"/>
    <x v="0"/>
    <x v="95"/>
    <x v="7"/>
    <x v="7"/>
    <x v="95"/>
    <x v="0"/>
    <x v="19"/>
    <x v="5"/>
    <x v="5"/>
    <x v="423"/>
  </r>
  <r>
    <x v="376"/>
    <x v="1"/>
    <x v="1"/>
    <x v="1"/>
    <x v="36"/>
    <x v="4"/>
    <x v="4"/>
    <x v="36"/>
    <x v="0"/>
    <x v="6"/>
    <x v="7"/>
    <x v="7"/>
    <x v="424"/>
  </r>
  <r>
    <x v="377"/>
    <x v="0"/>
    <x v="0"/>
    <x v="0"/>
    <x v="44"/>
    <x v="4"/>
    <x v="4"/>
    <x v="44"/>
    <x v="0"/>
    <x v="16"/>
    <x v="6"/>
    <x v="6"/>
    <x v="425"/>
  </r>
  <r>
    <x v="304"/>
    <x v="1"/>
    <x v="1"/>
    <x v="1"/>
    <x v="10"/>
    <x v="4"/>
    <x v="4"/>
    <x v="10"/>
    <x v="0"/>
    <x v="8"/>
    <x v="1"/>
    <x v="1"/>
    <x v="347"/>
  </r>
  <r>
    <x v="422"/>
    <x v="0"/>
    <x v="0"/>
    <x v="0"/>
    <x v="78"/>
    <x v="1"/>
    <x v="1"/>
    <x v="78"/>
    <x v="0"/>
    <x v="4"/>
    <x v="1"/>
    <x v="1"/>
    <x v="330"/>
  </r>
  <r>
    <x v="362"/>
    <x v="0"/>
    <x v="0"/>
    <x v="1"/>
    <x v="76"/>
    <x v="1"/>
    <x v="1"/>
    <x v="76"/>
    <x v="0"/>
    <x v="5"/>
    <x v="6"/>
    <x v="6"/>
    <x v="426"/>
  </r>
  <r>
    <x v="206"/>
    <x v="2"/>
    <x v="2"/>
    <x v="1"/>
    <x v="36"/>
    <x v="4"/>
    <x v="4"/>
    <x v="36"/>
    <x v="0"/>
    <x v="6"/>
    <x v="2"/>
    <x v="2"/>
    <x v="341"/>
  </r>
  <r>
    <x v="423"/>
    <x v="1"/>
    <x v="1"/>
    <x v="0"/>
    <x v="63"/>
    <x v="1"/>
    <x v="1"/>
    <x v="63"/>
    <x v="0"/>
    <x v="5"/>
    <x v="0"/>
    <x v="0"/>
    <x v="427"/>
  </r>
  <r>
    <x v="115"/>
    <x v="0"/>
    <x v="0"/>
    <x v="0"/>
    <x v="34"/>
    <x v="4"/>
    <x v="4"/>
    <x v="34"/>
    <x v="0"/>
    <x v="7"/>
    <x v="5"/>
    <x v="5"/>
    <x v="185"/>
  </r>
  <r>
    <x v="424"/>
    <x v="0"/>
    <x v="0"/>
    <x v="1"/>
    <x v="86"/>
    <x v="0"/>
    <x v="0"/>
    <x v="86"/>
    <x v="0"/>
    <x v="20"/>
    <x v="9"/>
    <x v="9"/>
    <x v="47"/>
  </r>
  <r>
    <x v="413"/>
    <x v="2"/>
    <x v="2"/>
    <x v="1"/>
    <x v="67"/>
    <x v="3"/>
    <x v="3"/>
    <x v="67"/>
    <x v="0"/>
    <x v="15"/>
    <x v="0"/>
    <x v="0"/>
    <x v="282"/>
  </r>
  <r>
    <x v="425"/>
    <x v="2"/>
    <x v="2"/>
    <x v="1"/>
    <x v="36"/>
    <x v="4"/>
    <x v="4"/>
    <x v="36"/>
    <x v="0"/>
    <x v="6"/>
    <x v="1"/>
    <x v="1"/>
    <x v="428"/>
  </r>
  <r>
    <x v="365"/>
    <x v="0"/>
    <x v="0"/>
    <x v="0"/>
    <x v="44"/>
    <x v="4"/>
    <x v="4"/>
    <x v="44"/>
    <x v="0"/>
    <x v="16"/>
    <x v="2"/>
    <x v="2"/>
    <x v="429"/>
  </r>
  <r>
    <x v="261"/>
    <x v="1"/>
    <x v="1"/>
    <x v="0"/>
    <x v="7"/>
    <x v="4"/>
    <x v="4"/>
    <x v="7"/>
    <x v="0"/>
    <x v="6"/>
    <x v="9"/>
    <x v="9"/>
    <x v="430"/>
  </r>
  <r>
    <x v="184"/>
    <x v="2"/>
    <x v="2"/>
    <x v="0"/>
    <x v="75"/>
    <x v="0"/>
    <x v="0"/>
    <x v="75"/>
    <x v="0"/>
    <x v="20"/>
    <x v="7"/>
    <x v="7"/>
    <x v="431"/>
  </r>
  <r>
    <x v="103"/>
    <x v="1"/>
    <x v="1"/>
    <x v="0"/>
    <x v="92"/>
    <x v="3"/>
    <x v="3"/>
    <x v="92"/>
    <x v="0"/>
    <x v="3"/>
    <x v="3"/>
    <x v="3"/>
    <x v="432"/>
  </r>
  <r>
    <x v="87"/>
    <x v="0"/>
    <x v="0"/>
    <x v="0"/>
    <x v="71"/>
    <x v="6"/>
    <x v="6"/>
    <x v="71"/>
    <x v="0"/>
    <x v="13"/>
    <x v="2"/>
    <x v="2"/>
    <x v="433"/>
  </r>
  <r>
    <x v="426"/>
    <x v="2"/>
    <x v="2"/>
    <x v="1"/>
    <x v="49"/>
    <x v="4"/>
    <x v="4"/>
    <x v="49"/>
    <x v="0"/>
    <x v="6"/>
    <x v="2"/>
    <x v="2"/>
    <x v="318"/>
  </r>
  <r>
    <x v="183"/>
    <x v="0"/>
    <x v="0"/>
    <x v="0"/>
    <x v="84"/>
    <x v="3"/>
    <x v="3"/>
    <x v="84"/>
    <x v="0"/>
    <x v="3"/>
    <x v="1"/>
    <x v="1"/>
    <x v="434"/>
  </r>
  <r>
    <x v="6"/>
    <x v="1"/>
    <x v="1"/>
    <x v="0"/>
    <x v="54"/>
    <x v="4"/>
    <x v="4"/>
    <x v="54"/>
    <x v="0"/>
    <x v="7"/>
    <x v="3"/>
    <x v="3"/>
    <x v="435"/>
  </r>
  <r>
    <x v="233"/>
    <x v="1"/>
    <x v="1"/>
    <x v="0"/>
    <x v="39"/>
    <x v="0"/>
    <x v="0"/>
    <x v="39"/>
    <x v="0"/>
    <x v="14"/>
    <x v="3"/>
    <x v="3"/>
    <x v="436"/>
  </r>
  <r>
    <x v="248"/>
    <x v="0"/>
    <x v="0"/>
    <x v="0"/>
    <x v="8"/>
    <x v="1"/>
    <x v="1"/>
    <x v="8"/>
    <x v="0"/>
    <x v="4"/>
    <x v="0"/>
    <x v="0"/>
    <x v="263"/>
  </r>
  <r>
    <x v="427"/>
    <x v="0"/>
    <x v="0"/>
    <x v="0"/>
    <x v="82"/>
    <x v="3"/>
    <x v="3"/>
    <x v="82"/>
    <x v="0"/>
    <x v="17"/>
    <x v="3"/>
    <x v="3"/>
    <x v="437"/>
  </r>
  <r>
    <x v="428"/>
    <x v="0"/>
    <x v="0"/>
    <x v="0"/>
    <x v="14"/>
    <x v="1"/>
    <x v="1"/>
    <x v="14"/>
    <x v="0"/>
    <x v="11"/>
    <x v="3"/>
    <x v="3"/>
    <x v="438"/>
  </r>
  <r>
    <x v="429"/>
    <x v="1"/>
    <x v="1"/>
    <x v="0"/>
    <x v="15"/>
    <x v="1"/>
    <x v="1"/>
    <x v="15"/>
    <x v="0"/>
    <x v="5"/>
    <x v="3"/>
    <x v="3"/>
    <x v="439"/>
  </r>
  <r>
    <x v="430"/>
    <x v="0"/>
    <x v="0"/>
    <x v="0"/>
    <x v="82"/>
    <x v="3"/>
    <x v="3"/>
    <x v="82"/>
    <x v="0"/>
    <x v="17"/>
    <x v="3"/>
    <x v="3"/>
    <x v="440"/>
  </r>
  <r>
    <x v="431"/>
    <x v="0"/>
    <x v="0"/>
    <x v="1"/>
    <x v="23"/>
    <x v="1"/>
    <x v="1"/>
    <x v="23"/>
    <x v="0"/>
    <x v="11"/>
    <x v="1"/>
    <x v="1"/>
    <x v="155"/>
  </r>
  <r>
    <x v="432"/>
    <x v="0"/>
    <x v="0"/>
    <x v="0"/>
    <x v="75"/>
    <x v="0"/>
    <x v="0"/>
    <x v="75"/>
    <x v="0"/>
    <x v="20"/>
    <x v="7"/>
    <x v="7"/>
    <x v="441"/>
  </r>
  <r>
    <x v="433"/>
    <x v="0"/>
    <x v="0"/>
    <x v="0"/>
    <x v="43"/>
    <x v="1"/>
    <x v="1"/>
    <x v="43"/>
    <x v="0"/>
    <x v="2"/>
    <x v="3"/>
    <x v="3"/>
    <x v="74"/>
  </r>
  <r>
    <x v="127"/>
    <x v="1"/>
    <x v="1"/>
    <x v="0"/>
    <x v="47"/>
    <x v="1"/>
    <x v="1"/>
    <x v="47"/>
    <x v="0"/>
    <x v="4"/>
    <x v="3"/>
    <x v="3"/>
    <x v="442"/>
  </r>
  <r>
    <x v="114"/>
    <x v="0"/>
    <x v="0"/>
    <x v="0"/>
    <x v="50"/>
    <x v="4"/>
    <x v="4"/>
    <x v="50"/>
    <x v="0"/>
    <x v="6"/>
    <x v="2"/>
    <x v="2"/>
    <x v="138"/>
  </r>
  <r>
    <x v="101"/>
    <x v="2"/>
    <x v="2"/>
    <x v="0"/>
    <x v="74"/>
    <x v="1"/>
    <x v="1"/>
    <x v="74"/>
    <x v="0"/>
    <x v="1"/>
    <x v="6"/>
    <x v="6"/>
    <x v="154"/>
  </r>
  <r>
    <x v="434"/>
    <x v="0"/>
    <x v="0"/>
    <x v="0"/>
    <x v="89"/>
    <x v="4"/>
    <x v="4"/>
    <x v="89"/>
    <x v="0"/>
    <x v="6"/>
    <x v="6"/>
    <x v="6"/>
    <x v="132"/>
  </r>
  <r>
    <x v="435"/>
    <x v="0"/>
    <x v="0"/>
    <x v="0"/>
    <x v="2"/>
    <x v="2"/>
    <x v="2"/>
    <x v="2"/>
    <x v="0"/>
    <x v="2"/>
    <x v="3"/>
    <x v="3"/>
    <x v="443"/>
  </r>
  <r>
    <x v="425"/>
    <x v="2"/>
    <x v="2"/>
    <x v="0"/>
    <x v="66"/>
    <x v="3"/>
    <x v="3"/>
    <x v="66"/>
    <x v="0"/>
    <x v="12"/>
    <x v="3"/>
    <x v="3"/>
    <x v="213"/>
  </r>
  <r>
    <x v="104"/>
    <x v="0"/>
    <x v="0"/>
    <x v="0"/>
    <x v="30"/>
    <x v="4"/>
    <x v="4"/>
    <x v="30"/>
    <x v="0"/>
    <x v="6"/>
    <x v="4"/>
    <x v="4"/>
    <x v="421"/>
  </r>
  <r>
    <x v="4"/>
    <x v="0"/>
    <x v="0"/>
    <x v="0"/>
    <x v="32"/>
    <x v="6"/>
    <x v="6"/>
    <x v="32"/>
    <x v="0"/>
    <x v="13"/>
    <x v="7"/>
    <x v="7"/>
    <x v="407"/>
  </r>
  <r>
    <x v="348"/>
    <x v="1"/>
    <x v="1"/>
    <x v="1"/>
    <x v="52"/>
    <x v="3"/>
    <x v="3"/>
    <x v="52"/>
    <x v="0"/>
    <x v="10"/>
    <x v="0"/>
    <x v="0"/>
    <x v="444"/>
  </r>
  <r>
    <x v="64"/>
    <x v="1"/>
    <x v="1"/>
    <x v="0"/>
    <x v="69"/>
    <x v="4"/>
    <x v="4"/>
    <x v="69"/>
    <x v="0"/>
    <x v="6"/>
    <x v="2"/>
    <x v="2"/>
    <x v="445"/>
  </r>
  <r>
    <x v="365"/>
    <x v="0"/>
    <x v="0"/>
    <x v="0"/>
    <x v="9"/>
    <x v="4"/>
    <x v="4"/>
    <x v="9"/>
    <x v="0"/>
    <x v="7"/>
    <x v="6"/>
    <x v="6"/>
    <x v="212"/>
  </r>
  <r>
    <x v="436"/>
    <x v="2"/>
    <x v="2"/>
    <x v="0"/>
    <x v="50"/>
    <x v="4"/>
    <x v="4"/>
    <x v="50"/>
    <x v="0"/>
    <x v="6"/>
    <x v="3"/>
    <x v="3"/>
    <x v="73"/>
  </r>
  <r>
    <x v="82"/>
    <x v="2"/>
    <x v="2"/>
    <x v="1"/>
    <x v="16"/>
    <x v="0"/>
    <x v="0"/>
    <x v="16"/>
    <x v="0"/>
    <x v="0"/>
    <x v="6"/>
    <x v="6"/>
    <x v="247"/>
  </r>
  <r>
    <x v="43"/>
    <x v="1"/>
    <x v="1"/>
    <x v="1"/>
    <x v="79"/>
    <x v="6"/>
    <x v="6"/>
    <x v="79"/>
    <x v="0"/>
    <x v="18"/>
    <x v="4"/>
    <x v="4"/>
    <x v="446"/>
  </r>
  <r>
    <x v="437"/>
    <x v="1"/>
    <x v="1"/>
    <x v="0"/>
    <x v="52"/>
    <x v="3"/>
    <x v="3"/>
    <x v="52"/>
    <x v="0"/>
    <x v="10"/>
    <x v="1"/>
    <x v="1"/>
    <x v="447"/>
  </r>
  <r>
    <x v="410"/>
    <x v="1"/>
    <x v="1"/>
    <x v="1"/>
    <x v="59"/>
    <x v="3"/>
    <x v="3"/>
    <x v="59"/>
    <x v="0"/>
    <x v="3"/>
    <x v="1"/>
    <x v="1"/>
    <x v="381"/>
  </r>
  <r>
    <x v="5"/>
    <x v="0"/>
    <x v="0"/>
    <x v="0"/>
    <x v="1"/>
    <x v="1"/>
    <x v="1"/>
    <x v="1"/>
    <x v="0"/>
    <x v="1"/>
    <x v="5"/>
    <x v="5"/>
    <x v="315"/>
  </r>
  <r>
    <x v="438"/>
    <x v="1"/>
    <x v="1"/>
    <x v="0"/>
    <x v="53"/>
    <x v="3"/>
    <x v="3"/>
    <x v="53"/>
    <x v="0"/>
    <x v="10"/>
    <x v="3"/>
    <x v="3"/>
    <x v="448"/>
  </r>
  <r>
    <x v="156"/>
    <x v="2"/>
    <x v="2"/>
    <x v="1"/>
    <x v="37"/>
    <x v="1"/>
    <x v="1"/>
    <x v="37"/>
    <x v="0"/>
    <x v="11"/>
    <x v="6"/>
    <x v="6"/>
    <x v="449"/>
  </r>
  <r>
    <x v="236"/>
    <x v="0"/>
    <x v="0"/>
    <x v="1"/>
    <x v="0"/>
    <x v="0"/>
    <x v="0"/>
    <x v="0"/>
    <x v="0"/>
    <x v="0"/>
    <x v="2"/>
    <x v="2"/>
    <x v="273"/>
  </r>
  <r>
    <x v="385"/>
    <x v="1"/>
    <x v="1"/>
    <x v="0"/>
    <x v="96"/>
    <x v="4"/>
    <x v="4"/>
    <x v="96"/>
    <x v="0"/>
    <x v="16"/>
    <x v="6"/>
    <x v="6"/>
    <x v="450"/>
  </r>
  <r>
    <x v="95"/>
    <x v="1"/>
    <x v="1"/>
    <x v="1"/>
    <x v="47"/>
    <x v="1"/>
    <x v="1"/>
    <x v="47"/>
    <x v="0"/>
    <x v="4"/>
    <x v="3"/>
    <x v="3"/>
    <x v="451"/>
  </r>
  <r>
    <x v="160"/>
    <x v="0"/>
    <x v="0"/>
    <x v="0"/>
    <x v="2"/>
    <x v="2"/>
    <x v="2"/>
    <x v="2"/>
    <x v="0"/>
    <x v="2"/>
    <x v="2"/>
    <x v="2"/>
    <x v="452"/>
  </r>
  <r>
    <x v="100"/>
    <x v="0"/>
    <x v="0"/>
    <x v="1"/>
    <x v="61"/>
    <x v="6"/>
    <x v="6"/>
    <x v="61"/>
    <x v="0"/>
    <x v="18"/>
    <x v="4"/>
    <x v="4"/>
    <x v="453"/>
  </r>
  <r>
    <x v="18"/>
    <x v="0"/>
    <x v="0"/>
    <x v="0"/>
    <x v="41"/>
    <x v="5"/>
    <x v="5"/>
    <x v="41"/>
    <x v="0"/>
    <x v="9"/>
    <x v="0"/>
    <x v="0"/>
    <x v="453"/>
  </r>
  <r>
    <x v="439"/>
    <x v="0"/>
    <x v="0"/>
    <x v="0"/>
    <x v="68"/>
    <x v="7"/>
    <x v="7"/>
    <x v="68"/>
    <x v="0"/>
    <x v="19"/>
    <x v="5"/>
    <x v="5"/>
    <x v="410"/>
  </r>
  <r>
    <x v="365"/>
    <x v="0"/>
    <x v="0"/>
    <x v="1"/>
    <x v="62"/>
    <x v="0"/>
    <x v="0"/>
    <x v="62"/>
    <x v="0"/>
    <x v="14"/>
    <x v="1"/>
    <x v="1"/>
    <x v="454"/>
  </r>
  <r>
    <x v="440"/>
    <x v="0"/>
    <x v="0"/>
    <x v="0"/>
    <x v="93"/>
    <x v="4"/>
    <x v="4"/>
    <x v="93"/>
    <x v="0"/>
    <x v="16"/>
    <x v="3"/>
    <x v="3"/>
    <x v="34"/>
  </r>
  <r>
    <x v="441"/>
    <x v="0"/>
    <x v="0"/>
    <x v="0"/>
    <x v="12"/>
    <x v="3"/>
    <x v="3"/>
    <x v="12"/>
    <x v="0"/>
    <x v="10"/>
    <x v="5"/>
    <x v="5"/>
    <x v="283"/>
  </r>
  <r>
    <x v="442"/>
    <x v="1"/>
    <x v="1"/>
    <x v="0"/>
    <x v="20"/>
    <x v="4"/>
    <x v="4"/>
    <x v="20"/>
    <x v="0"/>
    <x v="8"/>
    <x v="6"/>
    <x v="6"/>
    <x v="95"/>
  </r>
  <r>
    <x v="396"/>
    <x v="0"/>
    <x v="0"/>
    <x v="1"/>
    <x v="23"/>
    <x v="1"/>
    <x v="1"/>
    <x v="23"/>
    <x v="0"/>
    <x v="11"/>
    <x v="2"/>
    <x v="2"/>
    <x v="130"/>
  </r>
  <r>
    <x v="286"/>
    <x v="0"/>
    <x v="0"/>
    <x v="0"/>
    <x v="45"/>
    <x v="3"/>
    <x v="3"/>
    <x v="45"/>
    <x v="0"/>
    <x v="15"/>
    <x v="6"/>
    <x v="6"/>
    <x v="107"/>
  </r>
  <r>
    <x v="280"/>
    <x v="2"/>
    <x v="2"/>
    <x v="0"/>
    <x v="58"/>
    <x v="0"/>
    <x v="0"/>
    <x v="58"/>
    <x v="0"/>
    <x v="0"/>
    <x v="4"/>
    <x v="4"/>
    <x v="174"/>
  </r>
  <r>
    <x v="134"/>
    <x v="0"/>
    <x v="0"/>
    <x v="1"/>
    <x v="13"/>
    <x v="1"/>
    <x v="1"/>
    <x v="13"/>
    <x v="0"/>
    <x v="1"/>
    <x v="1"/>
    <x v="1"/>
    <x v="455"/>
  </r>
  <r>
    <x v="443"/>
    <x v="1"/>
    <x v="1"/>
    <x v="0"/>
    <x v="73"/>
    <x v="6"/>
    <x v="6"/>
    <x v="73"/>
    <x v="0"/>
    <x v="18"/>
    <x v="1"/>
    <x v="1"/>
    <x v="124"/>
  </r>
  <r>
    <x v="430"/>
    <x v="0"/>
    <x v="0"/>
    <x v="1"/>
    <x v="76"/>
    <x v="1"/>
    <x v="1"/>
    <x v="76"/>
    <x v="0"/>
    <x v="5"/>
    <x v="0"/>
    <x v="0"/>
    <x v="456"/>
  </r>
  <r>
    <x v="34"/>
    <x v="2"/>
    <x v="2"/>
    <x v="0"/>
    <x v="95"/>
    <x v="7"/>
    <x v="7"/>
    <x v="95"/>
    <x v="0"/>
    <x v="19"/>
    <x v="4"/>
    <x v="4"/>
    <x v="48"/>
  </r>
  <r>
    <x v="391"/>
    <x v="2"/>
    <x v="2"/>
    <x v="0"/>
    <x v="25"/>
    <x v="4"/>
    <x v="4"/>
    <x v="25"/>
    <x v="0"/>
    <x v="8"/>
    <x v="0"/>
    <x v="0"/>
    <x v="457"/>
  </r>
  <r>
    <x v="148"/>
    <x v="1"/>
    <x v="1"/>
    <x v="0"/>
    <x v="19"/>
    <x v="1"/>
    <x v="1"/>
    <x v="19"/>
    <x v="0"/>
    <x v="11"/>
    <x v="3"/>
    <x v="3"/>
    <x v="458"/>
  </r>
  <r>
    <x v="444"/>
    <x v="0"/>
    <x v="0"/>
    <x v="0"/>
    <x v="54"/>
    <x v="4"/>
    <x v="4"/>
    <x v="54"/>
    <x v="0"/>
    <x v="7"/>
    <x v="3"/>
    <x v="3"/>
    <x v="315"/>
  </r>
  <r>
    <x v="393"/>
    <x v="0"/>
    <x v="0"/>
    <x v="0"/>
    <x v="7"/>
    <x v="4"/>
    <x v="4"/>
    <x v="7"/>
    <x v="0"/>
    <x v="6"/>
    <x v="5"/>
    <x v="5"/>
    <x v="459"/>
  </r>
  <r>
    <x v="445"/>
    <x v="0"/>
    <x v="0"/>
    <x v="0"/>
    <x v="81"/>
    <x v="3"/>
    <x v="3"/>
    <x v="81"/>
    <x v="0"/>
    <x v="17"/>
    <x v="3"/>
    <x v="3"/>
    <x v="9"/>
  </r>
  <r>
    <x v="64"/>
    <x v="1"/>
    <x v="1"/>
    <x v="0"/>
    <x v="60"/>
    <x v="1"/>
    <x v="1"/>
    <x v="60"/>
    <x v="0"/>
    <x v="2"/>
    <x v="4"/>
    <x v="4"/>
    <x v="114"/>
  </r>
  <r>
    <x v="370"/>
    <x v="2"/>
    <x v="2"/>
    <x v="0"/>
    <x v="24"/>
    <x v="1"/>
    <x v="1"/>
    <x v="24"/>
    <x v="0"/>
    <x v="4"/>
    <x v="3"/>
    <x v="3"/>
    <x v="460"/>
  </r>
  <r>
    <x v="446"/>
    <x v="2"/>
    <x v="2"/>
    <x v="0"/>
    <x v="9"/>
    <x v="4"/>
    <x v="4"/>
    <x v="9"/>
    <x v="0"/>
    <x v="7"/>
    <x v="3"/>
    <x v="3"/>
    <x v="461"/>
  </r>
  <r>
    <x v="447"/>
    <x v="0"/>
    <x v="0"/>
    <x v="0"/>
    <x v="41"/>
    <x v="5"/>
    <x v="5"/>
    <x v="41"/>
    <x v="0"/>
    <x v="9"/>
    <x v="3"/>
    <x v="3"/>
    <x v="271"/>
  </r>
  <r>
    <x v="448"/>
    <x v="0"/>
    <x v="0"/>
    <x v="0"/>
    <x v="19"/>
    <x v="1"/>
    <x v="1"/>
    <x v="19"/>
    <x v="0"/>
    <x v="11"/>
    <x v="0"/>
    <x v="0"/>
    <x v="186"/>
  </r>
  <r>
    <x v="111"/>
    <x v="0"/>
    <x v="0"/>
    <x v="0"/>
    <x v="96"/>
    <x v="4"/>
    <x v="4"/>
    <x v="96"/>
    <x v="0"/>
    <x v="16"/>
    <x v="6"/>
    <x v="6"/>
    <x v="301"/>
  </r>
  <r>
    <x v="83"/>
    <x v="1"/>
    <x v="1"/>
    <x v="1"/>
    <x v="47"/>
    <x v="1"/>
    <x v="1"/>
    <x v="47"/>
    <x v="0"/>
    <x v="4"/>
    <x v="7"/>
    <x v="7"/>
    <x v="286"/>
  </r>
  <r>
    <x v="331"/>
    <x v="0"/>
    <x v="0"/>
    <x v="0"/>
    <x v="65"/>
    <x v="1"/>
    <x v="1"/>
    <x v="65"/>
    <x v="0"/>
    <x v="4"/>
    <x v="5"/>
    <x v="5"/>
    <x v="29"/>
  </r>
  <r>
    <x v="449"/>
    <x v="0"/>
    <x v="0"/>
    <x v="0"/>
    <x v="11"/>
    <x v="5"/>
    <x v="5"/>
    <x v="11"/>
    <x v="0"/>
    <x v="9"/>
    <x v="6"/>
    <x v="6"/>
    <x v="341"/>
  </r>
  <r>
    <x v="416"/>
    <x v="0"/>
    <x v="0"/>
    <x v="0"/>
    <x v="39"/>
    <x v="0"/>
    <x v="0"/>
    <x v="39"/>
    <x v="0"/>
    <x v="14"/>
    <x v="2"/>
    <x v="2"/>
    <x v="377"/>
  </r>
  <r>
    <x v="49"/>
    <x v="2"/>
    <x v="2"/>
    <x v="1"/>
    <x v="26"/>
    <x v="0"/>
    <x v="0"/>
    <x v="26"/>
    <x v="0"/>
    <x v="14"/>
    <x v="4"/>
    <x v="4"/>
    <x v="242"/>
  </r>
  <r>
    <x v="150"/>
    <x v="0"/>
    <x v="0"/>
    <x v="0"/>
    <x v="42"/>
    <x v="3"/>
    <x v="3"/>
    <x v="42"/>
    <x v="0"/>
    <x v="12"/>
    <x v="2"/>
    <x v="2"/>
    <x v="242"/>
  </r>
  <r>
    <x v="311"/>
    <x v="0"/>
    <x v="0"/>
    <x v="0"/>
    <x v="61"/>
    <x v="6"/>
    <x v="6"/>
    <x v="61"/>
    <x v="0"/>
    <x v="18"/>
    <x v="1"/>
    <x v="1"/>
    <x v="462"/>
  </r>
  <r>
    <x v="450"/>
    <x v="1"/>
    <x v="1"/>
    <x v="0"/>
    <x v="39"/>
    <x v="0"/>
    <x v="0"/>
    <x v="39"/>
    <x v="0"/>
    <x v="14"/>
    <x v="0"/>
    <x v="0"/>
    <x v="463"/>
  </r>
  <r>
    <x v="80"/>
    <x v="1"/>
    <x v="1"/>
    <x v="0"/>
    <x v="49"/>
    <x v="4"/>
    <x v="4"/>
    <x v="49"/>
    <x v="0"/>
    <x v="6"/>
    <x v="2"/>
    <x v="2"/>
    <x v="464"/>
  </r>
  <r>
    <x v="277"/>
    <x v="2"/>
    <x v="2"/>
    <x v="1"/>
    <x v="60"/>
    <x v="1"/>
    <x v="1"/>
    <x v="60"/>
    <x v="0"/>
    <x v="2"/>
    <x v="3"/>
    <x v="3"/>
    <x v="434"/>
  </r>
  <r>
    <x v="451"/>
    <x v="2"/>
    <x v="2"/>
    <x v="0"/>
    <x v="61"/>
    <x v="6"/>
    <x v="6"/>
    <x v="61"/>
    <x v="0"/>
    <x v="18"/>
    <x v="3"/>
    <x v="3"/>
    <x v="81"/>
  </r>
  <r>
    <x v="239"/>
    <x v="0"/>
    <x v="0"/>
    <x v="1"/>
    <x v="67"/>
    <x v="3"/>
    <x v="3"/>
    <x v="67"/>
    <x v="0"/>
    <x v="15"/>
    <x v="5"/>
    <x v="5"/>
    <x v="465"/>
  </r>
  <r>
    <x v="74"/>
    <x v="2"/>
    <x v="2"/>
    <x v="0"/>
    <x v="11"/>
    <x v="5"/>
    <x v="5"/>
    <x v="11"/>
    <x v="0"/>
    <x v="9"/>
    <x v="7"/>
    <x v="7"/>
    <x v="64"/>
  </r>
  <r>
    <x v="452"/>
    <x v="0"/>
    <x v="0"/>
    <x v="0"/>
    <x v="89"/>
    <x v="4"/>
    <x v="4"/>
    <x v="89"/>
    <x v="0"/>
    <x v="6"/>
    <x v="1"/>
    <x v="1"/>
    <x v="466"/>
  </r>
  <r>
    <x v="270"/>
    <x v="0"/>
    <x v="0"/>
    <x v="0"/>
    <x v="82"/>
    <x v="3"/>
    <x v="3"/>
    <x v="82"/>
    <x v="0"/>
    <x v="17"/>
    <x v="4"/>
    <x v="4"/>
    <x v="400"/>
  </r>
  <r>
    <x v="453"/>
    <x v="0"/>
    <x v="0"/>
    <x v="0"/>
    <x v="46"/>
    <x v="3"/>
    <x v="3"/>
    <x v="46"/>
    <x v="0"/>
    <x v="17"/>
    <x v="5"/>
    <x v="5"/>
    <x v="467"/>
  </r>
  <r>
    <x v="219"/>
    <x v="1"/>
    <x v="1"/>
    <x v="0"/>
    <x v="38"/>
    <x v="3"/>
    <x v="3"/>
    <x v="38"/>
    <x v="0"/>
    <x v="12"/>
    <x v="6"/>
    <x v="6"/>
    <x v="468"/>
  </r>
  <r>
    <x v="454"/>
    <x v="0"/>
    <x v="0"/>
    <x v="0"/>
    <x v="34"/>
    <x v="4"/>
    <x v="4"/>
    <x v="34"/>
    <x v="0"/>
    <x v="7"/>
    <x v="6"/>
    <x v="6"/>
    <x v="185"/>
  </r>
  <r>
    <x v="455"/>
    <x v="0"/>
    <x v="0"/>
    <x v="0"/>
    <x v="8"/>
    <x v="1"/>
    <x v="1"/>
    <x v="8"/>
    <x v="0"/>
    <x v="4"/>
    <x v="5"/>
    <x v="5"/>
    <x v="249"/>
  </r>
  <r>
    <x v="128"/>
    <x v="2"/>
    <x v="2"/>
    <x v="1"/>
    <x v="76"/>
    <x v="1"/>
    <x v="1"/>
    <x v="76"/>
    <x v="0"/>
    <x v="5"/>
    <x v="1"/>
    <x v="1"/>
    <x v="469"/>
  </r>
  <r>
    <x v="254"/>
    <x v="2"/>
    <x v="2"/>
    <x v="0"/>
    <x v="74"/>
    <x v="1"/>
    <x v="1"/>
    <x v="74"/>
    <x v="0"/>
    <x v="1"/>
    <x v="5"/>
    <x v="5"/>
    <x v="3"/>
  </r>
  <r>
    <x v="179"/>
    <x v="0"/>
    <x v="0"/>
    <x v="0"/>
    <x v="91"/>
    <x v="1"/>
    <x v="1"/>
    <x v="91"/>
    <x v="0"/>
    <x v="5"/>
    <x v="6"/>
    <x v="6"/>
    <x v="470"/>
  </r>
  <r>
    <x v="382"/>
    <x v="1"/>
    <x v="1"/>
    <x v="0"/>
    <x v="87"/>
    <x v="2"/>
    <x v="2"/>
    <x v="87"/>
    <x v="0"/>
    <x v="2"/>
    <x v="1"/>
    <x v="1"/>
    <x v="471"/>
  </r>
  <r>
    <x v="371"/>
    <x v="2"/>
    <x v="2"/>
    <x v="0"/>
    <x v="29"/>
    <x v="4"/>
    <x v="4"/>
    <x v="29"/>
    <x v="0"/>
    <x v="8"/>
    <x v="5"/>
    <x v="5"/>
    <x v="462"/>
  </r>
  <r>
    <x v="265"/>
    <x v="1"/>
    <x v="1"/>
    <x v="1"/>
    <x v="47"/>
    <x v="1"/>
    <x v="1"/>
    <x v="47"/>
    <x v="0"/>
    <x v="4"/>
    <x v="5"/>
    <x v="5"/>
    <x v="472"/>
  </r>
  <r>
    <x v="456"/>
    <x v="0"/>
    <x v="0"/>
    <x v="0"/>
    <x v="57"/>
    <x v="6"/>
    <x v="6"/>
    <x v="57"/>
    <x v="0"/>
    <x v="13"/>
    <x v="6"/>
    <x v="6"/>
    <x v="87"/>
  </r>
  <r>
    <x v="151"/>
    <x v="2"/>
    <x v="2"/>
    <x v="1"/>
    <x v="84"/>
    <x v="3"/>
    <x v="3"/>
    <x v="84"/>
    <x v="0"/>
    <x v="3"/>
    <x v="5"/>
    <x v="5"/>
    <x v="473"/>
  </r>
  <r>
    <x v="338"/>
    <x v="0"/>
    <x v="0"/>
    <x v="1"/>
    <x v="86"/>
    <x v="0"/>
    <x v="0"/>
    <x v="86"/>
    <x v="0"/>
    <x v="20"/>
    <x v="2"/>
    <x v="2"/>
    <x v="474"/>
  </r>
  <r>
    <x v="361"/>
    <x v="2"/>
    <x v="2"/>
    <x v="0"/>
    <x v="43"/>
    <x v="1"/>
    <x v="1"/>
    <x v="43"/>
    <x v="0"/>
    <x v="2"/>
    <x v="4"/>
    <x v="4"/>
    <x v="43"/>
  </r>
  <r>
    <x v="427"/>
    <x v="0"/>
    <x v="0"/>
    <x v="0"/>
    <x v="11"/>
    <x v="5"/>
    <x v="5"/>
    <x v="11"/>
    <x v="0"/>
    <x v="9"/>
    <x v="3"/>
    <x v="3"/>
    <x v="281"/>
  </r>
  <r>
    <x v="367"/>
    <x v="0"/>
    <x v="0"/>
    <x v="1"/>
    <x v="47"/>
    <x v="1"/>
    <x v="1"/>
    <x v="47"/>
    <x v="0"/>
    <x v="4"/>
    <x v="4"/>
    <x v="4"/>
    <x v="70"/>
  </r>
  <r>
    <x v="166"/>
    <x v="0"/>
    <x v="0"/>
    <x v="0"/>
    <x v="51"/>
    <x v="4"/>
    <x v="4"/>
    <x v="51"/>
    <x v="0"/>
    <x v="16"/>
    <x v="9"/>
    <x v="9"/>
    <x v="464"/>
  </r>
  <r>
    <x v="117"/>
    <x v="2"/>
    <x v="2"/>
    <x v="0"/>
    <x v="55"/>
    <x v="3"/>
    <x v="3"/>
    <x v="55"/>
    <x v="0"/>
    <x v="17"/>
    <x v="4"/>
    <x v="4"/>
    <x v="315"/>
  </r>
  <r>
    <x v="249"/>
    <x v="1"/>
    <x v="1"/>
    <x v="0"/>
    <x v="38"/>
    <x v="3"/>
    <x v="3"/>
    <x v="38"/>
    <x v="0"/>
    <x v="12"/>
    <x v="3"/>
    <x v="3"/>
    <x v="357"/>
  </r>
  <r>
    <x v="457"/>
    <x v="1"/>
    <x v="1"/>
    <x v="0"/>
    <x v="11"/>
    <x v="5"/>
    <x v="5"/>
    <x v="11"/>
    <x v="0"/>
    <x v="9"/>
    <x v="7"/>
    <x v="7"/>
    <x v="475"/>
  </r>
  <r>
    <x v="453"/>
    <x v="0"/>
    <x v="0"/>
    <x v="0"/>
    <x v="30"/>
    <x v="4"/>
    <x v="4"/>
    <x v="30"/>
    <x v="0"/>
    <x v="6"/>
    <x v="3"/>
    <x v="3"/>
    <x v="131"/>
  </r>
  <r>
    <x v="108"/>
    <x v="1"/>
    <x v="1"/>
    <x v="0"/>
    <x v="90"/>
    <x v="3"/>
    <x v="3"/>
    <x v="90"/>
    <x v="0"/>
    <x v="17"/>
    <x v="1"/>
    <x v="1"/>
    <x v="382"/>
  </r>
  <r>
    <x v="458"/>
    <x v="2"/>
    <x v="2"/>
    <x v="0"/>
    <x v="24"/>
    <x v="1"/>
    <x v="1"/>
    <x v="24"/>
    <x v="0"/>
    <x v="4"/>
    <x v="3"/>
    <x v="3"/>
    <x v="476"/>
  </r>
  <r>
    <x v="53"/>
    <x v="0"/>
    <x v="0"/>
    <x v="0"/>
    <x v="66"/>
    <x v="3"/>
    <x v="3"/>
    <x v="66"/>
    <x v="0"/>
    <x v="12"/>
    <x v="7"/>
    <x v="7"/>
    <x v="268"/>
  </r>
  <r>
    <x v="459"/>
    <x v="0"/>
    <x v="0"/>
    <x v="0"/>
    <x v="63"/>
    <x v="1"/>
    <x v="1"/>
    <x v="63"/>
    <x v="0"/>
    <x v="5"/>
    <x v="3"/>
    <x v="3"/>
    <x v="79"/>
  </r>
  <r>
    <x v="460"/>
    <x v="1"/>
    <x v="1"/>
    <x v="0"/>
    <x v="87"/>
    <x v="2"/>
    <x v="2"/>
    <x v="87"/>
    <x v="0"/>
    <x v="2"/>
    <x v="3"/>
    <x v="3"/>
    <x v="477"/>
  </r>
  <r>
    <x v="116"/>
    <x v="2"/>
    <x v="2"/>
    <x v="0"/>
    <x v="18"/>
    <x v="6"/>
    <x v="6"/>
    <x v="18"/>
    <x v="0"/>
    <x v="13"/>
    <x v="1"/>
    <x v="1"/>
    <x v="90"/>
  </r>
  <r>
    <x v="461"/>
    <x v="2"/>
    <x v="2"/>
    <x v="1"/>
    <x v="26"/>
    <x v="0"/>
    <x v="0"/>
    <x v="26"/>
    <x v="0"/>
    <x v="14"/>
    <x v="3"/>
    <x v="3"/>
    <x v="478"/>
  </r>
  <r>
    <x v="281"/>
    <x v="0"/>
    <x v="0"/>
    <x v="1"/>
    <x v="59"/>
    <x v="3"/>
    <x v="3"/>
    <x v="59"/>
    <x v="0"/>
    <x v="3"/>
    <x v="8"/>
    <x v="8"/>
    <x v="479"/>
  </r>
  <r>
    <x v="286"/>
    <x v="0"/>
    <x v="0"/>
    <x v="1"/>
    <x v="23"/>
    <x v="1"/>
    <x v="1"/>
    <x v="23"/>
    <x v="0"/>
    <x v="11"/>
    <x v="8"/>
    <x v="8"/>
    <x v="147"/>
  </r>
  <r>
    <x v="151"/>
    <x v="2"/>
    <x v="2"/>
    <x v="0"/>
    <x v="43"/>
    <x v="1"/>
    <x v="1"/>
    <x v="43"/>
    <x v="0"/>
    <x v="2"/>
    <x v="4"/>
    <x v="4"/>
    <x v="480"/>
  </r>
  <r>
    <x v="462"/>
    <x v="1"/>
    <x v="1"/>
    <x v="1"/>
    <x v="52"/>
    <x v="3"/>
    <x v="3"/>
    <x v="52"/>
    <x v="0"/>
    <x v="10"/>
    <x v="8"/>
    <x v="8"/>
    <x v="481"/>
  </r>
  <r>
    <x v="326"/>
    <x v="0"/>
    <x v="0"/>
    <x v="0"/>
    <x v="2"/>
    <x v="2"/>
    <x v="2"/>
    <x v="2"/>
    <x v="0"/>
    <x v="2"/>
    <x v="3"/>
    <x v="3"/>
    <x v="482"/>
  </r>
  <r>
    <x v="54"/>
    <x v="0"/>
    <x v="0"/>
    <x v="0"/>
    <x v="15"/>
    <x v="1"/>
    <x v="1"/>
    <x v="15"/>
    <x v="0"/>
    <x v="5"/>
    <x v="3"/>
    <x v="3"/>
    <x v="483"/>
  </r>
  <r>
    <x v="463"/>
    <x v="0"/>
    <x v="0"/>
    <x v="0"/>
    <x v="95"/>
    <x v="7"/>
    <x v="7"/>
    <x v="95"/>
    <x v="0"/>
    <x v="19"/>
    <x v="7"/>
    <x v="7"/>
    <x v="361"/>
  </r>
  <r>
    <x v="329"/>
    <x v="0"/>
    <x v="0"/>
    <x v="0"/>
    <x v="9"/>
    <x v="4"/>
    <x v="4"/>
    <x v="9"/>
    <x v="0"/>
    <x v="7"/>
    <x v="7"/>
    <x v="7"/>
    <x v="467"/>
  </r>
  <r>
    <x v="464"/>
    <x v="2"/>
    <x v="2"/>
    <x v="0"/>
    <x v="40"/>
    <x v="4"/>
    <x v="4"/>
    <x v="40"/>
    <x v="0"/>
    <x v="8"/>
    <x v="5"/>
    <x v="5"/>
    <x v="484"/>
  </r>
  <r>
    <x v="166"/>
    <x v="0"/>
    <x v="0"/>
    <x v="0"/>
    <x v="78"/>
    <x v="1"/>
    <x v="1"/>
    <x v="78"/>
    <x v="0"/>
    <x v="4"/>
    <x v="6"/>
    <x v="6"/>
    <x v="485"/>
  </r>
  <r>
    <x v="465"/>
    <x v="1"/>
    <x v="1"/>
    <x v="0"/>
    <x v="69"/>
    <x v="4"/>
    <x v="4"/>
    <x v="69"/>
    <x v="0"/>
    <x v="6"/>
    <x v="5"/>
    <x v="5"/>
    <x v="329"/>
  </r>
  <r>
    <x v="466"/>
    <x v="2"/>
    <x v="2"/>
    <x v="0"/>
    <x v="91"/>
    <x v="1"/>
    <x v="1"/>
    <x v="91"/>
    <x v="0"/>
    <x v="5"/>
    <x v="7"/>
    <x v="7"/>
    <x v="486"/>
  </r>
  <r>
    <x v="360"/>
    <x v="2"/>
    <x v="2"/>
    <x v="0"/>
    <x v="44"/>
    <x v="4"/>
    <x v="4"/>
    <x v="44"/>
    <x v="0"/>
    <x v="16"/>
    <x v="1"/>
    <x v="1"/>
    <x v="486"/>
  </r>
  <r>
    <x v="467"/>
    <x v="0"/>
    <x v="0"/>
    <x v="0"/>
    <x v="45"/>
    <x v="3"/>
    <x v="3"/>
    <x v="45"/>
    <x v="0"/>
    <x v="15"/>
    <x v="7"/>
    <x v="7"/>
    <x v="115"/>
  </r>
  <r>
    <x v="468"/>
    <x v="2"/>
    <x v="2"/>
    <x v="0"/>
    <x v="18"/>
    <x v="6"/>
    <x v="6"/>
    <x v="18"/>
    <x v="0"/>
    <x v="13"/>
    <x v="1"/>
    <x v="1"/>
    <x v="402"/>
  </r>
  <r>
    <x v="384"/>
    <x v="1"/>
    <x v="1"/>
    <x v="0"/>
    <x v="11"/>
    <x v="5"/>
    <x v="5"/>
    <x v="11"/>
    <x v="0"/>
    <x v="9"/>
    <x v="3"/>
    <x v="3"/>
    <x v="485"/>
  </r>
  <r>
    <x v="469"/>
    <x v="1"/>
    <x v="1"/>
    <x v="0"/>
    <x v="24"/>
    <x v="1"/>
    <x v="1"/>
    <x v="24"/>
    <x v="0"/>
    <x v="4"/>
    <x v="0"/>
    <x v="0"/>
    <x v="23"/>
  </r>
  <r>
    <x v="470"/>
    <x v="0"/>
    <x v="0"/>
    <x v="0"/>
    <x v="65"/>
    <x v="1"/>
    <x v="1"/>
    <x v="65"/>
    <x v="0"/>
    <x v="4"/>
    <x v="4"/>
    <x v="4"/>
    <x v="203"/>
  </r>
  <r>
    <x v="471"/>
    <x v="2"/>
    <x v="2"/>
    <x v="0"/>
    <x v="63"/>
    <x v="1"/>
    <x v="1"/>
    <x v="63"/>
    <x v="0"/>
    <x v="5"/>
    <x v="1"/>
    <x v="1"/>
    <x v="403"/>
  </r>
  <r>
    <x v="354"/>
    <x v="1"/>
    <x v="1"/>
    <x v="0"/>
    <x v="61"/>
    <x v="6"/>
    <x v="6"/>
    <x v="61"/>
    <x v="0"/>
    <x v="18"/>
    <x v="0"/>
    <x v="0"/>
    <x v="487"/>
  </r>
  <r>
    <x v="472"/>
    <x v="0"/>
    <x v="0"/>
    <x v="0"/>
    <x v="61"/>
    <x v="6"/>
    <x v="6"/>
    <x v="61"/>
    <x v="0"/>
    <x v="18"/>
    <x v="2"/>
    <x v="2"/>
    <x v="488"/>
  </r>
  <r>
    <x v="473"/>
    <x v="1"/>
    <x v="1"/>
    <x v="0"/>
    <x v="71"/>
    <x v="6"/>
    <x v="6"/>
    <x v="71"/>
    <x v="0"/>
    <x v="13"/>
    <x v="3"/>
    <x v="3"/>
    <x v="75"/>
  </r>
  <r>
    <x v="113"/>
    <x v="2"/>
    <x v="2"/>
    <x v="0"/>
    <x v="72"/>
    <x v="4"/>
    <x v="4"/>
    <x v="72"/>
    <x v="0"/>
    <x v="16"/>
    <x v="9"/>
    <x v="9"/>
    <x v="278"/>
  </r>
  <r>
    <x v="474"/>
    <x v="0"/>
    <x v="0"/>
    <x v="1"/>
    <x v="30"/>
    <x v="4"/>
    <x v="4"/>
    <x v="30"/>
    <x v="0"/>
    <x v="6"/>
    <x v="3"/>
    <x v="3"/>
    <x v="489"/>
  </r>
  <r>
    <x v="142"/>
    <x v="1"/>
    <x v="1"/>
    <x v="1"/>
    <x v="56"/>
    <x v="1"/>
    <x v="1"/>
    <x v="56"/>
    <x v="0"/>
    <x v="11"/>
    <x v="4"/>
    <x v="4"/>
    <x v="261"/>
  </r>
  <r>
    <x v="475"/>
    <x v="0"/>
    <x v="0"/>
    <x v="1"/>
    <x v="36"/>
    <x v="4"/>
    <x v="4"/>
    <x v="36"/>
    <x v="0"/>
    <x v="6"/>
    <x v="0"/>
    <x v="0"/>
    <x v="282"/>
  </r>
  <r>
    <x v="476"/>
    <x v="1"/>
    <x v="1"/>
    <x v="0"/>
    <x v="4"/>
    <x v="1"/>
    <x v="1"/>
    <x v="4"/>
    <x v="0"/>
    <x v="4"/>
    <x v="4"/>
    <x v="4"/>
    <x v="490"/>
  </r>
  <r>
    <x v="461"/>
    <x v="2"/>
    <x v="2"/>
    <x v="0"/>
    <x v="43"/>
    <x v="1"/>
    <x v="1"/>
    <x v="43"/>
    <x v="0"/>
    <x v="2"/>
    <x v="3"/>
    <x v="3"/>
    <x v="77"/>
  </r>
  <r>
    <x v="477"/>
    <x v="1"/>
    <x v="1"/>
    <x v="0"/>
    <x v="36"/>
    <x v="4"/>
    <x v="4"/>
    <x v="36"/>
    <x v="0"/>
    <x v="6"/>
    <x v="3"/>
    <x v="3"/>
    <x v="491"/>
  </r>
  <r>
    <x v="478"/>
    <x v="2"/>
    <x v="2"/>
    <x v="0"/>
    <x v="7"/>
    <x v="4"/>
    <x v="4"/>
    <x v="7"/>
    <x v="0"/>
    <x v="6"/>
    <x v="2"/>
    <x v="2"/>
    <x v="403"/>
  </r>
  <r>
    <x v="250"/>
    <x v="0"/>
    <x v="0"/>
    <x v="1"/>
    <x v="60"/>
    <x v="1"/>
    <x v="1"/>
    <x v="60"/>
    <x v="0"/>
    <x v="2"/>
    <x v="6"/>
    <x v="6"/>
    <x v="338"/>
  </r>
  <r>
    <x v="233"/>
    <x v="1"/>
    <x v="1"/>
    <x v="0"/>
    <x v="22"/>
    <x v="1"/>
    <x v="1"/>
    <x v="22"/>
    <x v="0"/>
    <x v="2"/>
    <x v="5"/>
    <x v="5"/>
    <x v="458"/>
  </r>
  <r>
    <x v="12"/>
    <x v="0"/>
    <x v="0"/>
    <x v="0"/>
    <x v="54"/>
    <x v="4"/>
    <x v="4"/>
    <x v="54"/>
    <x v="0"/>
    <x v="7"/>
    <x v="5"/>
    <x v="5"/>
    <x v="156"/>
  </r>
  <r>
    <x v="288"/>
    <x v="1"/>
    <x v="1"/>
    <x v="0"/>
    <x v="7"/>
    <x v="4"/>
    <x v="4"/>
    <x v="7"/>
    <x v="0"/>
    <x v="6"/>
    <x v="1"/>
    <x v="1"/>
    <x v="492"/>
  </r>
  <r>
    <x v="56"/>
    <x v="2"/>
    <x v="2"/>
    <x v="1"/>
    <x v="84"/>
    <x v="3"/>
    <x v="3"/>
    <x v="84"/>
    <x v="0"/>
    <x v="3"/>
    <x v="2"/>
    <x v="2"/>
    <x v="493"/>
  </r>
  <r>
    <x v="189"/>
    <x v="2"/>
    <x v="2"/>
    <x v="1"/>
    <x v="16"/>
    <x v="0"/>
    <x v="0"/>
    <x v="16"/>
    <x v="0"/>
    <x v="0"/>
    <x v="5"/>
    <x v="5"/>
    <x v="494"/>
  </r>
  <r>
    <x v="479"/>
    <x v="2"/>
    <x v="2"/>
    <x v="0"/>
    <x v="6"/>
    <x v="0"/>
    <x v="0"/>
    <x v="6"/>
    <x v="0"/>
    <x v="0"/>
    <x v="7"/>
    <x v="7"/>
    <x v="486"/>
  </r>
  <r>
    <x v="480"/>
    <x v="0"/>
    <x v="0"/>
    <x v="0"/>
    <x v="92"/>
    <x v="3"/>
    <x v="3"/>
    <x v="92"/>
    <x v="0"/>
    <x v="3"/>
    <x v="2"/>
    <x v="2"/>
    <x v="102"/>
  </r>
  <r>
    <x v="31"/>
    <x v="1"/>
    <x v="1"/>
    <x v="0"/>
    <x v="7"/>
    <x v="4"/>
    <x v="4"/>
    <x v="7"/>
    <x v="0"/>
    <x v="6"/>
    <x v="3"/>
    <x v="3"/>
    <x v="255"/>
  </r>
  <r>
    <x v="136"/>
    <x v="0"/>
    <x v="0"/>
    <x v="0"/>
    <x v="51"/>
    <x v="4"/>
    <x v="4"/>
    <x v="51"/>
    <x v="0"/>
    <x v="16"/>
    <x v="4"/>
    <x v="4"/>
    <x v="146"/>
  </r>
  <r>
    <x v="442"/>
    <x v="1"/>
    <x v="1"/>
    <x v="0"/>
    <x v="43"/>
    <x v="1"/>
    <x v="1"/>
    <x v="43"/>
    <x v="0"/>
    <x v="2"/>
    <x v="0"/>
    <x v="0"/>
    <x v="495"/>
  </r>
  <r>
    <x v="481"/>
    <x v="2"/>
    <x v="2"/>
    <x v="0"/>
    <x v="73"/>
    <x v="6"/>
    <x v="6"/>
    <x v="73"/>
    <x v="0"/>
    <x v="18"/>
    <x v="2"/>
    <x v="2"/>
    <x v="496"/>
  </r>
  <r>
    <x v="123"/>
    <x v="2"/>
    <x v="2"/>
    <x v="1"/>
    <x v="56"/>
    <x v="1"/>
    <x v="1"/>
    <x v="56"/>
    <x v="0"/>
    <x v="11"/>
    <x v="3"/>
    <x v="3"/>
    <x v="497"/>
  </r>
  <r>
    <x v="482"/>
    <x v="2"/>
    <x v="2"/>
    <x v="0"/>
    <x v="28"/>
    <x v="1"/>
    <x v="1"/>
    <x v="28"/>
    <x v="0"/>
    <x v="11"/>
    <x v="5"/>
    <x v="5"/>
    <x v="498"/>
  </r>
  <r>
    <x v="483"/>
    <x v="0"/>
    <x v="0"/>
    <x v="1"/>
    <x v="16"/>
    <x v="0"/>
    <x v="0"/>
    <x v="16"/>
    <x v="0"/>
    <x v="0"/>
    <x v="6"/>
    <x v="6"/>
    <x v="499"/>
  </r>
  <r>
    <x v="354"/>
    <x v="1"/>
    <x v="1"/>
    <x v="1"/>
    <x v="49"/>
    <x v="4"/>
    <x v="4"/>
    <x v="49"/>
    <x v="0"/>
    <x v="6"/>
    <x v="5"/>
    <x v="5"/>
    <x v="374"/>
  </r>
  <r>
    <x v="484"/>
    <x v="0"/>
    <x v="0"/>
    <x v="0"/>
    <x v="1"/>
    <x v="1"/>
    <x v="1"/>
    <x v="1"/>
    <x v="0"/>
    <x v="1"/>
    <x v="7"/>
    <x v="7"/>
    <x v="500"/>
  </r>
  <r>
    <x v="189"/>
    <x v="2"/>
    <x v="2"/>
    <x v="0"/>
    <x v="12"/>
    <x v="3"/>
    <x v="3"/>
    <x v="12"/>
    <x v="0"/>
    <x v="10"/>
    <x v="1"/>
    <x v="1"/>
    <x v="87"/>
  </r>
  <r>
    <x v="330"/>
    <x v="0"/>
    <x v="0"/>
    <x v="0"/>
    <x v="31"/>
    <x v="1"/>
    <x v="1"/>
    <x v="31"/>
    <x v="0"/>
    <x v="4"/>
    <x v="5"/>
    <x v="5"/>
    <x v="501"/>
  </r>
  <r>
    <x v="279"/>
    <x v="2"/>
    <x v="2"/>
    <x v="0"/>
    <x v="6"/>
    <x v="0"/>
    <x v="0"/>
    <x v="6"/>
    <x v="0"/>
    <x v="0"/>
    <x v="3"/>
    <x v="3"/>
    <x v="502"/>
  </r>
  <r>
    <x v="201"/>
    <x v="1"/>
    <x v="1"/>
    <x v="0"/>
    <x v="64"/>
    <x v="1"/>
    <x v="1"/>
    <x v="64"/>
    <x v="0"/>
    <x v="1"/>
    <x v="3"/>
    <x v="3"/>
    <x v="443"/>
  </r>
  <r>
    <x v="56"/>
    <x v="2"/>
    <x v="2"/>
    <x v="0"/>
    <x v="38"/>
    <x v="3"/>
    <x v="3"/>
    <x v="38"/>
    <x v="0"/>
    <x v="12"/>
    <x v="2"/>
    <x v="2"/>
    <x v="290"/>
  </r>
  <r>
    <x v="314"/>
    <x v="0"/>
    <x v="0"/>
    <x v="1"/>
    <x v="94"/>
    <x v="5"/>
    <x v="5"/>
    <x v="94"/>
    <x v="0"/>
    <x v="9"/>
    <x v="0"/>
    <x v="0"/>
    <x v="503"/>
  </r>
  <r>
    <x v="233"/>
    <x v="1"/>
    <x v="1"/>
    <x v="1"/>
    <x v="47"/>
    <x v="1"/>
    <x v="1"/>
    <x v="47"/>
    <x v="0"/>
    <x v="4"/>
    <x v="4"/>
    <x v="4"/>
    <x v="504"/>
  </r>
  <r>
    <x v="178"/>
    <x v="0"/>
    <x v="0"/>
    <x v="0"/>
    <x v="80"/>
    <x v="0"/>
    <x v="0"/>
    <x v="80"/>
    <x v="0"/>
    <x v="14"/>
    <x v="2"/>
    <x v="2"/>
    <x v="374"/>
  </r>
  <r>
    <x v="485"/>
    <x v="2"/>
    <x v="2"/>
    <x v="1"/>
    <x v="10"/>
    <x v="4"/>
    <x v="4"/>
    <x v="10"/>
    <x v="0"/>
    <x v="8"/>
    <x v="6"/>
    <x v="6"/>
    <x v="256"/>
  </r>
  <r>
    <x v="258"/>
    <x v="0"/>
    <x v="0"/>
    <x v="0"/>
    <x v="80"/>
    <x v="0"/>
    <x v="0"/>
    <x v="80"/>
    <x v="0"/>
    <x v="14"/>
    <x v="6"/>
    <x v="6"/>
    <x v="294"/>
  </r>
  <r>
    <x v="363"/>
    <x v="2"/>
    <x v="2"/>
    <x v="0"/>
    <x v="64"/>
    <x v="1"/>
    <x v="1"/>
    <x v="64"/>
    <x v="0"/>
    <x v="1"/>
    <x v="8"/>
    <x v="8"/>
    <x v="505"/>
  </r>
  <r>
    <x v="148"/>
    <x v="1"/>
    <x v="1"/>
    <x v="0"/>
    <x v="8"/>
    <x v="1"/>
    <x v="1"/>
    <x v="8"/>
    <x v="0"/>
    <x v="4"/>
    <x v="6"/>
    <x v="6"/>
    <x v="469"/>
  </r>
  <r>
    <x v="192"/>
    <x v="1"/>
    <x v="1"/>
    <x v="0"/>
    <x v="24"/>
    <x v="1"/>
    <x v="1"/>
    <x v="24"/>
    <x v="0"/>
    <x v="4"/>
    <x v="6"/>
    <x v="6"/>
    <x v="272"/>
  </r>
  <r>
    <x v="333"/>
    <x v="1"/>
    <x v="1"/>
    <x v="0"/>
    <x v="33"/>
    <x v="4"/>
    <x v="4"/>
    <x v="33"/>
    <x v="0"/>
    <x v="8"/>
    <x v="2"/>
    <x v="2"/>
    <x v="72"/>
  </r>
  <r>
    <x v="228"/>
    <x v="0"/>
    <x v="0"/>
    <x v="0"/>
    <x v="2"/>
    <x v="2"/>
    <x v="2"/>
    <x v="2"/>
    <x v="0"/>
    <x v="2"/>
    <x v="8"/>
    <x v="8"/>
    <x v="366"/>
  </r>
  <r>
    <x v="189"/>
    <x v="2"/>
    <x v="2"/>
    <x v="0"/>
    <x v="41"/>
    <x v="5"/>
    <x v="5"/>
    <x v="41"/>
    <x v="0"/>
    <x v="9"/>
    <x v="4"/>
    <x v="4"/>
    <x v="58"/>
  </r>
  <r>
    <x v="486"/>
    <x v="1"/>
    <x v="1"/>
    <x v="1"/>
    <x v="67"/>
    <x v="3"/>
    <x v="3"/>
    <x v="67"/>
    <x v="0"/>
    <x v="15"/>
    <x v="6"/>
    <x v="6"/>
    <x v="506"/>
  </r>
  <r>
    <x v="487"/>
    <x v="0"/>
    <x v="0"/>
    <x v="1"/>
    <x v="36"/>
    <x v="4"/>
    <x v="4"/>
    <x v="36"/>
    <x v="0"/>
    <x v="6"/>
    <x v="2"/>
    <x v="2"/>
    <x v="46"/>
  </r>
  <r>
    <x v="488"/>
    <x v="2"/>
    <x v="2"/>
    <x v="0"/>
    <x v="58"/>
    <x v="0"/>
    <x v="0"/>
    <x v="58"/>
    <x v="0"/>
    <x v="0"/>
    <x v="4"/>
    <x v="4"/>
    <x v="324"/>
  </r>
  <r>
    <x v="489"/>
    <x v="0"/>
    <x v="0"/>
    <x v="1"/>
    <x v="13"/>
    <x v="1"/>
    <x v="1"/>
    <x v="13"/>
    <x v="0"/>
    <x v="1"/>
    <x v="4"/>
    <x v="4"/>
    <x v="507"/>
  </r>
  <r>
    <x v="298"/>
    <x v="1"/>
    <x v="1"/>
    <x v="1"/>
    <x v="80"/>
    <x v="0"/>
    <x v="0"/>
    <x v="80"/>
    <x v="0"/>
    <x v="14"/>
    <x v="5"/>
    <x v="5"/>
    <x v="114"/>
  </r>
  <r>
    <x v="163"/>
    <x v="0"/>
    <x v="0"/>
    <x v="0"/>
    <x v="5"/>
    <x v="1"/>
    <x v="1"/>
    <x v="5"/>
    <x v="0"/>
    <x v="5"/>
    <x v="3"/>
    <x v="3"/>
    <x v="467"/>
  </r>
  <r>
    <x v="457"/>
    <x v="1"/>
    <x v="1"/>
    <x v="0"/>
    <x v="68"/>
    <x v="7"/>
    <x v="7"/>
    <x v="68"/>
    <x v="0"/>
    <x v="19"/>
    <x v="2"/>
    <x v="2"/>
    <x v="508"/>
  </r>
  <r>
    <x v="173"/>
    <x v="0"/>
    <x v="0"/>
    <x v="1"/>
    <x v="10"/>
    <x v="4"/>
    <x v="4"/>
    <x v="10"/>
    <x v="0"/>
    <x v="8"/>
    <x v="5"/>
    <x v="5"/>
    <x v="502"/>
  </r>
  <r>
    <x v="406"/>
    <x v="2"/>
    <x v="2"/>
    <x v="0"/>
    <x v="82"/>
    <x v="3"/>
    <x v="3"/>
    <x v="82"/>
    <x v="0"/>
    <x v="17"/>
    <x v="4"/>
    <x v="4"/>
    <x v="484"/>
  </r>
  <r>
    <x v="167"/>
    <x v="2"/>
    <x v="2"/>
    <x v="0"/>
    <x v="17"/>
    <x v="3"/>
    <x v="3"/>
    <x v="17"/>
    <x v="0"/>
    <x v="12"/>
    <x v="1"/>
    <x v="1"/>
    <x v="509"/>
  </r>
  <r>
    <x v="467"/>
    <x v="0"/>
    <x v="0"/>
    <x v="0"/>
    <x v="18"/>
    <x v="6"/>
    <x v="6"/>
    <x v="18"/>
    <x v="0"/>
    <x v="13"/>
    <x v="6"/>
    <x v="6"/>
    <x v="466"/>
  </r>
  <r>
    <x v="35"/>
    <x v="0"/>
    <x v="0"/>
    <x v="1"/>
    <x v="50"/>
    <x v="4"/>
    <x v="4"/>
    <x v="50"/>
    <x v="0"/>
    <x v="6"/>
    <x v="0"/>
    <x v="0"/>
    <x v="388"/>
  </r>
  <r>
    <x v="325"/>
    <x v="1"/>
    <x v="1"/>
    <x v="0"/>
    <x v="20"/>
    <x v="4"/>
    <x v="4"/>
    <x v="20"/>
    <x v="0"/>
    <x v="8"/>
    <x v="0"/>
    <x v="0"/>
    <x v="450"/>
  </r>
  <r>
    <x v="490"/>
    <x v="0"/>
    <x v="0"/>
    <x v="0"/>
    <x v="21"/>
    <x v="3"/>
    <x v="3"/>
    <x v="21"/>
    <x v="0"/>
    <x v="10"/>
    <x v="2"/>
    <x v="2"/>
    <x v="174"/>
  </r>
  <r>
    <x v="418"/>
    <x v="2"/>
    <x v="2"/>
    <x v="0"/>
    <x v="88"/>
    <x v="6"/>
    <x v="6"/>
    <x v="88"/>
    <x v="0"/>
    <x v="13"/>
    <x v="2"/>
    <x v="2"/>
    <x v="510"/>
  </r>
  <r>
    <x v="491"/>
    <x v="0"/>
    <x v="0"/>
    <x v="0"/>
    <x v="40"/>
    <x v="4"/>
    <x v="4"/>
    <x v="40"/>
    <x v="0"/>
    <x v="8"/>
    <x v="9"/>
    <x v="9"/>
    <x v="511"/>
  </r>
  <r>
    <x v="97"/>
    <x v="0"/>
    <x v="0"/>
    <x v="1"/>
    <x v="30"/>
    <x v="4"/>
    <x v="4"/>
    <x v="30"/>
    <x v="0"/>
    <x v="6"/>
    <x v="0"/>
    <x v="0"/>
    <x v="364"/>
  </r>
  <r>
    <x v="319"/>
    <x v="0"/>
    <x v="0"/>
    <x v="0"/>
    <x v="95"/>
    <x v="7"/>
    <x v="7"/>
    <x v="95"/>
    <x v="0"/>
    <x v="19"/>
    <x v="3"/>
    <x v="3"/>
    <x v="434"/>
  </r>
  <r>
    <x v="37"/>
    <x v="2"/>
    <x v="2"/>
    <x v="0"/>
    <x v="48"/>
    <x v="3"/>
    <x v="3"/>
    <x v="48"/>
    <x v="0"/>
    <x v="15"/>
    <x v="7"/>
    <x v="7"/>
    <x v="512"/>
  </r>
  <r>
    <x v="95"/>
    <x v="1"/>
    <x v="1"/>
    <x v="0"/>
    <x v="90"/>
    <x v="3"/>
    <x v="3"/>
    <x v="90"/>
    <x v="0"/>
    <x v="17"/>
    <x v="3"/>
    <x v="3"/>
    <x v="497"/>
  </r>
  <r>
    <x v="492"/>
    <x v="1"/>
    <x v="1"/>
    <x v="1"/>
    <x v="10"/>
    <x v="4"/>
    <x v="4"/>
    <x v="10"/>
    <x v="0"/>
    <x v="8"/>
    <x v="9"/>
    <x v="9"/>
    <x v="513"/>
  </r>
  <r>
    <x v="225"/>
    <x v="0"/>
    <x v="0"/>
    <x v="1"/>
    <x v="83"/>
    <x v="0"/>
    <x v="0"/>
    <x v="83"/>
    <x v="0"/>
    <x v="0"/>
    <x v="5"/>
    <x v="5"/>
    <x v="514"/>
  </r>
  <r>
    <x v="397"/>
    <x v="0"/>
    <x v="0"/>
    <x v="1"/>
    <x v="62"/>
    <x v="0"/>
    <x v="0"/>
    <x v="62"/>
    <x v="0"/>
    <x v="14"/>
    <x v="3"/>
    <x v="3"/>
    <x v="271"/>
  </r>
  <r>
    <x v="124"/>
    <x v="2"/>
    <x v="2"/>
    <x v="0"/>
    <x v="58"/>
    <x v="0"/>
    <x v="0"/>
    <x v="58"/>
    <x v="0"/>
    <x v="0"/>
    <x v="7"/>
    <x v="7"/>
    <x v="39"/>
  </r>
  <r>
    <x v="95"/>
    <x v="1"/>
    <x v="1"/>
    <x v="0"/>
    <x v="54"/>
    <x v="4"/>
    <x v="4"/>
    <x v="54"/>
    <x v="0"/>
    <x v="7"/>
    <x v="4"/>
    <x v="4"/>
    <x v="376"/>
  </r>
  <r>
    <x v="250"/>
    <x v="0"/>
    <x v="0"/>
    <x v="0"/>
    <x v="73"/>
    <x v="6"/>
    <x v="6"/>
    <x v="73"/>
    <x v="0"/>
    <x v="18"/>
    <x v="3"/>
    <x v="3"/>
    <x v="39"/>
  </r>
  <r>
    <x v="493"/>
    <x v="1"/>
    <x v="1"/>
    <x v="0"/>
    <x v="90"/>
    <x v="3"/>
    <x v="3"/>
    <x v="90"/>
    <x v="0"/>
    <x v="17"/>
    <x v="7"/>
    <x v="7"/>
    <x v="304"/>
  </r>
  <r>
    <x v="494"/>
    <x v="2"/>
    <x v="2"/>
    <x v="1"/>
    <x v="56"/>
    <x v="1"/>
    <x v="1"/>
    <x v="56"/>
    <x v="0"/>
    <x v="11"/>
    <x v="0"/>
    <x v="0"/>
    <x v="303"/>
  </r>
  <r>
    <x v="162"/>
    <x v="1"/>
    <x v="1"/>
    <x v="1"/>
    <x v="56"/>
    <x v="1"/>
    <x v="1"/>
    <x v="56"/>
    <x v="0"/>
    <x v="11"/>
    <x v="7"/>
    <x v="7"/>
    <x v="8"/>
  </r>
  <r>
    <x v="379"/>
    <x v="2"/>
    <x v="2"/>
    <x v="1"/>
    <x v="35"/>
    <x v="3"/>
    <x v="3"/>
    <x v="35"/>
    <x v="0"/>
    <x v="15"/>
    <x v="2"/>
    <x v="2"/>
    <x v="14"/>
  </r>
  <r>
    <x v="338"/>
    <x v="0"/>
    <x v="0"/>
    <x v="0"/>
    <x v="89"/>
    <x v="4"/>
    <x v="4"/>
    <x v="89"/>
    <x v="0"/>
    <x v="6"/>
    <x v="6"/>
    <x v="6"/>
    <x v="106"/>
  </r>
  <r>
    <x v="33"/>
    <x v="2"/>
    <x v="2"/>
    <x v="1"/>
    <x v="10"/>
    <x v="4"/>
    <x v="4"/>
    <x v="10"/>
    <x v="0"/>
    <x v="8"/>
    <x v="6"/>
    <x v="6"/>
    <x v="511"/>
  </r>
  <r>
    <x v="424"/>
    <x v="0"/>
    <x v="0"/>
    <x v="0"/>
    <x v="35"/>
    <x v="3"/>
    <x v="3"/>
    <x v="35"/>
    <x v="0"/>
    <x v="15"/>
    <x v="4"/>
    <x v="4"/>
    <x v="515"/>
  </r>
  <r>
    <x v="143"/>
    <x v="2"/>
    <x v="2"/>
    <x v="1"/>
    <x v="60"/>
    <x v="1"/>
    <x v="1"/>
    <x v="60"/>
    <x v="0"/>
    <x v="2"/>
    <x v="5"/>
    <x v="5"/>
    <x v="516"/>
  </r>
  <r>
    <x v="458"/>
    <x v="2"/>
    <x v="2"/>
    <x v="1"/>
    <x v="56"/>
    <x v="1"/>
    <x v="1"/>
    <x v="56"/>
    <x v="0"/>
    <x v="11"/>
    <x v="9"/>
    <x v="9"/>
    <x v="425"/>
  </r>
  <r>
    <x v="351"/>
    <x v="0"/>
    <x v="0"/>
    <x v="0"/>
    <x v="45"/>
    <x v="3"/>
    <x v="3"/>
    <x v="45"/>
    <x v="0"/>
    <x v="15"/>
    <x v="7"/>
    <x v="7"/>
    <x v="517"/>
  </r>
  <r>
    <x v="361"/>
    <x v="2"/>
    <x v="2"/>
    <x v="0"/>
    <x v="14"/>
    <x v="1"/>
    <x v="1"/>
    <x v="14"/>
    <x v="0"/>
    <x v="11"/>
    <x v="7"/>
    <x v="7"/>
    <x v="157"/>
  </r>
  <r>
    <x v="302"/>
    <x v="0"/>
    <x v="0"/>
    <x v="0"/>
    <x v="14"/>
    <x v="1"/>
    <x v="1"/>
    <x v="14"/>
    <x v="0"/>
    <x v="11"/>
    <x v="3"/>
    <x v="3"/>
    <x v="142"/>
  </r>
  <r>
    <x v="173"/>
    <x v="0"/>
    <x v="0"/>
    <x v="0"/>
    <x v="70"/>
    <x v="4"/>
    <x v="4"/>
    <x v="70"/>
    <x v="0"/>
    <x v="8"/>
    <x v="0"/>
    <x v="0"/>
    <x v="518"/>
  </r>
  <r>
    <x v="495"/>
    <x v="2"/>
    <x v="2"/>
    <x v="0"/>
    <x v="33"/>
    <x v="4"/>
    <x v="4"/>
    <x v="33"/>
    <x v="0"/>
    <x v="8"/>
    <x v="4"/>
    <x v="4"/>
    <x v="519"/>
  </r>
  <r>
    <x v="496"/>
    <x v="2"/>
    <x v="2"/>
    <x v="0"/>
    <x v="13"/>
    <x v="1"/>
    <x v="1"/>
    <x v="13"/>
    <x v="0"/>
    <x v="1"/>
    <x v="5"/>
    <x v="5"/>
    <x v="60"/>
  </r>
  <r>
    <x v="82"/>
    <x v="2"/>
    <x v="2"/>
    <x v="0"/>
    <x v="57"/>
    <x v="6"/>
    <x v="6"/>
    <x v="57"/>
    <x v="0"/>
    <x v="13"/>
    <x v="3"/>
    <x v="3"/>
    <x v="334"/>
  </r>
  <r>
    <x v="497"/>
    <x v="0"/>
    <x v="0"/>
    <x v="0"/>
    <x v="33"/>
    <x v="4"/>
    <x v="4"/>
    <x v="33"/>
    <x v="0"/>
    <x v="8"/>
    <x v="1"/>
    <x v="1"/>
    <x v="401"/>
  </r>
  <r>
    <x v="498"/>
    <x v="0"/>
    <x v="0"/>
    <x v="0"/>
    <x v="35"/>
    <x v="3"/>
    <x v="3"/>
    <x v="35"/>
    <x v="0"/>
    <x v="15"/>
    <x v="3"/>
    <x v="3"/>
    <x v="508"/>
  </r>
  <r>
    <x v="188"/>
    <x v="0"/>
    <x v="0"/>
    <x v="0"/>
    <x v="28"/>
    <x v="1"/>
    <x v="1"/>
    <x v="28"/>
    <x v="0"/>
    <x v="11"/>
    <x v="1"/>
    <x v="1"/>
    <x v="520"/>
  </r>
  <r>
    <x v="55"/>
    <x v="0"/>
    <x v="0"/>
    <x v="0"/>
    <x v="4"/>
    <x v="1"/>
    <x v="1"/>
    <x v="4"/>
    <x v="0"/>
    <x v="4"/>
    <x v="0"/>
    <x v="0"/>
    <x v="521"/>
  </r>
  <r>
    <x v="499"/>
    <x v="0"/>
    <x v="0"/>
    <x v="0"/>
    <x v="69"/>
    <x v="4"/>
    <x v="4"/>
    <x v="69"/>
    <x v="0"/>
    <x v="6"/>
    <x v="1"/>
    <x v="1"/>
    <x v="126"/>
  </r>
  <r>
    <x v="361"/>
    <x v="2"/>
    <x v="2"/>
    <x v="0"/>
    <x v="39"/>
    <x v="0"/>
    <x v="0"/>
    <x v="39"/>
    <x v="0"/>
    <x v="14"/>
    <x v="3"/>
    <x v="3"/>
    <x v="522"/>
  </r>
  <r>
    <x v="139"/>
    <x v="2"/>
    <x v="2"/>
    <x v="0"/>
    <x v="19"/>
    <x v="1"/>
    <x v="1"/>
    <x v="19"/>
    <x v="0"/>
    <x v="11"/>
    <x v="7"/>
    <x v="7"/>
    <x v="154"/>
  </r>
  <r>
    <x v="399"/>
    <x v="0"/>
    <x v="0"/>
    <x v="0"/>
    <x v="52"/>
    <x v="3"/>
    <x v="3"/>
    <x v="52"/>
    <x v="0"/>
    <x v="10"/>
    <x v="8"/>
    <x v="8"/>
    <x v="53"/>
  </r>
  <r>
    <x v="500"/>
    <x v="1"/>
    <x v="1"/>
    <x v="0"/>
    <x v="93"/>
    <x v="4"/>
    <x v="4"/>
    <x v="93"/>
    <x v="0"/>
    <x v="16"/>
    <x v="1"/>
    <x v="1"/>
    <x v="523"/>
  </r>
  <r>
    <x v="65"/>
    <x v="2"/>
    <x v="2"/>
    <x v="1"/>
    <x v="0"/>
    <x v="0"/>
    <x v="0"/>
    <x v="0"/>
    <x v="0"/>
    <x v="0"/>
    <x v="5"/>
    <x v="5"/>
    <x v="19"/>
  </r>
  <r>
    <x v="128"/>
    <x v="2"/>
    <x v="2"/>
    <x v="1"/>
    <x v="23"/>
    <x v="1"/>
    <x v="1"/>
    <x v="23"/>
    <x v="0"/>
    <x v="11"/>
    <x v="6"/>
    <x v="6"/>
    <x v="13"/>
  </r>
  <r>
    <x v="501"/>
    <x v="1"/>
    <x v="1"/>
    <x v="1"/>
    <x v="48"/>
    <x v="3"/>
    <x v="3"/>
    <x v="48"/>
    <x v="0"/>
    <x v="15"/>
    <x v="5"/>
    <x v="5"/>
    <x v="13"/>
  </r>
  <r>
    <x v="411"/>
    <x v="1"/>
    <x v="1"/>
    <x v="0"/>
    <x v="77"/>
    <x v="5"/>
    <x v="5"/>
    <x v="77"/>
    <x v="0"/>
    <x v="9"/>
    <x v="1"/>
    <x v="1"/>
    <x v="43"/>
  </r>
  <r>
    <x v="366"/>
    <x v="1"/>
    <x v="1"/>
    <x v="0"/>
    <x v="51"/>
    <x v="4"/>
    <x v="4"/>
    <x v="51"/>
    <x v="0"/>
    <x v="16"/>
    <x v="5"/>
    <x v="5"/>
    <x v="474"/>
  </r>
  <r>
    <x v="303"/>
    <x v="1"/>
    <x v="1"/>
    <x v="0"/>
    <x v="88"/>
    <x v="6"/>
    <x v="6"/>
    <x v="88"/>
    <x v="0"/>
    <x v="13"/>
    <x v="7"/>
    <x v="7"/>
    <x v="197"/>
  </r>
  <r>
    <x v="325"/>
    <x v="1"/>
    <x v="1"/>
    <x v="0"/>
    <x v="17"/>
    <x v="3"/>
    <x v="3"/>
    <x v="17"/>
    <x v="0"/>
    <x v="12"/>
    <x v="4"/>
    <x v="4"/>
    <x v="524"/>
  </r>
  <r>
    <x v="384"/>
    <x v="1"/>
    <x v="1"/>
    <x v="0"/>
    <x v="91"/>
    <x v="1"/>
    <x v="1"/>
    <x v="91"/>
    <x v="0"/>
    <x v="5"/>
    <x v="0"/>
    <x v="0"/>
    <x v="525"/>
  </r>
  <r>
    <x v="502"/>
    <x v="0"/>
    <x v="0"/>
    <x v="1"/>
    <x v="1"/>
    <x v="1"/>
    <x v="1"/>
    <x v="1"/>
    <x v="0"/>
    <x v="1"/>
    <x v="0"/>
    <x v="0"/>
    <x v="147"/>
  </r>
  <r>
    <x v="503"/>
    <x v="0"/>
    <x v="0"/>
    <x v="1"/>
    <x v="42"/>
    <x v="3"/>
    <x v="3"/>
    <x v="42"/>
    <x v="0"/>
    <x v="12"/>
    <x v="0"/>
    <x v="0"/>
    <x v="526"/>
  </r>
  <r>
    <x v="504"/>
    <x v="2"/>
    <x v="2"/>
    <x v="1"/>
    <x v="36"/>
    <x v="4"/>
    <x v="4"/>
    <x v="36"/>
    <x v="0"/>
    <x v="6"/>
    <x v="0"/>
    <x v="0"/>
    <x v="527"/>
  </r>
  <r>
    <x v="41"/>
    <x v="1"/>
    <x v="1"/>
    <x v="0"/>
    <x v="5"/>
    <x v="1"/>
    <x v="1"/>
    <x v="5"/>
    <x v="0"/>
    <x v="5"/>
    <x v="9"/>
    <x v="9"/>
    <x v="107"/>
  </r>
  <r>
    <x v="505"/>
    <x v="1"/>
    <x v="1"/>
    <x v="0"/>
    <x v="44"/>
    <x v="4"/>
    <x v="4"/>
    <x v="44"/>
    <x v="0"/>
    <x v="16"/>
    <x v="0"/>
    <x v="0"/>
    <x v="231"/>
  </r>
  <r>
    <x v="506"/>
    <x v="0"/>
    <x v="0"/>
    <x v="0"/>
    <x v="8"/>
    <x v="1"/>
    <x v="1"/>
    <x v="8"/>
    <x v="0"/>
    <x v="4"/>
    <x v="3"/>
    <x v="3"/>
    <x v="528"/>
  </r>
  <r>
    <x v="235"/>
    <x v="1"/>
    <x v="1"/>
    <x v="0"/>
    <x v="87"/>
    <x v="2"/>
    <x v="2"/>
    <x v="87"/>
    <x v="0"/>
    <x v="2"/>
    <x v="3"/>
    <x v="3"/>
    <x v="195"/>
  </r>
  <r>
    <x v="507"/>
    <x v="0"/>
    <x v="0"/>
    <x v="0"/>
    <x v="45"/>
    <x v="3"/>
    <x v="3"/>
    <x v="45"/>
    <x v="0"/>
    <x v="15"/>
    <x v="9"/>
    <x v="9"/>
    <x v="268"/>
  </r>
  <r>
    <x v="182"/>
    <x v="1"/>
    <x v="1"/>
    <x v="1"/>
    <x v="62"/>
    <x v="0"/>
    <x v="0"/>
    <x v="62"/>
    <x v="0"/>
    <x v="14"/>
    <x v="0"/>
    <x v="0"/>
    <x v="444"/>
  </r>
  <r>
    <x v="342"/>
    <x v="0"/>
    <x v="0"/>
    <x v="0"/>
    <x v="93"/>
    <x v="4"/>
    <x v="4"/>
    <x v="93"/>
    <x v="0"/>
    <x v="16"/>
    <x v="0"/>
    <x v="0"/>
    <x v="196"/>
  </r>
  <r>
    <x v="508"/>
    <x v="0"/>
    <x v="0"/>
    <x v="0"/>
    <x v="35"/>
    <x v="3"/>
    <x v="3"/>
    <x v="35"/>
    <x v="0"/>
    <x v="15"/>
    <x v="0"/>
    <x v="0"/>
    <x v="85"/>
  </r>
  <r>
    <x v="509"/>
    <x v="0"/>
    <x v="0"/>
    <x v="1"/>
    <x v="72"/>
    <x v="4"/>
    <x v="4"/>
    <x v="72"/>
    <x v="0"/>
    <x v="16"/>
    <x v="0"/>
    <x v="0"/>
    <x v="529"/>
  </r>
  <r>
    <x v="241"/>
    <x v="0"/>
    <x v="0"/>
    <x v="0"/>
    <x v="37"/>
    <x v="1"/>
    <x v="1"/>
    <x v="37"/>
    <x v="0"/>
    <x v="11"/>
    <x v="3"/>
    <x v="3"/>
    <x v="196"/>
  </r>
  <r>
    <x v="157"/>
    <x v="2"/>
    <x v="2"/>
    <x v="0"/>
    <x v="31"/>
    <x v="1"/>
    <x v="1"/>
    <x v="31"/>
    <x v="0"/>
    <x v="4"/>
    <x v="0"/>
    <x v="0"/>
    <x v="529"/>
  </r>
  <r>
    <x v="358"/>
    <x v="1"/>
    <x v="1"/>
    <x v="1"/>
    <x v="50"/>
    <x v="4"/>
    <x v="4"/>
    <x v="50"/>
    <x v="0"/>
    <x v="6"/>
    <x v="0"/>
    <x v="0"/>
    <x v="514"/>
  </r>
  <r>
    <x v="510"/>
    <x v="1"/>
    <x v="1"/>
    <x v="0"/>
    <x v="84"/>
    <x v="3"/>
    <x v="3"/>
    <x v="84"/>
    <x v="0"/>
    <x v="3"/>
    <x v="0"/>
    <x v="0"/>
    <x v="530"/>
  </r>
  <r>
    <x v="137"/>
    <x v="2"/>
    <x v="2"/>
    <x v="0"/>
    <x v="20"/>
    <x v="4"/>
    <x v="4"/>
    <x v="20"/>
    <x v="0"/>
    <x v="8"/>
    <x v="4"/>
    <x v="4"/>
    <x v="531"/>
  </r>
  <r>
    <x v="469"/>
    <x v="1"/>
    <x v="1"/>
    <x v="0"/>
    <x v="22"/>
    <x v="1"/>
    <x v="1"/>
    <x v="22"/>
    <x v="0"/>
    <x v="2"/>
    <x v="3"/>
    <x v="3"/>
    <x v="532"/>
  </r>
  <r>
    <x v="24"/>
    <x v="0"/>
    <x v="0"/>
    <x v="0"/>
    <x v="46"/>
    <x v="3"/>
    <x v="3"/>
    <x v="46"/>
    <x v="0"/>
    <x v="17"/>
    <x v="9"/>
    <x v="9"/>
    <x v="533"/>
  </r>
  <r>
    <x v="320"/>
    <x v="2"/>
    <x v="2"/>
    <x v="0"/>
    <x v="65"/>
    <x v="1"/>
    <x v="1"/>
    <x v="65"/>
    <x v="0"/>
    <x v="4"/>
    <x v="3"/>
    <x v="3"/>
    <x v="297"/>
  </r>
  <r>
    <x v="511"/>
    <x v="2"/>
    <x v="2"/>
    <x v="1"/>
    <x v="2"/>
    <x v="2"/>
    <x v="2"/>
    <x v="2"/>
    <x v="0"/>
    <x v="2"/>
    <x v="3"/>
    <x v="3"/>
    <x v="361"/>
  </r>
  <r>
    <x v="512"/>
    <x v="0"/>
    <x v="0"/>
    <x v="1"/>
    <x v="59"/>
    <x v="3"/>
    <x v="3"/>
    <x v="59"/>
    <x v="0"/>
    <x v="3"/>
    <x v="8"/>
    <x v="8"/>
    <x v="534"/>
  </r>
  <r>
    <x v="433"/>
    <x v="0"/>
    <x v="0"/>
    <x v="0"/>
    <x v="63"/>
    <x v="1"/>
    <x v="1"/>
    <x v="63"/>
    <x v="0"/>
    <x v="5"/>
    <x v="3"/>
    <x v="3"/>
    <x v="47"/>
  </r>
  <r>
    <x v="70"/>
    <x v="0"/>
    <x v="0"/>
    <x v="0"/>
    <x v="18"/>
    <x v="6"/>
    <x v="6"/>
    <x v="18"/>
    <x v="0"/>
    <x v="13"/>
    <x v="7"/>
    <x v="7"/>
    <x v="535"/>
  </r>
  <r>
    <x v="513"/>
    <x v="2"/>
    <x v="2"/>
    <x v="1"/>
    <x v="18"/>
    <x v="6"/>
    <x v="6"/>
    <x v="18"/>
    <x v="0"/>
    <x v="13"/>
    <x v="2"/>
    <x v="2"/>
    <x v="64"/>
  </r>
  <r>
    <x v="514"/>
    <x v="1"/>
    <x v="1"/>
    <x v="0"/>
    <x v="69"/>
    <x v="4"/>
    <x v="4"/>
    <x v="69"/>
    <x v="0"/>
    <x v="6"/>
    <x v="4"/>
    <x v="4"/>
    <x v="10"/>
  </r>
  <r>
    <x v="84"/>
    <x v="2"/>
    <x v="2"/>
    <x v="1"/>
    <x v="37"/>
    <x v="1"/>
    <x v="1"/>
    <x v="37"/>
    <x v="0"/>
    <x v="11"/>
    <x v="1"/>
    <x v="1"/>
    <x v="522"/>
  </r>
  <r>
    <x v="515"/>
    <x v="0"/>
    <x v="0"/>
    <x v="1"/>
    <x v="94"/>
    <x v="5"/>
    <x v="5"/>
    <x v="94"/>
    <x v="0"/>
    <x v="9"/>
    <x v="4"/>
    <x v="4"/>
    <x v="427"/>
  </r>
  <r>
    <x v="219"/>
    <x v="1"/>
    <x v="1"/>
    <x v="0"/>
    <x v="24"/>
    <x v="1"/>
    <x v="1"/>
    <x v="24"/>
    <x v="0"/>
    <x v="4"/>
    <x v="7"/>
    <x v="7"/>
    <x v="293"/>
  </r>
  <r>
    <x v="58"/>
    <x v="2"/>
    <x v="2"/>
    <x v="0"/>
    <x v="66"/>
    <x v="3"/>
    <x v="3"/>
    <x v="66"/>
    <x v="0"/>
    <x v="12"/>
    <x v="2"/>
    <x v="2"/>
    <x v="154"/>
  </r>
  <r>
    <x v="435"/>
    <x v="0"/>
    <x v="0"/>
    <x v="0"/>
    <x v="66"/>
    <x v="3"/>
    <x v="3"/>
    <x v="66"/>
    <x v="0"/>
    <x v="12"/>
    <x v="3"/>
    <x v="3"/>
    <x v="511"/>
  </r>
  <r>
    <x v="97"/>
    <x v="0"/>
    <x v="0"/>
    <x v="0"/>
    <x v="30"/>
    <x v="4"/>
    <x v="4"/>
    <x v="30"/>
    <x v="0"/>
    <x v="6"/>
    <x v="3"/>
    <x v="3"/>
    <x v="536"/>
  </r>
  <r>
    <x v="19"/>
    <x v="0"/>
    <x v="0"/>
    <x v="0"/>
    <x v="41"/>
    <x v="5"/>
    <x v="5"/>
    <x v="41"/>
    <x v="0"/>
    <x v="9"/>
    <x v="2"/>
    <x v="2"/>
    <x v="391"/>
  </r>
  <r>
    <x v="172"/>
    <x v="1"/>
    <x v="1"/>
    <x v="0"/>
    <x v="27"/>
    <x v="4"/>
    <x v="4"/>
    <x v="27"/>
    <x v="0"/>
    <x v="7"/>
    <x v="2"/>
    <x v="2"/>
    <x v="537"/>
  </r>
  <r>
    <x v="89"/>
    <x v="0"/>
    <x v="0"/>
    <x v="0"/>
    <x v="87"/>
    <x v="2"/>
    <x v="2"/>
    <x v="87"/>
    <x v="0"/>
    <x v="2"/>
    <x v="5"/>
    <x v="5"/>
    <x v="254"/>
  </r>
  <r>
    <x v="6"/>
    <x v="1"/>
    <x v="1"/>
    <x v="0"/>
    <x v="35"/>
    <x v="3"/>
    <x v="3"/>
    <x v="35"/>
    <x v="0"/>
    <x v="15"/>
    <x v="1"/>
    <x v="1"/>
    <x v="21"/>
  </r>
  <r>
    <x v="351"/>
    <x v="0"/>
    <x v="0"/>
    <x v="0"/>
    <x v="2"/>
    <x v="2"/>
    <x v="2"/>
    <x v="2"/>
    <x v="0"/>
    <x v="2"/>
    <x v="4"/>
    <x v="4"/>
    <x v="218"/>
  </r>
  <r>
    <x v="516"/>
    <x v="2"/>
    <x v="2"/>
    <x v="0"/>
    <x v="74"/>
    <x v="1"/>
    <x v="1"/>
    <x v="74"/>
    <x v="0"/>
    <x v="1"/>
    <x v="2"/>
    <x v="2"/>
    <x v="23"/>
  </r>
  <r>
    <x v="189"/>
    <x v="2"/>
    <x v="2"/>
    <x v="1"/>
    <x v="2"/>
    <x v="2"/>
    <x v="2"/>
    <x v="2"/>
    <x v="0"/>
    <x v="2"/>
    <x v="0"/>
    <x v="0"/>
    <x v="321"/>
  </r>
  <r>
    <x v="517"/>
    <x v="1"/>
    <x v="1"/>
    <x v="0"/>
    <x v="81"/>
    <x v="3"/>
    <x v="3"/>
    <x v="81"/>
    <x v="0"/>
    <x v="17"/>
    <x v="3"/>
    <x v="3"/>
    <x v="23"/>
  </r>
  <r>
    <x v="428"/>
    <x v="0"/>
    <x v="0"/>
    <x v="1"/>
    <x v="18"/>
    <x v="6"/>
    <x v="6"/>
    <x v="18"/>
    <x v="0"/>
    <x v="13"/>
    <x v="2"/>
    <x v="2"/>
    <x v="397"/>
  </r>
  <r>
    <x v="427"/>
    <x v="0"/>
    <x v="0"/>
    <x v="0"/>
    <x v="9"/>
    <x v="4"/>
    <x v="4"/>
    <x v="9"/>
    <x v="0"/>
    <x v="7"/>
    <x v="8"/>
    <x v="8"/>
    <x v="538"/>
  </r>
  <r>
    <x v="51"/>
    <x v="0"/>
    <x v="0"/>
    <x v="0"/>
    <x v="60"/>
    <x v="1"/>
    <x v="1"/>
    <x v="60"/>
    <x v="0"/>
    <x v="2"/>
    <x v="1"/>
    <x v="1"/>
    <x v="514"/>
  </r>
  <r>
    <x v="244"/>
    <x v="0"/>
    <x v="0"/>
    <x v="0"/>
    <x v="94"/>
    <x v="5"/>
    <x v="5"/>
    <x v="94"/>
    <x v="0"/>
    <x v="9"/>
    <x v="3"/>
    <x v="3"/>
    <x v="539"/>
  </r>
  <r>
    <x v="518"/>
    <x v="0"/>
    <x v="0"/>
    <x v="0"/>
    <x v="29"/>
    <x v="4"/>
    <x v="4"/>
    <x v="29"/>
    <x v="0"/>
    <x v="8"/>
    <x v="4"/>
    <x v="4"/>
    <x v="530"/>
  </r>
  <r>
    <x v="468"/>
    <x v="2"/>
    <x v="2"/>
    <x v="1"/>
    <x v="79"/>
    <x v="6"/>
    <x v="6"/>
    <x v="79"/>
    <x v="0"/>
    <x v="18"/>
    <x v="5"/>
    <x v="5"/>
    <x v="540"/>
  </r>
  <r>
    <x v="269"/>
    <x v="1"/>
    <x v="1"/>
    <x v="0"/>
    <x v="57"/>
    <x v="6"/>
    <x v="6"/>
    <x v="57"/>
    <x v="0"/>
    <x v="13"/>
    <x v="5"/>
    <x v="5"/>
    <x v="490"/>
  </r>
  <r>
    <x v="178"/>
    <x v="0"/>
    <x v="0"/>
    <x v="0"/>
    <x v="84"/>
    <x v="3"/>
    <x v="3"/>
    <x v="84"/>
    <x v="0"/>
    <x v="3"/>
    <x v="6"/>
    <x v="6"/>
    <x v="541"/>
  </r>
  <r>
    <x v="519"/>
    <x v="2"/>
    <x v="2"/>
    <x v="0"/>
    <x v="3"/>
    <x v="3"/>
    <x v="3"/>
    <x v="3"/>
    <x v="0"/>
    <x v="3"/>
    <x v="6"/>
    <x v="6"/>
    <x v="377"/>
  </r>
  <r>
    <x v="257"/>
    <x v="1"/>
    <x v="1"/>
    <x v="0"/>
    <x v="96"/>
    <x v="4"/>
    <x v="4"/>
    <x v="96"/>
    <x v="0"/>
    <x v="16"/>
    <x v="4"/>
    <x v="4"/>
    <x v="512"/>
  </r>
  <r>
    <x v="236"/>
    <x v="0"/>
    <x v="0"/>
    <x v="1"/>
    <x v="53"/>
    <x v="3"/>
    <x v="3"/>
    <x v="53"/>
    <x v="0"/>
    <x v="10"/>
    <x v="0"/>
    <x v="0"/>
    <x v="359"/>
  </r>
  <r>
    <x v="263"/>
    <x v="0"/>
    <x v="0"/>
    <x v="1"/>
    <x v="53"/>
    <x v="3"/>
    <x v="3"/>
    <x v="53"/>
    <x v="0"/>
    <x v="10"/>
    <x v="4"/>
    <x v="4"/>
    <x v="542"/>
  </r>
  <r>
    <x v="318"/>
    <x v="0"/>
    <x v="0"/>
    <x v="0"/>
    <x v="8"/>
    <x v="1"/>
    <x v="1"/>
    <x v="8"/>
    <x v="0"/>
    <x v="4"/>
    <x v="2"/>
    <x v="2"/>
    <x v="17"/>
  </r>
  <r>
    <x v="455"/>
    <x v="0"/>
    <x v="0"/>
    <x v="0"/>
    <x v="81"/>
    <x v="3"/>
    <x v="3"/>
    <x v="81"/>
    <x v="0"/>
    <x v="17"/>
    <x v="3"/>
    <x v="3"/>
    <x v="371"/>
  </r>
  <r>
    <x v="12"/>
    <x v="0"/>
    <x v="0"/>
    <x v="0"/>
    <x v="70"/>
    <x v="4"/>
    <x v="4"/>
    <x v="70"/>
    <x v="0"/>
    <x v="8"/>
    <x v="3"/>
    <x v="3"/>
    <x v="543"/>
  </r>
  <r>
    <x v="418"/>
    <x v="2"/>
    <x v="2"/>
    <x v="0"/>
    <x v="44"/>
    <x v="4"/>
    <x v="4"/>
    <x v="44"/>
    <x v="0"/>
    <x v="16"/>
    <x v="0"/>
    <x v="0"/>
    <x v="487"/>
  </r>
  <r>
    <x v="202"/>
    <x v="2"/>
    <x v="2"/>
    <x v="0"/>
    <x v="1"/>
    <x v="1"/>
    <x v="1"/>
    <x v="1"/>
    <x v="0"/>
    <x v="1"/>
    <x v="2"/>
    <x v="2"/>
    <x v="523"/>
  </r>
  <r>
    <x v="514"/>
    <x v="1"/>
    <x v="1"/>
    <x v="1"/>
    <x v="26"/>
    <x v="0"/>
    <x v="0"/>
    <x v="26"/>
    <x v="0"/>
    <x v="14"/>
    <x v="0"/>
    <x v="0"/>
    <x v="184"/>
  </r>
  <r>
    <x v="520"/>
    <x v="0"/>
    <x v="0"/>
    <x v="0"/>
    <x v="31"/>
    <x v="1"/>
    <x v="1"/>
    <x v="31"/>
    <x v="0"/>
    <x v="4"/>
    <x v="5"/>
    <x v="5"/>
    <x v="273"/>
  </r>
  <r>
    <x v="281"/>
    <x v="0"/>
    <x v="0"/>
    <x v="0"/>
    <x v="76"/>
    <x v="1"/>
    <x v="1"/>
    <x v="76"/>
    <x v="0"/>
    <x v="5"/>
    <x v="3"/>
    <x v="3"/>
    <x v="541"/>
  </r>
  <r>
    <x v="410"/>
    <x v="1"/>
    <x v="1"/>
    <x v="0"/>
    <x v="45"/>
    <x v="3"/>
    <x v="3"/>
    <x v="45"/>
    <x v="0"/>
    <x v="15"/>
    <x v="2"/>
    <x v="2"/>
    <x v="400"/>
  </r>
  <r>
    <x v="4"/>
    <x v="0"/>
    <x v="0"/>
    <x v="0"/>
    <x v="82"/>
    <x v="3"/>
    <x v="3"/>
    <x v="82"/>
    <x v="0"/>
    <x v="17"/>
    <x v="2"/>
    <x v="2"/>
    <x v="544"/>
  </r>
  <r>
    <x v="75"/>
    <x v="2"/>
    <x v="2"/>
    <x v="1"/>
    <x v="94"/>
    <x v="5"/>
    <x v="5"/>
    <x v="94"/>
    <x v="0"/>
    <x v="9"/>
    <x v="5"/>
    <x v="5"/>
    <x v="545"/>
  </r>
  <r>
    <x v="215"/>
    <x v="2"/>
    <x v="2"/>
    <x v="1"/>
    <x v="17"/>
    <x v="3"/>
    <x v="3"/>
    <x v="17"/>
    <x v="0"/>
    <x v="12"/>
    <x v="2"/>
    <x v="2"/>
    <x v="546"/>
  </r>
  <r>
    <x v="159"/>
    <x v="0"/>
    <x v="0"/>
    <x v="0"/>
    <x v="96"/>
    <x v="4"/>
    <x v="4"/>
    <x v="96"/>
    <x v="0"/>
    <x v="16"/>
    <x v="6"/>
    <x v="6"/>
    <x v="466"/>
  </r>
  <r>
    <x v="521"/>
    <x v="0"/>
    <x v="0"/>
    <x v="1"/>
    <x v="74"/>
    <x v="1"/>
    <x v="1"/>
    <x v="74"/>
    <x v="0"/>
    <x v="1"/>
    <x v="2"/>
    <x v="2"/>
    <x v="125"/>
  </r>
  <r>
    <x v="168"/>
    <x v="0"/>
    <x v="0"/>
    <x v="0"/>
    <x v="93"/>
    <x v="4"/>
    <x v="4"/>
    <x v="93"/>
    <x v="0"/>
    <x v="16"/>
    <x v="1"/>
    <x v="1"/>
    <x v="547"/>
  </r>
  <r>
    <x v="31"/>
    <x v="1"/>
    <x v="1"/>
    <x v="1"/>
    <x v="62"/>
    <x v="0"/>
    <x v="0"/>
    <x v="62"/>
    <x v="0"/>
    <x v="14"/>
    <x v="6"/>
    <x v="6"/>
    <x v="548"/>
  </r>
  <r>
    <x v="130"/>
    <x v="1"/>
    <x v="1"/>
    <x v="0"/>
    <x v="58"/>
    <x v="0"/>
    <x v="0"/>
    <x v="58"/>
    <x v="0"/>
    <x v="0"/>
    <x v="6"/>
    <x v="6"/>
    <x v="129"/>
  </r>
  <r>
    <x v="218"/>
    <x v="1"/>
    <x v="1"/>
    <x v="1"/>
    <x v="60"/>
    <x v="1"/>
    <x v="1"/>
    <x v="60"/>
    <x v="0"/>
    <x v="2"/>
    <x v="3"/>
    <x v="3"/>
    <x v="549"/>
  </r>
  <r>
    <x v="436"/>
    <x v="2"/>
    <x v="2"/>
    <x v="1"/>
    <x v="12"/>
    <x v="3"/>
    <x v="3"/>
    <x v="12"/>
    <x v="0"/>
    <x v="10"/>
    <x v="1"/>
    <x v="1"/>
    <x v="346"/>
  </r>
  <r>
    <x v="522"/>
    <x v="0"/>
    <x v="0"/>
    <x v="1"/>
    <x v="73"/>
    <x v="6"/>
    <x v="6"/>
    <x v="73"/>
    <x v="0"/>
    <x v="18"/>
    <x v="1"/>
    <x v="1"/>
    <x v="118"/>
  </r>
  <r>
    <x v="165"/>
    <x v="0"/>
    <x v="0"/>
    <x v="0"/>
    <x v="32"/>
    <x v="6"/>
    <x v="6"/>
    <x v="32"/>
    <x v="0"/>
    <x v="13"/>
    <x v="3"/>
    <x v="3"/>
    <x v="61"/>
  </r>
  <r>
    <x v="508"/>
    <x v="0"/>
    <x v="0"/>
    <x v="0"/>
    <x v="39"/>
    <x v="0"/>
    <x v="0"/>
    <x v="39"/>
    <x v="0"/>
    <x v="14"/>
    <x v="0"/>
    <x v="0"/>
    <x v="72"/>
  </r>
  <r>
    <x v="134"/>
    <x v="0"/>
    <x v="0"/>
    <x v="1"/>
    <x v="5"/>
    <x v="1"/>
    <x v="1"/>
    <x v="5"/>
    <x v="0"/>
    <x v="5"/>
    <x v="3"/>
    <x v="3"/>
    <x v="550"/>
  </r>
  <r>
    <x v="523"/>
    <x v="1"/>
    <x v="1"/>
    <x v="0"/>
    <x v="62"/>
    <x v="0"/>
    <x v="0"/>
    <x v="62"/>
    <x v="0"/>
    <x v="14"/>
    <x v="3"/>
    <x v="3"/>
    <x v="323"/>
  </r>
  <r>
    <x v="50"/>
    <x v="0"/>
    <x v="0"/>
    <x v="0"/>
    <x v="71"/>
    <x v="6"/>
    <x v="6"/>
    <x v="71"/>
    <x v="0"/>
    <x v="13"/>
    <x v="3"/>
    <x v="3"/>
    <x v="53"/>
  </r>
  <r>
    <x v="487"/>
    <x v="0"/>
    <x v="0"/>
    <x v="1"/>
    <x v="59"/>
    <x v="3"/>
    <x v="3"/>
    <x v="59"/>
    <x v="0"/>
    <x v="3"/>
    <x v="3"/>
    <x v="3"/>
    <x v="368"/>
  </r>
  <r>
    <x v="347"/>
    <x v="0"/>
    <x v="0"/>
    <x v="1"/>
    <x v="44"/>
    <x v="4"/>
    <x v="4"/>
    <x v="44"/>
    <x v="0"/>
    <x v="16"/>
    <x v="3"/>
    <x v="3"/>
    <x v="271"/>
  </r>
  <r>
    <x v="47"/>
    <x v="2"/>
    <x v="2"/>
    <x v="0"/>
    <x v="3"/>
    <x v="3"/>
    <x v="3"/>
    <x v="3"/>
    <x v="0"/>
    <x v="3"/>
    <x v="6"/>
    <x v="6"/>
    <x v="502"/>
  </r>
  <r>
    <x v="460"/>
    <x v="1"/>
    <x v="1"/>
    <x v="0"/>
    <x v="4"/>
    <x v="1"/>
    <x v="1"/>
    <x v="4"/>
    <x v="0"/>
    <x v="4"/>
    <x v="8"/>
    <x v="8"/>
    <x v="429"/>
  </r>
  <r>
    <x v="369"/>
    <x v="0"/>
    <x v="0"/>
    <x v="1"/>
    <x v="30"/>
    <x v="4"/>
    <x v="4"/>
    <x v="30"/>
    <x v="0"/>
    <x v="6"/>
    <x v="6"/>
    <x v="6"/>
    <x v="551"/>
  </r>
  <r>
    <x v="9"/>
    <x v="0"/>
    <x v="0"/>
    <x v="1"/>
    <x v="47"/>
    <x v="1"/>
    <x v="1"/>
    <x v="47"/>
    <x v="0"/>
    <x v="4"/>
    <x v="5"/>
    <x v="5"/>
    <x v="8"/>
  </r>
  <r>
    <x v="524"/>
    <x v="0"/>
    <x v="0"/>
    <x v="0"/>
    <x v="70"/>
    <x v="4"/>
    <x v="4"/>
    <x v="70"/>
    <x v="0"/>
    <x v="8"/>
    <x v="6"/>
    <x v="6"/>
    <x v="216"/>
  </r>
  <r>
    <x v="525"/>
    <x v="2"/>
    <x v="2"/>
    <x v="0"/>
    <x v="93"/>
    <x v="4"/>
    <x v="4"/>
    <x v="93"/>
    <x v="0"/>
    <x v="16"/>
    <x v="5"/>
    <x v="5"/>
    <x v="552"/>
  </r>
  <r>
    <x v="280"/>
    <x v="2"/>
    <x v="2"/>
    <x v="0"/>
    <x v="66"/>
    <x v="3"/>
    <x v="3"/>
    <x v="66"/>
    <x v="0"/>
    <x v="12"/>
    <x v="5"/>
    <x v="5"/>
    <x v="553"/>
  </r>
  <r>
    <x v="78"/>
    <x v="0"/>
    <x v="0"/>
    <x v="0"/>
    <x v="40"/>
    <x v="4"/>
    <x v="4"/>
    <x v="40"/>
    <x v="0"/>
    <x v="8"/>
    <x v="0"/>
    <x v="0"/>
    <x v="347"/>
  </r>
  <r>
    <x v="526"/>
    <x v="2"/>
    <x v="2"/>
    <x v="0"/>
    <x v="28"/>
    <x v="1"/>
    <x v="1"/>
    <x v="28"/>
    <x v="0"/>
    <x v="11"/>
    <x v="2"/>
    <x v="2"/>
    <x v="148"/>
  </r>
  <r>
    <x v="527"/>
    <x v="1"/>
    <x v="1"/>
    <x v="1"/>
    <x v="9"/>
    <x v="4"/>
    <x v="4"/>
    <x v="9"/>
    <x v="0"/>
    <x v="7"/>
    <x v="0"/>
    <x v="0"/>
    <x v="204"/>
  </r>
  <r>
    <x v="528"/>
    <x v="1"/>
    <x v="1"/>
    <x v="0"/>
    <x v="11"/>
    <x v="5"/>
    <x v="5"/>
    <x v="11"/>
    <x v="0"/>
    <x v="9"/>
    <x v="2"/>
    <x v="2"/>
    <x v="55"/>
  </r>
  <r>
    <x v="360"/>
    <x v="2"/>
    <x v="2"/>
    <x v="1"/>
    <x v="80"/>
    <x v="0"/>
    <x v="0"/>
    <x v="80"/>
    <x v="0"/>
    <x v="14"/>
    <x v="2"/>
    <x v="2"/>
    <x v="514"/>
  </r>
  <r>
    <x v="529"/>
    <x v="0"/>
    <x v="0"/>
    <x v="0"/>
    <x v="37"/>
    <x v="1"/>
    <x v="1"/>
    <x v="37"/>
    <x v="0"/>
    <x v="11"/>
    <x v="0"/>
    <x v="0"/>
    <x v="262"/>
  </r>
  <r>
    <x v="302"/>
    <x v="0"/>
    <x v="0"/>
    <x v="0"/>
    <x v="49"/>
    <x v="4"/>
    <x v="4"/>
    <x v="49"/>
    <x v="0"/>
    <x v="6"/>
    <x v="0"/>
    <x v="0"/>
    <x v="554"/>
  </r>
  <r>
    <x v="117"/>
    <x v="2"/>
    <x v="2"/>
    <x v="0"/>
    <x v="21"/>
    <x v="3"/>
    <x v="3"/>
    <x v="21"/>
    <x v="0"/>
    <x v="10"/>
    <x v="1"/>
    <x v="1"/>
    <x v="219"/>
  </r>
  <r>
    <x v="530"/>
    <x v="1"/>
    <x v="1"/>
    <x v="1"/>
    <x v="30"/>
    <x v="4"/>
    <x v="4"/>
    <x v="30"/>
    <x v="0"/>
    <x v="6"/>
    <x v="6"/>
    <x v="6"/>
    <x v="354"/>
  </r>
  <r>
    <x v="103"/>
    <x v="1"/>
    <x v="1"/>
    <x v="0"/>
    <x v="95"/>
    <x v="7"/>
    <x v="7"/>
    <x v="95"/>
    <x v="0"/>
    <x v="19"/>
    <x v="4"/>
    <x v="4"/>
    <x v="530"/>
  </r>
  <r>
    <x v="363"/>
    <x v="2"/>
    <x v="2"/>
    <x v="1"/>
    <x v="1"/>
    <x v="1"/>
    <x v="1"/>
    <x v="1"/>
    <x v="0"/>
    <x v="1"/>
    <x v="5"/>
    <x v="5"/>
    <x v="555"/>
  </r>
  <r>
    <x v="531"/>
    <x v="0"/>
    <x v="0"/>
    <x v="1"/>
    <x v="9"/>
    <x v="4"/>
    <x v="4"/>
    <x v="9"/>
    <x v="0"/>
    <x v="7"/>
    <x v="4"/>
    <x v="4"/>
    <x v="35"/>
  </r>
  <r>
    <x v="192"/>
    <x v="1"/>
    <x v="1"/>
    <x v="0"/>
    <x v="82"/>
    <x v="3"/>
    <x v="3"/>
    <x v="82"/>
    <x v="0"/>
    <x v="17"/>
    <x v="7"/>
    <x v="7"/>
    <x v="326"/>
  </r>
  <r>
    <x v="423"/>
    <x v="1"/>
    <x v="1"/>
    <x v="0"/>
    <x v="92"/>
    <x v="3"/>
    <x v="3"/>
    <x v="92"/>
    <x v="0"/>
    <x v="3"/>
    <x v="3"/>
    <x v="3"/>
    <x v="556"/>
  </r>
  <r>
    <x v="532"/>
    <x v="1"/>
    <x v="1"/>
    <x v="1"/>
    <x v="16"/>
    <x v="0"/>
    <x v="0"/>
    <x v="16"/>
    <x v="0"/>
    <x v="0"/>
    <x v="7"/>
    <x v="7"/>
    <x v="557"/>
  </r>
  <r>
    <x v="168"/>
    <x v="0"/>
    <x v="0"/>
    <x v="0"/>
    <x v="92"/>
    <x v="3"/>
    <x v="3"/>
    <x v="92"/>
    <x v="0"/>
    <x v="3"/>
    <x v="3"/>
    <x v="3"/>
    <x v="198"/>
  </r>
  <r>
    <x v="328"/>
    <x v="2"/>
    <x v="2"/>
    <x v="1"/>
    <x v="94"/>
    <x v="5"/>
    <x v="5"/>
    <x v="94"/>
    <x v="0"/>
    <x v="9"/>
    <x v="3"/>
    <x v="3"/>
    <x v="558"/>
  </r>
  <r>
    <x v="50"/>
    <x v="0"/>
    <x v="0"/>
    <x v="1"/>
    <x v="79"/>
    <x v="6"/>
    <x v="6"/>
    <x v="79"/>
    <x v="0"/>
    <x v="18"/>
    <x v="3"/>
    <x v="3"/>
    <x v="559"/>
  </r>
  <r>
    <x v="125"/>
    <x v="2"/>
    <x v="2"/>
    <x v="0"/>
    <x v="77"/>
    <x v="5"/>
    <x v="5"/>
    <x v="77"/>
    <x v="0"/>
    <x v="9"/>
    <x v="7"/>
    <x v="7"/>
    <x v="560"/>
  </r>
  <r>
    <x v="1"/>
    <x v="0"/>
    <x v="0"/>
    <x v="1"/>
    <x v="50"/>
    <x v="4"/>
    <x v="4"/>
    <x v="50"/>
    <x v="0"/>
    <x v="6"/>
    <x v="7"/>
    <x v="7"/>
    <x v="362"/>
  </r>
  <r>
    <x v="533"/>
    <x v="1"/>
    <x v="1"/>
    <x v="0"/>
    <x v="20"/>
    <x v="4"/>
    <x v="4"/>
    <x v="20"/>
    <x v="0"/>
    <x v="8"/>
    <x v="0"/>
    <x v="0"/>
    <x v="489"/>
  </r>
  <r>
    <x v="197"/>
    <x v="0"/>
    <x v="0"/>
    <x v="1"/>
    <x v="42"/>
    <x v="3"/>
    <x v="3"/>
    <x v="42"/>
    <x v="0"/>
    <x v="12"/>
    <x v="3"/>
    <x v="3"/>
    <x v="561"/>
  </r>
  <r>
    <x v="166"/>
    <x v="0"/>
    <x v="0"/>
    <x v="0"/>
    <x v="6"/>
    <x v="0"/>
    <x v="0"/>
    <x v="6"/>
    <x v="0"/>
    <x v="0"/>
    <x v="9"/>
    <x v="9"/>
    <x v="331"/>
  </r>
  <r>
    <x v="206"/>
    <x v="2"/>
    <x v="2"/>
    <x v="0"/>
    <x v="52"/>
    <x v="3"/>
    <x v="3"/>
    <x v="52"/>
    <x v="0"/>
    <x v="10"/>
    <x v="0"/>
    <x v="0"/>
    <x v="382"/>
  </r>
  <r>
    <x v="175"/>
    <x v="1"/>
    <x v="1"/>
    <x v="0"/>
    <x v="80"/>
    <x v="0"/>
    <x v="0"/>
    <x v="80"/>
    <x v="0"/>
    <x v="14"/>
    <x v="7"/>
    <x v="7"/>
    <x v="94"/>
  </r>
  <r>
    <x v="167"/>
    <x v="2"/>
    <x v="2"/>
    <x v="0"/>
    <x v="63"/>
    <x v="1"/>
    <x v="1"/>
    <x v="63"/>
    <x v="0"/>
    <x v="5"/>
    <x v="5"/>
    <x v="5"/>
    <x v="534"/>
  </r>
  <r>
    <x v="507"/>
    <x v="0"/>
    <x v="0"/>
    <x v="0"/>
    <x v="1"/>
    <x v="1"/>
    <x v="1"/>
    <x v="1"/>
    <x v="0"/>
    <x v="1"/>
    <x v="3"/>
    <x v="3"/>
    <x v="294"/>
  </r>
  <r>
    <x v="534"/>
    <x v="0"/>
    <x v="0"/>
    <x v="1"/>
    <x v="12"/>
    <x v="3"/>
    <x v="3"/>
    <x v="12"/>
    <x v="0"/>
    <x v="10"/>
    <x v="2"/>
    <x v="2"/>
    <x v="93"/>
  </r>
  <r>
    <x v="535"/>
    <x v="1"/>
    <x v="1"/>
    <x v="0"/>
    <x v="55"/>
    <x v="3"/>
    <x v="3"/>
    <x v="55"/>
    <x v="0"/>
    <x v="17"/>
    <x v="2"/>
    <x v="2"/>
    <x v="196"/>
  </r>
  <r>
    <x v="121"/>
    <x v="0"/>
    <x v="0"/>
    <x v="0"/>
    <x v="26"/>
    <x v="0"/>
    <x v="0"/>
    <x v="26"/>
    <x v="0"/>
    <x v="14"/>
    <x v="8"/>
    <x v="8"/>
    <x v="562"/>
  </r>
  <r>
    <x v="536"/>
    <x v="1"/>
    <x v="1"/>
    <x v="0"/>
    <x v="87"/>
    <x v="2"/>
    <x v="2"/>
    <x v="87"/>
    <x v="0"/>
    <x v="2"/>
    <x v="6"/>
    <x v="6"/>
    <x v="7"/>
  </r>
  <r>
    <x v="518"/>
    <x v="0"/>
    <x v="0"/>
    <x v="0"/>
    <x v="14"/>
    <x v="1"/>
    <x v="1"/>
    <x v="14"/>
    <x v="0"/>
    <x v="11"/>
    <x v="3"/>
    <x v="3"/>
    <x v="251"/>
  </r>
  <r>
    <x v="41"/>
    <x v="1"/>
    <x v="1"/>
    <x v="0"/>
    <x v="3"/>
    <x v="3"/>
    <x v="3"/>
    <x v="3"/>
    <x v="0"/>
    <x v="3"/>
    <x v="5"/>
    <x v="5"/>
    <x v="262"/>
  </r>
  <r>
    <x v="316"/>
    <x v="0"/>
    <x v="0"/>
    <x v="0"/>
    <x v="84"/>
    <x v="3"/>
    <x v="3"/>
    <x v="84"/>
    <x v="0"/>
    <x v="3"/>
    <x v="0"/>
    <x v="0"/>
    <x v="428"/>
  </r>
  <r>
    <x v="91"/>
    <x v="0"/>
    <x v="0"/>
    <x v="0"/>
    <x v="96"/>
    <x v="4"/>
    <x v="4"/>
    <x v="96"/>
    <x v="0"/>
    <x v="16"/>
    <x v="3"/>
    <x v="3"/>
    <x v="235"/>
  </r>
  <r>
    <x v="178"/>
    <x v="0"/>
    <x v="0"/>
    <x v="0"/>
    <x v="12"/>
    <x v="3"/>
    <x v="3"/>
    <x v="12"/>
    <x v="0"/>
    <x v="10"/>
    <x v="3"/>
    <x v="3"/>
    <x v="38"/>
  </r>
  <r>
    <x v="346"/>
    <x v="0"/>
    <x v="0"/>
    <x v="0"/>
    <x v="48"/>
    <x v="3"/>
    <x v="3"/>
    <x v="48"/>
    <x v="0"/>
    <x v="15"/>
    <x v="3"/>
    <x v="3"/>
    <x v="32"/>
  </r>
  <r>
    <x v="459"/>
    <x v="0"/>
    <x v="0"/>
    <x v="0"/>
    <x v="21"/>
    <x v="3"/>
    <x v="3"/>
    <x v="21"/>
    <x v="0"/>
    <x v="10"/>
    <x v="3"/>
    <x v="3"/>
    <x v="210"/>
  </r>
  <r>
    <x v="537"/>
    <x v="1"/>
    <x v="1"/>
    <x v="1"/>
    <x v="36"/>
    <x v="4"/>
    <x v="4"/>
    <x v="36"/>
    <x v="0"/>
    <x v="6"/>
    <x v="5"/>
    <x v="5"/>
    <x v="377"/>
  </r>
  <r>
    <x v="538"/>
    <x v="2"/>
    <x v="2"/>
    <x v="0"/>
    <x v="31"/>
    <x v="1"/>
    <x v="1"/>
    <x v="31"/>
    <x v="0"/>
    <x v="4"/>
    <x v="6"/>
    <x v="6"/>
    <x v="102"/>
  </r>
  <r>
    <x v="307"/>
    <x v="0"/>
    <x v="0"/>
    <x v="1"/>
    <x v="47"/>
    <x v="1"/>
    <x v="1"/>
    <x v="47"/>
    <x v="0"/>
    <x v="4"/>
    <x v="8"/>
    <x v="8"/>
    <x v="65"/>
  </r>
  <r>
    <x v="192"/>
    <x v="1"/>
    <x v="1"/>
    <x v="0"/>
    <x v="53"/>
    <x v="3"/>
    <x v="3"/>
    <x v="53"/>
    <x v="0"/>
    <x v="10"/>
    <x v="3"/>
    <x v="3"/>
    <x v="563"/>
  </r>
  <r>
    <x v="405"/>
    <x v="2"/>
    <x v="2"/>
    <x v="1"/>
    <x v="90"/>
    <x v="3"/>
    <x v="3"/>
    <x v="90"/>
    <x v="0"/>
    <x v="17"/>
    <x v="5"/>
    <x v="5"/>
    <x v="224"/>
  </r>
  <r>
    <x v="330"/>
    <x v="0"/>
    <x v="0"/>
    <x v="0"/>
    <x v="69"/>
    <x v="4"/>
    <x v="4"/>
    <x v="69"/>
    <x v="0"/>
    <x v="6"/>
    <x v="5"/>
    <x v="5"/>
    <x v="295"/>
  </r>
  <r>
    <x v="158"/>
    <x v="0"/>
    <x v="0"/>
    <x v="1"/>
    <x v="53"/>
    <x v="3"/>
    <x v="3"/>
    <x v="53"/>
    <x v="0"/>
    <x v="10"/>
    <x v="1"/>
    <x v="1"/>
    <x v="564"/>
  </r>
  <r>
    <x v="455"/>
    <x v="0"/>
    <x v="0"/>
    <x v="1"/>
    <x v="23"/>
    <x v="1"/>
    <x v="1"/>
    <x v="23"/>
    <x v="0"/>
    <x v="11"/>
    <x v="7"/>
    <x v="7"/>
    <x v="136"/>
  </r>
  <r>
    <x v="199"/>
    <x v="0"/>
    <x v="0"/>
    <x v="0"/>
    <x v="27"/>
    <x v="4"/>
    <x v="4"/>
    <x v="27"/>
    <x v="0"/>
    <x v="7"/>
    <x v="5"/>
    <x v="5"/>
    <x v="178"/>
  </r>
  <r>
    <x v="539"/>
    <x v="2"/>
    <x v="2"/>
    <x v="0"/>
    <x v="9"/>
    <x v="4"/>
    <x v="4"/>
    <x v="9"/>
    <x v="0"/>
    <x v="7"/>
    <x v="5"/>
    <x v="5"/>
    <x v="279"/>
  </r>
  <r>
    <x v="392"/>
    <x v="2"/>
    <x v="2"/>
    <x v="0"/>
    <x v="34"/>
    <x v="4"/>
    <x v="4"/>
    <x v="34"/>
    <x v="0"/>
    <x v="7"/>
    <x v="0"/>
    <x v="0"/>
    <x v="565"/>
  </r>
  <r>
    <x v="376"/>
    <x v="1"/>
    <x v="1"/>
    <x v="1"/>
    <x v="9"/>
    <x v="4"/>
    <x v="4"/>
    <x v="9"/>
    <x v="0"/>
    <x v="7"/>
    <x v="1"/>
    <x v="1"/>
    <x v="566"/>
  </r>
  <r>
    <x v="540"/>
    <x v="2"/>
    <x v="2"/>
    <x v="0"/>
    <x v="81"/>
    <x v="3"/>
    <x v="3"/>
    <x v="81"/>
    <x v="0"/>
    <x v="17"/>
    <x v="5"/>
    <x v="5"/>
    <x v="567"/>
  </r>
  <r>
    <x v="541"/>
    <x v="0"/>
    <x v="0"/>
    <x v="0"/>
    <x v="45"/>
    <x v="3"/>
    <x v="3"/>
    <x v="45"/>
    <x v="0"/>
    <x v="15"/>
    <x v="6"/>
    <x v="6"/>
    <x v="63"/>
  </r>
  <r>
    <x v="289"/>
    <x v="1"/>
    <x v="1"/>
    <x v="0"/>
    <x v="35"/>
    <x v="3"/>
    <x v="3"/>
    <x v="35"/>
    <x v="0"/>
    <x v="15"/>
    <x v="3"/>
    <x v="3"/>
    <x v="172"/>
  </r>
  <r>
    <x v="445"/>
    <x v="0"/>
    <x v="0"/>
    <x v="1"/>
    <x v="19"/>
    <x v="1"/>
    <x v="1"/>
    <x v="19"/>
    <x v="0"/>
    <x v="11"/>
    <x v="0"/>
    <x v="0"/>
    <x v="568"/>
  </r>
  <r>
    <x v="542"/>
    <x v="2"/>
    <x v="2"/>
    <x v="0"/>
    <x v="90"/>
    <x v="3"/>
    <x v="3"/>
    <x v="90"/>
    <x v="0"/>
    <x v="17"/>
    <x v="0"/>
    <x v="0"/>
    <x v="569"/>
  </r>
  <r>
    <x v="543"/>
    <x v="0"/>
    <x v="0"/>
    <x v="0"/>
    <x v="87"/>
    <x v="2"/>
    <x v="2"/>
    <x v="87"/>
    <x v="0"/>
    <x v="2"/>
    <x v="0"/>
    <x v="0"/>
    <x v="187"/>
  </r>
  <r>
    <x v="406"/>
    <x v="2"/>
    <x v="2"/>
    <x v="1"/>
    <x v="48"/>
    <x v="3"/>
    <x v="3"/>
    <x v="48"/>
    <x v="0"/>
    <x v="15"/>
    <x v="6"/>
    <x v="6"/>
    <x v="399"/>
  </r>
  <r>
    <x v="59"/>
    <x v="0"/>
    <x v="0"/>
    <x v="1"/>
    <x v="16"/>
    <x v="0"/>
    <x v="0"/>
    <x v="16"/>
    <x v="0"/>
    <x v="0"/>
    <x v="4"/>
    <x v="4"/>
    <x v="32"/>
  </r>
  <r>
    <x v="358"/>
    <x v="1"/>
    <x v="1"/>
    <x v="0"/>
    <x v="85"/>
    <x v="0"/>
    <x v="0"/>
    <x v="85"/>
    <x v="0"/>
    <x v="20"/>
    <x v="2"/>
    <x v="2"/>
    <x v="178"/>
  </r>
  <r>
    <x v="444"/>
    <x v="0"/>
    <x v="0"/>
    <x v="1"/>
    <x v="76"/>
    <x v="1"/>
    <x v="1"/>
    <x v="76"/>
    <x v="0"/>
    <x v="5"/>
    <x v="5"/>
    <x v="5"/>
    <x v="225"/>
  </r>
  <r>
    <x v="391"/>
    <x v="2"/>
    <x v="2"/>
    <x v="0"/>
    <x v="19"/>
    <x v="1"/>
    <x v="1"/>
    <x v="19"/>
    <x v="0"/>
    <x v="11"/>
    <x v="7"/>
    <x v="7"/>
    <x v="537"/>
  </r>
  <r>
    <x v="20"/>
    <x v="0"/>
    <x v="0"/>
    <x v="0"/>
    <x v="55"/>
    <x v="3"/>
    <x v="3"/>
    <x v="55"/>
    <x v="0"/>
    <x v="17"/>
    <x v="3"/>
    <x v="3"/>
    <x v="180"/>
  </r>
  <r>
    <x v="31"/>
    <x v="1"/>
    <x v="1"/>
    <x v="0"/>
    <x v="25"/>
    <x v="4"/>
    <x v="4"/>
    <x v="25"/>
    <x v="0"/>
    <x v="8"/>
    <x v="9"/>
    <x v="9"/>
    <x v="142"/>
  </r>
  <r>
    <x v="544"/>
    <x v="0"/>
    <x v="0"/>
    <x v="0"/>
    <x v="64"/>
    <x v="1"/>
    <x v="1"/>
    <x v="64"/>
    <x v="0"/>
    <x v="1"/>
    <x v="2"/>
    <x v="2"/>
    <x v="327"/>
  </r>
  <r>
    <x v="417"/>
    <x v="2"/>
    <x v="2"/>
    <x v="0"/>
    <x v="70"/>
    <x v="4"/>
    <x v="4"/>
    <x v="70"/>
    <x v="0"/>
    <x v="8"/>
    <x v="5"/>
    <x v="5"/>
    <x v="570"/>
  </r>
  <r>
    <x v="545"/>
    <x v="2"/>
    <x v="2"/>
    <x v="1"/>
    <x v="49"/>
    <x v="4"/>
    <x v="4"/>
    <x v="49"/>
    <x v="0"/>
    <x v="6"/>
    <x v="7"/>
    <x v="7"/>
    <x v="571"/>
  </r>
  <r>
    <x v="514"/>
    <x v="1"/>
    <x v="1"/>
    <x v="0"/>
    <x v="93"/>
    <x v="4"/>
    <x v="4"/>
    <x v="93"/>
    <x v="0"/>
    <x v="16"/>
    <x v="7"/>
    <x v="7"/>
    <x v="132"/>
  </r>
  <r>
    <x v="546"/>
    <x v="2"/>
    <x v="2"/>
    <x v="0"/>
    <x v="54"/>
    <x v="4"/>
    <x v="4"/>
    <x v="54"/>
    <x v="0"/>
    <x v="7"/>
    <x v="9"/>
    <x v="9"/>
    <x v="572"/>
  </r>
  <r>
    <x v="380"/>
    <x v="0"/>
    <x v="0"/>
    <x v="0"/>
    <x v="84"/>
    <x v="3"/>
    <x v="3"/>
    <x v="84"/>
    <x v="0"/>
    <x v="3"/>
    <x v="0"/>
    <x v="0"/>
    <x v="97"/>
  </r>
  <r>
    <x v="73"/>
    <x v="1"/>
    <x v="1"/>
    <x v="0"/>
    <x v="34"/>
    <x v="4"/>
    <x v="4"/>
    <x v="34"/>
    <x v="0"/>
    <x v="7"/>
    <x v="1"/>
    <x v="1"/>
    <x v="66"/>
  </r>
  <r>
    <x v="178"/>
    <x v="0"/>
    <x v="0"/>
    <x v="0"/>
    <x v="79"/>
    <x v="6"/>
    <x v="6"/>
    <x v="79"/>
    <x v="0"/>
    <x v="18"/>
    <x v="3"/>
    <x v="3"/>
    <x v="439"/>
  </r>
  <r>
    <x v="547"/>
    <x v="0"/>
    <x v="0"/>
    <x v="0"/>
    <x v="54"/>
    <x v="4"/>
    <x v="4"/>
    <x v="54"/>
    <x v="0"/>
    <x v="7"/>
    <x v="7"/>
    <x v="7"/>
    <x v="573"/>
  </r>
  <r>
    <x v="119"/>
    <x v="0"/>
    <x v="0"/>
    <x v="0"/>
    <x v="59"/>
    <x v="3"/>
    <x v="3"/>
    <x v="59"/>
    <x v="0"/>
    <x v="3"/>
    <x v="7"/>
    <x v="7"/>
    <x v="512"/>
  </r>
  <r>
    <x v="548"/>
    <x v="1"/>
    <x v="1"/>
    <x v="0"/>
    <x v="68"/>
    <x v="7"/>
    <x v="7"/>
    <x v="68"/>
    <x v="0"/>
    <x v="19"/>
    <x v="6"/>
    <x v="6"/>
    <x v="523"/>
  </r>
  <r>
    <x v="56"/>
    <x v="2"/>
    <x v="2"/>
    <x v="0"/>
    <x v="11"/>
    <x v="5"/>
    <x v="5"/>
    <x v="11"/>
    <x v="0"/>
    <x v="9"/>
    <x v="7"/>
    <x v="7"/>
    <x v="574"/>
  </r>
  <r>
    <x v="549"/>
    <x v="1"/>
    <x v="1"/>
    <x v="1"/>
    <x v="69"/>
    <x v="4"/>
    <x v="4"/>
    <x v="69"/>
    <x v="0"/>
    <x v="6"/>
    <x v="3"/>
    <x v="3"/>
    <x v="575"/>
  </r>
  <r>
    <x v="135"/>
    <x v="0"/>
    <x v="0"/>
    <x v="0"/>
    <x v="85"/>
    <x v="0"/>
    <x v="0"/>
    <x v="85"/>
    <x v="0"/>
    <x v="20"/>
    <x v="5"/>
    <x v="5"/>
    <x v="425"/>
  </r>
  <r>
    <x v="501"/>
    <x v="1"/>
    <x v="1"/>
    <x v="0"/>
    <x v="22"/>
    <x v="1"/>
    <x v="1"/>
    <x v="22"/>
    <x v="0"/>
    <x v="2"/>
    <x v="1"/>
    <x v="1"/>
    <x v="576"/>
  </r>
  <r>
    <x v="550"/>
    <x v="0"/>
    <x v="0"/>
    <x v="0"/>
    <x v="7"/>
    <x v="4"/>
    <x v="4"/>
    <x v="7"/>
    <x v="0"/>
    <x v="6"/>
    <x v="5"/>
    <x v="5"/>
    <x v="577"/>
  </r>
  <r>
    <x v="551"/>
    <x v="0"/>
    <x v="0"/>
    <x v="0"/>
    <x v="43"/>
    <x v="1"/>
    <x v="1"/>
    <x v="43"/>
    <x v="0"/>
    <x v="2"/>
    <x v="3"/>
    <x v="3"/>
    <x v="384"/>
  </r>
  <r>
    <x v="469"/>
    <x v="1"/>
    <x v="1"/>
    <x v="0"/>
    <x v="43"/>
    <x v="1"/>
    <x v="1"/>
    <x v="43"/>
    <x v="0"/>
    <x v="2"/>
    <x v="0"/>
    <x v="0"/>
    <x v="578"/>
  </r>
  <r>
    <x v="384"/>
    <x v="1"/>
    <x v="1"/>
    <x v="0"/>
    <x v="44"/>
    <x v="4"/>
    <x v="4"/>
    <x v="44"/>
    <x v="0"/>
    <x v="16"/>
    <x v="4"/>
    <x v="4"/>
    <x v="579"/>
  </r>
  <r>
    <x v="130"/>
    <x v="1"/>
    <x v="1"/>
    <x v="0"/>
    <x v="13"/>
    <x v="1"/>
    <x v="1"/>
    <x v="13"/>
    <x v="0"/>
    <x v="1"/>
    <x v="3"/>
    <x v="3"/>
    <x v="11"/>
  </r>
  <r>
    <x v="552"/>
    <x v="2"/>
    <x v="2"/>
    <x v="0"/>
    <x v="89"/>
    <x v="4"/>
    <x v="4"/>
    <x v="89"/>
    <x v="0"/>
    <x v="6"/>
    <x v="2"/>
    <x v="2"/>
    <x v="500"/>
  </r>
  <r>
    <x v="337"/>
    <x v="0"/>
    <x v="0"/>
    <x v="0"/>
    <x v="89"/>
    <x v="4"/>
    <x v="4"/>
    <x v="89"/>
    <x v="0"/>
    <x v="6"/>
    <x v="3"/>
    <x v="3"/>
    <x v="231"/>
  </r>
  <r>
    <x v="553"/>
    <x v="2"/>
    <x v="2"/>
    <x v="0"/>
    <x v="64"/>
    <x v="1"/>
    <x v="1"/>
    <x v="64"/>
    <x v="0"/>
    <x v="1"/>
    <x v="6"/>
    <x v="6"/>
    <x v="291"/>
  </r>
  <r>
    <x v="236"/>
    <x v="0"/>
    <x v="0"/>
    <x v="1"/>
    <x v="83"/>
    <x v="0"/>
    <x v="0"/>
    <x v="83"/>
    <x v="0"/>
    <x v="0"/>
    <x v="0"/>
    <x v="0"/>
    <x v="580"/>
  </r>
  <r>
    <x v="89"/>
    <x v="0"/>
    <x v="0"/>
    <x v="1"/>
    <x v="67"/>
    <x v="3"/>
    <x v="3"/>
    <x v="67"/>
    <x v="0"/>
    <x v="15"/>
    <x v="8"/>
    <x v="8"/>
    <x v="340"/>
  </r>
  <r>
    <x v="213"/>
    <x v="1"/>
    <x v="1"/>
    <x v="0"/>
    <x v="75"/>
    <x v="0"/>
    <x v="0"/>
    <x v="75"/>
    <x v="0"/>
    <x v="20"/>
    <x v="5"/>
    <x v="5"/>
    <x v="581"/>
  </r>
  <r>
    <x v="554"/>
    <x v="0"/>
    <x v="0"/>
    <x v="0"/>
    <x v="96"/>
    <x v="4"/>
    <x v="4"/>
    <x v="96"/>
    <x v="0"/>
    <x v="16"/>
    <x v="5"/>
    <x v="5"/>
    <x v="582"/>
  </r>
  <r>
    <x v="528"/>
    <x v="1"/>
    <x v="1"/>
    <x v="0"/>
    <x v="39"/>
    <x v="0"/>
    <x v="0"/>
    <x v="39"/>
    <x v="0"/>
    <x v="14"/>
    <x v="7"/>
    <x v="7"/>
    <x v="204"/>
  </r>
  <r>
    <x v="289"/>
    <x v="1"/>
    <x v="1"/>
    <x v="0"/>
    <x v="39"/>
    <x v="0"/>
    <x v="0"/>
    <x v="39"/>
    <x v="0"/>
    <x v="14"/>
    <x v="1"/>
    <x v="1"/>
    <x v="583"/>
  </r>
  <r>
    <x v="555"/>
    <x v="2"/>
    <x v="2"/>
    <x v="0"/>
    <x v="66"/>
    <x v="3"/>
    <x v="3"/>
    <x v="66"/>
    <x v="0"/>
    <x v="12"/>
    <x v="1"/>
    <x v="1"/>
    <x v="584"/>
  </r>
  <r>
    <x v="175"/>
    <x v="1"/>
    <x v="1"/>
    <x v="1"/>
    <x v="1"/>
    <x v="1"/>
    <x v="1"/>
    <x v="1"/>
    <x v="0"/>
    <x v="1"/>
    <x v="4"/>
    <x v="4"/>
    <x v="470"/>
  </r>
  <r>
    <x v="450"/>
    <x v="1"/>
    <x v="1"/>
    <x v="0"/>
    <x v="54"/>
    <x v="4"/>
    <x v="4"/>
    <x v="54"/>
    <x v="0"/>
    <x v="7"/>
    <x v="3"/>
    <x v="3"/>
    <x v="213"/>
  </r>
  <r>
    <x v="535"/>
    <x v="1"/>
    <x v="1"/>
    <x v="0"/>
    <x v="81"/>
    <x v="3"/>
    <x v="3"/>
    <x v="81"/>
    <x v="0"/>
    <x v="17"/>
    <x v="3"/>
    <x v="3"/>
    <x v="585"/>
  </r>
  <r>
    <x v="240"/>
    <x v="0"/>
    <x v="0"/>
    <x v="1"/>
    <x v="83"/>
    <x v="0"/>
    <x v="0"/>
    <x v="83"/>
    <x v="0"/>
    <x v="0"/>
    <x v="7"/>
    <x v="7"/>
    <x v="586"/>
  </r>
  <r>
    <x v="522"/>
    <x v="0"/>
    <x v="0"/>
    <x v="0"/>
    <x v="67"/>
    <x v="3"/>
    <x v="3"/>
    <x v="67"/>
    <x v="0"/>
    <x v="15"/>
    <x v="1"/>
    <x v="1"/>
    <x v="587"/>
  </r>
  <r>
    <x v="307"/>
    <x v="0"/>
    <x v="0"/>
    <x v="0"/>
    <x v="95"/>
    <x v="7"/>
    <x v="7"/>
    <x v="95"/>
    <x v="0"/>
    <x v="19"/>
    <x v="7"/>
    <x v="7"/>
    <x v="523"/>
  </r>
  <r>
    <x v="483"/>
    <x v="0"/>
    <x v="0"/>
    <x v="0"/>
    <x v="69"/>
    <x v="4"/>
    <x v="4"/>
    <x v="69"/>
    <x v="0"/>
    <x v="6"/>
    <x v="2"/>
    <x v="2"/>
    <x v="111"/>
  </r>
  <r>
    <x v="371"/>
    <x v="2"/>
    <x v="2"/>
    <x v="0"/>
    <x v="6"/>
    <x v="0"/>
    <x v="0"/>
    <x v="6"/>
    <x v="0"/>
    <x v="0"/>
    <x v="4"/>
    <x v="4"/>
    <x v="489"/>
  </r>
  <r>
    <x v="333"/>
    <x v="1"/>
    <x v="1"/>
    <x v="0"/>
    <x v="88"/>
    <x v="6"/>
    <x v="6"/>
    <x v="88"/>
    <x v="0"/>
    <x v="13"/>
    <x v="3"/>
    <x v="3"/>
    <x v="588"/>
  </r>
  <r>
    <x v="303"/>
    <x v="1"/>
    <x v="1"/>
    <x v="0"/>
    <x v="3"/>
    <x v="3"/>
    <x v="3"/>
    <x v="3"/>
    <x v="0"/>
    <x v="3"/>
    <x v="6"/>
    <x v="6"/>
    <x v="420"/>
  </r>
  <r>
    <x v="57"/>
    <x v="0"/>
    <x v="0"/>
    <x v="0"/>
    <x v="28"/>
    <x v="1"/>
    <x v="1"/>
    <x v="28"/>
    <x v="0"/>
    <x v="11"/>
    <x v="9"/>
    <x v="9"/>
    <x v="119"/>
  </r>
  <r>
    <x v="556"/>
    <x v="0"/>
    <x v="0"/>
    <x v="0"/>
    <x v="5"/>
    <x v="1"/>
    <x v="1"/>
    <x v="5"/>
    <x v="0"/>
    <x v="5"/>
    <x v="8"/>
    <x v="8"/>
    <x v="99"/>
  </r>
  <r>
    <x v="557"/>
    <x v="0"/>
    <x v="0"/>
    <x v="0"/>
    <x v="96"/>
    <x v="4"/>
    <x v="4"/>
    <x v="96"/>
    <x v="0"/>
    <x v="16"/>
    <x v="0"/>
    <x v="0"/>
    <x v="256"/>
  </r>
  <r>
    <x v="558"/>
    <x v="0"/>
    <x v="0"/>
    <x v="1"/>
    <x v="62"/>
    <x v="0"/>
    <x v="0"/>
    <x v="62"/>
    <x v="0"/>
    <x v="14"/>
    <x v="6"/>
    <x v="6"/>
    <x v="199"/>
  </r>
  <r>
    <x v="77"/>
    <x v="1"/>
    <x v="1"/>
    <x v="0"/>
    <x v="29"/>
    <x v="4"/>
    <x v="4"/>
    <x v="29"/>
    <x v="0"/>
    <x v="8"/>
    <x v="2"/>
    <x v="2"/>
    <x v="589"/>
  </r>
  <r>
    <x v="365"/>
    <x v="0"/>
    <x v="0"/>
    <x v="1"/>
    <x v="48"/>
    <x v="3"/>
    <x v="3"/>
    <x v="48"/>
    <x v="0"/>
    <x v="15"/>
    <x v="6"/>
    <x v="6"/>
    <x v="590"/>
  </r>
  <r>
    <x v="28"/>
    <x v="2"/>
    <x v="2"/>
    <x v="1"/>
    <x v="76"/>
    <x v="1"/>
    <x v="1"/>
    <x v="76"/>
    <x v="0"/>
    <x v="5"/>
    <x v="6"/>
    <x v="6"/>
    <x v="189"/>
  </r>
  <r>
    <x v="14"/>
    <x v="0"/>
    <x v="0"/>
    <x v="0"/>
    <x v="63"/>
    <x v="1"/>
    <x v="1"/>
    <x v="63"/>
    <x v="0"/>
    <x v="5"/>
    <x v="5"/>
    <x v="5"/>
    <x v="591"/>
  </r>
  <r>
    <x v="13"/>
    <x v="0"/>
    <x v="0"/>
    <x v="0"/>
    <x v="27"/>
    <x v="4"/>
    <x v="4"/>
    <x v="27"/>
    <x v="0"/>
    <x v="7"/>
    <x v="7"/>
    <x v="7"/>
    <x v="381"/>
  </r>
  <r>
    <x v="559"/>
    <x v="0"/>
    <x v="0"/>
    <x v="0"/>
    <x v="45"/>
    <x v="3"/>
    <x v="3"/>
    <x v="45"/>
    <x v="0"/>
    <x v="15"/>
    <x v="5"/>
    <x v="5"/>
    <x v="592"/>
  </r>
  <r>
    <x v="326"/>
    <x v="0"/>
    <x v="0"/>
    <x v="0"/>
    <x v="93"/>
    <x v="4"/>
    <x v="4"/>
    <x v="93"/>
    <x v="0"/>
    <x v="16"/>
    <x v="4"/>
    <x v="4"/>
    <x v="386"/>
  </r>
  <r>
    <x v="210"/>
    <x v="0"/>
    <x v="0"/>
    <x v="0"/>
    <x v="78"/>
    <x v="1"/>
    <x v="1"/>
    <x v="78"/>
    <x v="0"/>
    <x v="4"/>
    <x v="6"/>
    <x v="6"/>
    <x v="242"/>
  </r>
  <r>
    <x v="292"/>
    <x v="0"/>
    <x v="0"/>
    <x v="0"/>
    <x v="87"/>
    <x v="2"/>
    <x v="2"/>
    <x v="87"/>
    <x v="0"/>
    <x v="2"/>
    <x v="5"/>
    <x v="5"/>
    <x v="504"/>
  </r>
  <r>
    <x v="335"/>
    <x v="1"/>
    <x v="1"/>
    <x v="0"/>
    <x v="73"/>
    <x v="6"/>
    <x v="6"/>
    <x v="73"/>
    <x v="0"/>
    <x v="18"/>
    <x v="4"/>
    <x v="4"/>
    <x v="455"/>
  </r>
  <r>
    <x v="435"/>
    <x v="0"/>
    <x v="0"/>
    <x v="0"/>
    <x v="3"/>
    <x v="3"/>
    <x v="3"/>
    <x v="3"/>
    <x v="0"/>
    <x v="3"/>
    <x v="2"/>
    <x v="2"/>
    <x v="479"/>
  </r>
  <r>
    <x v="560"/>
    <x v="0"/>
    <x v="0"/>
    <x v="1"/>
    <x v="81"/>
    <x v="3"/>
    <x v="3"/>
    <x v="81"/>
    <x v="0"/>
    <x v="17"/>
    <x v="0"/>
    <x v="0"/>
    <x v="593"/>
  </r>
  <r>
    <x v="412"/>
    <x v="0"/>
    <x v="0"/>
    <x v="1"/>
    <x v="17"/>
    <x v="3"/>
    <x v="3"/>
    <x v="17"/>
    <x v="0"/>
    <x v="12"/>
    <x v="0"/>
    <x v="0"/>
    <x v="225"/>
  </r>
  <r>
    <x v="490"/>
    <x v="0"/>
    <x v="0"/>
    <x v="0"/>
    <x v="24"/>
    <x v="1"/>
    <x v="1"/>
    <x v="24"/>
    <x v="0"/>
    <x v="4"/>
    <x v="0"/>
    <x v="0"/>
    <x v="69"/>
  </r>
  <r>
    <x v="344"/>
    <x v="1"/>
    <x v="1"/>
    <x v="0"/>
    <x v="2"/>
    <x v="2"/>
    <x v="2"/>
    <x v="2"/>
    <x v="0"/>
    <x v="2"/>
    <x v="4"/>
    <x v="4"/>
    <x v="460"/>
  </r>
  <r>
    <x v="561"/>
    <x v="1"/>
    <x v="1"/>
    <x v="1"/>
    <x v="0"/>
    <x v="0"/>
    <x v="0"/>
    <x v="0"/>
    <x v="0"/>
    <x v="0"/>
    <x v="3"/>
    <x v="3"/>
    <x v="391"/>
  </r>
  <r>
    <x v="312"/>
    <x v="1"/>
    <x v="1"/>
    <x v="0"/>
    <x v="57"/>
    <x v="6"/>
    <x v="6"/>
    <x v="57"/>
    <x v="0"/>
    <x v="13"/>
    <x v="5"/>
    <x v="5"/>
    <x v="93"/>
  </r>
  <r>
    <x v="493"/>
    <x v="1"/>
    <x v="1"/>
    <x v="0"/>
    <x v="65"/>
    <x v="1"/>
    <x v="1"/>
    <x v="65"/>
    <x v="0"/>
    <x v="4"/>
    <x v="3"/>
    <x v="3"/>
    <x v="62"/>
  </r>
  <r>
    <x v="17"/>
    <x v="0"/>
    <x v="0"/>
    <x v="0"/>
    <x v="17"/>
    <x v="3"/>
    <x v="3"/>
    <x v="17"/>
    <x v="0"/>
    <x v="12"/>
    <x v="3"/>
    <x v="3"/>
    <x v="386"/>
  </r>
  <r>
    <x v="417"/>
    <x v="2"/>
    <x v="2"/>
    <x v="0"/>
    <x v="51"/>
    <x v="4"/>
    <x v="4"/>
    <x v="51"/>
    <x v="0"/>
    <x v="16"/>
    <x v="9"/>
    <x v="9"/>
    <x v="594"/>
  </r>
  <r>
    <x v="457"/>
    <x v="1"/>
    <x v="1"/>
    <x v="0"/>
    <x v="88"/>
    <x v="6"/>
    <x v="6"/>
    <x v="88"/>
    <x v="0"/>
    <x v="13"/>
    <x v="3"/>
    <x v="3"/>
    <x v="282"/>
  </r>
  <r>
    <x v="87"/>
    <x v="0"/>
    <x v="0"/>
    <x v="0"/>
    <x v="68"/>
    <x v="7"/>
    <x v="7"/>
    <x v="68"/>
    <x v="0"/>
    <x v="19"/>
    <x v="1"/>
    <x v="1"/>
    <x v="147"/>
  </r>
  <r>
    <x v="26"/>
    <x v="1"/>
    <x v="1"/>
    <x v="0"/>
    <x v="57"/>
    <x v="6"/>
    <x v="6"/>
    <x v="57"/>
    <x v="0"/>
    <x v="13"/>
    <x v="7"/>
    <x v="7"/>
    <x v="168"/>
  </r>
  <r>
    <x v="562"/>
    <x v="0"/>
    <x v="0"/>
    <x v="0"/>
    <x v="82"/>
    <x v="3"/>
    <x v="3"/>
    <x v="82"/>
    <x v="0"/>
    <x v="17"/>
    <x v="3"/>
    <x v="3"/>
    <x v="140"/>
  </r>
  <r>
    <x v="563"/>
    <x v="0"/>
    <x v="0"/>
    <x v="0"/>
    <x v="94"/>
    <x v="5"/>
    <x v="5"/>
    <x v="94"/>
    <x v="0"/>
    <x v="9"/>
    <x v="3"/>
    <x v="3"/>
    <x v="253"/>
  </r>
  <r>
    <x v="417"/>
    <x v="2"/>
    <x v="2"/>
    <x v="1"/>
    <x v="9"/>
    <x v="4"/>
    <x v="4"/>
    <x v="9"/>
    <x v="0"/>
    <x v="7"/>
    <x v="4"/>
    <x v="4"/>
    <x v="595"/>
  </r>
  <r>
    <x v="112"/>
    <x v="0"/>
    <x v="0"/>
    <x v="0"/>
    <x v="63"/>
    <x v="1"/>
    <x v="1"/>
    <x v="63"/>
    <x v="0"/>
    <x v="5"/>
    <x v="4"/>
    <x v="4"/>
    <x v="329"/>
  </r>
  <r>
    <x v="343"/>
    <x v="0"/>
    <x v="0"/>
    <x v="1"/>
    <x v="55"/>
    <x v="3"/>
    <x v="3"/>
    <x v="55"/>
    <x v="0"/>
    <x v="17"/>
    <x v="2"/>
    <x v="2"/>
    <x v="485"/>
  </r>
  <r>
    <x v="192"/>
    <x v="1"/>
    <x v="1"/>
    <x v="1"/>
    <x v="1"/>
    <x v="1"/>
    <x v="1"/>
    <x v="1"/>
    <x v="0"/>
    <x v="1"/>
    <x v="0"/>
    <x v="0"/>
    <x v="596"/>
  </r>
  <r>
    <x v="441"/>
    <x v="0"/>
    <x v="0"/>
    <x v="0"/>
    <x v="92"/>
    <x v="3"/>
    <x v="3"/>
    <x v="92"/>
    <x v="0"/>
    <x v="3"/>
    <x v="5"/>
    <x v="5"/>
    <x v="228"/>
  </r>
  <r>
    <x v="564"/>
    <x v="1"/>
    <x v="1"/>
    <x v="0"/>
    <x v="66"/>
    <x v="3"/>
    <x v="3"/>
    <x v="66"/>
    <x v="0"/>
    <x v="12"/>
    <x v="4"/>
    <x v="4"/>
    <x v="274"/>
  </r>
  <r>
    <x v="419"/>
    <x v="2"/>
    <x v="2"/>
    <x v="1"/>
    <x v="13"/>
    <x v="1"/>
    <x v="1"/>
    <x v="13"/>
    <x v="0"/>
    <x v="1"/>
    <x v="8"/>
    <x v="8"/>
    <x v="597"/>
  </r>
  <r>
    <x v="565"/>
    <x v="0"/>
    <x v="0"/>
    <x v="0"/>
    <x v="10"/>
    <x v="4"/>
    <x v="4"/>
    <x v="10"/>
    <x v="0"/>
    <x v="8"/>
    <x v="1"/>
    <x v="1"/>
    <x v="90"/>
  </r>
  <r>
    <x v="501"/>
    <x v="1"/>
    <x v="1"/>
    <x v="1"/>
    <x v="46"/>
    <x v="3"/>
    <x v="3"/>
    <x v="46"/>
    <x v="0"/>
    <x v="17"/>
    <x v="7"/>
    <x v="7"/>
    <x v="131"/>
  </r>
  <r>
    <x v="56"/>
    <x v="2"/>
    <x v="2"/>
    <x v="0"/>
    <x v="19"/>
    <x v="1"/>
    <x v="1"/>
    <x v="19"/>
    <x v="0"/>
    <x v="11"/>
    <x v="3"/>
    <x v="3"/>
    <x v="570"/>
  </r>
  <r>
    <x v="566"/>
    <x v="0"/>
    <x v="0"/>
    <x v="0"/>
    <x v="73"/>
    <x v="6"/>
    <x v="6"/>
    <x v="73"/>
    <x v="0"/>
    <x v="18"/>
    <x v="3"/>
    <x v="3"/>
    <x v="341"/>
  </r>
  <r>
    <x v="320"/>
    <x v="2"/>
    <x v="2"/>
    <x v="0"/>
    <x v="87"/>
    <x v="2"/>
    <x v="2"/>
    <x v="87"/>
    <x v="0"/>
    <x v="2"/>
    <x v="7"/>
    <x v="7"/>
    <x v="116"/>
  </r>
  <r>
    <x v="494"/>
    <x v="2"/>
    <x v="2"/>
    <x v="1"/>
    <x v="42"/>
    <x v="3"/>
    <x v="3"/>
    <x v="42"/>
    <x v="0"/>
    <x v="12"/>
    <x v="3"/>
    <x v="3"/>
    <x v="353"/>
  </r>
  <r>
    <x v="503"/>
    <x v="0"/>
    <x v="0"/>
    <x v="1"/>
    <x v="36"/>
    <x v="4"/>
    <x v="4"/>
    <x v="36"/>
    <x v="0"/>
    <x v="6"/>
    <x v="0"/>
    <x v="0"/>
    <x v="136"/>
  </r>
  <r>
    <x v="301"/>
    <x v="1"/>
    <x v="1"/>
    <x v="0"/>
    <x v="63"/>
    <x v="1"/>
    <x v="1"/>
    <x v="63"/>
    <x v="0"/>
    <x v="5"/>
    <x v="9"/>
    <x v="9"/>
    <x v="206"/>
  </r>
  <r>
    <x v="230"/>
    <x v="1"/>
    <x v="1"/>
    <x v="1"/>
    <x v="15"/>
    <x v="1"/>
    <x v="1"/>
    <x v="15"/>
    <x v="0"/>
    <x v="5"/>
    <x v="5"/>
    <x v="5"/>
    <x v="525"/>
  </r>
  <r>
    <x v="200"/>
    <x v="2"/>
    <x v="2"/>
    <x v="1"/>
    <x v="72"/>
    <x v="4"/>
    <x v="4"/>
    <x v="72"/>
    <x v="0"/>
    <x v="16"/>
    <x v="4"/>
    <x v="4"/>
    <x v="271"/>
  </r>
  <r>
    <x v="426"/>
    <x v="2"/>
    <x v="2"/>
    <x v="0"/>
    <x v="59"/>
    <x v="3"/>
    <x v="3"/>
    <x v="59"/>
    <x v="0"/>
    <x v="3"/>
    <x v="5"/>
    <x v="5"/>
    <x v="26"/>
  </r>
  <r>
    <x v="408"/>
    <x v="1"/>
    <x v="1"/>
    <x v="0"/>
    <x v="92"/>
    <x v="3"/>
    <x v="3"/>
    <x v="92"/>
    <x v="0"/>
    <x v="3"/>
    <x v="6"/>
    <x v="6"/>
    <x v="177"/>
  </r>
  <r>
    <x v="567"/>
    <x v="2"/>
    <x v="2"/>
    <x v="0"/>
    <x v="96"/>
    <x v="4"/>
    <x v="4"/>
    <x v="96"/>
    <x v="0"/>
    <x v="16"/>
    <x v="5"/>
    <x v="5"/>
    <x v="398"/>
  </r>
  <r>
    <x v="27"/>
    <x v="0"/>
    <x v="0"/>
    <x v="1"/>
    <x v="79"/>
    <x v="6"/>
    <x v="6"/>
    <x v="79"/>
    <x v="0"/>
    <x v="18"/>
    <x v="7"/>
    <x v="7"/>
    <x v="213"/>
  </r>
  <r>
    <x v="167"/>
    <x v="2"/>
    <x v="2"/>
    <x v="0"/>
    <x v="93"/>
    <x v="4"/>
    <x v="4"/>
    <x v="93"/>
    <x v="0"/>
    <x v="16"/>
    <x v="4"/>
    <x v="4"/>
    <x v="598"/>
  </r>
  <r>
    <x v="84"/>
    <x v="2"/>
    <x v="2"/>
    <x v="0"/>
    <x v="4"/>
    <x v="1"/>
    <x v="1"/>
    <x v="4"/>
    <x v="0"/>
    <x v="4"/>
    <x v="5"/>
    <x v="5"/>
    <x v="253"/>
  </r>
  <r>
    <x v="150"/>
    <x v="0"/>
    <x v="0"/>
    <x v="0"/>
    <x v="19"/>
    <x v="1"/>
    <x v="1"/>
    <x v="19"/>
    <x v="0"/>
    <x v="11"/>
    <x v="3"/>
    <x v="3"/>
    <x v="214"/>
  </r>
  <r>
    <x v="127"/>
    <x v="1"/>
    <x v="1"/>
    <x v="0"/>
    <x v="40"/>
    <x v="4"/>
    <x v="4"/>
    <x v="40"/>
    <x v="0"/>
    <x v="8"/>
    <x v="7"/>
    <x v="7"/>
    <x v="599"/>
  </r>
  <r>
    <x v="72"/>
    <x v="2"/>
    <x v="2"/>
    <x v="0"/>
    <x v="34"/>
    <x v="4"/>
    <x v="4"/>
    <x v="34"/>
    <x v="0"/>
    <x v="7"/>
    <x v="7"/>
    <x v="7"/>
    <x v="600"/>
  </r>
  <r>
    <x v="167"/>
    <x v="2"/>
    <x v="2"/>
    <x v="1"/>
    <x v="35"/>
    <x v="3"/>
    <x v="3"/>
    <x v="35"/>
    <x v="0"/>
    <x v="15"/>
    <x v="5"/>
    <x v="5"/>
    <x v="285"/>
  </r>
  <r>
    <x v="294"/>
    <x v="1"/>
    <x v="1"/>
    <x v="0"/>
    <x v="96"/>
    <x v="4"/>
    <x v="4"/>
    <x v="96"/>
    <x v="0"/>
    <x v="16"/>
    <x v="2"/>
    <x v="2"/>
    <x v="291"/>
  </r>
  <r>
    <x v="535"/>
    <x v="1"/>
    <x v="1"/>
    <x v="1"/>
    <x v="61"/>
    <x v="6"/>
    <x v="6"/>
    <x v="61"/>
    <x v="0"/>
    <x v="18"/>
    <x v="2"/>
    <x v="2"/>
    <x v="20"/>
  </r>
  <r>
    <x v="568"/>
    <x v="1"/>
    <x v="1"/>
    <x v="0"/>
    <x v="38"/>
    <x v="3"/>
    <x v="3"/>
    <x v="38"/>
    <x v="0"/>
    <x v="12"/>
    <x v="7"/>
    <x v="7"/>
    <x v="347"/>
  </r>
  <r>
    <x v="24"/>
    <x v="0"/>
    <x v="0"/>
    <x v="0"/>
    <x v="2"/>
    <x v="2"/>
    <x v="2"/>
    <x v="2"/>
    <x v="0"/>
    <x v="2"/>
    <x v="6"/>
    <x v="6"/>
    <x v="260"/>
  </r>
  <r>
    <x v="569"/>
    <x v="0"/>
    <x v="0"/>
    <x v="0"/>
    <x v="69"/>
    <x v="4"/>
    <x v="4"/>
    <x v="69"/>
    <x v="0"/>
    <x v="6"/>
    <x v="2"/>
    <x v="2"/>
    <x v="98"/>
  </r>
  <r>
    <x v="376"/>
    <x v="1"/>
    <x v="1"/>
    <x v="0"/>
    <x v="57"/>
    <x v="6"/>
    <x v="6"/>
    <x v="57"/>
    <x v="0"/>
    <x v="13"/>
    <x v="2"/>
    <x v="2"/>
    <x v="376"/>
  </r>
  <r>
    <x v="163"/>
    <x v="0"/>
    <x v="0"/>
    <x v="0"/>
    <x v="95"/>
    <x v="7"/>
    <x v="7"/>
    <x v="95"/>
    <x v="0"/>
    <x v="19"/>
    <x v="0"/>
    <x v="0"/>
    <x v="601"/>
  </r>
  <r>
    <x v="570"/>
    <x v="1"/>
    <x v="1"/>
    <x v="0"/>
    <x v="78"/>
    <x v="1"/>
    <x v="1"/>
    <x v="78"/>
    <x v="0"/>
    <x v="4"/>
    <x v="0"/>
    <x v="0"/>
    <x v="245"/>
  </r>
  <r>
    <x v="363"/>
    <x v="2"/>
    <x v="2"/>
    <x v="1"/>
    <x v="78"/>
    <x v="1"/>
    <x v="1"/>
    <x v="78"/>
    <x v="0"/>
    <x v="4"/>
    <x v="4"/>
    <x v="4"/>
    <x v="602"/>
  </r>
  <r>
    <x v="265"/>
    <x v="1"/>
    <x v="1"/>
    <x v="1"/>
    <x v="49"/>
    <x v="4"/>
    <x v="4"/>
    <x v="49"/>
    <x v="0"/>
    <x v="6"/>
    <x v="0"/>
    <x v="0"/>
    <x v="35"/>
  </r>
  <r>
    <x v="117"/>
    <x v="2"/>
    <x v="2"/>
    <x v="0"/>
    <x v="90"/>
    <x v="3"/>
    <x v="3"/>
    <x v="90"/>
    <x v="0"/>
    <x v="17"/>
    <x v="0"/>
    <x v="0"/>
    <x v="122"/>
  </r>
  <r>
    <x v="571"/>
    <x v="0"/>
    <x v="0"/>
    <x v="0"/>
    <x v="77"/>
    <x v="5"/>
    <x v="5"/>
    <x v="77"/>
    <x v="0"/>
    <x v="9"/>
    <x v="0"/>
    <x v="0"/>
    <x v="135"/>
  </r>
  <r>
    <x v="181"/>
    <x v="0"/>
    <x v="0"/>
    <x v="0"/>
    <x v="31"/>
    <x v="1"/>
    <x v="1"/>
    <x v="31"/>
    <x v="0"/>
    <x v="4"/>
    <x v="0"/>
    <x v="0"/>
    <x v="603"/>
  </r>
  <r>
    <x v="214"/>
    <x v="2"/>
    <x v="2"/>
    <x v="0"/>
    <x v="19"/>
    <x v="1"/>
    <x v="1"/>
    <x v="19"/>
    <x v="0"/>
    <x v="11"/>
    <x v="0"/>
    <x v="0"/>
    <x v="461"/>
  </r>
  <r>
    <x v="375"/>
    <x v="0"/>
    <x v="0"/>
    <x v="0"/>
    <x v="31"/>
    <x v="1"/>
    <x v="1"/>
    <x v="31"/>
    <x v="0"/>
    <x v="4"/>
    <x v="2"/>
    <x v="2"/>
    <x v="463"/>
  </r>
  <r>
    <x v="111"/>
    <x v="0"/>
    <x v="0"/>
    <x v="1"/>
    <x v="16"/>
    <x v="0"/>
    <x v="0"/>
    <x v="16"/>
    <x v="0"/>
    <x v="0"/>
    <x v="7"/>
    <x v="7"/>
    <x v="604"/>
  </r>
  <r>
    <x v="423"/>
    <x v="1"/>
    <x v="1"/>
    <x v="1"/>
    <x v="4"/>
    <x v="1"/>
    <x v="1"/>
    <x v="4"/>
    <x v="0"/>
    <x v="4"/>
    <x v="0"/>
    <x v="0"/>
    <x v="605"/>
  </r>
  <r>
    <x v="572"/>
    <x v="1"/>
    <x v="1"/>
    <x v="1"/>
    <x v="60"/>
    <x v="1"/>
    <x v="1"/>
    <x v="60"/>
    <x v="0"/>
    <x v="2"/>
    <x v="1"/>
    <x v="1"/>
    <x v="418"/>
  </r>
  <r>
    <x v="293"/>
    <x v="0"/>
    <x v="0"/>
    <x v="0"/>
    <x v="22"/>
    <x v="1"/>
    <x v="1"/>
    <x v="22"/>
    <x v="0"/>
    <x v="2"/>
    <x v="7"/>
    <x v="7"/>
    <x v="466"/>
  </r>
  <r>
    <x v="406"/>
    <x v="2"/>
    <x v="2"/>
    <x v="0"/>
    <x v="53"/>
    <x v="3"/>
    <x v="3"/>
    <x v="53"/>
    <x v="0"/>
    <x v="10"/>
    <x v="1"/>
    <x v="1"/>
    <x v="541"/>
  </r>
  <r>
    <x v="509"/>
    <x v="0"/>
    <x v="0"/>
    <x v="1"/>
    <x v="36"/>
    <x v="4"/>
    <x v="4"/>
    <x v="36"/>
    <x v="0"/>
    <x v="6"/>
    <x v="7"/>
    <x v="7"/>
    <x v="577"/>
  </r>
  <r>
    <x v="573"/>
    <x v="2"/>
    <x v="2"/>
    <x v="1"/>
    <x v="48"/>
    <x v="3"/>
    <x v="3"/>
    <x v="48"/>
    <x v="0"/>
    <x v="15"/>
    <x v="4"/>
    <x v="4"/>
    <x v="453"/>
  </r>
  <r>
    <x v="423"/>
    <x v="1"/>
    <x v="1"/>
    <x v="1"/>
    <x v="86"/>
    <x v="0"/>
    <x v="0"/>
    <x v="86"/>
    <x v="0"/>
    <x v="20"/>
    <x v="6"/>
    <x v="6"/>
    <x v="546"/>
  </r>
  <r>
    <x v="464"/>
    <x v="2"/>
    <x v="2"/>
    <x v="0"/>
    <x v="8"/>
    <x v="1"/>
    <x v="1"/>
    <x v="8"/>
    <x v="0"/>
    <x v="4"/>
    <x v="7"/>
    <x v="7"/>
    <x v="487"/>
  </r>
  <r>
    <x v="574"/>
    <x v="0"/>
    <x v="0"/>
    <x v="0"/>
    <x v="34"/>
    <x v="4"/>
    <x v="4"/>
    <x v="34"/>
    <x v="0"/>
    <x v="7"/>
    <x v="2"/>
    <x v="2"/>
    <x v="187"/>
  </r>
  <r>
    <x v="9"/>
    <x v="0"/>
    <x v="0"/>
    <x v="0"/>
    <x v="34"/>
    <x v="4"/>
    <x v="4"/>
    <x v="34"/>
    <x v="0"/>
    <x v="7"/>
    <x v="1"/>
    <x v="1"/>
    <x v="65"/>
  </r>
  <r>
    <x v="515"/>
    <x v="0"/>
    <x v="0"/>
    <x v="1"/>
    <x v="1"/>
    <x v="1"/>
    <x v="1"/>
    <x v="1"/>
    <x v="0"/>
    <x v="1"/>
    <x v="6"/>
    <x v="6"/>
    <x v="606"/>
  </r>
  <r>
    <x v="214"/>
    <x v="2"/>
    <x v="2"/>
    <x v="1"/>
    <x v="36"/>
    <x v="4"/>
    <x v="4"/>
    <x v="36"/>
    <x v="0"/>
    <x v="6"/>
    <x v="1"/>
    <x v="1"/>
    <x v="556"/>
  </r>
  <r>
    <x v="497"/>
    <x v="0"/>
    <x v="0"/>
    <x v="0"/>
    <x v="5"/>
    <x v="1"/>
    <x v="1"/>
    <x v="5"/>
    <x v="0"/>
    <x v="5"/>
    <x v="2"/>
    <x v="2"/>
    <x v="186"/>
  </r>
  <r>
    <x v="420"/>
    <x v="1"/>
    <x v="1"/>
    <x v="0"/>
    <x v="27"/>
    <x v="4"/>
    <x v="4"/>
    <x v="27"/>
    <x v="0"/>
    <x v="7"/>
    <x v="5"/>
    <x v="5"/>
    <x v="584"/>
  </r>
  <r>
    <x v="281"/>
    <x v="0"/>
    <x v="0"/>
    <x v="0"/>
    <x v="91"/>
    <x v="1"/>
    <x v="1"/>
    <x v="91"/>
    <x v="0"/>
    <x v="5"/>
    <x v="9"/>
    <x v="9"/>
    <x v="607"/>
  </r>
  <r>
    <x v="120"/>
    <x v="2"/>
    <x v="2"/>
    <x v="1"/>
    <x v="61"/>
    <x v="6"/>
    <x v="6"/>
    <x v="61"/>
    <x v="0"/>
    <x v="18"/>
    <x v="3"/>
    <x v="3"/>
    <x v="408"/>
  </r>
  <r>
    <x v="392"/>
    <x v="2"/>
    <x v="2"/>
    <x v="0"/>
    <x v="5"/>
    <x v="1"/>
    <x v="1"/>
    <x v="5"/>
    <x v="0"/>
    <x v="5"/>
    <x v="4"/>
    <x v="4"/>
    <x v="531"/>
  </r>
  <r>
    <x v="30"/>
    <x v="1"/>
    <x v="1"/>
    <x v="0"/>
    <x v="45"/>
    <x v="3"/>
    <x v="3"/>
    <x v="45"/>
    <x v="0"/>
    <x v="15"/>
    <x v="5"/>
    <x v="5"/>
    <x v="561"/>
  </r>
  <r>
    <x v="229"/>
    <x v="1"/>
    <x v="1"/>
    <x v="0"/>
    <x v="90"/>
    <x v="3"/>
    <x v="3"/>
    <x v="90"/>
    <x v="0"/>
    <x v="17"/>
    <x v="2"/>
    <x v="2"/>
    <x v="317"/>
  </r>
  <r>
    <x v="109"/>
    <x v="0"/>
    <x v="0"/>
    <x v="0"/>
    <x v="86"/>
    <x v="0"/>
    <x v="0"/>
    <x v="86"/>
    <x v="0"/>
    <x v="20"/>
    <x v="3"/>
    <x v="3"/>
    <x v="265"/>
  </r>
  <r>
    <x v="199"/>
    <x v="0"/>
    <x v="0"/>
    <x v="1"/>
    <x v="71"/>
    <x v="6"/>
    <x v="6"/>
    <x v="71"/>
    <x v="0"/>
    <x v="13"/>
    <x v="0"/>
    <x v="0"/>
    <x v="334"/>
  </r>
  <r>
    <x v="284"/>
    <x v="2"/>
    <x v="2"/>
    <x v="0"/>
    <x v="22"/>
    <x v="1"/>
    <x v="1"/>
    <x v="22"/>
    <x v="0"/>
    <x v="2"/>
    <x v="4"/>
    <x v="4"/>
    <x v="443"/>
  </r>
  <r>
    <x v="33"/>
    <x v="2"/>
    <x v="2"/>
    <x v="1"/>
    <x v="56"/>
    <x v="1"/>
    <x v="1"/>
    <x v="56"/>
    <x v="0"/>
    <x v="11"/>
    <x v="9"/>
    <x v="9"/>
    <x v="92"/>
  </r>
  <r>
    <x v="66"/>
    <x v="1"/>
    <x v="1"/>
    <x v="1"/>
    <x v="4"/>
    <x v="1"/>
    <x v="1"/>
    <x v="4"/>
    <x v="0"/>
    <x v="4"/>
    <x v="7"/>
    <x v="7"/>
    <x v="505"/>
  </r>
  <r>
    <x v="488"/>
    <x v="2"/>
    <x v="2"/>
    <x v="0"/>
    <x v="77"/>
    <x v="5"/>
    <x v="5"/>
    <x v="77"/>
    <x v="0"/>
    <x v="9"/>
    <x v="6"/>
    <x v="6"/>
    <x v="169"/>
  </r>
  <r>
    <x v="328"/>
    <x v="2"/>
    <x v="2"/>
    <x v="0"/>
    <x v="27"/>
    <x v="4"/>
    <x v="4"/>
    <x v="27"/>
    <x v="0"/>
    <x v="7"/>
    <x v="1"/>
    <x v="1"/>
    <x v="586"/>
  </r>
  <r>
    <x v="522"/>
    <x v="0"/>
    <x v="0"/>
    <x v="0"/>
    <x v="92"/>
    <x v="3"/>
    <x v="3"/>
    <x v="92"/>
    <x v="0"/>
    <x v="3"/>
    <x v="6"/>
    <x v="6"/>
    <x v="411"/>
  </r>
  <r>
    <x v="575"/>
    <x v="0"/>
    <x v="0"/>
    <x v="0"/>
    <x v="27"/>
    <x v="4"/>
    <x v="4"/>
    <x v="27"/>
    <x v="0"/>
    <x v="7"/>
    <x v="2"/>
    <x v="2"/>
    <x v="474"/>
  </r>
  <r>
    <x v="482"/>
    <x v="2"/>
    <x v="2"/>
    <x v="0"/>
    <x v="63"/>
    <x v="1"/>
    <x v="1"/>
    <x v="63"/>
    <x v="0"/>
    <x v="5"/>
    <x v="1"/>
    <x v="1"/>
    <x v="57"/>
  </r>
  <r>
    <x v="471"/>
    <x v="2"/>
    <x v="2"/>
    <x v="0"/>
    <x v="25"/>
    <x v="4"/>
    <x v="4"/>
    <x v="25"/>
    <x v="0"/>
    <x v="8"/>
    <x v="1"/>
    <x v="1"/>
    <x v="389"/>
  </r>
  <r>
    <x v="185"/>
    <x v="0"/>
    <x v="0"/>
    <x v="0"/>
    <x v="82"/>
    <x v="3"/>
    <x v="3"/>
    <x v="82"/>
    <x v="0"/>
    <x v="17"/>
    <x v="3"/>
    <x v="3"/>
    <x v="396"/>
  </r>
  <r>
    <x v="151"/>
    <x v="2"/>
    <x v="2"/>
    <x v="1"/>
    <x v="23"/>
    <x v="1"/>
    <x v="1"/>
    <x v="23"/>
    <x v="0"/>
    <x v="11"/>
    <x v="4"/>
    <x v="4"/>
    <x v="350"/>
  </r>
  <r>
    <x v="491"/>
    <x v="0"/>
    <x v="0"/>
    <x v="1"/>
    <x v="36"/>
    <x v="4"/>
    <x v="4"/>
    <x v="36"/>
    <x v="0"/>
    <x v="6"/>
    <x v="4"/>
    <x v="4"/>
    <x v="608"/>
  </r>
  <r>
    <x v="458"/>
    <x v="2"/>
    <x v="2"/>
    <x v="1"/>
    <x v="47"/>
    <x v="1"/>
    <x v="1"/>
    <x v="47"/>
    <x v="0"/>
    <x v="4"/>
    <x v="1"/>
    <x v="1"/>
    <x v="498"/>
  </r>
  <r>
    <x v="576"/>
    <x v="0"/>
    <x v="0"/>
    <x v="1"/>
    <x v="79"/>
    <x v="6"/>
    <x v="6"/>
    <x v="79"/>
    <x v="0"/>
    <x v="18"/>
    <x v="7"/>
    <x v="7"/>
    <x v="609"/>
  </r>
  <r>
    <x v="259"/>
    <x v="2"/>
    <x v="2"/>
    <x v="0"/>
    <x v="19"/>
    <x v="1"/>
    <x v="1"/>
    <x v="19"/>
    <x v="0"/>
    <x v="11"/>
    <x v="3"/>
    <x v="3"/>
    <x v="80"/>
  </r>
  <r>
    <x v="242"/>
    <x v="1"/>
    <x v="1"/>
    <x v="1"/>
    <x v="72"/>
    <x v="4"/>
    <x v="4"/>
    <x v="72"/>
    <x v="0"/>
    <x v="16"/>
    <x v="5"/>
    <x v="5"/>
    <x v="360"/>
  </r>
  <r>
    <x v="438"/>
    <x v="1"/>
    <x v="1"/>
    <x v="0"/>
    <x v="77"/>
    <x v="5"/>
    <x v="5"/>
    <x v="77"/>
    <x v="0"/>
    <x v="9"/>
    <x v="4"/>
    <x v="4"/>
    <x v="256"/>
  </r>
  <r>
    <x v="577"/>
    <x v="2"/>
    <x v="2"/>
    <x v="0"/>
    <x v="91"/>
    <x v="1"/>
    <x v="1"/>
    <x v="91"/>
    <x v="0"/>
    <x v="5"/>
    <x v="0"/>
    <x v="0"/>
    <x v="357"/>
  </r>
  <r>
    <x v="461"/>
    <x v="2"/>
    <x v="2"/>
    <x v="1"/>
    <x v="0"/>
    <x v="0"/>
    <x v="0"/>
    <x v="0"/>
    <x v="0"/>
    <x v="0"/>
    <x v="0"/>
    <x v="0"/>
    <x v="610"/>
  </r>
  <r>
    <x v="469"/>
    <x v="1"/>
    <x v="1"/>
    <x v="0"/>
    <x v="40"/>
    <x v="4"/>
    <x v="4"/>
    <x v="40"/>
    <x v="0"/>
    <x v="8"/>
    <x v="5"/>
    <x v="5"/>
    <x v="64"/>
  </r>
  <r>
    <x v="29"/>
    <x v="0"/>
    <x v="0"/>
    <x v="0"/>
    <x v="89"/>
    <x v="4"/>
    <x v="4"/>
    <x v="89"/>
    <x v="0"/>
    <x v="6"/>
    <x v="1"/>
    <x v="1"/>
    <x v="327"/>
  </r>
  <r>
    <x v="578"/>
    <x v="0"/>
    <x v="0"/>
    <x v="0"/>
    <x v="68"/>
    <x v="7"/>
    <x v="7"/>
    <x v="68"/>
    <x v="0"/>
    <x v="19"/>
    <x v="2"/>
    <x v="2"/>
    <x v="515"/>
  </r>
  <r>
    <x v="579"/>
    <x v="0"/>
    <x v="0"/>
    <x v="0"/>
    <x v="69"/>
    <x v="4"/>
    <x v="4"/>
    <x v="69"/>
    <x v="0"/>
    <x v="6"/>
    <x v="2"/>
    <x v="2"/>
    <x v="21"/>
  </r>
  <r>
    <x v="348"/>
    <x v="1"/>
    <x v="1"/>
    <x v="0"/>
    <x v="58"/>
    <x v="0"/>
    <x v="0"/>
    <x v="58"/>
    <x v="0"/>
    <x v="0"/>
    <x v="6"/>
    <x v="6"/>
    <x v="432"/>
  </r>
  <r>
    <x v="83"/>
    <x v="1"/>
    <x v="1"/>
    <x v="1"/>
    <x v="16"/>
    <x v="0"/>
    <x v="0"/>
    <x v="16"/>
    <x v="0"/>
    <x v="0"/>
    <x v="0"/>
    <x v="0"/>
    <x v="378"/>
  </r>
  <r>
    <x v="580"/>
    <x v="0"/>
    <x v="0"/>
    <x v="1"/>
    <x v="79"/>
    <x v="6"/>
    <x v="6"/>
    <x v="79"/>
    <x v="0"/>
    <x v="18"/>
    <x v="6"/>
    <x v="6"/>
    <x v="78"/>
  </r>
  <r>
    <x v="147"/>
    <x v="0"/>
    <x v="0"/>
    <x v="0"/>
    <x v="7"/>
    <x v="4"/>
    <x v="4"/>
    <x v="7"/>
    <x v="0"/>
    <x v="6"/>
    <x v="4"/>
    <x v="4"/>
    <x v="611"/>
  </r>
  <r>
    <x v="168"/>
    <x v="0"/>
    <x v="0"/>
    <x v="0"/>
    <x v="43"/>
    <x v="1"/>
    <x v="1"/>
    <x v="43"/>
    <x v="0"/>
    <x v="2"/>
    <x v="7"/>
    <x v="7"/>
    <x v="414"/>
  </r>
  <r>
    <x v="581"/>
    <x v="0"/>
    <x v="0"/>
    <x v="0"/>
    <x v="62"/>
    <x v="0"/>
    <x v="0"/>
    <x v="62"/>
    <x v="0"/>
    <x v="14"/>
    <x v="3"/>
    <x v="3"/>
    <x v="448"/>
  </r>
  <r>
    <x v="39"/>
    <x v="0"/>
    <x v="0"/>
    <x v="0"/>
    <x v="69"/>
    <x v="4"/>
    <x v="4"/>
    <x v="69"/>
    <x v="0"/>
    <x v="6"/>
    <x v="1"/>
    <x v="1"/>
    <x v="612"/>
  </r>
  <r>
    <x v="582"/>
    <x v="2"/>
    <x v="2"/>
    <x v="0"/>
    <x v="14"/>
    <x v="1"/>
    <x v="1"/>
    <x v="14"/>
    <x v="0"/>
    <x v="11"/>
    <x v="7"/>
    <x v="7"/>
    <x v="508"/>
  </r>
  <r>
    <x v="472"/>
    <x v="0"/>
    <x v="0"/>
    <x v="0"/>
    <x v="84"/>
    <x v="3"/>
    <x v="3"/>
    <x v="84"/>
    <x v="0"/>
    <x v="3"/>
    <x v="8"/>
    <x v="8"/>
    <x v="85"/>
  </r>
  <r>
    <x v="418"/>
    <x v="2"/>
    <x v="2"/>
    <x v="0"/>
    <x v="89"/>
    <x v="4"/>
    <x v="4"/>
    <x v="89"/>
    <x v="0"/>
    <x v="6"/>
    <x v="6"/>
    <x v="6"/>
    <x v="6"/>
  </r>
  <r>
    <x v="500"/>
    <x v="1"/>
    <x v="1"/>
    <x v="0"/>
    <x v="29"/>
    <x v="4"/>
    <x v="4"/>
    <x v="29"/>
    <x v="0"/>
    <x v="8"/>
    <x v="5"/>
    <x v="5"/>
    <x v="613"/>
  </r>
  <r>
    <x v="225"/>
    <x v="0"/>
    <x v="0"/>
    <x v="0"/>
    <x v="75"/>
    <x v="0"/>
    <x v="0"/>
    <x v="75"/>
    <x v="0"/>
    <x v="20"/>
    <x v="2"/>
    <x v="2"/>
    <x v="33"/>
  </r>
  <r>
    <x v="179"/>
    <x v="0"/>
    <x v="0"/>
    <x v="1"/>
    <x v="42"/>
    <x v="3"/>
    <x v="3"/>
    <x v="42"/>
    <x v="0"/>
    <x v="12"/>
    <x v="3"/>
    <x v="3"/>
    <x v="224"/>
  </r>
  <r>
    <x v="541"/>
    <x v="0"/>
    <x v="0"/>
    <x v="0"/>
    <x v="65"/>
    <x v="1"/>
    <x v="1"/>
    <x v="65"/>
    <x v="0"/>
    <x v="4"/>
    <x v="3"/>
    <x v="3"/>
    <x v="470"/>
  </r>
  <r>
    <x v="583"/>
    <x v="1"/>
    <x v="1"/>
    <x v="0"/>
    <x v="71"/>
    <x v="6"/>
    <x v="6"/>
    <x v="71"/>
    <x v="0"/>
    <x v="13"/>
    <x v="3"/>
    <x v="3"/>
    <x v="12"/>
  </r>
  <r>
    <x v="584"/>
    <x v="0"/>
    <x v="0"/>
    <x v="0"/>
    <x v="13"/>
    <x v="1"/>
    <x v="1"/>
    <x v="13"/>
    <x v="0"/>
    <x v="1"/>
    <x v="9"/>
    <x v="9"/>
    <x v="441"/>
  </r>
  <r>
    <x v="184"/>
    <x v="2"/>
    <x v="2"/>
    <x v="0"/>
    <x v="5"/>
    <x v="1"/>
    <x v="1"/>
    <x v="5"/>
    <x v="0"/>
    <x v="5"/>
    <x v="8"/>
    <x v="8"/>
    <x v="422"/>
  </r>
  <r>
    <x v="368"/>
    <x v="2"/>
    <x v="2"/>
    <x v="0"/>
    <x v="70"/>
    <x v="4"/>
    <x v="4"/>
    <x v="70"/>
    <x v="0"/>
    <x v="8"/>
    <x v="7"/>
    <x v="7"/>
    <x v="171"/>
  </r>
  <r>
    <x v="175"/>
    <x v="1"/>
    <x v="1"/>
    <x v="0"/>
    <x v="7"/>
    <x v="4"/>
    <x v="4"/>
    <x v="7"/>
    <x v="0"/>
    <x v="6"/>
    <x v="8"/>
    <x v="8"/>
    <x v="557"/>
  </r>
  <r>
    <x v="365"/>
    <x v="0"/>
    <x v="0"/>
    <x v="0"/>
    <x v="89"/>
    <x v="4"/>
    <x v="4"/>
    <x v="89"/>
    <x v="0"/>
    <x v="6"/>
    <x v="5"/>
    <x v="5"/>
    <x v="109"/>
  </r>
  <r>
    <x v="585"/>
    <x v="0"/>
    <x v="0"/>
    <x v="0"/>
    <x v="5"/>
    <x v="1"/>
    <x v="1"/>
    <x v="5"/>
    <x v="0"/>
    <x v="5"/>
    <x v="2"/>
    <x v="2"/>
    <x v="614"/>
  </r>
  <r>
    <x v="86"/>
    <x v="1"/>
    <x v="1"/>
    <x v="1"/>
    <x v="13"/>
    <x v="1"/>
    <x v="1"/>
    <x v="13"/>
    <x v="0"/>
    <x v="1"/>
    <x v="1"/>
    <x v="1"/>
    <x v="283"/>
  </r>
  <r>
    <x v="334"/>
    <x v="2"/>
    <x v="2"/>
    <x v="0"/>
    <x v="6"/>
    <x v="0"/>
    <x v="0"/>
    <x v="6"/>
    <x v="0"/>
    <x v="0"/>
    <x v="5"/>
    <x v="5"/>
    <x v="206"/>
  </r>
  <r>
    <x v="233"/>
    <x v="1"/>
    <x v="1"/>
    <x v="0"/>
    <x v="14"/>
    <x v="1"/>
    <x v="1"/>
    <x v="14"/>
    <x v="0"/>
    <x v="11"/>
    <x v="5"/>
    <x v="5"/>
    <x v="615"/>
  </r>
  <r>
    <x v="510"/>
    <x v="1"/>
    <x v="1"/>
    <x v="0"/>
    <x v="67"/>
    <x v="3"/>
    <x v="3"/>
    <x v="67"/>
    <x v="0"/>
    <x v="15"/>
    <x v="6"/>
    <x v="6"/>
    <x v="44"/>
  </r>
  <r>
    <x v="586"/>
    <x v="0"/>
    <x v="0"/>
    <x v="1"/>
    <x v="9"/>
    <x v="4"/>
    <x v="4"/>
    <x v="9"/>
    <x v="0"/>
    <x v="7"/>
    <x v="6"/>
    <x v="6"/>
    <x v="553"/>
  </r>
  <r>
    <x v="316"/>
    <x v="0"/>
    <x v="0"/>
    <x v="0"/>
    <x v="44"/>
    <x v="4"/>
    <x v="4"/>
    <x v="44"/>
    <x v="0"/>
    <x v="16"/>
    <x v="6"/>
    <x v="6"/>
    <x v="483"/>
  </r>
  <r>
    <x v="155"/>
    <x v="2"/>
    <x v="2"/>
    <x v="0"/>
    <x v="25"/>
    <x v="4"/>
    <x v="4"/>
    <x v="25"/>
    <x v="0"/>
    <x v="8"/>
    <x v="5"/>
    <x v="5"/>
    <x v="428"/>
  </r>
  <r>
    <x v="87"/>
    <x v="0"/>
    <x v="0"/>
    <x v="1"/>
    <x v="80"/>
    <x v="0"/>
    <x v="0"/>
    <x v="80"/>
    <x v="0"/>
    <x v="14"/>
    <x v="3"/>
    <x v="3"/>
    <x v="306"/>
  </r>
  <r>
    <x v="387"/>
    <x v="2"/>
    <x v="2"/>
    <x v="0"/>
    <x v="65"/>
    <x v="1"/>
    <x v="1"/>
    <x v="65"/>
    <x v="0"/>
    <x v="4"/>
    <x v="7"/>
    <x v="7"/>
    <x v="543"/>
  </r>
  <r>
    <x v="587"/>
    <x v="0"/>
    <x v="0"/>
    <x v="0"/>
    <x v="20"/>
    <x v="4"/>
    <x v="4"/>
    <x v="20"/>
    <x v="0"/>
    <x v="8"/>
    <x v="7"/>
    <x v="7"/>
    <x v="616"/>
  </r>
  <r>
    <x v="100"/>
    <x v="0"/>
    <x v="0"/>
    <x v="0"/>
    <x v="79"/>
    <x v="6"/>
    <x v="6"/>
    <x v="79"/>
    <x v="0"/>
    <x v="18"/>
    <x v="3"/>
    <x v="3"/>
    <x v="617"/>
  </r>
  <r>
    <x v="578"/>
    <x v="0"/>
    <x v="0"/>
    <x v="1"/>
    <x v="74"/>
    <x v="1"/>
    <x v="1"/>
    <x v="74"/>
    <x v="0"/>
    <x v="1"/>
    <x v="2"/>
    <x v="2"/>
    <x v="120"/>
  </r>
  <r>
    <x v="299"/>
    <x v="1"/>
    <x v="1"/>
    <x v="1"/>
    <x v="52"/>
    <x v="3"/>
    <x v="3"/>
    <x v="52"/>
    <x v="0"/>
    <x v="10"/>
    <x v="8"/>
    <x v="8"/>
    <x v="35"/>
  </r>
  <r>
    <x v="553"/>
    <x v="2"/>
    <x v="2"/>
    <x v="1"/>
    <x v="55"/>
    <x v="3"/>
    <x v="3"/>
    <x v="55"/>
    <x v="0"/>
    <x v="17"/>
    <x v="4"/>
    <x v="4"/>
    <x v="412"/>
  </r>
  <r>
    <x v="205"/>
    <x v="0"/>
    <x v="0"/>
    <x v="0"/>
    <x v="66"/>
    <x v="3"/>
    <x v="3"/>
    <x v="66"/>
    <x v="0"/>
    <x v="12"/>
    <x v="7"/>
    <x v="7"/>
    <x v="618"/>
  </r>
  <r>
    <x v="508"/>
    <x v="0"/>
    <x v="0"/>
    <x v="1"/>
    <x v="49"/>
    <x v="4"/>
    <x v="4"/>
    <x v="49"/>
    <x v="0"/>
    <x v="6"/>
    <x v="3"/>
    <x v="3"/>
    <x v="204"/>
  </r>
  <r>
    <x v="454"/>
    <x v="0"/>
    <x v="0"/>
    <x v="0"/>
    <x v="25"/>
    <x v="4"/>
    <x v="4"/>
    <x v="25"/>
    <x v="0"/>
    <x v="8"/>
    <x v="0"/>
    <x v="0"/>
    <x v="619"/>
  </r>
  <r>
    <x v="588"/>
    <x v="0"/>
    <x v="0"/>
    <x v="0"/>
    <x v="57"/>
    <x v="6"/>
    <x v="6"/>
    <x v="57"/>
    <x v="0"/>
    <x v="13"/>
    <x v="4"/>
    <x v="4"/>
    <x v="207"/>
  </r>
  <r>
    <x v="421"/>
    <x v="0"/>
    <x v="0"/>
    <x v="0"/>
    <x v="84"/>
    <x v="3"/>
    <x v="3"/>
    <x v="84"/>
    <x v="0"/>
    <x v="3"/>
    <x v="3"/>
    <x v="3"/>
    <x v="620"/>
  </r>
  <r>
    <x v="62"/>
    <x v="0"/>
    <x v="0"/>
    <x v="0"/>
    <x v="31"/>
    <x v="1"/>
    <x v="1"/>
    <x v="31"/>
    <x v="0"/>
    <x v="4"/>
    <x v="8"/>
    <x v="8"/>
    <x v="340"/>
  </r>
  <r>
    <x v="589"/>
    <x v="0"/>
    <x v="0"/>
    <x v="0"/>
    <x v="75"/>
    <x v="0"/>
    <x v="0"/>
    <x v="75"/>
    <x v="0"/>
    <x v="20"/>
    <x v="0"/>
    <x v="0"/>
    <x v="621"/>
  </r>
  <r>
    <x v="514"/>
    <x v="1"/>
    <x v="1"/>
    <x v="0"/>
    <x v="68"/>
    <x v="7"/>
    <x v="7"/>
    <x v="68"/>
    <x v="0"/>
    <x v="19"/>
    <x v="8"/>
    <x v="8"/>
    <x v="619"/>
  </r>
  <r>
    <x v="532"/>
    <x v="1"/>
    <x v="1"/>
    <x v="1"/>
    <x v="52"/>
    <x v="3"/>
    <x v="3"/>
    <x v="52"/>
    <x v="0"/>
    <x v="10"/>
    <x v="5"/>
    <x v="5"/>
    <x v="622"/>
  </r>
  <r>
    <x v="160"/>
    <x v="0"/>
    <x v="0"/>
    <x v="0"/>
    <x v="17"/>
    <x v="3"/>
    <x v="3"/>
    <x v="17"/>
    <x v="0"/>
    <x v="12"/>
    <x v="6"/>
    <x v="6"/>
    <x v="623"/>
  </r>
  <r>
    <x v="590"/>
    <x v="2"/>
    <x v="2"/>
    <x v="0"/>
    <x v="76"/>
    <x v="1"/>
    <x v="1"/>
    <x v="76"/>
    <x v="0"/>
    <x v="5"/>
    <x v="3"/>
    <x v="3"/>
    <x v="265"/>
  </r>
  <r>
    <x v="196"/>
    <x v="0"/>
    <x v="0"/>
    <x v="0"/>
    <x v="38"/>
    <x v="3"/>
    <x v="3"/>
    <x v="38"/>
    <x v="0"/>
    <x v="12"/>
    <x v="9"/>
    <x v="9"/>
    <x v="560"/>
  </r>
  <r>
    <x v="537"/>
    <x v="1"/>
    <x v="1"/>
    <x v="0"/>
    <x v="78"/>
    <x v="1"/>
    <x v="1"/>
    <x v="78"/>
    <x v="0"/>
    <x v="4"/>
    <x v="6"/>
    <x v="6"/>
    <x v="624"/>
  </r>
  <r>
    <x v="577"/>
    <x v="2"/>
    <x v="2"/>
    <x v="0"/>
    <x v="15"/>
    <x v="1"/>
    <x v="1"/>
    <x v="15"/>
    <x v="0"/>
    <x v="5"/>
    <x v="6"/>
    <x v="6"/>
    <x v="623"/>
  </r>
  <r>
    <x v="14"/>
    <x v="0"/>
    <x v="0"/>
    <x v="0"/>
    <x v="51"/>
    <x v="4"/>
    <x v="4"/>
    <x v="51"/>
    <x v="0"/>
    <x v="16"/>
    <x v="2"/>
    <x v="2"/>
    <x v="435"/>
  </r>
  <r>
    <x v="189"/>
    <x v="2"/>
    <x v="2"/>
    <x v="1"/>
    <x v="61"/>
    <x v="6"/>
    <x v="6"/>
    <x v="61"/>
    <x v="0"/>
    <x v="18"/>
    <x v="7"/>
    <x v="7"/>
    <x v="405"/>
  </r>
  <r>
    <x v="358"/>
    <x v="1"/>
    <x v="1"/>
    <x v="0"/>
    <x v="6"/>
    <x v="0"/>
    <x v="0"/>
    <x v="6"/>
    <x v="0"/>
    <x v="0"/>
    <x v="3"/>
    <x v="3"/>
    <x v="187"/>
  </r>
  <r>
    <x v="572"/>
    <x v="1"/>
    <x v="1"/>
    <x v="1"/>
    <x v="16"/>
    <x v="0"/>
    <x v="0"/>
    <x v="16"/>
    <x v="0"/>
    <x v="0"/>
    <x v="0"/>
    <x v="0"/>
    <x v="392"/>
  </r>
  <r>
    <x v="294"/>
    <x v="1"/>
    <x v="1"/>
    <x v="1"/>
    <x v="30"/>
    <x v="4"/>
    <x v="4"/>
    <x v="30"/>
    <x v="0"/>
    <x v="6"/>
    <x v="7"/>
    <x v="7"/>
    <x v="9"/>
  </r>
  <r>
    <x v="589"/>
    <x v="0"/>
    <x v="0"/>
    <x v="0"/>
    <x v="33"/>
    <x v="4"/>
    <x v="4"/>
    <x v="33"/>
    <x v="0"/>
    <x v="8"/>
    <x v="3"/>
    <x v="3"/>
    <x v="625"/>
  </r>
  <r>
    <x v="503"/>
    <x v="0"/>
    <x v="0"/>
    <x v="0"/>
    <x v="63"/>
    <x v="1"/>
    <x v="1"/>
    <x v="63"/>
    <x v="0"/>
    <x v="5"/>
    <x v="3"/>
    <x v="3"/>
    <x v="257"/>
  </r>
  <r>
    <x v="143"/>
    <x v="2"/>
    <x v="2"/>
    <x v="0"/>
    <x v="72"/>
    <x v="4"/>
    <x v="4"/>
    <x v="72"/>
    <x v="0"/>
    <x v="16"/>
    <x v="3"/>
    <x v="3"/>
    <x v="27"/>
  </r>
  <r>
    <x v="368"/>
    <x v="2"/>
    <x v="2"/>
    <x v="0"/>
    <x v="48"/>
    <x v="3"/>
    <x v="3"/>
    <x v="48"/>
    <x v="0"/>
    <x v="15"/>
    <x v="9"/>
    <x v="9"/>
    <x v="380"/>
  </r>
  <r>
    <x v="238"/>
    <x v="2"/>
    <x v="2"/>
    <x v="1"/>
    <x v="86"/>
    <x v="0"/>
    <x v="0"/>
    <x v="86"/>
    <x v="0"/>
    <x v="20"/>
    <x v="7"/>
    <x v="7"/>
    <x v="626"/>
  </r>
  <r>
    <x v="293"/>
    <x v="0"/>
    <x v="0"/>
    <x v="0"/>
    <x v="22"/>
    <x v="1"/>
    <x v="1"/>
    <x v="22"/>
    <x v="0"/>
    <x v="2"/>
    <x v="7"/>
    <x v="7"/>
    <x v="338"/>
  </r>
  <r>
    <x v="591"/>
    <x v="1"/>
    <x v="1"/>
    <x v="0"/>
    <x v="63"/>
    <x v="1"/>
    <x v="1"/>
    <x v="63"/>
    <x v="0"/>
    <x v="5"/>
    <x v="4"/>
    <x v="4"/>
    <x v="306"/>
  </r>
  <r>
    <x v="20"/>
    <x v="0"/>
    <x v="0"/>
    <x v="0"/>
    <x v="87"/>
    <x v="2"/>
    <x v="2"/>
    <x v="87"/>
    <x v="0"/>
    <x v="2"/>
    <x v="3"/>
    <x v="3"/>
    <x v="215"/>
  </r>
  <r>
    <x v="592"/>
    <x v="0"/>
    <x v="0"/>
    <x v="0"/>
    <x v="33"/>
    <x v="4"/>
    <x v="4"/>
    <x v="33"/>
    <x v="0"/>
    <x v="8"/>
    <x v="3"/>
    <x v="3"/>
    <x v="627"/>
  </r>
  <r>
    <x v="593"/>
    <x v="1"/>
    <x v="1"/>
    <x v="0"/>
    <x v="39"/>
    <x v="0"/>
    <x v="0"/>
    <x v="39"/>
    <x v="0"/>
    <x v="14"/>
    <x v="6"/>
    <x v="6"/>
    <x v="312"/>
  </r>
  <r>
    <x v="366"/>
    <x v="1"/>
    <x v="1"/>
    <x v="1"/>
    <x v="79"/>
    <x v="6"/>
    <x v="6"/>
    <x v="79"/>
    <x v="0"/>
    <x v="18"/>
    <x v="5"/>
    <x v="5"/>
    <x v="554"/>
  </r>
  <r>
    <x v="594"/>
    <x v="0"/>
    <x v="0"/>
    <x v="0"/>
    <x v="25"/>
    <x v="4"/>
    <x v="4"/>
    <x v="25"/>
    <x v="0"/>
    <x v="8"/>
    <x v="3"/>
    <x v="3"/>
    <x v="628"/>
  </r>
  <r>
    <x v="546"/>
    <x v="2"/>
    <x v="2"/>
    <x v="1"/>
    <x v="18"/>
    <x v="6"/>
    <x v="6"/>
    <x v="18"/>
    <x v="0"/>
    <x v="13"/>
    <x v="4"/>
    <x v="4"/>
    <x v="56"/>
  </r>
  <r>
    <x v="441"/>
    <x v="0"/>
    <x v="0"/>
    <x v="0"/>
    <x v="44"/>
    <x v="4"/>
    <x v="4"/>
    <x v="44"/>
    <x v="0"/>
    <x v="16"/>
    <x v="5"/>
    <x v="5"/>
    <x v="99"/>
  </r>
  <r>
    <x v="433"/>
    <x v="0"/>
    <x v="0"/>
    <x v="1"/>
    <x v="83"/>
    <x v="0"/>
    <x v="0"/>
    <x v="83"/>
    <x v="0"/>
    <x v="0"/>
    <x v="7"/>
    <x v="7"/>
    <x v="488"/>
  </r>
  <r>
    <x v="595"/>
    <x v="0"/>
    <x v="0"/>
    <x v="0"/>
    <x v="32"/>
    <x v="6"/>
    <x v="6"/>
    <x v="32"/>
    <x v="0"/>
    <x v="13"/>
    <x v="3"/>
    <x v="3"/>
    <x v="628"/>
  </r>
  <r>
    <x v="525"/>
    <x v="2"/>
    <x v="2"/>
    <x v="0"/>
    <x v="25"/>
    <x v="4"/>
    <x v="4"/>
    <x v="25"/>
    <x v="0"/>
    <x v="8"/>
    <x v="8"/>
    <x v="8"/>
    <x v="422"/>
  </r>
  <r>
    <x v="347"/>
    <x v="0"/>
    <x v="0"/>
    <x v="0"/>
    <x v="73"/>
    <x v="6"/>
    <x v="6"/>
    <x v="73"/>
    <x v="0"/>
    <x v="18"/>
    <x v="3"/>
    <x v="3"/>
    <x v="179"/>
  </r>
  <r>
    <x v="424"/>
    <x v="0"/>
    <x v="0"/>
    <x v="1"/>
    <x v="61"/>
    <x v="6"/>
    <x v="6"/>
    <x v="61"/>
    <x v="0"/>
    <x v="18"/>
    <x v="7"/>
    <x v="7"/>
    <x v="272"/>
  </r>
  <r>
    <x v="207"/>
    <x v="0"/>
    <x v="0"/>
    <x v="0"/>
    <x v="2"/>
    <x v="2"/>
    <x v="2"/>
    <x v="2"/>
    <x v="0"/>
    <x v="2"/>
    <x v="4"/>
    <x v="4"/>
    <x v="550"/>
  </r>
  <r>
    <x v="596"/>
    <x v="0"/>
    <x v="0"/>
    <x v="1"/>
    <x v="71"/>
    <x v="6"/>
    <x v="6"/>
    <x v="71"/>
    <x v="0"/>
    <x v="13"/>
    <x v="4"/>
    <x v="4"/>
    <x v="401"/>
  </r>
  <r>
    <x v="585"/>
    <x v="0"/>
    <x v="0"/>
    <x v="0"/>
    <x v="38"/>
    <x v="3"/>
    <x v="3"/>
    <x v="38"/>
    <x v="0"/>
    <x v="12"/>
    <x v="0"/>
    <x v="0"/>
    <x v="629"/>
  </r>
  <r>
    <x v="475"/>
    <x v="0"/>
    <x v="0"/>
    <x v="0"/>
    <x v="61"/>
    <x v="6"/>
    <x v="6"/>
    <x v="61"/>
    <x v="0"/>
    <x v="18"/>
    <x v="3"/>
    <x v="3"/>
    <x v="446"/>
  </r>
  <r>
    <x v="495"/>
    <x v="2"/>
    <x v="2"/>
    <x v="1"/>
    <x v="62"/>
    <x v="0"/>
    <x v="0"/>
    <x v="62"/>
    <x v="0"/>
    <x v="14"/>
    <x v="2"/>
    <x v="2"/>
    <x v="322"/>
  </r>
  <r>
    <x v="153"/>
    <x v="1"/>
    <x v="1"/>
    <x v="0"/>
    <x v="85"/>
    <x v="0"/>
    <x v="0"/>
    <x v="85"/>
    <x v="0"/>
    <x v="20"/>
    <x v="8"/>
    <x v="8"/>
    <x v="111"/>
  </r>
  <r>
    <x v="597"/>
    <x v="1"/>
    <x v="1"/>
    <x v="1"/>
    <x v="36"/>
    <x v="4"/>
    <x v="4"/>
    <x v="36"/>
    <x v="0"/>
    <x v="6"/>
    <x v="6"/>
    <x v="6"/>
    <x v="260"/>
  </r>
  <r>
    <x v="322"/>
    <x v="0"/>
    <x v="0"/>
    <x v="1"/>
    <x v="94"/>
    <x v="5"/>
    <x v="5"/>
    <x v="94"/>
    <x v="0"/>
    <x v="9"/>
    <x v="6"/>
    <x v="6"/>
    <x v="80"/>
  </r>
  <r>
    <x v="280"/>
    <x v="2"/>
    <x v="2"/>
    <x v="0"/>
    <x v="32"/>
    <x v="6"/>
    <x v="6"/>
    <x v="32"/>
    <x v="0"/>
    <x v="13"/>
    <x v="6"/>
    <x v="6"/>
    <x v="622"/>
  </r>
  <r>
    <x v="331"/>
    <x v="0"/>
    <x v="0"/>
    <x v="0"/>
    <x v="65"/>
    <x v="1"/>
    <x v="1"/>
    <x v="65"/>
    <x v="0"/>
    <x v="4"/>
    <x v="5"/>
    <x v="5"/>
    <x v="80"/>
  </r>
  <r>
    <x v="251"/>
    <x v="2"/>
    <x v="2"/>
    <x v="1"/>
    <x v="1"/>
    <x v="1"/>
    <x v="1"/>
    <x v="1"/>
    <x v="0"/>
    <x v="1"/>
    <x v="7"/>
    <x v="7"/>
    <x v="472"/>
  </r>
  <r>
    <x v="598"/>
    <x v="2"/>
    <x v="2"/>
    <x v="0"/>
    <x v="64"/>
    <x v="1"/>
    <x v="1"/>
    <x v="64"/>
    <x v="0"/>
    <x v="1"/>
    <x v="1"/>
    <x v="1"/>
    <x v="485"/>
  </r>
  <r>
    <x v="339"/>
    <x v="2"/>
    <x v="2"/>
    <x v="0"/>
    <x v="84"/>
    <x v="3"/>
    <x v="3"/>
    <x v="84"/>
    <x v="0"/>
    <x v="3"/>
    <x v="6"/>
    <x v="6"/>
    <x v="630"/>
  </r>
  <r>
    <x v="599"/>
    <x v="0"/>
    <x v="0"/>
    <x v="0"/>
    <x v="21"/>
    <x v="3"/>
    <x v="3"/>
    <x v="21"/>
    <x v="0"/>
    <x v="10"/>
    <x v="5"/>
    <x v="5"/>
    <x v="554"/>
  </r>
  <r>
    <x v="17"/>
    <x v="0"/>
    <x v="0"/>
    <x v="0"/>
    <x v="6"/>
    <x v="0"/>
    <x v="0"/>
    <x v="6"/>
    <x v="0"/>
    <x v="0"/>
    <x v="2"/>
    <x v="2"/>
    <x v="102"/>
  </r>
  <r>
    <x v="196"/>
    <x v="0"/>
    <x v="0"/>
    <x v="0"/>
    <x v="87"/>
    <x v="2"/>
    <x v="2"/>
    <x v="87"/>
    <x v="0"/>
    <x v="2"/>
    <x v="4"/>
    <x v="4"/>
    <x v="568"/>
  </r>
  <r>
    <x v="410"/>
    <x v="1"/>
    <x v="1"/>
    <x v="1"/>
    <x v="30"/>
    <x v="4"/>
    <x v="4"/>
    <x v="30"/>
    <x v="0"/>
    <x v="6"/>
    <x v="9"/>
    <x v="9"/>
    <x v="38"/>
  </r>
  <r>
    <x v="73"/>
    <x v="1"/>
    <x v="1"/>
    <x v="0"/>
    <x v="21"/>
    <x v="3"/>
    <x v="3"/>
    <x v="21"/>
    <x v="0"/>
    <x v="10"/>
    <x v="6"/>
    <x v="6"/>
    <x v="631"/>
  </r>
  <r>
    <x v="163"/>
    <x v="0"/>
    <x v="0"/>
    <x v="0"/>
    <x v="34"/>
    <x v="4"/>
    <x v="4"/>
    <x v="34"/>
    <x v="0"/>
    <x v="7"/>
    <x v="1"/>
    <x v="1"/>
    <x v="543"/>
  </r>
  <r>
    <x v="385"/>
    <x v="1"/>
    <x v="1"/>
    <x v="0"/>
    <x v="2"/>
    <x v="2"/>
    <x v="2"/>
    <x v="2"/>
    <x v="0"/>
    <x v="2"/>
    <x v="3"/>
    <x v="3"/>
    <x v="227"/>
  </r>
  <r>
    <x v="600"/>
    <x v="0"/>
    <x v="0"/>
    <x v="1"/>
    <x v="62"/>
    <x v="0"/>
    <x v="0"/>
    <x v="62"/>
    <x v="0"/>
    <x v="14"/>
    <x v="2"/>
    <x v="2"/>
    <x v="632"/>
  </r>
  <r>
    <x v="194"/>
    <x v="2"/>
    <x v="2"/>
    <x v="1"/>
    <x v="94"/>
    <x v="5"/>
    <x v="5"/>
    <x v="94"/>
    <x v="0"/>
    <x v="9"/>
    <x v="7"/>
    <x v="7"/>
    <x v="54"/>
  </r>
  <r>
    <x v="246"/>
    <x v="2"/>
    <x v="2"/>
    <x v="0"/>
    <x v="15"/>
    <x v="1"/>
    <x v="1"/>
    <x v="15"/>
    <x v="0"/>
    <x v="5"/>
    <x v="1"/>
    <x v="1"/>
    <x v="200"/>
  </r>
  <r>
    <x v="433"/>
    <x v="0"/>
    <x v="0"/>
    <x v="1"/>
    <x v="52"/>
    <x v="3"/>
    <x v="3"/>
    <x v="52"/>
    <x v="0"/>
    <x v="10"/>
    <x v="3"/>
    <x v="3"/>
    <x v="249"/>
  </r>
  <r>
    <x v="541"/>
    <x v="0"/>
    <x v="0"/>
    <x v="1"/>
    <x v="53"/>
    <x v="3"/>
    <x v="3"/>
    <x v="53"/>
    <x v="0"/>
    <x v="10"/>
    <x v="0"/>
    <x v="0"/>
    <x v="631"/>
  </r>
  <r>
    <x v="161"/>
    <x v="0"/>
    <x v="0"/>
    <x v="0"/>
    <x v="91"/>
    <x v="1"/>
    <x v="1"/>
    <x v="91"/>
    <x v="0"/>
    <x v="5"/>
    <x v="2"/>
    <x v="2"/>
    <x v="633"/>
  </r>
  <r>
    <x v="322"/>
    <x v="0"/>
    <x v="0"/>
    <x v="0"/>
    <x v="81"/>
    <x v="3"/>
    <x v="3"/>
    <x v="81"/>
    <x v="0"/>
    <x v="17"/>
    <x v="3"/>
    <x v="3"/>
    <x v="514"/>
  </r>
  <r>
    <x v="601"/>
    <x v="0"/>
    <x v="0"/>
    <x v="1"/>
    <x v="48"/>
    <x v="3"/>
    <x v="3"/>
    <x v="48"/>
    <x v="0"/>
    <x v="15"/>
    <x v="7"/>
    <x v="7"/>
    <x v="617"/>
  </r>
  <r>
    <x v="313"/>
    <x v="0"/>
    <x v="0"/>
    <x v="0"/>
    <x v="70"/>
    <x v="4"/>
    <x v="4"/>
    <x v="70"/>
    <x v="0"/>
    <x v="8"/>
    <x v="3"/>
    <x v="3"/>
    <x v="405"/>
  </r>
  <r>
    <x v="594"/>
    <x v="0"/>
    <x v="0"/>
    <x v="0"/>
    <x v="62"/>
    <x v="0"/>
    <x v="0"/>
    <x v="62"/>
    <x v="0"/>
    <x v="14"/>
    <x v="3"/>
    <x v="3"/>
    <x v="332"/>
  </r>
  <r>
    <x v="428"/>
    <x v="0"/>
    <x v="0"/>
    <x v="1"/>
    <x v="20"/>
    <x v="4"/>
    <x v="4"/>
    <x v="20"/>
    <x v="0"/>
    <x v="8"/>
    <x v="3"/>
    <x v="3"/>
    <x v="634"/>
  </r>
  <r>
    <x v="393"/>
    <x v="0"/>
    <x v="0"/>
    <x v="0"/>
    <x v="24"/>
    <x v="1"/>
    <x v="1"/>
    <x v="24"/>
    <x v="0"/>
    <x v="4"/>
    <x v="7"/>
    <x v="7"/>
    <x v="222"/>
  </r>
  <r>
    <x v="434"/>
    <x v="0"/>
    <x v="0"/>
    <x v="1"/>
    <x v="13"/>
    <x v="1"/>
    <x v="1"/>
    <x v="13"/>
    <x v="0"/>
    <x v="1"/>
    <x v="8"/>
    <x v="8"/>
    <x v="425"/>
  </r>
  <r>
    <x v="540"/>
    <x v="2"/>
    <x v="2"/>
    <x v="0"/>
    <x v="64"/>
    <x v="1"/>
    <x v="1"/>
    <x v="64"/>
    <x v="0"/>
    <x v="1"/>
    <x v="7"/>
    <x v="7"/>
    <x v="193"/>
  </r>
  <r>
    <x v="602"/>
    <x v="2"/>
    <x v="2"/>
    <x v="0"/>
    <x v="31"/>
    <x v="1"/>
    <x v="1"/>
    <x v="31"/>
    <x v="0"/>
    <x v="4"/>
    <x v="3"/>
    <x v="3"/>
    <x v="145"/>
  </r>
  <r>
    <x v="89"/>
    <x v="0"/>
    <x v="0"/>
    <x v="1"/>
    <x v="16"/>
    <x v="0"/>
    <x v="0"/>
    <x v="16"/>
    <x v="0"/>
    <x v="0"/>
    <x v="5"/>
    <x v="5"/>
    <x v="164"/>
  </r>
  <r>
    <x v="546"/>
    <x v="2"/>
    <x v="2"/>
    <x v="0"/>
    <x v="31"/>
    <x v="1"/>
    <x v="1"/>
    <x v="31"/>
    <x v="0"/>
    <x v="4"/>
    <x v="2"/>
    <x v="2"/>
    <x v="156"/>
  </r>
  <r>
    <x v="471"/>
    <x v="2"/>
    <x v="2"/>
    <x v="1"/>
    <x v="23"/>
    <x v="1"/>
    <x v="1"/>
    <x v="23"/>
    <x v="0"/>
    <x v="11"/>
    <x v="5"/>
    <x v="5"/>
    <x v="462"/>
  </r>
  <r>
    <x v="423"/>
    <x v="1"/>
    <x v="1"/>
    <x v="0"/>
    <x v="95"/>
    <x v="7"/>
    <x v="7"/>
    <x v="95"/>
    <x v="0"/>
    <x v="19"/>
    <x v="2"/>
    <x v="2"/>
    <x v="228"/>
  </r>
  <r>
    <x v="223"/>
    <x v="1"/>
    <x v="1"/>
    <x v="0"/>
    <x v="27"/>
    <x v="4"/>
    <x v="4"/>
    <x v="27"/>
    <x v="0"/>
    <x v="7"/>
    <x v="1"/>
    <x v="1"/>
    <x v="326"/>
  </r>
  <r>
    <x v="522"/>
    <x v="0"/>
    <x v="0"/>
    <x v="1"/>
    <x v="42"/>
    <x v="3"/>
    <x v="3"/>
    <x v="42"/>
    <x v="0"/>
    <x v="12"/>
    <x v="3"/>
    <x v="3"/>
    <x v="333"/>
  </r>
  <r>
    <x v="603"/>
    <x v="2"/>
    <x v="2"/>
    <x v="1"/>
    <x v="46"/>
    <x v="3"/>
    <x v="3"/>
    <x v="46"/>
    <x v="0"/>
    <x v="17"/>
    <x v="3"/>
    <x v="3"/>
    <x v="603"/>
  </r>
  <r>
    <x v="598"/>
    <x v="2"/>
    <x v="2"/>
    <x v="1"/>
    <x v="51"/>
    <x v="4"/>
    <x v="4"/>
    <x v="51"/>
    <x v="0"/>
    <x v="16"/>
    <x v="3"/>
    <x v="3"/>
    <x v="142"/>
  </r>
  <r>
    <x v="67"/>
    <x v="2"/>
    <x v="2"/>
    <x v="1"/>
    <x v="10"/>
    <x v="4"/>
    <x v="4"/>
    <x v="10"/>
    <x v="0"/>
    <x v="8"/>
    <x v="7"/>
    <x v="7"/>
    <x v="466"/>
  </r>
  <r>
    <x v="604"/>
    <x v="0"/>
    <x v="0"/>
    <x v="0"/>
    <x v="65"/>
    <x v="1"/>
    <x v="1"/>
    <x v="65"/>
    <x v="0"/>
    <x v="4"/>
    <x v="1"/>
    <x v="1"/>
    <x v="105"/>
  </r>
  <r>
    <x v="265"/>
    <x v="1"/>
    <x v="1"/>
    <x v="1"/>
    <x v="56"/>
    <x v="1"/>
    <x v="1"/>
    <x v="56"/>
    <x v="0"/>
    <x v="11"/>
    <x v="1"/>
    <x v="1"/>
    <x v="164"/>
  </r>
  <r>
    <x v="293"/>
    <x v="0"/>
    <x v="0"/>
    <x v="0"/>
    <x v="6"/>
    <x v="0"/>
    <x v="0"/>
    <x v="6"/>
    <x v="0"/>
    <x v="0"/>
    <x v="2"/>
    <x v="2"/>
    <x v="11"/>
  </r>
  <r>
    <x v="110"/>
    <x v="2"/>
    <x v="2"/>
    <x v="1"/>
    <x v="19"/>
    <x v="1"/>
    <x v="1"/>
    <x v="19"/>
    <x v="0"/>
    <x v="11"/>
    <x v="9"/>
    <x v="9"/>
    <x v="283"/>
  </r>
  <r>
    <x v="171"/>
    <x v="1"/>
    <x v="1"/>
    <x v="1"/>
    <x v="10"/>
    <x v="4"/>
    <x v="4"/>
    <x v="10"/>
    <x v="0"/>
    <x v="8"/>
    <x v="3"/>
    <x v="3"/>
    <x v="405"/>
  </r>
  <r>
    <x v="31"/>
    <x v="1"/>
    <x v="1"/>
    <x v="0"/>
    <x v="81"/>
    <x v="3"/>
    <x v="3"/>
    <x v="81"/>
    <x v="0"/>
    <x v="17"/>
    <x v="0"/>
    <x v="0"/>
    <x v="635"/>
  </r>
  <r>
    <x v="109"/>
    <x v="0"/>
    <x v="0"/>
    <x v="0"/>
    <x v="82"/>
    <x v="3"/>
    <x v="3"/>
    <x v="82"/>
    <x v="0"/>
    <x v="17"/>
    <x v="7"/>
    <x v="7"/>
    <x v="455"/>
  </r>
  <r>
    <x v="605"/>
    <x v="0"/>
    <x v="0"/>
    <x v="0"/>
    <x v="92"/>
    <x v="3"/>
    <x v="3"/>
    <x v="92"/>
    <x v="0"/>
    <x v="3"/>
    <x v="3"/>
    <x v="3"/>
    <x v="250"/>
  </r>
  <r>
    <x v="382"/>
    <x v="1"/>
    <x v="1"/>
    <x v="0"/>
    <x v="57"/>
    <x v="6"/>
    <x v="6"/>
    <x v="57"/>
    <x v="0"/>
    <x v="13"/>
    <x v="7"/>
    <x v="7"/>
    <x v="126"/>
  </r>
  <r>
    <x v="417"/>
    <x v="2"/>
    <x v="2"/>
    <x v="1"/>
    <x v="12"/>
    <x v="3"/>
    <x v="3"/>
    <x v="12"/>
    <x v="0"/>
    <x v="10"/>
    <x v="3"/>
    <x v="3"/>
    <x v="57"/>
  </r>
  <r>
    <x v="606"/>
    <x v="0"/>
    <x v="0"/>
    <x v="1"/>
    <x v="50"/>
    <x v="4"/>
    <x v="4"/>
    <x v="50"/>
    <x v="0"/>
    <x v="6"/>
    <x v="4"/>
    <x v="4"/>
    <x v="281"/>
  </r>
  <r>
    <x v="408"/>
    <x v="1"/>
    <x v="1"/>
    <x v="0"/>
    <x v="96"/>
    <x v="4"/>
    <x v="4"/>
    <x v="96"/>
    <x v="0"/>
    <x v="16"/>
    <x v="7"/>
    <x v="7"/>
    <x v="154"/>
  </r>
  <r>
    <x v="590"/>
    <x v="2"/>
    <x v="2"/>
    <x v="0"/>
    <x v="8"/>
    <x v="1"/>
    <x v="1"/>
    <x v="8"/>
    <x v="0"/>
    <x v="4"/>
    <x v="0"/>
    <x v="0"/>
    <x v="288"/>
  </r>
  <r>
    <x v="239"/>
    <x v="0"/>
    <x v="0"/>
    <x v="0"/>
    <x v="41"/>
    <x v="5"/>
    <x v="5"/>
    <x v="41"/>
    <x v="0"/>
    <x v="9"/>
    <x v="3"/>
    <x v="3"/>
    <x v="14"/>
  </r>
  <r>
    <x v="498"/>
    <x v="0"/>
    <x v="0"/>
    <x v="0"/>
    <x v="22"/>
    <x v="1"/>
    <x v="1"/>
    <x v="22"/>
    <x v="0"/>
    <x v="2"/>
    <x v="3"/>
    <x v="3"/>
    <x v="636"/>
  </r>
  <r>
    <x v="607"/>
    <x v="2"/>
    <x v="2"/>
    <x v="0"/>
    <x v="67"/>
    <x v="3"/>
    <x v="3"/>
    <x v="67"/>
    <x v="0"/>
    <x v="15"/>
    <x v="1"/>
    <x v="1"/>
    <x v="637"/>
  </r>
  <r>
    <x v="608"/>
    <x v="0"/>
    <x v="0"/>
    <x v="1"/>
    <x v="10"/>
    <x v="4"/>
    <x v="4"/>
    <x v="10"/>
    <x v="0"/>
    <x v="8"/>
    <x v="4"/>
    <x v="4"/>
    <x v="175"/>
  </r>
  <r>
    <x v="562"/>
    <x v="0"/>
    <x v="0"/>
    <x v="0"/>
    <x v="65"/>
    <x v="1"/>
    <x v="1"/>
    <x v="65"/>
    <x v="0"/>
    <x v="4"/>
    <x v="7"/>
    <x v="7"/>
    <x v="638"/>
  </r>
  <r>
    <x v="270"/>
    <x v="0"/>
    <x v="0"/>
    <x v="0"/>
    <x v="63"/>
    <x v="1"/>
    <x v="1"/>
    <x v="63"/>
    <x v="0"/>
    <x v="5"/>
    <x v="8"/>
    <x v="8"/>
    <x v="639"/>
  </r>
  <r>
    <x v="12"/>
    <x v="0"/>
    <x v="0"/>
    <x v="0"/>
    <x v="65"/>
    <x v="1"/>
    <x v="1"/>
    <x v="65"/>
    <x v="0"/>
    <x v="4"/>
    <x v="6"/>
    <x v="6"/>
    <x v="489"/>
  </r>
  <r>
    <x v="609"/>
    <x v="0"/>
    <x v="0"/>
    <x v="0"/>
    <x v="91"/>
    <x v="1"/>
    <x v="1"/>
    <x v="91"/>
    <x v="0"/>
    <x v="5"/>
    <x v="0"/>
    <x v="0"/>
    <x v="265"/>
  </r>
  <r>
    <x v="31"/>
    <x v="1"/>
    <x v="1"/>
    <x v="0"/>
    <x v="60"/>
    <x v="1"/>
    <x v="1"/>
    <x v="60"/>
    <x v="0"/>
    <x v="2"/>
    <x v="6"/>
    <x v="6"/>
    <x v="102"/>
  </r>
  <r>
    <x v="255"/>
    <x v="0"/>
    <x v="0"/>
    <x v="1"/>
    <x v="5"/>
    <x v="1"/>
    <x v="1"/>
    <x v="5"/>
    <x v="0"/>
    <x v="5"/>
    <x v="5"/>
    <x v="5"/>
    <x v="442"/>
  </r>
  <r>
    <x v="517"/>
    <x v="1"/>
    <x v="1"/>
    <x v="0"/>
    <x v="67"/>
    <x v="3"/>
    <x v="3"/>
    <x v="67"/>
    <x v="0"/>
    <x v="15"/>
    <x v="3"/>
    <x v="3"/>
    <x v="411"/>
  </r>
  <r>
    <x v="185"/>
    <x v="0"/>
    <x v="0"/>
    <x v="1"/>
    <x v="7"/>
    <x v="4"/>
    <x v="4"/>
    <x v="7"/>
    <x v="0"/>
    <x v="6"/>
    <x v="7"/>
    <x v="7"/>
    <x v="540"/>
  </r>
  <r>
    <x v="285"/>
    <x v="1"/>
    <x v="1"/>
    <x v="0"/>
    <x v="81"/>
    <x v="3"/>
    <x v="3"/>
    <x v="81"/>
    <x v="0"/>
    <x v="17"/>
    <x v="2"/>
    <x v="2"/>
    <x v="609"/>
  </r>
  <r>
    <x v="244"/>
    <x v="0"/>
    <x v="0"/>
    <x v="0"/>
    <x v="5"/>
    <x v="1"/>
    <x v="1"/>
    <x v="5"/>
    <x v="0"/>
    <x v="5"/>
    <x v="4"/>
    <x v="4"/>
    <x v="640"/>
  </r>
  <r>
    <x v="154"/>
    <x v="1"/>
    <x v="1"/>
    <x v="0"/>
    <x v="70"/>
    <x v="4"/>
    <x v="4"/>
    <x v="70"/>
    <x v="0"/>
    <x v="8"/>
    <x v="4"/>
    <x v="4"/>
    <x v="527"/>
  </r>
  <r>
    <x v="454"/>
    <x v="0"/>
    <x v="0"/>
    <x v="0"/>
    <x v="91"/>
    <x v="1"/>
    <x v="1"/>
    <x v="91"/>
    <x v="0"/>
    <x v="5"/>
    <x v="7"/>
    <x v="7"/>
    <x v="187"/>
  </r>
  <r>
    <x v="610"/>
    <x v="0"/>
    <x v="0"/>
    <x v="0"/>
    <x v="3"/>
    <x v="3"/>
    <x v="3"/>
    <x v="3"/>
    <x v="0"/>
    <x v="3"/>
    <x v="0"/>
    <x v="0"/>
    <x v="467"/>
  </r>
  <r>
    <x v="611"/>
    <x v="0"/>
    <x v="0"/>
    <x v="1"/>
    <x v="26"/>
    <x v="0"/>
    <x v="0"/>
    <x v="26"/>
    <x v="0"/>
    <x v="14"/>
    <x v="0"/>
    <x v="0"/>
    <x v="130"/>
  </r>
  <r>
    <x v="159"/>
    <x v="0"/>
    <x v="0"/>
    <x v="0"/>
    <x v="67"/>
    <x v="3"/>
    <x v="3"/>
    <x v="67"/>
    <x v="0"/>
    <x v="15"/>
    <x v="0"/>
    <x v="0"/>
    <x v="601"/>
  </r>
  <r>
    <x v="550"/>
    <x v="0"/>
    <x v="0"/>
    <x v="0"/>
    <x v="8"/>
    <x v="1"/>
    <x v="1"/>
    <x v="8"/>
    <x v="0"/>
    <x v="4"/>
    <x v="9"/>
    <x v="9"/>
    <x v="168"/>
  </r>
  <r>
    <x v="320"/>
    <x v="2"/>
    <x v="2"/>
    <x v="1"/>
    <x v="10"/>
    <x v="4"/>
    <x v="4"/>
    <x v="10"/>
    <x v="0"/>
    <x v="8"/>
    <x v="0"/>
    <x v="0"/>
    <x v="641"/>
  </r>
  <r>
    <x v="415"/>
    <x v="2"/>
    <x v="2"/>
    <x v="0"/>
    <x v="69"/>
    <x v="4"/>
    <x v="4"/>
    <x v="69"/>
    <x v="0"/>
    <x v="6"/>
    <x v="0"/>
    <x v="0"/>
    <x v="43"/>
  </r>
  <r>
    <x v="421"/>
    <x v="0"/>
    <x v="0"/>
    <x v="1"/>
    <x v="87"/>
    <x v="2"/>
    <x v="2"/>
    <x v="87"/>
    <x v="0"/>
    <x v="2"/>
    <x v="0"/>
    <x v="0"/>
    <x v="275"/>
  </r>
  <r>
    <x v="134"/>
    <x v="0"/>
    <x v="0"/>
    <x v="0"/>
    <x v="81"/>
    <x v="3"/>
    <x v="3"/>
    <x v="81"/>
    <x v="0"/>
    <x v="17"/>
    <x v="0"/>
    <x v="0"/>
    <x v="109"/>
  </r>
  <r>
    <x v="157"/>
    <x v="2"/>
    <x v="2"/>
    <x v="1"/>
    <x v="12"/>
    <x v="3"/>
    <x v="3"/>
    <x v="12"/>
    <x v="0"/>
    <x v="10"/>
    <x v="0"/>
    <x v="0"/>
    <x v="642"/>
  </r>
  <r>
    <x v="131"/>
    <x v="1"/>
    <x v="1"/>
    <x v="0"/>
    <x v="92"/>
    <x v="3"/>
    <x v="3"/>
    <x v="92"/>
    <x v="0"/>
    <x v="3"/>
    <x v="0"/>
    <x v="0"/>
    <x v="19"/>
  </r>
  <r>
    <x v="612"/>
    <x v="2"/>
    <x v="2"/>
    <x v="0"/>
    <x v="92"/>
    <x v="3"/>
    <x v="3"/>
    <x v="92"/>
    <x v="0"/>
    <x v="3"/>
    <x v="4"/>
    <x v="4"/>
    <x v="596"/>
  </r>
  <r>
    <x v="454"/>
    <x v="0"/>
    <x v="0"/>
    <x v="1"/>
    <x v="46"/>
    <x v="3"/>
    <x v="3"/>
    <x v="46"/>
    <x v="0"/>
    <x v="17"/>
    <x v="0"/>
    <x v="0"/>
    <x v="307"/>
  </r>
  <r>
    <x v="541"/>
    <x v="0"/>
    <x v="0"/>
    <x v="0"/>
    <x v="73"/>
    <x v="6"/>
    <x v="6"/>
    <x v="73"/>
    <x v="0"/>
    <x v="18"/>
    <x v="0"/>
    <x v="0"/>
    <x v="643"/>
  </r>
  <r>
    <x v="498"/>
    <x v="0"/>
    <x v="0"/>
    <x v="1"/>
    <x v="20"/>
    <x v="4"/>
    <x v="4"/>
    <x v="20"/>
    <x v="0"/>
    <x v="8"/>
    <x v="0"/>
    <x v="0"/>
    <x v="275"/>
  </r>
  <r>
    <x v="314"/>
    <x v="0"/>
    <x v="0"/>
    <x v="0"/>
    <x v="24"/>
    <x v="1"/>
    <x v="1"/>
    <x v="24"/>
    <x v="0"/>
    <x v="4"/>
    <x v="0"/>
    <x v="0"/>
    <x v="644"/>
  </r>
  <r>
    <x v="597"/>
    <x v="1"/>
    <x v="1"/>
    <x v="0"/>
    <x v="22"/>
    <x v="1"/>
    <x v="1"/>
    <x v="22"/>
    <x v="0"/>
    <x v="2"/>
    <x v="0"/>
    <x v="0"/>
    <x v="519"/>
  </r>
  <r>
    <x v="613"/>
    <x v="1"/>
    <x v="1"/>
    <x v="0"/>
    <x v="88"/>
    <x v="6"/>
    <x v="6"/>
    <x v="88"/>
    <x v="0"/>
    <x v="13"/>
    <x v="6"/>
    <x v="6"/>
    <x v="342"/>
  </r>
  <r>
    <x v="210"/>
    <x v="0"/>
    <x v="0"/>
    <x v="0"/>
    <x v="88"/>
    <x v="6"/>
    <x v="6"/>
    <x v="88"/>
    <x v="0"/>
    <x v="13"/>
    <x v="0"/>
    <x v="0"/>
    <x v="370"/>
  </r>
  <r>
    <x v="416"/>
    <x v="0"/>
    <x v="0"/>
    <x v="0"/>
    <x v="57"/>
    <x v="6"/>
    <x v="6"/>
    <x v="57"/>
    <x v="0"/>
    <x v="13"/>
    <x v="3"/>
    <x v="3"/>
    <x v="162"/>
  </r>
  <r>
    <x v="63"/>
    <x v="1"/>
    <x v="1"/>
    <x v="0"/>
    <x v="51"/>
    <x v="4"/>
    <x v="4"/>
    <x v="51"/>
    <x v="0"/>
    <x v="16"/>
    <x v="7"/>
    <x v="7"/>
    <x v="619"/>
  </r>
  <r>
    <x v="502"/>
    <x v="0"/>
    <x v="0"/>
    <x v="0"/>
    <x v="74"/>
    <x v="1"/>
    <x v="1"/>
    <x v="74"/>
    <x v="0"/>
    <x v="1"/>
    <x v="7"/>
    <x v="7"/>
    <x v="451"/>
  </r>
  <r>
    <x v="496"/>
    <x v="2"/>
    <x v="2"/>
    <x v="1"/>
    <x v="90"/>
    <x v="3"/>
    <x v="3"/>
    <x v="90"/>
    <x v="0"/>
    <x v="17"/>
    <x v="4"/>
    <x v="4"/>
    <x v="264"/>
  </r>
  <r>
    <x v="3"/>
    <x v="0"/>
    <x v="0"/>
    <x v="0"/>
    <x v="61"/>
    <x v="6"/>
    <x v="6"/>
    <x v="61"/>
    <x v="0"/>
    <x v="18"/>
    <x v="3"/>
    <x v="3"/>
    <x v="478"/>
  </r>
  <r>
    <x v="380"/>
    <x v="0"/>
    <x v="0"/>
    <x v="1"/>
    <x v="86"/>
    <x v="0"/>
    <x v="0"/>
    <x v="86"/>
    <x v="0"/>
    <x v="20"/>
    <x v="2"/>
    <x v="2"/>
    <x v="137"/>
  </r>
  <r>
    <x v="394"/>
    <x v="0"/>
    <x v="0"/>
    <x v="0"/>
    <x v="63"/>
    <x v="1"/>
    <x v="1"/>
    <x v="63"/>
    <x v="0"/>
    <x v="5"/>
    <x v="2"/>
    <x v="2"/>
    <x v="645"/>
  </r>
  <r>
    <x v="7"/>
    <x v="0"/>
    <x v="0"/>
    <x v="0"/>
    <x v="85"/>
    <x v="0"/>
    <x v="0"/>
    <x v="85"/>
    <x v="0"/>
    <x v="20"/>
    <x v="0"/>
    <x v="0"/>
    <x v="438"/>
  </r>
  <r>
    <x v="491"/>
    <x v="0"/>
    <x v="0"/>
    <x v="0"/>
    <x v="92"/>
    <x v="3"/>
    <x v="3"/>
    <x v="92"/>
    <x v="0"/>
    <x v="3"/>
    <x v="1"/>
    <x v="1"/>
    <x v="137"/>
  </r>
  <r>
    <x v="193"/>
    <x v="2"/>
    <x v="2"/>
    <x v="1"/>
    <x v="1"/>
    <x v="1"/>
    <x v="1"/>
    <x v="1"/>
    <x v="0"/>
    <x v="1"/>
    <x v="2"/>
    <x v="2"/>
    <x v="451"/>
  </r>
  <r>
    <x v="532"/>
    <x v="1"/>
    <x v="1"/>
    <x v="1"/>
    <x v="46"/>
    <x v="3"/>
    <x v="3"/>
    <x v="46"/>
    <x v="0"/>
    <x v="17"/>
    <x v="2"/>
    <x v="2"/>
    <x v="300"/>
  </r>
  <r>
    <x v="614"/>
    <x v="1"/>
    <x v="1"/>
    <x v="1"/>
    <x v="0"/>
    <x v="0"/>
    <x v="0"/>
    <x v="0"/>
    <x v="0"/>
    <x v="0"/>
    <x v="3"/>
    <x v="3"/>
    <x v="437"/>
  </r>
  <r>
    <x v="615"/>
    <x v="0"/>
    <x v="0"/>
    <x v="0"/>
    <x v="77"/>
    <x v="5"/>
    <x v="5"/>
    <x v="77"/>
    <x v="0"/>
    <x v="9"/>
    <x v="2"/>
    <x v="2"/>
    <x v="646"/>
  </r>
  <r>
    <x v="164"/>
    <x v="1"/>
    <x v="1"/>
    <x v="0"/>
    <x v="6"/>
    <x v="0"/>
    <x v="0"/>
    <x v="6"/>
    <x v="0"/>
    <x v="0"/>
    <x v="3"/>
    <x v="3"/>
    <x v="647"/>
  </r>
  <r>
    <x v="594"/>
    <x v="0"/>
    <x v="0"/>
    <x v="0"/>
    <x v="28"/>
    <x v="1"/>
    <x v="1"/>
    <x v="28"/>
    <x v="0"/>
    <x v="11"/>
    <x v="0"/>
    <x v="0"/>
    <x v="648"/>
  </r>
  <r>
    <x v="580"/>
    <x v="0"/>
    <x v="0"/>
    <x v="0"/>
    <x v="93"/>
    <x v="4"/>
    <x v="4"/>
    <x v="93"/>
    <x v="0"/>
    <x v="16"/>
    <x v="3"/>
    <x v="3"/>
    <x v="64"/>
  </r>
  <r>
    <x v="598"/>
    <x v="2"/>
    <x v="2"/>
    <x v="0"/>
    <x v="77"/>
    <x v="5"/>
    <x v="5"/>
    <x v="77"/>
    <x v="0"/>
    <x v="9"/>
    <x v="9"/>
    <x v="9"/>
    <x v="649"/>
  </r>
  <r>
    <x v="332"/>
    <x v="0"/>
    <x v="0"/>
    <x v="1"/>
    <x v="5"/>
    <x v="1"/>
    <x v="1"/>
    <x v="5"/>
    <x v="0"/>
    <x v="5"/>
    <x v="4"/>
    <x v="4"/>
    <x v="260"/>
  </r>
  <r>
    <x v="289"/>
    <x v="1"/>
    <x v="1"/>
    <x v="0"/>
    <x v="96"/>
    <x v="4"/>
    <x v="4"/>
    <x v="96"/>
    <x v="0"/>
    <x v="16"/>
    <x v="2"/>
    <x v="2"/>
    <x v="530"/>
  </r>
  <r>
    <x v="616"/>
    <x v="2"/>
    <x v="2"/>
    <x v="1"/>
    <x v="42"/>
    <x v="3"/>
    <x v="3"/>
    <x v="42"/>
    <x v="0"/>
    <x v="12"/>
    <x v="6"/>
    <x v="6"/>
    <x v="101"/>
  </r>
  <r>
    <x v="617"/>
    <x v="1"/>
    <x v="1"/>
    <x v="0"/>
    <x v="89"/>
    <x v="4"/>
    <x v="4"/>
    <x v="89"/>
    <x v="0"/>
    <x v="6"/>
    <x v="2"/>
    <x v="2"/>
    <x v="648"/>
  </r>
  <r>
    <x v="575"/>
    <x v="0"/>
    <x v="0"/>
    <x v="0"/>
    <x v="40"/>
    <x v="4"/>
    <x v="4"/>
    <x v="40"/>
    <x v="0"/>
    <x v="8"/>
    <x v="3"/>
    <x v="3"/>
    <x v="444"/>
  </r>
  <r>
    <x v="618"/>
    <x v="0"/>
    <x v="0"/>
    <x v="1"/>
    <x v="56"/>
    <x v="1"/>
    <x v="1"/>
    <x v="56"/>
    <x v="0"/>
    <x v="11"/>
    <x v="6"/>
    <x v="6"/>
    <x v="48"/>
  </r>
  <r>
    <x v="619"/>
    <x v="1"/>
    <x v="1"/>
    <x v="0"/>
    <x v="11"/>
    <x v="5"/>
    <x v="5"/>
    <x v="11"/>
    <x v="0"/>
    <x v="9"/>
    <x v="0"/>
    <x v="0"/>
    <x v="336"/>
  </r>
  <r>
    <x v="150"/>
    <x v="0"/>
    <x v="0"/>
    <x v="1"/>
    <x v="70"/>
    <x v="4"/>
    <x v="4"/>
    <x v="70"/>
    <x v="0"/>
    <x v="8"/>
    <x v="3"/>
    <x v="3"/>
    <x v="135"/>
  </r>
  <r>
    <x v="6"/>
    <x v="1"/>
    <x v="1"/>
    <x v="0"/>
    <x v="32"/>
    <x v="6"/>
    <x v="6"/>
    <x v="32"/>
    <x v="0"/>
    <x v="13"/>
    <x v="0"/>
    <x v="0"/>
    <x v="43"/>
  </r>
  <r>
    <x v="47"/>
    <x v="2"/>
    <x v="2"/>
    <x v="0"/>
    <x v="96"/>
    <x v="4"/>
    <x v="4"/>
    <x v="96"/>
    <x v="0"/>
    <x v="16"/>
    <x v="0"/>
    <x v="0"/>
    <x v="650"/>
  </r>
  <r>
    <x v="443"/>
    <x v="1"/>
    <x v="1"/>
    <x v="0"/>
    <x v="88"/>
    <x v="6"/>
    <x v="6"/>
    <x v="88"/>
    <x v="0"/>
    <x v="13"/>
    <x v="6"/>
    <x v="6"/>
    <x v="307"/>
  </r>
  <r>
    <x v="46"/>
    <x v="2"/>
    <x v="2"/>
    <x v="0"/>
    <x v="28"/>
    <x v="1"/>
    <x v="1"/>
    <x v="28"/>
    <x v="0"/>
    <x v="11"/>
    <x v="7"/>
    <x v="7"/>
    <x v="349"/>
  </r>
  <r>
    <x v="212"/>
    <x v="0"/>
    <x v="0"/>
    <x v="0"/>
    <x v="95"/>
    <x v="7"/>
    <x v="7"/>
    <x v="95"/>
    <x v="0"/>
    <x v="19"/>
    <x v="3"/>
    <x v="3"/>
    <x v="564"/>
  </r>
  <r>
    <x v="292"/>
    <x v="0"/>
    <x v="0"/>
    <x v="1"/>
    <x v="79"/>
    <x v="6"/>
    <x v="6"/>
    <x v="79"/>
    <x v="0"/>
    <x v="18"/>
    <x v="3"/>
    <x v="3"/>
    <x v="276"/>
  </r>
  <r>
    <x v="590"/>
    <x v="2"/>
    <x v="2"/>
    <x v="0"/>
    <x v="38"/>
    <x v="3"/>
    <x v="3"/>
    <x v="38"/>
    <x v="0"/>
    <x v="12"/>
    <x v="3"/>
    <x v="3"/>
    <x v="239"/>
  </r>
  <r>
    <x v="214"/>
    <x v="2"/>
    <x v="2"/>
    <x v="0"/>
    <x v="12"/>
    <x v="3"/>
    <x v="3"/>
    <x v="12"/>
    <x v="0"/>
    <x v="10"/>
    <x v="9"/>
    <x v="9"/>
    <x v="286"/>
  </r>
  <r>
    <x v="77"/>
    <x v="1"/>
    <x v="1"/>
    <x v="0"/>
    <x v="26"/>
    <x v="0"/>
    <x v="0"/>
    <x v="26"/>
    <x v="0"/>
    <x v="14"/>
    <x v="5"/>
    <x v="5"/>
    <x v="233"/>
  </r>
  <r>
    <x v="620"/>
    <x v="0"/>
    <x v="0"/>
    <x v="1"/>
    <x v="67"/>
    <x v="3"/>
    <x v="3"/>
    <x v="67"/>
    <x v="0"/>
    <x v="15"/>
    <x v="0"/>
    <x v="0"/>
    <x v="49"/>
  </r>
  <r>
    <x v="20"/>
    <x v="0"/>
    <x v="0"/>
    <x v="0"/>
    <x v="9"/>
    <x v="4"/>
    <x v="4"/>
    <x v="9"/>
    <x v="0"/>
    <x v="7"/>
    <x v="3"/>
    <x v="3"/>
    <x v="124"/>
  </r>
  <r>
    <x v="165"/>
    <x v="0"/>
    <x v="0"/>
    <x v="1"/>
    <x v="35"/>
    <x v="3"/>
    <x v="3"/>
    <x v="35"/>
    <x v="0"/>
    <x v="15"/>
    <x v="6"/>
    <x v="6"/>
    <x v="642"/>
  </r>
  <r>
    <x v="621"/>
    <x v="0"/>
    <x v="0"/>
    <x v="0"/>
    <x v="89"/>
    <x v="4"/>
    <x v="4"/>
    <x v="89"/>
    <x v="0"/>
    <x v="6"/>
    <x v="4"/>
    <x v="4"/>
    <x v="242"/>
  </r>
  <r>
    <x v="622"/>
    <x v="1"/>
    <x v="1"/>
    <x v="0"/>
    <x v="57"/>
    <x v="6"/>
    <x v="6"/>
    <x v="57"/>
    <x v="0"/>
    <x v="13"/>
    <x v="5"/>
    <x v="5"/>
    <x v="450"/>
  </r>
  <r>
    <x v="227"/>
    <x v="0"/>
    <x v="0"/>
    <x v="1"/>
    <x v="52"/>
    <x v="3"/>
    <x v="3"/>
    <x v="52"/>
    <x v="0"/>
    <x v="10"/>
    <x v="6"/>
    <x v="6"/>
    <x v="44"/>
  </r>
  <r>
    <x v="392"/>
    <x v="2"/>
    <x v="2"/>
    <x v="0"/>
    <x v="22"/>
    <x v="1"/>
    <x v="1"/>
    <x v="22"/>
    <x v="0"/>
    <x v="2"/>
    <x v="1"/>
    <x v="1"/>
    <x v="229"/>
  </r>
  <r>
    <x v="338"/>
    <x v="0"/>
    <x v="0"/>
    <x v="0"/>
    <x v="32"/>
    <x v="6"/>
    <x v="6"/>
    <x v="32"/>
    <x v="0"/>
    <x v="13"/>
    <x v="6"/>
    <x v="6"/>
    <x v="209"/>
  </r>
  <r>
    <x v="224"/>
    <x v="1"/>
    <x v="1"/>
    <x v="1"/>
    <x v="83"/>
    <x v="0"/>
    <x v="0"/>
    <x v="83"/>
    <x v="0"/>
    <x v="0"/>
    <x v="3"/>
    <x v="3"/>
    <x v="26"/>
  </r>
  <r>
    <x v="33"/>
    <x v="2"/>
    <x v="2"/>
    <x v="1"/>
    <x v="90"/>
    <x v="3"/>
    <x v="3"/>
    <x v="90"/>
    <x v="0"/>
    <x v="17"/>
    <x v="9"/>
    <x v="9"/>
    <x v="165"/>
  </r>
  <r>
    <x v="623"/>
    <x v="2"/>
    <x v="2"/>
    <x v="0"/>
    <x v="43"/>
    <x v="1"/>
    <x v="1"/>
    <x v="43"/>
    <x v="0"/>
    <x v="2"/>
    <x v="4"/>
    <x v="4"/>
    <x v="651"/>
  </r>
  <r>
    <x v="192"/>
    <x v="1"/>
    <x v="1"/>
    <x v="1"/>
    <x v="35"/>
    <x v="3"/>
    <x v="3"/>
    <x v="35"/>
    <x v="0"/>
    <x v="15"/>
    <x v="1"/>
    <x v="1"/>
    <x v="367"/>
  </r>
  <r>
    <x v="624"/>
    <x v="0"/>
    <x v="0"/>
    <x v="0"/>
    <x v="92"/>
    <x v="3"/>
    <x v="3"/>
    <x v="92"/>
    <x v="0"/>
    <x v="3"/>
    <x v="5"/>
    <x v="5"/>
    <x v="360"/>
  </r>
  <r>
    <x v="471"/>
    <x v="2"/>
    <x v="2"/>
    <x v="1"/>
    <x v="47"/>
    <x v="1"/>
    <x v="1"/>
    <x v="47"/>
    <x v="0"/>
    <x v="4"/>
    <x v="1"/>
    <x v="1"/>
    <x v="555"/>
  </r>
  <r>
    <x v="424"/>
    <x v="0"/>
    <x v="0"/>
    <x v="0"/>
    <x v="44"/>
    <x v="4"/>
    <x v="4"/>
    <x v="44"/>
    <x v="0"/>
    <x v="16"/>
    <x v="5"/>
    <x v="5"/>
    <x v="200"/>
  </r>
  <r>
    <x v="40"/>
    <x v="0"/>
    <x v="0"/>
    <x v="0"/>
    <x v="67"/>
    <x v="3"/>
    <x v="3"/>
    <x v="67"/>
    <x v="0"/>
    <x v="15"/>
    <x v="7"/>
    <x v="7"/>
    <x v="375"/>
  </r>
  <r>
    <x v="316"/>
    <x v="0"/>
    <x v="0"/>
    <x v="0"/>
    <x v="45"/>
    <x v="3"/>
    <x v="3"/>
    <x v="45"/>
    <x v="0"/>
    <x v="15"/>
    <x v="2"/>
    <x v="2"/>
    <x v="652"/>
  </r>
  <r>
    <x v="82"/>
    <x v="2"/>
    <x v="2"/>
    <x v="0"/>
    <x v="92"/>
    <x v="3"/>
    <x v="3"/>
    <x v="92"/>
    <x v="0"/>
    <x v="3"/>
    <x v="4"/>
    <x v="4"/>
    <x v="101"/>
  </r>
  <r>
    <x v="292"/>
    <x v="0"/>
    <x v="0"/>
    <x v="1"/>
    <x v="76"/>
    <x v="1"/>
    <x v="1"/>
    <x v="76"/>
    <x v="0"/>
    <x v="5"/>
    <x v="4"/>
    <x v="4"/>
    <x v="142"/>
  </r>
  <r>
    <x v="548"/>
    <x v="1"/>
    <x v="1"/>
    <x v="0"/>
    <x v="58"/>
    <x v="0"/>
    <x v="0"/>
    <x v="58"/>
    <x v="0"/>
    <x v="0"/>
    <x v="4"/>
    <x v="4"/>
    <x v="653"/>
  </r>
  <r>
    <x v="625"/>
    <x v="2"/>
    <x v="2"/>
    <x v="0"/>
    <x v="63"/>
    <x v="1"/>
    <x v="1"/>
    <x v="63"/>
    <x v="0"/>
    <x v="5"/>
    <x v="9"/>
    <x v="9"/>
    <x v="564"/>
  </r>
  <r>
    <x v="614"/>
    <x v="1"/>
    <x v="1"/>
    <x v="0"/>
    <x v="89"/>
    <x v="4"/>
    <x v="4"/>
    <x v="89"/>
    <x v="0"/>
    <x v="6"/>
    <x v="4"/>
    <x v="4"/>
    <x v="654"/>
  </r>
  <r>
    <x v="134"/>
    <x v="0"/>
    <x v="0"/>
    <x v="1"/>
    <x v="9"/>
    <x v="4"/>
    <x v="4"/>
    <x v="9"/>
    <x v="0"/>
    <x v="7"/>
    <x v="1"/>
    <x v="1"/>
    <x v="489"/>
  </r>
  <r>
    <x v="586"/>
    <x v="0"/>
    <x v="0"/>
    <x v="0"/>
    <x v="93"/>
    <x v="4"/>
    <x v="4"/>
    <x v="93"/>
    <x v="0"/>
    <x v="16"/>
    <x v="3"/>
    <x v="3"/>
    <x v="112"/>
  </r>
  <r>
    <x v="272"/>
    <x v="1"/>
    <x v="1"/>
    <x v="1"/>
    <x v="53"/>
    <x v="3"/>
    <x v="3"/>
    <x v="53"/>
    <x v="0"/>
    <x v="10"/>
    <x v="2"/>
    <x v="2"/>
    <x v="655"/>
  </r>
  <r>
    <x v="522"/>
    <x v="0"/>
    <x v="0"/>
    <x v="0"/>
    <x v="59"/>
    <x v="3"/>
    <x v="3"/>
    <x v="59"/>
    <x v="0"/>
    <x v="3"/>
    <x v="4"/>
    <x v="4"/>
    <x v="486"/>
  </r>
  <r>
    <x v="149"/>
    <x v="2"/>
    <x v="2"/>
    <x v="0"/>
    <x v="5"/>
    <x v="1"/>
    <x v="1"/>
    <x v="5"/>
    <x v="0"/>
    <x v="5"/>
    <x v="6"/>
    <x v="6"/>
    <x v="232"/>
  </r>
  <r>
    <x v="443"/>
    <x v="1"/>
    <x v="1"/>
    <x v="1"/>
    <x v="79"/>
    <x v="6"/>
    <x v="6"/>
    <x v="79"/>
    <x v="0"/>
    <x v="18"/>
    <x v="2"/>
    <x v="2"/>
    <x v="656"/>
  </r>
  <r>
    <x v="479"/>
    <x v="2"/>
    <x v="2"/>
    <x v="0"/>
    <x v="59"/>
    <x v="3"/>
    <x v="3"/>
    <x v="59"/>
    <x v="0"/>
    <x v="3"/>
    <x v="3"/>
    <x v="3"/>
    <x v="495"/>
  </r>
  <r>
    <x v="315"/>
    <x v="0"/>
    <x v="0"/>
    <x v="1"/>
    <x v="13"/>
    <x v="1"/>
    <x v="1"/>
    <x v="13"/>
    <x v="0"/>
    <x v="1"/>
    <x v="5"/>
    <x v="5"/>
    <x v="577"/>
  </r>
  <r>
    <x v="394"/>
    <x v="0"/>
    <x v="0"/>
    <x v="1"/>
    <x v="54"/>
    <x v="4"/>
    <x v="4"/>
    <x v="54"/>
    <x v="0"/>
    <x v="7"/>
    <x v="2"/>
    <x v="2"/>
    <x v="289"/>
  </r>
  <r>
    <x v="331"/>
    <x v="0"/>
    <x v="0"/>
    <x v="0"/>
    <x v="13"/>
    <x v="1"/>
    <x v="1"/>
    <x v="13"/>
    <x v="0"/>
    <x v="1"/>
    <x v="1"/>
    <x v="1"/>
    <x v="441"/>
  </r>
  <r>
    <x v="345"/>
    <x v="1"/>
    <x v="1"/>
    <x v="0"/>
    <x v="10"/>
    <x v="4"/>
    <x v="4"/>
    <x v="10"/>
    <x v="0"/>
    <x v="8"/>
    <x v="5"/>
    <x v="5"/>
    <x v="334"/>
  </r>
  <r>
    <x v="535"/>
    <x v="1"/>
    <x v="1"/>
    <x v="0"/>
    <x v="75"/>
    <x v="0"/>
    <x v="0"/>
    <x v="75"/>
    <x v="0"/>
    <x v="20"/>
    <x v="3"/>
    <x v="3"/>
    <x v="455"/>
  </r>
  <r>
    <x v="296"/>
    <x v="0"/>
    <x v="0"/>
    <x v="0"/>
    <x v="58"/>
    <x v="0"/>
    <x v="0"/>
    <x v="58"/>
    <x v="0"/>
    <x v="0"/>
    <x v="7"/>
    <x v="7"/>
    <x v="122"/>
  </r>
  <r>
    <x v="297"/>
    <x v="2"/>
    <x v="2"/>
    <x v="0"/>
    <x v="66"/>
    <x v="3"/>
    <x v="3"/>
    <x v="66"/>
    <x v="0"/>
    <x v="12"/>
    <x v="3"/>
    <x v="3"/>
    <x v="291"/>
  </r>
  <r>
    <x v="507"/>
    <x v="0"/>
    <x v="0"/>
    <x v="1"/>
    <x v="17"/>
    <x v="3"/>
    <x v="3"/>
    <x v="17"/>
    <x v="0"/>
    <x v="12"/>
    <x v="0"/>
    <x v="0"/>
    <x v="555"/>
  </r>
  <r>
    <x v="494"/>
    <x v="2"/>
    <x v="2"/>
    <x v="1"/>
    <x v="2"/>
    <x v="2"/>
    <x v="2"/>
    <x v="2"/>
    <x v="0"/>
    <x v="2"/>
    <x v="5"/>
    <x v="5"/>
    <x v="108"/>
  </r>
  <r>
    <x v="171"/>
    <x v="1"/>
    <x v="1"/>
    <x v="1"/>
    <x v="86"/>
    <x v="0"/>
    <x v="0"/>
    <x v="86"/>
    <x v="0"/>
    <x v="20"/>
    <x v="7"/>
    <x v="7"/>
    <x v="46"/>
  </r>
  <r>
    <x v="61"/>
    <x v="1"/>
    <x v="1"/>
    <x v="1"/>
    <x v="46"/>
    <x v="3"/>
    <x v="3"/>
    <x v="46"/>
    <x v="0"/>
    <x v="17"/>
    <x v="6"/>
    <x v="6"/>
    <x v="512"/>
  </r>
  <r>
    <x v="179"/>
    <x v="0"/>
    <x v="0"/>
    <x v="0"/>
    <x v="27"/>
    <x v="4"/>
    <x v="4"/>
    <x v="27"/>
    <x v="0"/>
    <x v="7"/>
    <x v="0"/>
    <x v="0"/>
    <x v="101"/>
  </r>
  <r>
    <x v="393"/>
    <x v="0"/>
    <x v="0"/>
    <x v="0"/>
    <x v="51"/>
    <x v="4"/>
    <x v="4"/>
    <x v="51"/>
    <x v="0"/>
    <x v="16"/>
    <x v="7"/>
    <x v="7"/>
    <x v="153"/>
  </r>
  <r>
    <x v="497"/>
    <x v="0"/>
    <x v="0"/>
    <x v="1"/>
    <x v="17"/>
    <x v="3"/>
    <x v="3"/>
    <x v="17"/>
    <x v="0"/>
    <x v="12"/>
    <x v="3"/>
    <x v="3"/>
    <x v="114"/>
  </r>
  <r>
    <x v="480"/>
    <x v="0"/>
    <x v="0"/>
    <x v="0"/>
    <x v="28"/>
    <x v="1"/>
    <x v="1"/>
    <x v="28"/>
    <x v="0"/>
    <x v="11"/>
    <x v="3"/>
    <x v="3"/>
    <x v="554"/>
  </r>
  <r>
    <x v="247"/>
    <x v="2"/>
    <x v="2"/>
    <x v="1"/>
    <x v="35"/>
    <x v="3"/>
    <x v="3"/>
    <x v="35"/>
    <x v="0"/>
    <x v="15"/>
    <x v="7"/>
    <x v="7"/>
    <x v="68"/>
  </r>
  <r>
    <x v="15"/>
    <x v="0"/>
    <x v="0"/>
    <x v="1"/>
    <x v="0"/>
    <x v="0"/>
    <x v="0"/>
    <x v="0"/>
    <x v="0"/>
    <x v="0"/>
    <x v="7"/>
    <x v="7"/>
    <x v="171"/>
  </r>
  <r>
    <x v="27"/>
    <x v="0"/>
    <x v="0"/>
    <x v="0"/>
    <x v="78"/>
    <x v="1"/>
    <x v="1"/>
    <x v="78"/>
    <x v="0"/>
    <x v="4"/>
    <x v="7"/>
    <x v="7"/>
    <x v="172"/>
  </r>
  <r>
    <x v="626"/>
    <x v="2"/>
    <x v="2"/>
    <x v="0"/>
    <x v="20"/>
    <x v="4"/>
    <x v="4"/>
    <x v="20"/>
    <x v="0"/>
    <x v="8"/>
    <x v="2"/>
    <x v="2"/>
    <x v="112"/>
  </r>
  <r>
    <x v="524"/>
    <x v="0"/>
    <x v="0"/>
    <x v="1"/>
    <x v="83"/>
    <x v="0"/>
    <x v="0"/>
    <x v="83"/>
    <x v="0"/>
    <x v="0"/>
    <x v="5"/>
    <x v="5"/>
    <x v="38"/>
  </r>
  <r>
    <x v="627"/>
    <x v="2"/>
    <x v="2"/>
    <x v="1"/>
    <x v="81"/>
    <x v="3"/>
    <x v="3"/>
    <x v="81"/>
    <x v="0"/>
    <x v="17"/>
    <x v="5"/>
    <x v="5"/>
    <x v="657"/>
  </r>
  <r>
    <x v="628"/>
    <x v="1"/>
    <x v="1"/>
    <x v="1"/>
    <x v="42"/>
    <x v="3"/>
    <x v="3"/>
    <x v="42"/>
    <x v="0"/>
    <x v="12"/>
    <x v="7"/>
    <x v="7"/>
    <x v="537"/>
  </r>
  <r>
    <x v="351"/>
    <x v="0"/>
    <x v="0"/>
    <x v="1"/>
    <x v="72"/>
    <x v="4"/>
    <x v="4"/>
    <x v="72"/>
    <x v="0"/>
    <x v="16"/>
    <x v="6"/>
    <x v="6"/>
    <x v="658"/>
  </r>
  <r>
    <x v="20"/>
    <x v="0"/>
    <x v="0"/>
    <x v="1"/>
    <x v="23"/>
    <x v="1"/>
    <x v="1"/>
    <x v="23"/>
    <x v="0"/>
    <x v="11"/>
    <x v="1"/>
    <x v="1"/>
    <x v="129"/>
  </r>
  <r>
    <x v="193"/>
    <x v="2"/>
    <x v="2"/>
    <x v="0"/>
    <x v="28"/>
    <x v="1"/>
    <x v="1"/>
    <x v="28"/>
    <x v="0"/>
    <x v="11"/>
    <x v="0"/>
    <x v="0"/>
    <x v="659"/>
  </r>
  <r>
    <x v="364"/>
    <x v="2"/>
    <x v="2"/>
    <x v="1"/>
    <x v="80"/>
    <x v="0"/>
    <x v="0"/>
    <x v="80"/>
    <x v="0"/>
    <x v="14"/>
    <x v="4"/>
    <x v="4"/>
    <x v="73"/>
  </r>
  <r>
    <x v="408"/>
    <x v="1"/>
    <x v="1"/>
    <x v="0"/>
    <x v="21"/>
    <x v="3"/>
    <x v="3"/>
    <x v="21"/>
    <x v="0"/>
    <x v="10"/>
    <x v="7"/>
    <x v="7"/>
    <x v="214"/>
  </r>
  <r>
    <x v="41"/>
    <x v="1"/>
    <x v="1"/>
    <x v="0"/>
    <x v="78"/>
    <x v="1"/>
    <x v="1"/>
    <x v="78"/>
    <x v="0"/>
    <x v="4"/>
    <x v="3"/>
    <x v="3"/>
    <x v="282"/>
  </r>
  <r>
    <x v="528"/>
    <x v="1"/>
    <x v="1"/>
    <x v="0"/>
    <x v="32"/>
    <x v="6"/>
    <x v="6"/>
    <x v="32"/>
    <x v="0"/>
    <x v="13"/>
    <x v="3"/>
    <x v="3"/>
    <x v="554"/>
  </r>
  <r>
    <x v="266"/>
    <x v="1"/>
    <x v="1"/>
    <x v="1"/>
    <x v="23"/>
    <x v="1"/>
    <x v="1"/>
    <x v="23"/>
    <x v="0"/>
    <x v="11"/>
    <x v="3"/>
    <x v="3"/>
    <x v="81"/>
  </r>
  <r>
    <x v="145"/>
    <x v="0"/>
    <x v="0"/>
    <x v="0"/>
    <x v="5"/>
    <x v="1"/>
    <x v="1"/>
    <x v="5"/>
    <x v="0"/>
    <x v="5"/>
    <x v="0"/>
    <x v="0"/>
    <x v="46"/>
  </r>
  <r>
    <x v="251"/>
    <x v="2"/>
    <x v="2"/>
    <x v="1"/>
    <x v="22"/>
    <x v="1"/>
    <x v="1"/>
    <x v="22"/>
    <x v="0"/>
    <x v="2"/>
    <x v="2"/>
    <x v="2"/>
    <x v="269"/>
  </r>
  <r>
    <x v="124"/>
    <x v="2"/>
    <x v="2"/>
    <x v="0"/>
    <x v="58"/>
    <x v="0"/>
    <x v="0"/>
    <x v="58"/>
    <x v="0"/>
    <x v="0"/>
    <x v="5"/>
    <x v="5"/>
    <x v="450"/>
  </r>
  <r>
    <x v="205"/>
    <x v="0"/>
    <x v="0"/>
    <x v="1"/>
    <x v="71"/>
    <x v="6"/>
    <x v="6"/>
    <x v="71"/>
    <x v="0"/>
    <x v="13"/>
    <x v="4"/>
    <x v="4"/>
    <x v="488"/>
  </r>
  <r>
    <x v="90"/>
    <x v="2"/>
    <x v="2"/>
    <x v="0"/>
    <x v="14"/>
    <x v="1"/>
    <x v="1"/>
    <x v="14"/>
    <x v="0"/>
    <x v="11"/>
    <x v="1"/>
    <x v="1"/>
    <x v="387"/>
  </r>
  <r>
    <x v="340"/>
    <x v="2"/>
    <x v="2"/>
    <x v="1"/>
    <x v="42"/>
    <x v="3"/>
    <x v="3"/>
    <x v="42"/>
    <x v="0"/>
    <x v="12"/>
    <x v="1"/>
    <x v="1"/>
    <x v="559"/>
  </r>
  <r>
    <x v="582"/>
    <x v="2"/>
    <x v="2"/>
    <x v="1"/>
    <x v="12"/>
    <x v="3"/>
    <x v="3"/>
    <x v="12"/>
    <x v="0"/>
    <x v="10"/>
    <x v="1"/>
    <x v="1"/>
    <x v="162"/>
  </r>
  <r>
    <x v="102"/>
    <x v="0"/>
    <x v="0"/>
    <x v="0"/>
    <x v="64"/>
    <x v="1"/>
    <x v="1"/>
    <x v="64"/>
    <x v="0"/>
    <x v="1"/>
    <x v="4"/>
    <x v="4"/>
    <x v="512"/>
  </r>
  <r>
    <x v="403"/>
    <x v="0"/>
    <x v="0"/>
    <x v="0"/>
    <x v="28"/>
    <x v="1"/>
    <x v="1"/>
    <x v="28"/>
    <x v="0"/>
    <x v="11"/>
    <x v="0"/>
    <x v="0"/>
    <x v="241"/>
  </r>
  <r>
    <x v="331"/>
    <x v="0"/>
    <x v="0"/>
    <x v="1"/>
    <x v="87"/>
    <x v="2"/>
    <x v="2"/>
    <x v="87"/>
    <x v="0"/>
    <x v="2"/>
    <x v="2"/>
    <x v="2"/>
    <x v="312"/>
  </r>
  <r>
    <x v="403"/>
    <x v="0"/>
    <x v="0"/>
    <x v="1"/>
    <x v="83"/>
    <x v="0"/>
    <x v="0"/>
    <x v="83"/>
    <x v="0"/>
    <x v="0"/>
    <x v="6"/>
    <x v="6"/>
    <x v="25"/>
  </r>
  <r>
    <x v="629"/>
    <x v="0"/>
    <x v="0"/>
    <x v="1"/>
    <x v="17"/>
    <x v="3"/>
    <x v="3"/>
    <x v="17"/>
    <x v="0"/>
    <x v="12"/>
    <x v="4"/>
    <x v="4"/>
    <x v="113"/>
  </r>
  <r>
    <x v="16"/>
    <x v="1"/>
    <x v="1"/>
    <x v="1"/>
    <x v="46"/>
    <x v="3"/>
    <x v="3"/>
    <x v="46"/>
    <x v="0"/>
    <x v="17"/>
    <x v="2"/>
    <x v="2"/>
    <x v="506"/>
  </r>
  <r>
    <x v="630"/>
    <x v="2"/>
    <x v="2"/>
    <x v="1"/>
    <x v="9"/>
    <x v="4"/>
    <x v="4"/>
    <x v="9"/>
    <x v="0"/>
    <x v="7"/>
    <x v="9"/>
    <x v="9"/>
    <x v="24"/>
  </r>
  <r>
    <x v="500"/>
    <x v="1"/>
    <x v="1"/>
    <x v="1"/>
    <x v="56"/>
    <x v="1"/>
    <x v="1"/>
    <x v="56"/>
    <x v="0"/>
    <x v="11"/>
    <x v="3"/>
    <x v="3"/>
    <x v="27"/>
  </r>
  <r>
    <x v="136"/>
    <x v="0"/>
    <x v="0"/>
    <x v="0"/>
    <x v="90"/>
    <x v="3"/>
    <x v="3"/>
    <x v="90"/>
    <x v="0"/>
    <x v="17"/>
    <x v="3"/>
    <x v="3"/>
    <x v="212"/>
  </r>
  <r>
    <x v="631"/>
    <x v="2"/>
    <x v="2"/>
    <x v="1"/>
    <x v="41"/>
    <x v="5"/>
    <x v="5"/>
    <x v="41"/>
    <x v="0"/>
    <x v="9"/>
    <x v="3"/>
    <x v="3"/>
    <x v="660"/>
  </r>
  <r>
    <x v="532"/>
    <x v="1"/>
    <x v="1"/>
    <x v="0"/>
    <x v="7"/>
    <x v="4"/>
    <x v="4"/>
    <x v="7"/>
    <x v="0"/>
    <x v="6"/>
    <x v="4"/>
    <x v="4"/>
    <x v="60"/>
  </r>
  <r>
    <x v="254"/>
    <x v="2"/>
    <x v="2"/>
    <x v="1"/>
    <x v="78"/>
    <x v="1"/>
    <x v="1"/>
    <x v="78"/>
    <x v="0"/>
    <x v="4"/>
    <x v="3"/>
    <x v="3"/>
    <x v="322"/>
  </r>
  <r>
    <x v="461"/>
    <x v="2"/>
    <x v="2"/>
    <x v="1"/>
    <x v="76"/>
    <x v="1"/>
    <x v="1"/>
    <x v="76"/>
    <x v="0"/>
    <x v="5"/>
    <x v="3"/>
    <x v="3"/>
    <x v="661"/>
  </r>
  <r>
    <x v="632"/>
    <x v="1"/>
    <x v="1"/>
    <x v="1"/>
    <x v="90"/>
    <x v="3"/>
    <x v="3"/>
    <x v="90"/>
    <x v="0"/>
    <x v="17"/>
    <x v="9"/>
    <x v="9"/>
    <x v="195"/>
  </r>
  <r>
    <x v="524"/>
    <x v="0"/>
    <x v="0"/>
    <x v="0"/>
    <x v="89"/>
    <x v="4"/>
    <x v="4"/>
    <x v="89"/>
    <x v="0"/>
    <x v="6"/>
    <x v="9"/>
    <x v="9"/>
    <x v="662"/>
  </r>
  <r>
    <x v="51"/>
    <x v="0"/>
    <x v="0"/>
    <x v="0"/>
    <x v="11"/>
    <x v="5"/>
    <x v="5"/>
    <x v="11"/>
    <x v="0"/>
    <x v="9"/>
    <x v="3"/>
    <x v="3"/>
    <x v="439"/>
  </r>
  <r>
    <x v="59"/>
    <x v="0"/>
    <x v="0"/>
    <x v="0"/>
    <x v="13"/>
    <x v="1"/>
    <x v="1"/>
    <x v="13"/>
    <x v="0"/>
    <x v="1"/>
    <x v="0"/>
    <x v="0"/>
    <x v="656"/>
  </r>
  <r>
    <x v="250"/>
    <x v="0"/>
    <x v="0"/>
    <x v="1"/>
    <x v="48"/>
    <x v="3"/>
    <x v="3"/>
    <x v="48"/>
    <x v="0"/>
    <x v="15"/>
    <x v="3"/>
    <x v="3"/>
    <x v="621"/>
  </r>
  <r>
    <x v="588"/>
    <x v="0"/>
    <x v="0"/>
    <x v="1"/>
    <x v="53"/>
    <x v="3"/>
    <x v="3"/>
    <x v="53"/>
    <x v="0"/>
    <x v="10"/>
    <x v="3"/>
    <x v="3"/>
    <x v="136"/>
  </r>
  <r>
    <x v="199"/>
    <x v="0"/>
    <x v="0"/>
    <x v="1"/>
    <x v="12"/>
    <x v="3"/>
    <x v="3"/>
    <x v="12"/>
    <x v="0"/>
    <x v="10"/>
    <x v="6"/>
    <x v="6"/>
    <x v="392"/>
  </r>
  <r>
    <x v="476"/>
    <x v="1"/>
    <x v="1"/>
    <x v="0"/>
    <x v="68"/>
    <x v="7"/>
    <x v="7"/>
    <x v="68"/>
    <x v="0"/>
    <x v="19"/>
    <x v="9"/>
    <x v="9"/>
    <x v="435"/>
  </r>
  <r>
    <x v="398"/>
    <x v="0"/>
    <x v="0"/>
    <x v="0"/>
    <x v="26"/>
    <x v="0"/>
    <x v="0"/>
    <x v="26"/>
    <x v="0"/>
    <x v="14"/>
    <x v="1"/>
    <x v="1"/>
    <x v="663"/>
  </r>
  <r>
    <x v="633"/>
    <x v="0"/>
    <x v="0"/>
    <x v="0"/>
    <x v="75"/>
    <x v="0"/>
    <x v="0"/>
    <x v="75"/>
    <x v="0"/>
    <x v="20"/>
    <x v="0"/>
    <x v="0"/>
    <x v="176"/>
  </r>
  <r>
    <x v="540"/>
    <x v="2"/>
    <x v="2"/>
    <x v="1"/>
    <x v="86"/>
    <x v="0"/>
    <x v="0"/>
    <x v="86"/>
    <x v="0"/>
    <x v="20"/>
    <x v="5"/>
    <x v="5"/>
    <x v="57"/>
  </r>
  <r>
    <x v="557"/>
    <x v="0"/>
    <x v="0"/>
    <x v="1"/>
    <x v="76"/>
    <x v="1"/>
    <x v="1"/>
    <x v="76"/>
    <x v="0"/>
    <x v="5"/>
    <x v="7"/>
    <x v="7"/>
    <x v="533"/>
  </r>
  <r>
    <x v="520"/>
    <x v="0"/>
    <x v="0"/>
    <x v="0"/>
    <x v="27"/>
    <x v="4"/>
    <x v="4"/>
    <x v="27"/>
    <x v="0"/>
    <x v="7"/>
    <x v="6"/>
    <x v="6"/>
    <x v="639"/>
  </r>
  <r>
    <x v="405"/>
    <x v="2"/>
    <x v="2"/>
    <x v="1"/>
    <x v="41"/>
    <x v="5"/>
    <x v="5"/>
    <x v="41"/>
    <x v="0"/>
    <x v="9"/>
    <x v="5"/>
    <x v="5"/>
    <x v="664"/>
  </r>
  <r>
    <x v="178"/>
    <x v="0"/>
    <x v="0"/>
    <x v="1"/>
    <x v="86"/>
    <x v="0"/>
    <x v="0"/>
    <x v="86"/>
    <x v="0"/>
    <x v="20"/>
    <x v="2"/>
    <x v="2"/>
    <x v="665"/>
  </r>
  <r>
    <x v="43"/>
    <x v="1"/>
    <x v="1"/>
    <x v="0"/>
    <x v="6"/>
    <x v="0"/>
    <x v="0"/>
    <x v="6"/>
    <x v="0"/>
    <x v="0"/>
    <x v="6"/>
    <x v="6"/>
    <x v="383"/>
  </r>
  <r>
    <x v="634"/>
    <x v="0"/>
    <x v="0"/>
    <x v="1"/>
    <x v="41"/>
    <x v="5"/>
    <x v="5"/>
    <x v="41"/>
    <x v="0"/>
    <x v="9"/>
    <x v="3"/>
    <x v="3"/>
    <x v="666"/>
  </r>
  <r>
    <x v="469"/>
    <x v="1"/>
    <x v="1"/>
    <x v="0"/>
    <x v="95"/>
    <x v="7"/>
    <x v="7"/>
    <x v="95"/>
    <x v="0"/>
    <x v="19"/>
    <x v="3"/>
    <x v="3"/>
    <x v="667"/>
  </r>
  <r>
    <x v="305"/>
    <x v="0"/>
    <x v="0"/>
    <x v="0"/>
    <x v="30"/>
    <x v="4"/>
    <x v="4"/>
    <x v="30"/>
    <x v="0"/>
    <x v="6"/>
    <x v="2"/>
    <x v="2"/>
    <x v="194"/>
  </r>
  <r>
    <x v="273"/>
    <x v="1"/>
    <x v="1"/>
    <x v="0"/>
    <x v="85"/>
    <x v="0"/>
    <x v="0"/>
    <x v="85"/>
    <x v="0"/>
    <x v="20"/>
    <x v="7"/>
    <x v="7"/>
    <x v="96"/>
  </r>
  <r>
    <x v="13"/>
    <x v="0"/>
    <x v="0"/>
    <x v="1"/>
    <x v="72"/>
    <x v="4"/>
    <x v="4"/>
    <x v="72"/>
    <x v="0"/>
    <x v="16"/>
    <x v="3"/>
    <x v="3"/>
    <x v="302"/>
  </r>
  <r>
    <x v="163"/>
    <x v="0"/>
    <x v="0"/>
    <x v="0"/>
    <x v="29"/>
    <x v="4"/>
    <x v="4"/>
    <x v="29"/>
    <x v="0"/>
    <x v="8"/>
    <x v="3"/>
    <x v="3"/>
    <x v="646"/>
  </r>
  <r>
    <x v="635"/>
    <x v="0"/>
    <x v="0"/>
    <x v="0"/>
    <x v="45"/>
    <x v="3"/>
    <x v="3"/>
    <x v="45"/>
    <x v="0"/>
    <x v="15"/>
    <x v="0"/>
    <x v="0"/>
    <x v="136"/>
  </r>
  <r>
    <x v="14"/>
    <x v="0"/>
    <x v="0"/>
    <x v="0"/>
    <x v="42"/>
    <x v="3"/>
    <x v="3"/>
    <x v="42"/>
    <x v="0"/>
    <x v="12"/>
    <x v="7"/>
    <x v="7"/>
    <x v="60"/>
  </r>
  <r>
    <x v="636"/>
    <x v="1"/>
    <x v="1"/>
    <x v="0"/>
    <x v="75"/>
    <x v="0"/>
    <x v="0"/>
    <x v="75"/>
    <x v="0"/>
    <x v="20"/>
    <x v="2"/>
    <x v="2"/>
    <x v="668"/>
  </r>
  <r>
    <x v="569"/>
    <x v="0"/>
    <x v="0"/>
    <x v="0"/>
    <x v="10"/>
    <x v="4"/>
    <x v="4"/>
    <x v="10"/>
    <x v="0"/>
    <x v="8"/>
    <x v="5"/>
    <x v="5"/>
    <x v="669"/>
  </r>
  <r>
    <x v="185"/>
    <x v="0"/>
    <x v="0"/>
    <x v="1"/>
    <x v="51"/>
    <x v="4"/>
    <x v="4"/>
    <x v="51"/>
    <x v="0"/>
    <x v="16"/>
    <x v="6"/>
    <x v="6"/>
    <x v="574"/>
  </r>
  <r>
    <x v="637"/>
    <x v="0"/>
    <x v="0"/>
    <x v="0"/>
    <x v="33"/>
    <x v="4"/>
    <x v="4"/>
    <x v="33"/>
    <x v="0"/>
    <x v="8"/>
    <x v="5"/>
    <x v="5"/>
    <x v="156"/>
  </r>
  <r>
    <x v="334"/>
    <x v="2"/>
    <x v="2"/>
    <x v="0"/>
    <x v="82"/>
    <x v="3"/>
    <x v="3"/>
    <x v="82"/>
    <x v="0"/>
    <x v="17"/>
    <x v="0"/>
    <x v="0"/>
    <x v="179"/>
  </r>
  <r>
    <x v="113"/>
    <x v="2"/>
    <x v="2"/>
    <x v="0"/>
    <x v="13"/>
    <x v="1"/>
    <x v="1"/>
    <x v="13"/>
    <x v="0"/>
    <x v="1"/>
    <x v="1"/>
    <x v="1"/>
    <x v="238"/>
  </r>
  <r>
    <x v="445"/>
    <x v="0"/>
    <x v="0"/>
    <x v="0"/>
    <x v="88"/>
    <x v="6"/>
    <x v="6"/>
    <x v="88"/>
    <x v="0"/>
    <x v="13"/>
    <x v="2"/>
    <x v="2"/>
    <x v="381"/>
  </r>
  <r>
    <x v="630"/>
    <x v="2"/>
    <x v="2"/>
    <x v="0"/>
    <x v="77"/>
    <x v="5"/>
    <x v="5"/>
    <x v="77"/>
    <x v="0"/>
    <x v="9"/>
    <x v="7"/>
    <x v="7"/>
    <x v="385"/>
  </r>
  <r>
    <x v="638"/>
    <x v="1"/>
    <x v="1"/>
    <x v="0"/>
    <x v="75"/>
    <x v="0"/>
    <x v="0"/>
    <x v="75"/>
    <x v="0"/>
    <x v="20"/>
    <x v="6"/>
    <x v="6"/>
    <x v="267"/>
  </r>
  <r>
    <x v="432"/>
    <x v="0"/>
    <x v="0"/>
    <x v="0"/>
    <x v="38"/>
    <x v="3"/>
    <x v="3"/>
    <x v="38"/>
    <x v="0"/>
    <x v="12"/>
    <x v="7"/>
    <x v="7"/>
    <x v="628"/>
  </r>
  <r>
    <x v="639"/>
    <x v="0"/>
    <x v="0"/>
    <x v="0"/>
    <x v="43"/>
    <x v="1"/>
    <x v="1"/>
    <x v="43"/>
    <x v="0"/>
    <x v="2"/>
    <x v="0"/>
    <x v="0"/>
    <x v="548"/>
  </r>
  <r>
    <x v="308"/>
    <x v="1"/>
    <x v="1"/>
    <x v="1"/>
    <x v="83"/>
    <x v="0"/>
    <x v="0"/>
    <x v="83"/>
    <x v="0"/>
    <x v="0"/>
    <x v="2"/>
    <x v="2"/>
    <x v="19"/>
  </r>
  <r>
    <x v="496"/>
    <x v="2"/>
    <x v="2"/>
    <x v="1"/>
    <x v="47"/>
    <x v="1"/>
    <x v="1"/>
    <x v="47"/>
    <x v="0"/>
    <x v="4"/>
    <x v="9"/>
    <x v="9"/>
    <x v="365"/>
  </r>
  <r>
    <x v="52"/>
    <x v="2"/>
    <x v="2"/>
    <x v="0"/>
    <x v="26"/>
    <x v="0"/>
    <x v="0"/>
    <x v="26"/>
    <x v="0"/>
    <x v="14"/>
    <x v="1"/>
    <x v="1"/>
    <x v="496"/>
  </r>
  <r>
    <x v="191"/>
    <x v="0"/>
    <x v="0"/>
    <x v="0"/>
    <x v="64"/>
    <x v="1"/>
    <x v="1"/>
    <x v="64"/>
    <x v="0"/>
    <x v="1"/>
    <x v="1"/>
    <x v="1"/>
    <x v="286"/>
  </r>
  <r>
    <x v="225"/>
    <x v="0"/>
    <x v="0"/>
    <x v="1"/>
    <x v="0"/>
    <x v="0"/>
    <x v="0"/>
    <x v="0"/>
    <x v="0"/>
    <x v="0"/>
    <x v="4"/>
    <x v="4"/>
    <x v="667"/>
  </r>
  <r>
    <x v="543"/>
    <x v="0"/>
    <x v="0"/>
    <x v="0"/>
    <x v="45"/>
    <x v="3"/>
    <x v="3"/>
    <x v="45"/>
    <x v="0"/>
    <x v="15"/>
    <x v="7"/>
    <x v="7"/>
    <x v="232"/>
  </r>
  <r>
    <x v="35"/>
    <x v="0"/>
    <x v="0"/>
    <x v="0"/>
    <x v="63"/>
    <x v="1"/>
    <x v="1"/>
    <x v="63"/>
    <x v="0"/>
    <x v="5"/>
    <x v="0"/>
    <x v="0"/>
    <x v="35"/>
  </r>
  <r>
    <x v="362"/>
    <x v="0"/>
    <x v="0"/>
    <x v="0"/>
    <x v="95"/>
    <x v="7"/>
    <x v="7"/>
    <x v="95"/>
    <x v="0"/>
    <x v="19"/>
    <x v="3"/>
    <x v="3"/>
    <x v="366"/>
  </r>
  <r>
    <x v="221"/>
    <x v="0"/>
    <x v="0"/>
    <x v="1"/>
    <x v="71"/>
    <x v="6"/>
    <x v="6"/>
    <x v="71"/>
    <x v="0"/>
    <x v="13"/>
    <x v="3"/>
    <x v="3"/>
    <x v="166"/>
  </r>
  <r>
    <x v="597"/>
    <x v="1"/>
    <x v="1"/>
    <x v="0"/>
    <x v="15"/>
    <x v="1"/>
    <x v="1"/>
    <x v="15"/>
    <x v="0"/>
    <x v="5"/>
    <x v="0"/>
    <x v="0"/>
    <x v="306"/>
  </r>
  <r>
    <x v="518"/>
    <x v="0"/>
    <x v="0"/>
    <x v="1"/>
    <x v="76"/>
    <x v="1"/>
    <x v="1"/>
    <x v="76"/>
    <x v="0"/>
    <x v="5"/>
    <x v="0"/>
    <x v="0"/>
    <x v="394"/>
  </r>
  <r>
    <x v="617"/>
    <x v="1"/>
    <x v="1"/>
    <x v="0"/>
    <x v="32"/>
    <x v="6"/>
    <x v="6"/>
    <x v="32"/>
    <x v="0"/>
    <x v="13"/>
    <x v="0"/>
    <x v="0"/>
    <x v="574"/>
  </r>
  <r>
    <x v="20"/>
    <x v="0"/>
    <x v="0"/>
    <x v="0"/>
    <x v="51"/>
    <x v="4"/>
    <x v="4"/>
    <x v="51"/>
    <x v="0"/>
    <x v="16"/>
    <x v="4"/>
    <x v="4"/>
    <x v="74"/>
  </r>
  <r>
    <x v="497"/>
    <x v="0"/>
    <x v="0"/>
    <x v="1"/>
    <x v="55"/>
    <x v="3"/>
    <x v="3"/>
    <x v="55"/>
    <x v="0"/>
    <x v="17"/>
    <x v="3"/>
    <x v="3"/>
    <x v="545"/>
  </r>
  <r>
    <x v="410"/>
    <x v="1"/>
    <x v="1"/>
    <x v="0"/>
    <x v="27"/>
    <x v="4"/>
    <x v="4"/>
    <x v="27"/>
    <x v="0"/>
    <x v="7"/>
    <x v="8"/>
    <x v="8"/>
    <x v="670"/>
  </r>
  <r>
    <x v="324"/>
    <x v="0"/>
    <x v="0"/>
    <x v="0"/>
    <x v="5"/>
    <x v="1"/>
    <x v="1"/>
    <x v="5"/>
    <x v="0"/>
    <x v="5"/>
    <x v="1"/>
    <x v="1"/>
    <x v="650"/>
  </r>
  <r>
    <x v="189"/>
    <x v="2"/>
    <x v="2"/>
    <x v="1"/>
    <x v="59"/>
    <x v="3"/>
    <x v="3"/>
    <x v="59"/>
    <x v="0"/>
    <x v="3"/>
    <x v="1"/>
    <x v="1"/>
    <x v="97"/>
  </r>
  <r>
    <x v="640"/>
    <x v="0"/>
    <x v="0"/>
    <x v="0"/>
    <x v="77"/>
    <x v="5"/>
    <x v="5"/>
    <x v="77"/>
    <x v="0"/>
    <x v="9"/>
    <x v="3"/>
    <x v="3"/>
    <x v="265"/>
  </r>
  <r>
    <x v="43"/>
    <x v="1"/>
    <x v="1"/>
    <x v="1"/>
    <x v="52"/>
    <x v="3"/>
    <x v="3"/>
    <x v="52"/>
    <x v="0"/>
    <x v="10"/>
    <x v="3"/>
    <x v="3"/>
    <x v="525"/>
  </r>
  <r>
    <x v="595"/>
    <x v="0"/>
    <x v="0"/>
    <x v="1"/>
    <x v="36"/>
    <x v="4"/>
    <x v="4"/>
    <x v="36"/>
    <x v="0"/>
    <x v="6"/>
    <x v="9"/>
    <x v="9"/>
    <x v="82"/>
  </r>
  <r>
    <x v="630"/>
    <x v="2"/>
    <x v="2"/>
    <x v="1"/>
    <x v="74"/>
    <x v="1"/>
    <x v="1"/>
    <x v="74"/>
    <x v="0"/>
    <x v="1"/>
    <x v="2"/>
    <x v="2"/>
    <x v="131"/>
  </r>
  <r>
    <x v="115"/>
    <x v="0"/>
    <x v="0"/>
    <x v="0"/>
    <x v="58"/>
    <x v="0"/>
    <x v="0"/>
    <x v="58"/>
    <x v="0"/>
    <x v="0"/>
    <x v="6"/>
    <x v="6"/>
    <x v="291"/>
  </r>
  <r>
    <x v="112"/>
    <x v="0"/>
    <x v="0"/>
    <x v="1"/>
    <x v="71"/>
    <x v="6"/>
    <x v="6"/>
    <x v="71"/>
    <x v="0"/>
    <x v="13"/>
    <x v="2"/>
    <x v="2"/>
    <x v="32"/>
  </r>
  <r>
    <x v="195"/>
    <x v="0"/>
    <x v="0"/>
    <x v="1"/>
    <x v="30"/>
    <x v="4"/>
    <x v="4"/>
    <x v="30"/>
    <x v="0"/>
    <x v="6"/>
    <x v="6"/>
    <x v="6"/>
    <x v="94"/>
  </r>
  <r>
    <x v="327"/>
    <x v="0"/>
    <x v="0"/>
    <x v="0"/>
    <x v="40"/>
    <x v="4"/>
    <x v="4"/>
    <x v="40"/>
    <x v="0"/>
    <x v="8"/>
    <x v="1"/>
    <x v="1"/>
    <x v="190"/>
  </r>
  <r>
    <x v="641"/>
    <x v="2"/>
    <x v="2"/>
    <x v="1"/>
    <x v="43"/>
    <x v="1"/>
    <x v="1"/>
    <x v="43"/>
    <x v="0"/>
    <x v="2"/>
    <x v="0"/>
    <x v="0"/>
    <x v="419"/>
  </r>
  <r>
    <x v="569"/>
    <x v="0"/>
    <x v="0"/>
    <x v="0"/>
    <x v="27"/>
    <x v="4"/>
    <x v="4"/>
    <x v="27"/>
    <x v="0"/>
    <x v="7"/>
    <x v="2"/>
    <x v="2"/>
    <x v="667"/>
  </r>
  <r>
    <x v="420"/>
    <x v="1"/>
    <x v="1"/>
    <x v="1"/>
    <x v="82"/>
    <x v="3"/>
    <x v="3"/>
    <x v="82"/>
    <x v="0"/>
    <x v="17"/>
    <x v="0"/>
    <x v="0"/>
    <x v="671"/>
  </r>
  <r>
    <x v="587"/>
    <x v="0"/>
    <x v="0"/>
    <x v="1"/>
    <x v="70"/>
    <x v="4"/>
    <x v="4"/>
    <x v="70"/>
    <x v="0"/>
    <x v="8"/>
    <x v="0"/>
    <x v="0"/>
    <x v="672"/>
  </r>
  <r>
    <x v="83"/>
    <x v="1"/>
    <x v="1"/>
    <x v="0"/>
    <x v="58"/>
    <x v="0"/>
    <x v="0"/>
    <x v="58"/>
    <x v="0"/>
    <x v="0"/>
    <x v="9"/>
    <x v="9"/>
    <x v="621"/>
  </r>
  <r>
    <x v="642"/>
    <x v="0"/>
    <x v="0"/>
    <x v="1"/>
    <x v="80"/>
    <x v="0"/>
    <x v="0"/>
    <x v="80"/>
    <x v="0"/>
    <x v="14"/>
    <x v="9"/>
    <x v="9"/>
    <x v="19"/>
  </r>
  <r>
    <x v="430"/>
    <x v="0"/>
    <x v="0"/>
    <x v="0"/>
    <x v="15"/>
    <x v="1"/>
    <x v="1"/>
    <x v="15"/>
    <x v="0"/>
    <x v="5"/>
    <x v="0"/>
    <x v="0"/>
    <x v="476"/>
  </r>
  <r>
    <x v="225"/>
    <x v="0"/>
    <x v="0"/>
    <x v="0"/>
    <x v="21"/>
    <x v="3"/>
    <x v="3"/>
    <x v="21"/>
    <x v="0"/>
    <x v="10"/>
    <x v="0"/>
    <x v="0"/>
    <x v="673"/>
  </r>
  <r>
    <x v="603"/>
    <x v="2"/>
    <x v="2"/>
    <x v="1"/>
    <x v="41"/>
    <x v="5"/>
    <x v="5"/>
    <x v="41"/>
    <x v="0"/>
    <x v="9"/>
    <x v="5"/>
    <x v="5"/>
    <x v="268"/>
  </r>
  <r>
    <x v="479"/>
    <x v="2"/>
    <x v="2"/>
    <x v="1"/>
    <x v="74"/>
    <x v="1"/>
    <x v="1"/>
    <x v="74"/>
    <x v="0"/>
    <x v="1"/>
    <x v="4"/>
    <x v="4"/>
    <x v="674"/>
  </r>
  <r>
    <x v="53"/>
    <x v="0"/>
    <x v="0"/>
    <x v="1"/>
    <x v="43"/>
    <x v="1"/>
    <x v="1"/>
    <x v="43"/>
    <x v="0"/>
    <x v="2"/>
    <x v="1"/>
    <x v="1"/>
    <x v="73"/>
  </r>
  <r>
    <x v="140"/>
    <x v="0"/>
    <x v="0"/>
    <x v="0"/>
    <x v="45"/>
    <x v="3"/>
    <x v="3"/>
    <x v="45"/>
    <x v="0"/>
    <x v="15"/>
    <x v="4"/>
    <x v="4"/>
    <x v="93"/>
  </r>
  <r>
    <x v="518"/>
    <x v="0"/>
    <x v="0"/>
    <x v="0"/>
    <x v="68"/>
    <x v="7"/>
    <x v="7"/>
    <x v="68"/>
    <x v="0"/>
    <x v="19"/>
    <x v="3"/>
    <x v="3"/>
    <x v="493"/>
  </r>
  <r>
    <x v="395"/>
    <x v="1"/>
    <x v="1"/>
    <x v="1"/>
    <x v="86"/>
    <x v="0"/>
    <x v="0"/>
    <x v="86"/>
    <x v="0"/>
    <x v="20"/>
    <x v="9"/>
    <x v="9"/>
    <x v="497"/>
  </r>
  <r>
    <x v="259"/>
    <x v="2"/>
    <x v="2"/>
    <x v="1"/>
    <x v="48"/>
    <x v="3"/>
    <x v="3"/>
    <x v="48"/>
    <x v="0"/>
    <x v="15"/>
    <x v="2"/>
    <x v="2"/>
    <x v="576"/>
  </r>
  <r>
    <x v="294"/>
    <x v="1"/>
    <x v="1"/>
    <x v="0"/>
    <x v="37"/>
    <x v="1"/>
    <x v="1"/>
    <x v="37"/>
    <x v="0"/>
    <x v="11"/>
    <x v="6"/>
    <x v="6"/>
    <x v="675"/>
  </r>
  <r>
    <x v="624"/>
    <x v="0"/>
    <x v="0"/>
    <x v="0"/>
    <x v="39"/>
    <x v="0"/>
    <x v="0"/>
    <x v="39"/>
    <x v="0"/>
    <x v="14"/>
    <x v="8"/>
    <x v="8"/>
    <x v="147"/>
  </r>
  <r>
    <x v="342"/>
    <x v="0"/>
    <x v="0"/>
    <x v="0"/>
    <x v="49"/>
    <x v="4"/>
    <x v="4"/>
    <x v="49"/>
    <x v="0"/>
    <x v="6"/>
    <x v="2"/>
    <x v="2"/>
    <x v="162"/>
  </r>
  <r>
    <x v="227"/>
    <x v="0"/>
    <x v="0"/>
    <x v="1"/>
    <x v="26"/>
    <x v="0"/>
    <x v="0"/>
    <x v="26"/>
    <x v="0"/>
    <x v="14"/>
    <x v="8"/>
    <x v="8"/>
    <x v="164"/>
  </r>
  <r>
    <x v="235"/>
    <x v="1"/>
    <x v="1"/>
    <x v="0"/>
    <x v="28"/>
    <x v="1"/>
    <x v="1"/>
    <x v="28"/>
    <x v="0"/>
    <x v="11"/>
    <x v="8"/>
    <x v="8"/>
    <x v="407"/>
  </r>
  <r>
    <x v="3"/>
    <x v="0"/>
    <x v="0"/>
    <x v="0"/>
    <x v="66"/>
    <x v="3"/>
    <x v="3"/>
    <x v="66"/>
    <x v="0"/>
    <x v="12"/>
    <x v="3"/>
    <x v="3"/>
    <x v="606"/>
  </r>
  <r>
    <x v="499"/>
    <x v="0"/>
    <x v="0"/>
    <x v="0"/>
    <x v="58"/>
    <x v="0"/>
    <x v="0"/>
    <x v="58"/>
    <x v="0"/>
    <x v="0"/>
    <x v="3"/>
    <x v="3"/>
    <x v="676"/>
  </r>
  <r>
    <x v="586"/>
    <x v="0"/>
    <x v="0"/>
    <x v="1"/>
    <x v="71"/>
    <x v="6"/>
    <x v="6"/>
    <x v="71"/>
    <x v="0"/>
    <x v="13"/>
    <x v="3"/>
    <x v="3"/>
    <x v="501"/>
  </r>
  <r>
    <x v="342"/>
    <x v="0"/>
    <x v="0"/>
    <x v="1"/>
    <x v="77"/>
    <x v="5"/>
    <x v="5"/>
    <x v="77"/>
    <x v="0"/>
    <x v="9"/>
    <x v="3"/>
    <x v="3"/>
    <x v="677"/>
  </r>
  <r>
    <x v="643"/>
    <x v="0"/>
    <x v="0"/>
    <x v="0"/>
    <x v="68"/>
    <x v="7"/>
    <x v="7"/>
    <x v="68"/>
    <x v="0"/>
    <x v="19"/>
    <x v="7"/>
    <x v="7"/>
    <x v="331"/>
  </r>
  <r>
    <x v="644"/>
    <x v="0"/>
    <x v="0"/>
    <x v="0"/>
    <x v="51"/>
    <x v="4"/>
    <x v="4"/>
    <x v="51"/>
    <x v="0"/>
    <x v="16"/>
    <x v="5"/>
    <x v="5"/>
    <x v="50"/>
  </r>
  <r>
    <x v="620"/>
    <x v="0"/>
    <x v="0"/>
    <x v="1"/>
    <x v="60"/>
    <x v="1"/>
    <x v="1"/>
    <x v="60"/>
    <x v="0"/>
    <x v="2"/>
    <x v="8"/>
    <x v="8"/>
    <x v="562"/>
  </r>
  <r>
    <x v="335"/>
    <x v="1"/>
    <x v="1"/>
    <x v="1"/>
    <x v="49"/>
    <x v="4"/>
    <x v="4"/>
    <x v="49"/>
    <x v="0"/>
    <x v="6"/>
    <x v="3"/>
    <x v="3"/>
    <x v="609"/>
  </r>
  <r>
    <x v="525"/>
    <x v="2"/>
    <x v="2"/>
    <x v="0"/>
    <x v="34"/>
    <x v="4"/>
    <x v="4"/>
    <x v="34"/>
    <x v="0"/>
    <x v="7"/>
    <x v="1"/>
    <x v="1"/>
    <x v="245"/>
  </r>
  <r>
    <x v="362"/>
    <x v="0"/>
    <x v="0"/>
    <x v="0"/>
    <x v="69"/>
    <x v="4"/>
    <x v="4"/>
    <x v="69"/>
    <x v="0"/>
    <x v="6"/>
    <x v="3"/>
    <x v="3"/>
    <x v="123"/>
  </r>
  <r>
    <x v="176"/>
    <x v="2"/>
    <x v="2"/>
    <x v="0"/>
    <x v="28"/>
    <x v="1"/>
    <x v="1"/>
    <x v="28"/>
    <x v="0"/>
    <x v="11"/>
    <x v="6"/>
    <x v="6"/>
    <x v="432"/>
  </r>
  <r>
    <x v="532"/>
    <x v="1"/>
    <x v="1"/>
    <x v="1"/>
    <x v="94"/>
    <x v="5"/>
    <x v="5"/>
    <x v="94"/>
    <x v="0"/>
    <x v="9"/>
    <x v="4"/>
    <x v="4"/>
    <x v="678"/>
  </r>
  <r>
    <x v="71"/>
    <x v="0"/>
    <x v="0"/>
    <x v="0"/>
    <x v="54"/>
    <x v="4"/>
    <x v="4"/>
    <x v="54"/>
    <x v="0"/>
    <x v="7"/>
    <x v="1"/>
    <x v="1"/>
    <x v="520"/>
  </r>
  <r>
    <x v="645"/>
    <x v="0"/>
    <x v="0"/>
    <x v="1"/>
    <x v="90"/>
    <x v="3"/>
    <x v="3"/>
    <x v="90"/>
    <x v="0"/>
    <x v="17"/>
    <x v="5"/>
    <x v="5"/>
    <x v="20"/>
  </r>
  <r>
    <x v="118"/>
    <x v="1"/>
    <x v="1"/>
    <x v="1"/>
    <x v="12"/>
    <x v="3"/>
    <x v="3"/>
    <x v="12"/>
    <x v="0"/>
    <x v="10"/>
    <x v="8"/>
    <x v="8"/>
    <x v="207"/>
  </r>
  <r>
    <x v="279"/>
    <x v="2"/>
    <x v="2"/>
    <x v="0"/>
    <x v="54"/>
    <x v="4"/>
    <x v="4"/>
    <x v="54"/>
    <x v="0"/>
    <x v="7"/>
    <x v="2"/>
    <x v="2"/>
    <x v="392"/>
  </r>
  <r>
    <x v="646"/>
    <x v="0"/>
    <x v="0"/>
    <x v="1"/>
    <x v="54"/>
    <x v="4"/>
    <x v="4"/>
    <x v="54"/>
    <x v="0"/>
    <x v="7"/>
    <x v="0"/>
    <x v="0"/>
    <x v="125"/>
  </r>
  <r>
    <x v="366"/>
    <x v="1"/>
    <x v="1"/>
    <x v="0"/>
    <x v="24"/>
    <x v="1"/>
    <x v="1"/>
    <x v="24"/>
    <x v="0"/>
    <x v="4"/>
    <x v="3"/>
    <x v="3"/>
    <x v="281"/>
  </r>
  <r>
    <x v="120"/>
    <x v="2"/>
    <x v="2"/>
    <x v="0"/>
    <x v="67"/>
    <x v="3"/>
    <x v="3"/>
    <x v="67"/>
    <x v="0"/>
    <x v="15"/>
    <x v="4"/>
    <x v="4"/>
    <x v="167"/>
  </r>
  <r>
    <x v="311"/>
    <x v="0"/>
    <x v="0"/>
    <x v="0"/>
    <x v="2"/>
    <x v="2"/>
    <x v="2"/>
    <x v="2"/>
    <x v="0"/>
    <x v="2"/>
    <x v="8"/>
    <x v="8"/>
    <x v="291"/>
  </r>
  <r>
    <x v="370"/>
    <x v="2"/>
    <x v="2"/>
    <x v="0"/>
    <x v="24"/>
    <x v="1"/>
    <x v="1"/>
    <x v="24"/>
    <x v="0"/>
    <x v="4"/>
    <x v="7"/>
    <x v="7"/>
    <x v="196"/>
  </r>
  <r>
    <x v="2"/>
    <x v="1"/>
    <x v="1"/>
    <x v="1"/>
    <x v="48"/>
    <x v="3"/>
    <x v="3"/>
    <x v="48"/>
    <x v="0"/>
    <x v="15"/>
    <x v="7"/>
    <x v="7"/>
    <x v="60"/>
  </r>
  <r>
    <x v="449"/>
    <x v="0"/>
    <x v="0"/>
    <x v="1"/>
    <x v="4"/>
    <x v="1"/>
    <x v="1"/>
    <x v="4"/>
    <x v="0"/>
    <x v="4"/>
    <x v="8"/>
    <x v="8"/>
    <x v="367"/>
  </r>
  <r>
    <x v="438"/>
    <x v="1"/>
    <x v="1"/>
    <x v="0"/>
    <x v="40"/>
    <x v="4"/>
    <x v="4"/>
    <x v="40"/>
    <x v="0"/>
    <x v="8"/>
    <x v="7"/>
    <x v="7"/>
    <x v="421"/>
  </r>
  <r>
    <x v="447"/>
    <x v="0"/>
    <x v="0"/>
    <x v="1"/>
    <x v="12"/>
    <x v="3"/>
    <x v="3"/>
    <x v="12"/>
    <x v="0"/>
    <x v="10"/>
    <x v="8"/>
    <x v="8"/>
    <x v="319"/>
  </r>
  <r>
    <x v="175"/>
    <x v="1"/>
    <x v="1"/>
    <x v="0"/>
    <x v="31"/>
    <x v="1"/>
    <x v="1"/>
    <x v="31"/>
    <x v="0"/>
    <x v="4"/>
    <x v="1"/>
    <x v="1"/>
    <x v="663"/>
  </r>
  <r>
    <x v="252"/>
    <x v="1"/>
    <x v="1"/>
    <x v="0"/>
    <x v="13"/>
    <x v="1"/>
    <x v="1"/>
    <x v="13"/>
    <x v="0"/>
    <x v="1"/>
    <x v="1"/>
    <x v="1"/>
    <x v="586"/>
  </r>
  <r>
    <x v="589"/>
    <x v="0"/>
    <x v="0"/>
    <x v="0"/>
    <x v="52"/>
    <x v="3"/>
    <x v="3"/>
    <x v="52"/>
    <x v="0"/>
    <x v="10"/>
    <x v="0"/>
    <x v="0"/>
    <x v="119"/>
  </r>
  <r>
    <x v="378"/>
    <x v="1"/>
    <x v="1"/>
    <x v="1"/>
    <x v="74"/>
    <x v="1"/>
    <x v="1"/>
    <x v="74"/>
    <x v="0"/>
    <x v="1"/>
    <x v="3"/>
    <x v="3"/>
    <x v="313"/>
  </r>
  <r>
    <x v="627"/>
    <x v="2"/>
    <x v="2"/>
    <x v="0"/>
    <x v="40"/>
    <x v="4"/>
    <x v="4"/>
    <x v="40"/>
    <x v="0"/>
    <x v="8"/>
    <x v="2"/>
    <x v="2"/>
    <x v="679"/>
  </r>
  <r>
    <x v="132"/>
    <x v="0"/>
    <x v="0"/>
    <x v="1"/>
    <x v="77"/>
    <x v="5"/>
    <x v="5"/>
    <x v="77"/>
    <x v="0"/>
    <x v="9"/>
    <x v="3"/>
    <x v="3"/>
    <x v="250"/>
  </r>
  <r>
    <x v="647"/>
    <x v="1"/>
    <x v="1"/>
    <x v="0"/>
    <x v="73"/>
    <x v="6"/>
    <x v="6"/>
    <x v="73"/>
    <x v="0"/>
    <x v="18"/>
    <x v="3"/>
    <x v="3"/>
    <x v="603"/>
  </r>
  <r>
    <x v="562"/>
    <x v="0"/>
    <x v="0"/>
    <x v="1"/>
    <x v="56"/>
    <x v="1"/>
    <x v="1"/>
    <x v="56"/>
    <x v="0"/>
    <x v="11"/>
    <x v="8"/>
    <x v="8"/>
    <x v="521"/>
  </r>
  <r>
    <x v="121"/>
    <x v="0"/>
    <x v="0"/>
    <x v="1"/>
    <x v="20"/>
    <x v="4"/>
    <x v="4"/>
    <x v="20"/>
    <x v="0"/>
    <x v="8"/>
    <x v="2"/>
    <x v="2"/>
    <x v="630"/>
  </r>
  <r>
    <x v="648"/>
    <x v="1"/>
    <x v="1"/>
    <x v="0"/>
    <x v="40"/>
    <x v="4"/>
    <x v="4"/>
    <x v="40"/>
    <x v="0"/>
    <x v="8"/>
    <x v="5"/>
    <x v="5"/>
    <x v="680"/>
  </r>
  <r>
    <x v="450"/>
    <x v="1"/>
    <x v="1"/>
    <x v="1"/>
    <x v="15"/>
    <x v="1"/>
    <x v="1"/>
    <x v="15"/>
    <x v="0"/>
    <x v="5"/>
    <x v="8"/>
    <x v="8"/>
    <x v="681"/>
  </r>
  <r>
    <x v="306"/>
    <x v="2"/>
    <x v="2"/>
    <x v="0"/>
    <x v="3"/>
    <x v="3"/>
    <x v="3"/>
    <x v="3"/>
    <x v="0"/>
    <x v="3"/>
    <x v="3"/>
    <x v="3"/>
    <x v="157"/>
  </r>
  <r>
    <x v="91"/>
    <x v="0"/>
    <x v="0"/>
    <x v="0"/>
    <x v="57"/>
    <x v="6"/>
    <x v="6"/>
    <x v="57"/>
    <x v="0"/>
    <x v="13"/>
    <x v="6"/>
    <x v="6"/>
    <x v="210"/>
  </r>
  <r>
    <x v="577"/>
    <x v="2"/>
    <x v="2"/>
    <x v="0"/>
    <x v="58"/>
    <x v="0"/>
    <x v="0"/>
    <x v="58"/>
    <x v="0"/>
    <x v="0"/>
    <x v="2"/>
    <x v="2"/>
    <x v="115"/>
  </r>
  <r>
    <x v="437"/>
    <x v="1"/>
    <x v="1"/>
    <x v="0"/>
    <x v="31"/>
    <x v="1"/>
    <x v="1"/>
    <x v="31"/>
    <x v="0"/>
    <x v="4"/>
    <x v="9"/>
    <x v="9"/>
    <x v="133"/>
  </r>
  <r>
    <x v="68"/>
    <x v="2"/>
    <x v="2"/>
    <x v="0"/>
    <x v="63"/>
    <x v="1"/>
    <x v="1"/>
    <x v="63"/>
    <x v="0"/>
    <x v="5"/>
    <x v="7"/>
    <x v="7"/>
    <x v="247"/>
  </r>
  <r>
    <x v="466"/>
    <x v="2"/>
    <x v="2"/>
    <x v="0"/>
    <x v="27"/>
    <x v="4"/>
    <x v="4"/>
    <x v="27"/>
    <x v="0"/>
    <x v="7"/>
    <x v="3"/>
    <x v="3"/>
    <x v="400"/>
  </r>
  <r>
    <x v="485"/>
    <x v="2"/>
    <x v="2"/>
    <x v="1"/>
    <x v="3"/>
    <x v="3"/>
    <x v="3"/>
    <x v="3"/>
    <x v="0"/>
    <x v="3"/>
    <x v="1"/>
    <x v="1"/>
    <x v="613"/>
  </r>
  <r>
    <x v="54"/>
    <x v="0"/>
    <x v="0"/>
    <x v="0"/>
    <x v="10"/>
    <x v="4"/>
    <x v="4"/>
    <x v="10"/>
    <x v="0"/>
    <x v="8"/>
    <x v="1"/>
    <x v="1"/>
    <x v="641"/>
  </r>
  <r>
    <x v="427"/>
    <x v="0"/>
    <x v="0"/>
    <x v="1"/>
    <x v="78"/>
    <x v="1"/>
    <x v="1"/>
    <x v="78"/>
    <x v="0"/>
    <x v="4"/>
    <x v="2"/>
    <x v="2"/>
    <x v="620"/>
  </r>
  <r>
    <x v="516"/>
    <x v="2"/>
    <x v="2"/>
    <x v="1"/>
    <x v="23"/>
    <x v="1"/>
    <x v="1"/>
    <x v="23"/>
    <x v="0"/>
    <x v="11"/>
    <x v="5"/>
    <x v="5"/>
    <x v="682"/>
  </r>
  <r>
    <x v="369"/>
    <x v="0"/>
    <x v="0"/>
    <x v="0"/>
    <x v="59"/>
    <x v="3"/>
    <x v="3"/>
    <x v="59"/>
    <x v="0"/>
    <x v="3"/>
    <x v="9"/>
    <x v="9"/>
    <x v="346"/>
  </r>
  <r>
    <x v="548"/>
    <x v="1"/>
    <x v="1"/>
    <x v="0"/>
    <x v="33"/>
    <x v="4"/>
    <x v="4"/>
    <x v="33"/>
    <x v="0"/>
    <x v="8"/>
    <x v="4"/>
    <x v="4"/>
    <x v="592"/>
  </r>
  <r>
    <x v="27"/>
    <x v="0"/>
    <x v="0"/>
    <x v="1"/>
    <x v="0"/>
    <x v="0"/>
    <x v="0"/>
    <x v="0"/>
    <x v="0"/>
    <x v="0"/>
    <x v="4"/>
    <x v="4"/>
    <x v="460"/>
  </r>
  <r>
    <x v="181"/>
    <x v="0"/>
    <x v="0"/>
    <x v="1"/>
    <x v="20"/>
    <x v="4"/>
    <x v="4"/>
    <x v="20"/>
    <x v="0"/>
    <x v="8"/>
    <x v="3"/>
    <x v="3"/>
    <x v="603"/>
  </r>
  <r>
    <x v="598"/>
    <x v="2"/>
    <x v="2"/>
    <x v="0"/>
    <x v="68"/>
    <x v="7"/>
    <x v="7"/>
    <x v="68"/>
    <x v="0"/>
    <x v="19"/>
    <x v="3"/>
    <x v="3"/>
    <x v="152"/>
  </r>
  <r>
    <x v="462"/>
    <x v="1"/>
    <x v="1"/>
    <x v="0"/>
    <x v="12"/>
    <x v="3"/>
    <x v="3"/>
    <x v="12"/>
    <x v="0"/>
    <x v="10"/>
    <x v="2"/>
    <x v="2"/>
    <x v="429"/>
  </r>
  <r>
    <x v="260"/>
    <x v="1"/>
    <x v="1"/>
    <x v="0"/>
    <x v="39"/>
    <x v="0"/>
    <x v="0"/>
    <x v="39"/>
    <x v="0"/>
    <x v="14"/>
    <x v="3"/>
    <x v="3"/>
    <x v="295"/>
  </r>
  <r>
    <x v="584"/>
    <x v="0"/>
    <x v="0"/>
    <x v="0"/>
    <x v="18"/>
    <x v="6"/>
    <x v="6"/>
    <x v="18"/>
    <x v="0"/>
    <x v="13"/>
    <x v="3"/>
    <x v="3"/>
    <x v="540"/>
  </r>
  <r>
    <x v="381"/>
    <x v="0"/>
    <x v="0"/>
    <x v="1"/>
    <x v="30"/>
    <x v="4"/>
    <x v="4"/>
    <x v="30"/>
    <x v="0"/>
    <x v="6"/>
    <x v="7"/>
    <x v="7"/>
    <x v="131"/>
  </r>
  <r>
    <x v="357"/>
    <x v="0"/>
    <x v="0"/>
    <x v="1"/>
    <x v="78"/>
    <x v="1"/>
    <x v="1"/>
    <x v="78"/>
    <x v="0"/>
    <x v="4"/>
    <x v="6"/>
    <x v="6"/>
    <x v="649"/>
  </r>
  <r>
    <x v="570"/>
    <x v="1"/>
    <x v="1"/>
    <x v="1"/>
    <x v="35"/>
    <x v="3"/>
    <x v="3"/>
    <x v="35"/>
    <x v="0"/>
    <x v="15"/>
    <x v="8"/>
    <x v="8"/>
    <x v="683"/>
  </r>
  <r>
    <x v="28"/>
    <x v="2"/>
    <x v="2"/>
    <x v="0"/>
    <x v="91"/>
    <x v="1"/>
    <x v="1"/>
    <x v="91"/>
    <x v="0"/>
    <x v="5"/>
    <x v="4"/>
    <x v="4"/>
    <x v="256"/>
  </r>
  <r>
    <x v="582"/>
    <x v="2"/>
    <x v="2"/>
    <x v="1"/>
    <x v="18"/>
    <x v="6"/>
    <x v="6"/>
    <x v="18"/>
    <x v="0"/>
    <x v="13"/>
    <x v="3"/>
    <x v="3"/>
    <x v="35"/>
  </r>
  <r>
    <x v="607"/>
    <x v="2"/>
    <x v="2"/>
    <x v="0"/>
    <x v="84"/>
    <x v="3"/>
    <x v="3"/>
    <x v="84"/>
    <x v="0"/>
    <x v="3"/>
    <x v="7"/>
    <x v="7"/>
    <x v="311"/>
  </r>
  <r>
    <x v="649"/>
    <x v="0"/>
    <x v="0"/>
    <x v="1"/>
    <x v="35"/>
    <x v="3"/>
    <x v="3"/>
    <x v="35"/>
    <x v="0"/>
    <x v="15"/>
    <x v="8"/>
    <x v="8"/>
    <x v="684"/>
  </r>
  <r>
    <x v="219"/>
    <x v="1"/>
    <x v="1"/>
    <x v="0"/>
    <x v="90"/>
    <x v="3"/>
    <x v="3"/>
    <x v="90"/>
    <x v="0"/>
    <x v="17"/>
    <x v="6"/>
    <x v="6"/>
    <x v="424"/>
  </r>
  <r>
    <x v="650"/>
    <x v="0"/>
    <x v="0"/>
    <x v="1"/>
    <x v="94"/>
    <x v="5"/>
    <x v="5"/>
    <x v="94"/>
    <x v="0"/>
    <x v="9"/>
    <x v="2"/>
    <x v="2"/>
    <x v="74"/>
  </r>
  <r>
    <x v="368"/>
    <x v="2"/>
    <x v="2"/>
    <x v="0"/>
    <x v="84"/>
    <x v="3"/>
    <x v="3"/>
    <x v="84"/>
    <x v="0"/>
    <x v="3"/>
    <x v="6"/>
    <x v="6"/>
    <x v="56"/>
  </r>
  <r>
    <x v="381"/>
    <x v="0"/>
    <x v="0"/>
    <x v="0"/>
    <x v="32"/>
    <x v="6"/>
    <x v="6"/>
    <x v="32"/>
    <x v="0"/>
    <x v="13"/>
    <x v="2"/>
    <x v="2"/>
    <x v="172"/>
  </r>
  <r>
    <x v="651"/>
    <x v="2"/>
    <x v="2"/>
    <x v="0"/>
    <x v="25"/>
    <x v="4"/>
    <x v="4"/>
    <x v="25"/>
    <x v="0"/>
    <x v="8"/>
    <x v="6"/>
    <x v="6"/>
    <x v="685"/>
  </r>
  <r>
    <x v="153"/>
    <x v="1"/>
    <x v="1"/>
    <x v="0"/>
    <x v="67"/>
    <x v="3"/>
    <x v="3"/>
    <x v="67"/>
    <x v="0"/>
    <x v="15"/>
    <x v="1"/>
    <x v="1"/>
    <x v="354"/>
  </r>
  <r>
    <x v="467"/>
    <x v="0"/>
    <x v="0"/>
    <x v="0"/>
    <x v="7"/>
    <x v="4"/>
    <x v="4"/>
    <x v="7"/>
    <x v="0"/>
    <x v="6"/>
    <x v="3"/>
    <x v="3"/>
    <x v="603"/>
  </r>
  <r>
    <x v="234"/>
    <x v="2"/>
    <x v="2"/>
    <x v="0"/>
    <x v="59"/>
    <x v="3"/>
    <x v="3"/>
    <x v="59"/>
    <x v="0"/>
    <x v="3"/>
    <x v="3"/>
    <x v="3"/>
    <x v="440"/>
  </r>
  <r>
    <x v="282"/>
    <x v="2"/>
    <x v="2"/>
    <x v="0"/>
    <x v="32"/>
    <x v="6"/>
    <x v="6"/>
    <x v="32"/>
    <x v="0"/>
    <x v="13"/>
    <x v="3"/>
    <x v="3"/>
    <x v="264"/>
  </r>
  <r>
    <x v="401"/>
    <x v="2"/>
    <x v="2"/>
    <x v="0"/>
    <x v="38"/>
    <x v="3"/>
    <x v="3"/>
    <x v="38"/>
    <x v="0"/>
    <x v="12"/>
    <x v="4"/>
    <x v="4"/>
    <x v="686"/>
  </r>
  <r>
    <x v="416"/>
    <x v="0"/>
    <x v="0"/>
    <x v="1"/>
    <x v="1"/>
    <x v="1"/>
    <x v="1"/>
    <x v="1"/>
    <x v="0"/>
    <x v="1"/>
    <x v="7"/>
    <x v="7"/>
    <x v="153"/>
  </r>
  <r>
    <x v="597"/>
    <x v="1"/>
    <x v="1"/>
    <x v="0"/>
    <x v="89"/>
    <x v="4"/>
    <x v="4"/>
    <x v="89"/>
    <x v="0"/>
    <x v="6"/>
    <x v="3"/>
    <x v="3"/>
    <x v="186"/>
  </r>
  <r>
    <x v="50"/>
    <x v="0"/>
    <x v="0"/>
    <x v="0"/>
    <x v="61"/>
    <x v="6"/>
    <x v="6"/>
    <x v="61"/>
    <x v="0"/>
    <x v="18"/>
    <x v="2"/>
    <x v="2"/>
    <x v="459"/>
  </r>
  <r>
    <x v="457"/>
    <x v="1"/>
    <x v="1"/>
    <x v="1"/>
    <x v="45"/>
    <x v="3"/>
    <x v="3"/>
    <x v="45"/>
    <x v="0"/>
    <x v="15"/>
    <x v="4"/>
    <x v="4"/>
    <x v="545"/>
  </r>
  <r>
    <x v="506"/>
    <x v="0"/>
    <x v="0"/>
    <x v="0"/>
    <x v="40"/>
    <x v="4"/>
    <x v="4"/>
    <x v="40"/>
    <x v="0"/>
    <x v="8"/>
    <x v="0"/>
    <x v="0"/>
    <x v="432"/>
  </r>
  <r>
    <x v="652"/>
    <x v="0"/>
    <x v="0"/>
    <x v="1"/>
    <x v="62"/>
    <x v="0"/>
    <x v="0"/>
    <x v="62"/>
    <x v="0"/>
    <x v="14"/>
    <x v="4"/>
    <x v="4"/>
    <x v="624"/>
  </r>
  <r>
    <x v="470"/>
    <x v="0"/>
    <x v="0"/>
    <x v="0"/>
    <x v="44"/>
    <x v="4"/>
    <x v="4"/>
    <x v="44"/>
    <x v="0"/>
    <x v="16"/>
    <x v="4"/>
    <x v="4"/>
    <x v="129"/>
  </r>
  <r>
    <x v="228"/>
    <x v="0"/>
    <x v="0"/>
    <x v="1"/>
    <x v="47"/>
    <x v="1"/>
    <x v="1"/>
    <x v="47"/>
    <x v="0"/>
    <x v="4"/>
    <x v="1"/>
    <x v="1"/>
    <x v="104"/>
  </r>
  <r>
    <x v="74"/>
    <x v="2"/>
    <x v="2"/>
    <x v="1"/>
    <x v="50"/>
    <x v="4"/>
    <x v="4"/>
    <x v="50"/>
    <x v="0"/>
    <x v="6"/>
    <x v="2"/>
    <x v="2"/>
    <x v="185"/>
  </r>
  <r>
    <x v="168"/>
    <x v="0"/>
    <x v="0"/>
    <x v="0"/>
    <x v="90"/>
    <x v="3"/>
    <x v="3"/>
    <x v="90"/>
    <x v="0"/>
    <x v="17"/>
    <x v="7"/>
    <x v="7"/>
    <x v="469"/>
  </r>
  <r>
    <x v="246"/>
    <x v="2"/>
    <x v="2"/>
    <x v="0"/>
    <x v="75"/>
    <x v="0"/>
    <x v="0"/>
    <x v="75"/>
    <x v="0"/>
    <x v="20"/>
    <x v="6"/>
    <x v="6"/>
    <x v="180"/>
  </r>
  <r>
    <x v="323"/>
    <x v="0"/>
    <x v="0"/>
    <x v="1"/>
    <x v="43"/>
    <x v="1"/>
    <x v="1"/>
    <x v="43"/>
    <x v="0"/>
    <x v="2"/>
    <x v="2"/>
    <x v="2"/>
    <x v="82"/>
  </r>
  <r>
    <x v="373"/>
    <x v="0"/>
    <x v="0"/>
    <x v="0"/>
    <x v="37"/>
    <x v="1"/>
    <x v="1"/>
    <x v="37"/>
    <x v="0"/>
    <x v="11"/>
    <x v="7"/>
    <x v="7"/>
    <x v="687"/>
  </r>
  <r>
    <x v="536"/>
    <x v="1"/>
    <x v="1"/>
    <x v="1"/>
    <x v="83"/>
    <x v="0"/>
    <x v="0"/>
    <x v="83"/>
    <x v="0"/>
    <x v="0"/>
    <x v="3"/>
    <x v="3"/>
    <x v="459"/>
  </r>
  <r>
    <x v="378"/>
    <x v="1"/>
    <x v="1"/>
    <x v="1"/>
    <x v="47"/>
    <x v="1"/>
    <x v="1"/>
    <x v="47"/>
    <x v="0"/>
    <x v="4"/>
    <x v="9"/>
    <x v="9"/>
    <x v="585"/>
  </r>
  <r>
    <x v="12"/>
    <x v="0"/>
    <x v="0"/>
    <x v="0"/>
    <x v="75"/>
    <x v="0"/>
    <x v="0"/>
    <x v="75"/>
    <x v="0"/>
    <x v="20"/>
    <x v="3"/>
    <x v="3"/>
    <x v="47"/>
  </r>
  <r>
    <x v="553"/>
    <x v="2"/>
    <x v="2"/>
    <x v="0"/>
    <x v="67"/>
    <x v="3"/>
    <x v="3"/>
    <x v="67"/>
    <x v="0"/>
    <x v="15"/>
    <x v="3"/>
    <x v="3"/>
    <x v="146"/>
  </r>
  <r>
    <x v="3"/>
    <x v="0"/>
    <x v="0"/>
    <x v="1"/>
    <x v="50"/>
    <x v="4"/>
    <x v="4"/>
    <x v="50"/>
    <x v="0"/>
    <x v="6"/>
    <x v="6"/>
    <x v="6"/>
    <x v="688"/>
  </r>
  <r>
    <x v="433"/>
    <x v="0"/>
    <x v="0"/>
    <x v="0"/>
    <x v="21"/>
    <x v="3"/>
    <x v="3"/>
    <x v="21"/>
    <x v="0"/>
    <x v="10"/>
    <x v="6"/>
    <x v="6"/>
    <x v="625"/>
  </r>
  <r>
    <x v="279"/>
    <x v="2"/>
    <x v="2"/>
    <x v="0"/>
    <x v="13"/>
    <x v="1"/>
    <x v="1"/>
    <x v="13"/>
    <x v="0"/>
    <x v="1"/>
    <x v="2"/>
    <x v="2"/>
    <x v="574"/>
  </r>
  <r>
    <x v="256"/>
    <x v="0"/>
    <x v="0"/>
    <x v="1"/>
    <x v="14"/>
    <x v="1"/>
    <x v="1"/>
    <x v="14"/>
    <x v="0"/>
    <x v="11"/>
    <x v="2"/>
    <x v="2"/>
    <x v="389"/>
  </r>
  <r>
    <x v="518"/>
    <x v="0"/>
    <x v="0"/>
    <x v="1"/>
    <x v="79"/>
    <x v="6"/>
    <x v="6"/>
    <x v="79"/>
    <x v="0"/>
    <x v="18"/>
    <x v="9"/>
    <x v="9"/>
    <x v="423"/>
  </r>
  <r>
    <x v="323"/>
    <x v="0"/>
    <x v="0"/>
    <x v="1"/>
    <x v="30"/>
    <x v="4"/>
    <x v="4"/>
    <x v="30"/>
    <x v="0"/>
    <x v="6"/>
    <x v="0"/>
    <x v="0"/>
    <x v="374"/>
  </r>
  <r>
    <x v="424"/>
    <x v="0"/>
    <x v="0"/>
    <x v="1"/>
    <x v="23"/>
    <x v="1"/>
    <x v="1"/>
    <x v="23"/>
    <x v="0"/>
    <x v="11"/>
    <x v="0"/>
    <x v="0"/>
    <x v="658"/>
  </r>
  <r>
    <x v="634"/>
    <x v="0"/>
    <x v="0"/>
    <x v="0"/>
    <x v="49"/>
    <x v="4"/>
    <x v="4"/>
    <x v="49"/>
    <x v="0"/>
    <x v="6"/>
    <x v="3"/>
    <x v="3"/>
    <x v="256"/>
  </r>
  <r>
    <x v="245"/>
    <x v="0"/>
    <x v="0"/>
    <x v="0"/>
    <x v="61"/>
    <x v="6"/>
    <x v="6"/>
    <x v="61"/>
    <x v="0"/>
    <x v="18"/>
    <x v="0"/>
    <x v="0"/>
    <x v="597"/>
  </r>
  <r>
    <x v="307"/>
    <x v="0"/>
    <x v="0"/>
    <x v="1"/>
    <x v="43"/>
    <x v="1"/>
    <x v="1"/>
    <x v="43"/>
    <x v="0"/>
    <x v="2"/>
    <x v="9"/>
    <x v="9"/>
    <x v="489"/>
  </r>
  <r>
    <x v="128"/>
    <x v="2"/>
    <x v="2"/>
    <x v="1"/>
    <x v="4"/>
    <x v="1"/>
    <x v="1"/>
    <x v="4"/>
    <x v="0"/>
    <x v="4"/>
    <x v="9"/>
    <x v="9"/>
    <x v="507"/>
  </r>
  <r>
    <x v="637"/>
    <x v="0"/>
    <x v="0"/>
    <x v="0"/>
    <x v="11"/>
    <x v="5"/>
    <x v="5"/>
    <x v="11"/>
    <x v="0"/>
    <x v="9"/>
    <x v="0"/>
    <x v="0"/>
    <x v="146"/>
  </r>
  <r>
    <x v="13"/>
    <x v="0"/>
    <x v="0"/>
    <x v="1"/>
    <x v="82"/>
    <x v="3"/>
    <x v="3"/>
    <x v="82"/>
    <x v="0"/>
    <x v="17"/>
    <x v="0"/>
    <x v="0"/>
    <x v="689"/>
  </r>
  <r>
    <x v="57"/>
    <x v="0"/>
    <x v="0"/>
    <x v="1"/>
    <x v="20"/>
    <x v="4"/>
    <x v="4"/>
    <x v="20"/>
    <x v="0"/>
    <x v="8"/>
    <x v="3"/>
    <x v="3"/>
    <x v="581"/>
  </r>
  <r>
    <x v="440"/>
    <x v="0"/>
    <x v="0"/>
    <x v="0"/>
    <x v="21"/>
    <x v="3"/>
    <x v="3"/>
    <x v="21"/>
    <x v="0"/>
    <x v="10"/>
    <x v="0"/>
    <x v="0"/>
    <x v="663"/>
  </r>
  <r>
    <x v="462"/>
    <x v="1"/>
    <x v="1"/>
    <x v="0"/>
    <x v="96"/>
    <x v="4"/>
    <x v="4"/>
    <x v="96"/>
    <x v="0"/>
    <x v="16"/>
    <x v="0"/>
    <x v="0"/>
    <x v="249"/>
  </r>
  <r>
    <x v="438"/>
    <x v="1"/>
    <x v="1"/>
    <x v="0"/>
    <x v="25"/>
    <x v="4"/>
    <x v="4"/>
    <x v="25"/>
    <x v="0"/>
    <x v="8"/>
    <x v="7"/>
    <x v="7"/>
    <x v="617"/>
  </r>
  <r>
    <x v="653"/>
    <x v="2"/>
    <x v="2"/>
    <x v="1"/>
    <x v="17"/>
    <x v="3"/>
    <x v="3"/>
    <x v="17"/>
    <x v="0"/>
    <x v="12"/>
    <x v="1"/>
    <x v="1"/>
    <x v="176"/>
  </r>
  <r>
    <x v="152"/>
    <x v="0"/>
    <x v="0"/>
    <x v="0"/>
    <x v="17"/>
    <x v="3"/>
    <x v="3"/>
    <x v="17"/>
    <x v="0"/>
    <x v="12"/>
    <x v="3"/>
    <x v="3"/>
    <x v="520"/>
  </r>
  <r>
    <x v="414"/>
    <x v="0"/>
    <x v="0"/>
    <x v="1"/>
    <x v="51"/>
    <x v="4"/>
    <x v="4"/>
    <x v="51"/>
    <x v="0"/>
    <x v="16"/>
    <x v="3"/>
    <x v="3"/>
    <x v="100"/>
  </r>
  <r>
    <x v="552"/>
    <x v="2"/>
    <x v="2"/>
    <x v="0"/>
    <x v="3"/>
    <x v="3"/>
    <x v="3"/>
    <x v="3"/>
    <x v="0"/>
    <x v="3"/>
    <x v="0"/>
    <x v="0"/>
    <x v="241"/>
  </r>
  <r>
    <x v="275"/>
    <x v="2"/>
    <x v="2"/>
    <x v="0"/>
    <x v="39"/>
    <x v="0"/>
    <x v="0"/>
    <x v="39"/>
    <x v="0"/>
    <x v="14"/>
    <x v="1"/>
    <x v="1"/>
    <x v="15"/>
  </r>
  <r>
    <x v="175"/>
    <x v="1"/>
    <x v="1"/>
    <x v="1"/>
    <x v="50"/>
    <x v="4"/>
    <x v="4"/>
    <x v="50"/>
    <x v="0"/>
    <x v="6"/>
    <x v="0"/>
    <x v="0"/>
    <x v="47"/>
  </r>
  <r>
    <x v="16"/>
    <x v="1"/>
    <x v="1"/>
    <x v="1"/>
    <x v="42"/>
    <x v="3"/>
    <x v="3"/>
    <x v="42"/>
    <x v="0"/>
    <x v="12"/>
    <x v="6"/>
    <x v="6"/>
    <x v="20"/>
  </r>
  <r>
    <x v="628"/>
    <x v="1"/>
    <x v="1"/>
    <x v="0"/>
    <x v="40"/>
    <x v="4"/>
    <x v="4"/>
    <x v="40"/>
    <x v="0"/>
    <x v="8"/>
    <x v="6"/>
    <x v="6"/>
    <x v="534"/>
  </r>
  <r>
    <x v="372"/>
    <x v="0"/>
    <x v="0"/>
    <x v="1"/>
    <x v="19"/>
    <x v="1"/>
    <x v="1"/>
    <x v="19"/>
    <x v="0"/>
    <x v="11"/>
    <x v="4"/>
    <x v="4"/>
    <x v="474"/>
  </r>
  <r>
    <x v="302"/>
    <x v="0"/>
    <x v="0"/>
    <x v="1"/>
    <x v="81"/>
    <x v="3"/>
    <x v="3"/>
    <x v="81"/>
    <x v="0"/>
    <x v="17"/>
    <x v="7"/>
    <x v="7"/>
    <x v="493"/>
  </r>
  <r>
    <x v="55"/>
    <x v="0"/>
    <x v="0"/>
    <x v="1"/>
    <x v="3"/>
    <x v="3"/>
    <x v="3"/>
    <x v="3"/>
    <x v="0"/>
    <x v="3"/>
    <x v="4"/>
    <x v="4"/>
    <x v="264"/>
  </r>
  <r>
    <x v="616"/>
    <x v="2"/>
    <x v="2"/>
    <x v="0"/>
    <x v="68"/>
    <x v="7"/>
    <x v="7"/>
    <x v="68"/>
    <x v="0"/>
    <x v="19"/>
    <x v="8"/>
    <x v="8"/>
    <x v="432"/>
  </r>
  <r>
    <x v="447"/>
    <x v="0"/>
    <x v="0"/>
    <x v="1"/>
    <x v="83"/>
    <x v="0"/>
    <x v="0"/>
    <x v="83"/>
    <x v="0"/>
    <x v="0"/>
    <x v="2"/>
    <x v="2"/>
    <x v="82"/>
  </r>
  <r>
    <x v="214"/>
    <x v="2"/>
    <x v="2"/>
    <x v="1"/>
    <x v="46"/>
    <x v="3"/>
    <x v="3"/>
    <x v="46"/>
    <x v="0"/>
    <x v="17"/>
    <x v="7"/>
    <x v="7"/>
    <x v="490"/>
  </r>
  <r>
    <x v="654"/>
    <x v="0"/>
    <x v="0"/>
    <x v="1"/>
    <x v="7"/>
    <x v="4"/>
    <x v="4"/>
    <x v="7"/>
    <x v="0"/>
    <x v="6"/>
    <x v="7"/>
    <x v="7"/>
    <x v="690"/>
  </r>
  <r>
    <x v="182"/>
    <x v="1"/>
    <x v="1"/>
    <x v="1"/>
    <x v="72"/>
    <x v="4"/>
    <x v="4"/>
    <x v="72"/>
    <x v="0"/>
    <x v="16"/>
    <x v="3"/>
    <x v="3"/>
    <x v="332"/>
  </r>
  <r>
    <x v="537"/>
    <x v="1"/>
    <x v="1"/>
    <x v="1"/>
    <x v="82"/>
    <x v="3"/>
    <x v="3"/>
    <x v="82"/>
    <x v="0"/>
    <x v="17"/>
    <x v="9"/>
    <x v="9"/>
    <x v="393"/>
  </r>
  <r>
    <x v="389"/>
    <x v="2"/>
    <x v="2"/>
    <x v="1"/>
    <x v="14"/>
    <x v="1"/>
    <x v="1"/>
    <x v="14"/>
    <x v="0"/>
    <x v="11"/>
    <x v="9"/>
    <x v="9"/>
    <x v="456"/>
  </r>
  <r>
    <x v="501"/>
    <x v="1"/>
    <x v="1"/>
    <x v="1"/>
    <x v="42"/>
    <x v="3"/>
    <x v="3"/>
    <x v="42"/>
    <x v="0"/>
    <x v="12"/>
    <x v="3"/>
    <x v="3"/>
    <x v="691"/>
  </r>
  <r>
    <x v="655"/>
    <x v="1"/>
    <x v="1"/>
    <x v="1"/>
    <x v="23"/>
    <x v="1"/>
    <x v="1"/>
    <x v="23"/>
    <x v="0"/>
    <x v="11"/>
    <x v="2"/>
    <x v="2"/>
    <x v="25"/>
  </r>
  <r>
    <x v="452"/>
    <x v="0"/>
    <x v="0"/>
    <x v="1"/>
    <x v="0"/>
    <x v="0"/>
    <x v="0"/>
    <x v="0"/>
    <x v="0"/>
    <x v="0"/>
    <x v="2"/>
    <x v="2"/>
    <x v="571"/>
  </r>
  <r>
    <x v="25"/>
    <x v="1"/>
    <x v="1"/>
    <x v="0"/>
    <x v="30"/>
    <x v="4"/>
    <x v="4"/>
    <x v="30"/>
    <x v="0"/>
    <x v="6"/>
    <x v="3"/>
    <x v="3"/>
    <x v="483"/>
  </r>
  <r>
    <x v="656"/>
    <x v="0"/>
    <x v="0"/>
    <x v="1"/>
    <x v="80"/>
    <x v="0"/>
    <x v="0"/>
    <x v="80"/>
    <x v="0"/>
    <x v="14"/>
    <x v="5"/>
    <x v="5"/>
    <x v="692"/>
  </r>
  <r>
    <x v="522"/>
    <x v="0"/>
    <x v="0"/>
    <x v="1"/>
    <x v="50"/>
    <x v="4"/>
    <x v="4"/>
    <x v="50"/>
    <x v="0"/>
    <x v="6"/>
    <x v="6"/>
    <x v="6"/>
    <x v="455"/>
  </r>
  <r>
    <x v="568"/>
    <x v="1"/>
    <x v="1"/>
    <x v="1"/>
    <x v="55"/>
    <x v="3"/>
    <x v="3"/>
    <x v="55"/>
    <x v="0"/>
    <x v="17"/>
    <x v="4"/>
    <x v="4"/>
    <x v="189"/>
  </r>
  <r>
    <x v="601"/>
    <x v="0"/>
    <x v="0"/>
    <x v="0"/>
    <x v="11"/>
    <x v="5"/>
    <x v="5"/>
    <x v="11"/>
    <x v="0"/>
    <x v="9"/>
    <x v="2"/>
    <x v="2"/>
    <x v="693"/>
  </r>
  <r>
    <x v="539"/>
    <x v="2"/>
    <x v="2"/>
    <x v="1"/>
    <x v="49"/>
    <x v="4"/>
    <x v="4"/>
    <x v="49"/>
    <x v="0"/>
    <x v="6"/>
    <x v="6"/>
    <x v="6"/>
    <x v="36"/>
  </r>
  <r>
    <x v="275"/>
    <x v="2"/>
    <x v="2"/>
    <x v="1"/>
    <x v="23"/>
    <x v="1"/>
    <x v="1"/>
    <x v="23"/>
    <x v="0"/>
    <x v="11"/>
    <x v="3"/>
    <x v="3"/>
    <x v="694"/>
  </r>
  <r>
    <x v="540"/>
    <x v="2"/>
    <x v="2"/>
    <x v="1"/>
    <x v="36"/>
    <x v="4"/>
    <x v="4"/>
    <x v="36"/>
    <x v="0"/>
    <x v="6"/>
    <x v="9"/>
    <x v="9"/>
    <x v="603"/>
  </r>
  <r>
    <x v="599"/>
    <x v="0"/>
    <x v="0"/>
    <x v="0"/>
    <x v="95"/>
    <x v="7"/>
    <x v="7"/>
    <x v="95"/>
    <x v="0"/>
    <x v="19"/>
    <x v="6"/>
    <x v="6"/>
    <x v="695"/>
  </r>
  <r>
    <x v="544"/>
    <x v="0"/>
    <x v="0"/>
    <x v="1"/>
    <x v="56"/>
    <x v="1"/>
    <x v="1"/>
    <x v="56"/>
    <x v="0"/>
    <x v="11"/>
    <x v="6"/>
    <x v="6"/>
    <x v="229"/>
  </r>
  <r>
    <x v="200"/>
    <x v="2"/>
    <x v="2"/>
    <x v="1"/>
    <x v="53"/>
    <x v="3"/>
    <x v="3"/>
    <x v="53"/>
    <x v="0"/>
    <x v="10"/>
    <x v="8"/>
    <x v="8"/>
    <x v="260"/>
  </r>
  <r>
    <x v="199"/>
    <x v="0"/>
    <x v="0"/>
    <x v="0"/>
    <x v="87"/>
    <x v="2"/>
    <x v="2"/>
    <x v="87"/>
    <x v="0"/>
    <x v="2"/>
    <x v="7"/>
    <x v="7"/>
    <x v="528"/>
  </r>
  <r>
    <x v="127"/>
    <x v="1"/>
    <x v="1"/>
    <x v="1"/>
    <x v="7"/>
    <x v="4"/>
    <x v="4"/>
    <x v="7"/>
    <x v="0"/>
    <x v="6"/>
    <x v="5"/>
    <x v="5"/>
    <x v="628"/>
  </r>
  <r>
    <x v="210"/>
    <x v="0"/>
    <x v="0"/>
    <x v="0"/>
    <x v="8"/>
    <x v="1"/>
    <x v="1"/>
    <x v="8"/>
    <x v="0"/>
    <x v="4"/>
    <x v="2"/>
    <x v="2"/>
    <x v="1"/>
  </r>
  <r>
    <x v="6"/>
    <x v="1"/>
    <x v="1"/>
    <x v="1"/>
    <x v="46"/>
    <x v="3"/>
    <x v="3"/>
    <x v="46"/>
    <x v="0"/>
    <x v="17"/>
    <x v="4"/>
    <x v="4"/>
    <x v="301"/>
  </r>
  <r>
    <x v="519"/>
    <x v="2"/>
    <x v="2"/>
    <x v="0"/>
    <x v="60"/>
    <x v="1"/>
    <x v="1"/>
    <x v="60"/>
    <x v="0"/>
    <x v="2"/>
    <x v="1"/>
    <x v="1"/>
    <x v="16"/>
  </r>
  <r>
    <x v="364"/>
    <x v="2"/>
    <x v="2"/>
    <x v="0"/>
    <x v="27"/>
    <x v="4"/>
    <x v="4"/>
    <x v="27"/>
    <x v="0"/>
    <x v="7"/>
    <x v="7"/>
    <x v="7"/>
    <x v="185"/>
  </r>
  <r>
    <x v="141"/>
    <x v="0"/>
    <x v="0"/>
    <x v="0"/>
    <x v="84"/>
    <x v="3"/>
    <x v="3"/>
    <x v="84"/>
    <x v="0"/>
    <x v="3"/>
    <x v="3"/>
    <x v="3"/>
    <x v="145"/>
  </r>
  <r>
    <x v="657"/>
    <x v="2"/>
    <x v="2"/>
    <x v="1"/>
    <x v="53"/>
    <x v="3"/>
    <x v="3"/>
    <x v="53"/>
    <x v="0"/>
    <x v="10"/>
    <x v="3"/>
    <x v="3"/>
    <x v="330"/>
  </r>
  <r>
    <x v="395"/>
    <x v="1"/>
    <x v="1"/>
    <x v="0"/>
    <x v="44"/>
    <x v="4"/>
    <x v="4"/>
    <x v="44"/>
    <x v="0"/>
    <x v="16"/>
    <x v="6"/>
    <x v="6"/>
    <x v="264"/>
  </r>
  <r>
    <x v="215"/>
    <x v="2"/>
    <x v="2"/>
    <x v="0"/>
    <x v="37"/>
    <x v="1"/>
    <x v="1"/>
    <x v="37"/>
    <x v="0"/>
    <x v="11"/>
    <x v="3"/>
    <x v="3"/>
    <x v="405"/>
  </r>
  <r>
    <x v="272"/>
    <x v="1"/>
    <x v="1"/>
    <x v="0"/>
    <x v="31"/>
    <x v="1"/>
    <x v="1"/>
    <x v="31"/>
    <x v="0"/>
    <x v="4"/>
    <x v="8"/>
    <x v="8"/>
    <x v="6"/>
  </r>
  <r>
    <x v="489"/>
    <x v="0"/>
    <x v="0"/>
    <x v="0"/>
    <x v="43"/>
    <x v="1"/>
    <x v="1"/>
    <x v="43"/>
    <x v="0"/>
    <x v="2"/>
    <x v="6"/>
    <x v="6"/>
    <x v="337"/>
  </r>
  <r>
    <x v="658"/>
    <x v="2"/>
    <x v="2"/>
    <x v="1"/>
    <x v="36"/>
    <x v="4"/>
    <x v="4"/>
    <x v="36"/>
    <x v="0"/>
    <x v="6"/>
    <x v="6"/>
    <x v="6"/>
    <x v="273"/>
  </r>
  <r>
    <x v="7"/>
    <x v="0"/>
    <x v="0"/>
    <x v="1"/>
    <x v="71"/>
    <x v="6"/>
    <x v="6"/>
    <x v="71"/>
    <x v="0"/>
    <x v="13"/>
    <x v="9"/>
    <x v="9"/>
    <x v="562"/>
  </r>
  <r>
    <x v="46"/>
    <x v="2"/>
    <x v="2"/>
    <x v="0"/>
    <x v="27"/>
    <x v="4"/>
    <x v="4"/>
    <x v="27"/>
    <x v="0"/>
    <x v="7"/>
    <x v="6"/>
    <x v="6"/>
    <x v="230"/>
  </r>
  <r>
    <x v="657"/>
    <x v="2"/>
    <x v="2"/>
    <x v="0"/>
    <x v="34"/>
    <x v="4"/>
    <x v="4"/>
    <x v="34"/>
    <x v="0"/>
    <x v="7"/>
    <x v="3"/>
    <x v="3"/>
    <x v="84"/>
  </r>
  <r>
    <x v="450"/>
    <x v="1"/>
    <x v="1"/>
    <x v="1"/>
    <x v="80"/>
    <x v="0"/>
    <x v="0"/>
    <x v="80"/>
    <x v="0"/>
    <x v="14"/>
    <x v="6"/>
    <x v="6"/>
    <x v="696"/>
  </r>
  <r>
    <x v="174"/>
    <x v="0"/>
    <x v="0"/>
    <x v="0"/>
    <x v="92"/>
    <x v="3"/>
    <x v="3"/>
    <x v="92"/>
    <x v="0"/>
    <x v="3"/>
    <x v="3"/>
    <x v="3"/>
    <x v="13"/>
  </r>
  <r>
    <x v="77"/>
    <x v="1"/>
    <x v="1"/>
    <x v="0"/>
    <x v="6"/>
    <x v="0"/>
    <x v="0"/>
    <x v="6"/>
    <x v="0"/>
    <x v="0"/>
    <x v="4"/>
    <x v="4"/>
    <x v="434"/>
  </r>
  <r>
    <x v="29"/>
    <x v="0"/>
    <x v="0"/>
    <x v="1"/>
    <x v="77"/>
    <x v="5"/>
    <x v="5"/>
    <x v="77"/>
    <x v="0"/>
    <x v="9"/>
    <x v="4"/>
    <x v="4"/>
    <x v="92"/>
  </r>
  <r>
    <x v="439"/>
    <x v="0"/>
    <x v="0"/>
    <x v="0"/>
    <x v="89"/>
    <x v="4"/>
    <x v="4"/>
    <x v="89"/>
    <x v="0"/>
    <x v="6"/>
    <x v="7"/>
    <x v="7"/>
    <x v="697"/>
  </r>
  <r>
    <x v="504"/>
    <x v="2"/>
    <x v="2"/>
    <x v="0"/>
    <x v="22"/>
    <x v="1"/>
    <x v="1"/>
    <x v="22"/>
    <x v="0"/>
    <x v="2"/>
    <x v="3"/>
    <x v="3"/>
    <x v="698"/>
  </r>
  <r>
    <x v="194"/>
    <x v="2"/>
    <x v="2"/>
    <x v="1"/>
    <x v="22"/>
    <x v="1"/>
    <x v="1"/>
    <x v="22"/>
    <x v="0"/>
    <x v="2"/>
    <x v="3"/>
    <x v="3"/>
    <x v="225"/>
  </r>
  <r>
    <x v="213"/>
    <x v="1"/>
    <x v="1"/>
    <x v="0"/>
    <x v="88"/>
    <x v="6"/>
    <x v="6"/>
    <x v="88"/>
    <x v="0"/>
    <x v="13"/>
    <x v="4"/>
    <x v="4"/>
    <x v="186"/>
  </r>
  <r>
    <x v="645"/>
    <x v="0"/>
    <x v="0"/>
    <x v="1"/>
    <x v="23"/>
    <x v="1"/>
    <x v="1"/>
    <x v="23"/>
    <x v="0"/>
    <x v="11"/>
    <x v="4"/>
    <x v="4"/>
    <x v="670"/>
  </r>
  <r>
    <x v="28"/>
    <x v="2"/>
    <x v="2"/>
    <x v="1"/>
    <x v="76"/>
    <x v="1"/>
    <x v="1"/>
    <x v="76"/>
    <x v="0"/>
    <x v="5"/>
    <x v="8"/>
    <x v="8"/>
    <x v="546"/>
  </r>
  <r>
    <x v="2"/>
    <x v="1"/>
    <x v="1"/>
    <x v="1"/>
    <x v="83"/>
    <x v="0"/>
    <x v="0"/>
    <x v="83"/>
    <x v="0"/>
    <x v="0"/>
    <x v="6"/>
    <x v="6"/>
    <x v="477"/>
  </r>
  <r>
    <x v="549"/>
    <x v="1"/>
    <x v="1"/>
    <x v="1"/>
    <x v="50"/>
    <x v="4"/>
    <x v="4"/>
    <x v="50"/>
    <x v="0"/>
    <x v="6"/>
    <x v="7"/>
    <x v="7"/>
    <x v="652"/>
  </r>
  <r>
    <x v="355"/>
    <x v="0"/>
    <x v="0"/>
    <x v="0"/>
    <x v="88"/>
    <x v="6"/>
    <x v="6"/>
    <x v="88"/>
    <x v="0"/>
    <x v="13"/>
    <x v="7"/>
    <x v="7"/>
    <x v="699"/>
  </r>
  <r>
    <x v="452"/>
    <x v="0"/>
    <x v="0"/>
    <x v="1"/>
    <x v="18"/>
    <x v="6"/>
    <x v="6"/>
    <x v="18"/>
    <x v="0"/>
    <x v="13"/>
    <x v="6"/>
    <x v="6"/>
    <x v="681"/>
  </r>
  <r>
    <x v="461"/>
    <x v="2"/>
    <x v="2"/>
    <x v="0"/>
    <x v="95"/>
    <x v="7"/>
    <x v="7"/>
    <x v="95"/>
    <x v="0"/>
    <x v="19"/>
    <x v="3"/>
    <x v="3"/>
    <x v="668"/>
  </r>
  <r>
    <x v="165"/>
    <x v="0"/>
    <x v="0"/>
    <x v="0"/>
    <x v="13"/>
    <x v="1"/>
    <x v="1"/>
    <x v="13"/>
    <x v="0"/>
    <x v="1"/>
    <x v="3"/>
    <x v="3"/>
    <x v="169"/>
  </r>
  <r>
    <x v="194"/>
    <x v="2"/>
    <x v="2"/>
    <x v="0"/>
    <x v="5"/>
    <x v="1"/>
    <x v="1"/>
    <x v="5"/>
    <x v="0"/>
    <x v="5"/>
    <x v="1"/>
    <x v="1"/>
    <x v="175"/>
  </r>
  <r>
    <x v="378"/>
    <x v="1"/>
    <x v="1"/>
    <x v="0"/>
    <x v="75"/>
    <x v="0"/>
    <x v="0"/>
    <x v="75"/>
    <x v="0"/>
    <x v="20"/>
    <x v="9"/>
    <x v="9"/>
    <x v="136"/>
  </r>
  <r>
    <x v="456"/>
    <x v="0"/>
    <x v="0"/>
    <x v="0"/>
    <x v="71"/>
    <x v="6"/>
    <x v="6"/>
    <x v="71"/>
    <x v="0"/>
    <x v="13"/>
    <x v="7"/>
    <x v="7"/>
    <x v="629"/>
  </r>
  <r>
    <x v="272"/>
    <x v="1"/>
    <x v="1"/>
    <x v="0"/>
    <x v="12"/>
    <x v="3"/>
    <x v="3"/>
    <x v="12"/>
    <x v="0"/>
    <x v="10"/>
    <x v="6"/>
    <x v="6"/>
    <x v="437"/>
  </r>
  <r>
    <x v="56"/>
    <x v="2"/>
    <x v="2"/>
    <x v="1"/>
    <x v="79"/>
    <x v="6"/>
    <x v="6"/>
    <x v="79"/>
    <x v="0"/>
    <x v="18"/>
    <x v="3"/>
    <x v="3"/>
    <x v="334"/>
  </r>
  <r>
    <x v="298"/>
    <x v="1"/>
    <x v="1"/>
    <x v="1"/>
    <x v="90"/>
    <x v="3"/>
    <x v="3"/>
    <x v="90"/>
    <x v="0"/>
    <x v="17"/>
    <x v="2"/>
    <x v="2"/>
    <x v="216"/>
  </r>
  <r>
    <x v="79"/>
    <x v="0"/>
    <x v="0"/>
    <x v="1"/>
    <x v="79"/>
    <x v="6"/>
    <x v="6"/>
    <x v="79"/>
    <x v="0"/>
    <x v="18"/>
    <x v="4"/>
    <x v="4"/>
    <x v="76"/>
  </r>
  <r>
    <x v="407"/>
    <x v="1"/>
    <x v="1"/>
    <x v="1"/>
    <x v="56"/>
    <x v="1"/>
    <x v="1"/>
    <x v="56"/>
    <x v="0"/>
    <x v="11"/>
    <x v="0"/>
    <x v="0"/>
    <x v="626"/>
  </r>
  <r>
    <x v="488"/>
    <x v="2"/>
    <x v="2"/>
    <x v="1"/>
    <x v="26"/>
    <x v="0"/>
    <x v="0"/>
    <x v="26"/>
    <x v="0"/>
    <x v="14"/>
    <x v="3"/>
    <x v="3"/>
    <x v="490"/>
  </r>
  <r>
    <x v="455"/>
    <x v="0"/>
    <x v="0"/>
    <x v="0"/>
    <x v="60"/>
    <x v="1"/>
    <x v="1"/>
    <x v="60"/>
    <x v="0"/>
    <x v="2"/>
    <x v="5"/>
    <x v="5"/>
    <x v="593"/>
  </r>
  <r>
    <x v="358"/>
    <x v="1"/>
    <x v="1"/>
    <x v="1"/>
    <x v="52"/>
    <x v="3"/>
    <x v="3"/>
    <x v="52"/>
    <x v="0"/>
    <x v="10"/>
    <x v="7"/>
    <x v="7"/>
    <x v="663"/>
  </r>
  <r>
    <x v="415"/>
    <x v="2"/>
    <x v="2"/>
    <x v="1"/>
    <x v="80"/>
    <x v="0"/>
    <x v="0"/>
    <x v="80"/>
    <x v="0"/>
    <x v="14"/>
    <x v="1"/>
    <x v="1"/>
    <x v="320"/>
  </r>
  <r>
    <x v="294"/>
    <x v="1"/>
    <x v="1"/>
    <x v="0"/>
    <x v="35"/>
    <x v="3"/>
    <x v="3"/>
    <x v="35"/>
    <x v="0"/>
    <x v="15"/>
    <x v="1"/>
    <x v="1"/>
    <x v="84"/>
  </r>
  <r>
    <x v="659"/>
    <x v="0"/>
    <x v="0"/>
    <x v="0"/>
    <x v="90"/>
    <x v="3"/>
    <x v="3"/>
    <x v="90"/>
    <x v="0"/>
    <x v="17"/>
    <x v="4"/>
    <x v="4"/>
    <x v="431"/>
  </r>
  <r>
    <x v="593"/>
    <x v="1"/>
    <x v="1"/>
    <x v="0"/>
    <x v="63"/>
    <x v="1"/>
    <x v="1"/>
    <x v="63"/>
    <x v="0"/>
    <x v="5"/>
    <x v="0"/>
    <x v="0"/>
    <x v="586"/>
  </r>
  <r>
    <x v="160"/>
    <x v="0"/>
    <x v="0"/>
    <x v="1"/>
    <x v="77"/>
    <x v="5"/>
    <x v="5"/>
    <x v="77"/>
    <x v="0"/>
    <x v="9"/>
    <x v="3"/>
    <x v="3"/>
    <x v="429"/>
  </r>
  <r>
    <x v="660"/>
    <x v="0"/>
    <x v="0"/>
    <x v="0"/>
    <x v="88"/>
    <x v="6"/>
    <x v="6"/>
    <x v="88"/>
    <x v="0"/>
    <x v="13"/>
    <x v="3"/>
    <x v="3"/>
    <x v="700"/>
  </r>
  <r>
    <x v="615"/>
    <x v="0"/>
    <x v="0"/>
    <x v="1"/>
    <x v="72"/>
    <x v="4"/>
    <x v="4"/>
    <x v="72"/>
    <x v="0"/>
    <x v="16"/>
    <x v="7"/>
    <x v="7"/>
    <x v="405"/>
  </r>
  <r>
    <x v="356"/>
    <x v="0"/>
    <x v="0"/>
    <x v="0"/>
    <x v="22"/>
    <x v="1"/>
    <x v="1"/>
    <x v="22"/>
    <x v="0"/>
    <x v="2"/>
    <x v="3"/>
    <x v="3"/>
    <x v="343"/>
  </r>
  <r>
    <x v="219"/>
    <x v="1"/>
    <x v="1"/>
    <x v="0"/>
    <x v="8"/>
    <x v="1"/>
    <x v="1"/>
    <x v="8"/>
    <x v="0"/>
    <x v="4"/>
    <x v="7"/>
    <x v="7"/>
    <x v="148"/>
  </r>
  <r>
    <x v="582"/>
    <x v="2"/>
    <x v="2"/>
    <x v="1"/>
    <x v="57"/>
    <x v="6"/>
    <x v="6"/>
    <x v="57"/>
    <x v="0"/>
    <x v="13"/>
    <x v="1"/>
    <x v="1"/>
    <x v="687"/>
  </r>
  <r>
    <x v="153"/>
    <x v="1"/>
    <x v="1"/>
    <x v="0"/>
    <x v="7"/>
    <x v="4"/>
    <x v="4"/>
    <x v="7"/>
    <x v="0"/>
    <x v="6"/>
    <x v="1"/>
    <x v="1"/>
    <x v="27"/>
  </r>
  <r>
    <x v="652"/>
    <x v="0"/>
    <x v="0"/>
    <x v="1"/>
    <x v="83"/>
    <x v="0"/>
    <x v="0"/>
    <x v="83"/>
    <x v="0"/>
    <x v="0"/>
    <x v="7"/>
    <x v="7"/>
    <x v="31"/>
  </r>
  <r>
    <x v="134"/>
    <x v="0"/>
    <x v="0"/>
    <x v="1"/>
    <x v="50"/>
    <x v="4"/>
    <x v="4"/>
    <x v="50"/>
    <x v="0"/>
    <x v="6"/>
    <x v="5"/>
    <x v="5"/>
    <x v="701"/>
  </r>
  <r>
    <x v="383"/>
    <x v="0"/>
    <x v="0"/>
    <x v="1"/>
    <x v="4"/>
    <x v="1"/>
    <x v="1"/>
    <x v="4"/>
    <x v="0"/>
    <x v="4"/>
    <x v="1"/>
    <x v="1"/>
    <x v="119"/>
  </r>
  <r>
    <x v="627"/>
    <x v="2"/>
    <x v="2"/>
    <x v="0"/>
    <x v="5"/>
    <x v="1"/>
    <x v="1"/>
    <x v="5"/>
    <x v="0"/>
    <x v="5"/>
    <x v="2"/>
    <x v="2"/>
    <x v="579"/>
  </r>
  <r>
    <x v="415"/>
    <x v="2"/>
    <x v="2"/>
    <x v="0"/>
    <x v="5"/>
    <x v="1"/>
    <x v="1"/>
    <x v="5"/>
    <x v="0"/>
    <x v="5"/>
    <x v="3"/>
    <x v="3"/>
    <x v="601"/>
  </r>
  <r>
    <x v="123"/>
    <x v="2"/>
    <x v="2"/>
    <x v="0"/>
    <x v="67"/>
    <x v="3"/>
    <x v="3"/>
    <x v="67"/>
    <x v="0"/>
    <x v="15"/>
    <x v="3"/>
    <x v="3"/>
    <x v="502"/>
  </r>
  <r>
    <x v="168"/>
    <x v="0"/>
    <x v="0"/>
    <x v="0"/>
    <x v="8"/>
    <x v="1"/>
    <x v="1"/>
    <x v="8"/>
    <x v="0"/>
    <x v="4"/>
    <x v="1"/>
    <x v="1"/>
    <x v="250"/>
  </r>
  <r>
    <x v="3"/>
    <x v="0"/>
    <x v="0"/>
    <x v="0"/>
    <x v="59"/>
    <x v="3"/>
    <x v="3"/>
    <x v="59"/>
    <x v="0"/>
    <x v="3"/>
    <x v="1"/>
    <x v="1"/>
    <x v="688"/>
  </r>
  <r>
    <x v="269"/>
    <x v="1"/>
    <x v="1"/>
    <x v="1"/>
    <x v="33"/>
    <x v="4"/>
    <x v="4"/>
    <x v="33"/>
    <x v="0"/>
    <x v="8"/>
    <x v="9"/>
    <x v="9"/>
    <x v="436"/>
  </r>
  <r>
    <x v="623"/>
    <x v="2"/>
    <x v="2"/>
    <x v="1"/>
    <x v="18"/>
    <x v="6"/>
    <x v="6"/>
    <x v="18"/>
    <x v="0"/>
    <x v="13"/>
    <x v="4"/>
    <x v="4"/>
    <x v="702"/>
  </r>
  <r>
    <x v="182"/>
    <x v="1"/>
    <x v="1"/>
    <x v="1"/>
    <x v="42"/>
    <x v="3"/>
    <x v="3"/>
    <x v="42"/>
    <x v="0"/>
    <x v="12"/>
    <x v="4"/>
    <x v="4"/>
    <x v="381"/>
  </r>
  <r>
    <x v="145"/>
    <x v="0"/>
    <x v="0"/>
    <x v="1"/>
    <x v="30"/>
    <x v="4"/>
    <x v="4"/>
    <x v="30"/>
    <x v="0"/>
    <x v="6"/>
    <x v="4"/>
    <x v="4"/>
    <x v="592"/>
  </r>
  <r>
    <x v="599"/>
    <x v="0"/>
    <x v="0"/>
    <x v="0"/>
    <x v="29"/>
    <x v="4"/>
    <x v="4"/>
    <x v="29"/>
    <x v="0"/>
    <x v="8"/>
    <x v="7"/>
    <x v="7"/>
    <x v="518"/>
  </r>
  <r>
    <x v="192"/>
    <x v="1"/>
    <x v="1"/>
    <x v="1"/>
    <x v="29"/>
    <x v="4"/>
    <x v="4"/>
    <x v="29"/>
    <x v="0"/>
    <x v="8"/>
    <x v="2"/>
    <x v="2"/>
    <x v="628"/>
  </r>
  <r>
    <x v="343"/>
    <x v="0"/>
    <x v="0"/>
    <x v="0"/>
    <x v="37"/>
    <x v="1"/>
    <x v="1"/>
    <x v="37"/>
    <x v="0"/>
    <x v="11"/>
    <x v="3"/>
    <x v="3"/>
    <x v="11"/>
  </r>
  <r>
    <x v="467"/>
    <x v="0"/>
    <x v="0"/>
    <x v="1"/>
    <x v="20"/>
    <x v="4"/>
    <x v="4"/>
    <x v="20"/>
    <x v="0"/>
    <x v="8"/>
    <x v="3"/>
    <x v="3"/>
    <x v="455"/>
  </r>
  <r>
    <x v="93"/>
    <x v="2"/>
    <x v="2"/>
    <x v="0"/>
    <x v="67"/>
    <x v="3"/>
    <x v="3"/>
    <x v="67"/>
    <x v="0"/>
    <x v="15"/>
    <x v="9"/>
    <x v="9"/>
    <x v="209"/>
  </r>
  <r>
    <x v="551"/>
    <x v="0"/>
    <x v="0"/>
    <x v="0"/>
    <x v="75"/>
    <x v="0"/>
    <x v="0"/>
    <x v="75"/>
    <x v="0"/>
    <x v="20"/>
    <x v="9"/>
    <x v="9"/>
    <x v="355"/>
  </r>
  <r>
    <x v="231"/>
    <x v="0"/>
    <x v="0"/>
    <x v="0"/>
    <x v="31"/>
    <x v="1"/>
    <x v="1"/>
    <x v="31"/>
    <x v="0"/>
    <x v="4"/>
    <x v="1"/>
    <x v="1"/>
    <x v="703"/>
  </r>
  <r>
    <x v="76"/>
    <x v="2"/>
    <x v="2"/>
    <x v="1"/>
    <x v="24"/>
    <x v="1"/>
    <x v="1"/>
    <x v="24"/>
    <x v="0"/>
    <x v="4"/>
    <x v="3"/>
    <x v="3"/>
    <x v="92"/>
  </r>
  <r>
    <x v="594"/>
    <x v="0"/>
    <x v="0"/>
    <x v="0"/>
    <x v="89"/>
    <x v="4"/>
    <x v="4"/>
    <x v="89"/>
    <x v="0"/>
    <x v="6"/>
    <x v="3"/>
    <x v="3"/>
    <x v="135"/>
  </r>
  <r>
    <x v="371"/>
    <x v="2"/>
    <x v="2"/>
    <x v="1"/>
    <x v="46"/>
    <x v="3"/>
    <x v="3"/>
    <x v="46"/>
    <x v="0"/>
    <x v="17"/>
    <x v="4"/>
    <x v="4"/>
    <x v="569"/>
  </r>
  <r>
    <x v="76"/>
    <x v="2"/>
    <x v="2"/>
    <x v="0"/>
    <x v="5"/>
    <x v="1"/>
    <x v="1"/>
    <x v="5"/>
    <x v="0"/>
    <x v="5"/>
    <x v="2"/>
    <x v="2"/>
    <x v="155"/>
  </r>
  <r>
    <x v="270"/>
    <x v="0"/>
    <x v="0"/>
    <x v="0"/>
    <x v="34"/>
    <x v="4"/>
    <x v="4"/>
    <x v="34"/>
    <x v="0"/>
    <x v="7"/>
    <x v="0"/>
    <x v="0"/>
    <x v="216"/>
  </r>
  <r>
    <x v="584"/>
    <x v="0"/>
    <x v="0"/>
    <x v="0"/>
    <x v="6"/>
    <x v="0"/>
    <x v="0"/>
    <x v="6"/>
    <x v="0"/>
    <x v="0"/>
    <x v="0"/>
    <x v="0"/>
    <x v="34"/>
  </r>
  <r>
    <x v="49"/>
    <x v="2"/>
    <x v="2"/>
    <x v="1"/>
    <x v="93"/>
    <x v="4"/>
    <x v="4"/>
    <x v="93"/>
    <x v="0"/>
    <x v="16"/>
    <x v="4"/>
    <x v="4"/>
    <x v="599"/>
  </r>
  <r>
    <x v="321"/>
    <x v="0"/>
    <x v="0"/>
    <x v="0"/>
    <x v="58"/>
    <x v="0"/>
    <x v="0"/>
    <x v="58"/>
    <x v="0"/>
    <x v="0"/>
    <x v="0"/>
    <x v="0"/>
    <x v="22"/>
  </r>
  <r>
    <x v="258"/>
    <x v="0"/>
    <x v="0"/>
    <x v="1"/>
    <x v="60"/>
    <x v="1"/>
    <x v="1"/>
    <x v="60"/>
    <x v="0"/>
    <x v="2"/>
    <x v="0"/>
    <x v="0"/>
    <x v="41"/>
  </r>
  <r>
    <x v="661"/>
    <x v="2"/>
    <x v="2"/>
    <x v="1"/>
    <x v="24"/>
    <x v="1"/>
    <x v="1"/>
    <x v="24"/>
    <x v="0"/>
    <x v="4"/>
    <x v="3"/>
    <x v="3"/>
    <x v="60"/>
  </r>
  <r>
    <x v="311"/>
    <x v="0"/>
    <x v="0"/>
    <x v="1"/>
    <x v="55"/>
    <x v="3"/>
    <x v="3"/>
    <x v="55"/>
    <x v="0"/>
    <x v="17"/>
    <x v="0"/>
    <x v="0"/>
    <x v="76"/>
  </r>
  <r>
    <x v="87"/>
    <x v="0"/>
    <x v="0"/>
    <x v="1"/>
    <x v="17"/>
    <x v="3"/>
    <x v="3"/>
    <x v="17"/>
    <x v="0"/>
    <x v="12"/>
    <x v="7"/>
    <x v="7"/>
    <x v="437"/>
  </r>
  <r>
    <x v="246"/>
    <x v="2"/>
    <x v="2"/>
    <x v="1"/>
    <x v="9"/>
    <x v="4"/>
    <x v="4"/>
    <x v="9"/>
    <x v="0"/>
    <x v="7"/>
    <x v="3"/>
    <x v="3"/>
    <x v="313"/>
  </r>
  <r>
    <x v="43"/>
    <x v="1"/>
    <x v="1"/>
    <x v="1"/>
    <x v="71"/>
    <x v="6"/>
    <x v="6"/>
    <x v="71"/>
    <x v="0"/>
    <x v="13"/>
    <x v="1"/>
    <x v="1"/>
    <x v="296"/>
  </r>
  <r>
    <x v="571"/>
    <x v="0"/>
    <x v="0"/>
    <x v="0"/>
    <x v="27"/>
    <x v="4"/>
    <x v="4"/>
    <x v="27"/>
    <x v="0"/>
    <x v="7"/>
    <x v="3"/>
    <x v="3"/>
    <x v="246"/>
  </r>
  <r>
    <x v="399"/>
    <x v="0"/>
    <x v="0"/>
    <x v="1"/>
    <x v="52"/>
    <x v="3"/>
    <x v="3"/>
    <x v="52"/>
    <x v="0"/>
    <x v="10"/>
    <x v="3"/>
    <x v="3"/>
    <x v="442"/>
  </r>
  <r>
    <x v="144"/>
    <x v="1"/>
    <x v="1"/>
    <x v="1"/>
    <x v="86"/>
    <x v="0"/>
    <x v="0"/>
    <x v="86"/>
    <x v="0"/>
    <x v="20"/>
    <x v="1"/>
    <x v="1"/>
    <x v="17"/>
  </r>
  <r>
    <x v="269"/>
    <x v="1"/>
    <x v="1"/>
    <x v="0"/>
    <x v="68"/>
    <x v="7"/>
    <x v="7"/>
    <x v="68"/>
    <x v="0"/>
    <x v="19"/>
    <x v="3"/>
    <x v="3"/>
    <x v="377"/>
  </r>
  <r>
    <x v="369"/>
    <x v="0"/>
    <x v="0"/>
    <x v="1"/>
    <x v="78"/>
    <x v="1"/>
    <x v="1"/>
    <x v="78"/>
    <x v="0"/>
    <x v="4"/>
    <x v="5"/>
    <x v="5"/>
    <x v="704"/>
  </r>
  <r>
    <x v="233"/>
    <x v="1"/>
    <x v="1"/>
    <x v="0"/>
    <x v="88"/>
    <x v="6"/>
    <x v="6"/>
    <x v="88"/>
    <x v="0"/>
    <x v="13"/>
    <x v="1"/>
    <x v="1"/>
    <x v="201"/>
  </r>
  <r>
    <x v="81"/>
    <x v="0"/>
    <x v="0"/>
    <x v="1"/>
    <x v="22"/>
    <x v="1"/>
    <x v="1"/>
    <x v="22"/>
    <x v="0"/>
    <x v="2"/>
    <x v="4"/>
    <x v="4"/>
    <x v="433"/>
  </r>
  <r>
    <x v="291"/>
    <x v="2"/>
    <x v="2"/>
    <x v="1"/>
    <x v="36"/>
    <x v="4"/>
    <x v="4"/>
    <x v="36"/>
    <x v="0"/>
    <x v="6"/>
    <x v="8"/>
    <x v="8"/>
    <x v="479"/>
  </r>
  <r>
    <x v="306"/>
    <x v="2"/>
    <x v="2"/>
    <x v="1"/>
    <x v="33"/>
    <x v="4"/>
    <x v="4"/>
    <x v="33"/>
    <x v="0"/>
    <x v="8"/>
    <x v="4"/>
    <x v="4"/>
    <x v="435"/>
  </r>
  <r>
    <x v="299"/>
    <x v="1"/>
    <x v="1"/>
    <x v="0"/>
    <x v="10"/>
    <x v="4"/>
    <x v="4"/>
    <x v="10"/>
    <x v="0"/>
    <x v="8"/>
    <x v="3"/>
    <x v="3"/>
    <x v="145"/>
  </r>
  <r>
    <x v="585"/>
    <x v="0"/>
    <x v="0"/>
    <x v="0"/>
    <x v="65"/>
    <x v="1"/>
    <x v="1"/>
    <x v="65"/>
    <x v="0"/>
    <x v="4"/>
    <x v="2"/>
    <x v="2"/>
    <x v="2"/>
  </r>
  <r>
    <x v="379"/>
    <x v="2"/>
    <x v="2"/>
    <x v="0"/>
    <x v="34"/>
    <x v="4"/>
    <x v="4"/>
    <x v="34"/>
    <x v="0"/>
    <x v="7"/>
    <x v="8"/>
    <x v="8"/>
    <x v="212"/>
  </r>
  <r>
    <x v="86"/>
    <x v="1"/>
    <x v="1"/>
    <x v="1"/>
    <x v="79"/>
    <x v="6"/>
    <x v="6"/>
    <x v="79"/>
    <x v="0"/>
    <x v="18"/>
    <x v="2"/>
    <x v="2"/>
    <x v="313"/>
  </r>
  <r>
    <x v="621"/>
    <x v="0"/>
    <x v="0"/>
    <x v="0"/>
    <x v="51"/>
    <x v="4"/>
    <x v="4"/>
    <x v="51"/>
    <x v="0"/>
    <x v="16"/>
    <x v="4"/>
    <x v="4"/>
    <x v="16"/>
  </r>
  <r>
    <x v="359"/>
    <x v="0"/>
    <x v="0"/>
    <x v="0"/>
    <x v="5"/>
    <x v="1"/>
    <x v="1"/>
    <x v="5"/>
    <x v="0"/>
    <x v="5"/>
    <x v="3"/>
    <x v="3"/>
    <x v="91"/>
  </r>
  <r>
    <x v="652"/>
    <x v="0"/>
    <x v="0"/>
    <x v="0"/>
    <x v="2"/>
    <x v="2"/>
    <x v="2"/>
    <x v="2"/>
    <x v="0"/>
    <x v="2"/>
    <x v="0"/>
    <x v="0"/>
    <x v="669"/>
  </r>
  <r>
    <x v="40"/>
    <x v="0"/>
    <x v="0"/>
    <x v="1"/>
    <x v="50"/>
    <x v="4"/>
    <x v="4"/>
    <x v="50"/>
    <x v="0"/>
    <x v="6"/>
    <x v="4"/>
    <x v="4"/>
    <x v="479"/>
  </r>
  <r>
    <x v="633"/>
    <x v="0"/>
    <x v="0"/>
    <x v="0"/>
    <x v="2"/>
    <x v="2"/>
    <x v="2"/>
    <x v="2"/>
    <x v="0"/>
    <x v="2"/>
    <x v="4"/>
    <x v="4"/>
    <x v="665"/>
  </r>
  <r>
    <x v="13"/>
    <x v="0"/>
    <x v="0"/>
    <x v="1"/>
    <x v="82"/>
    <x v="3"/>
    <x v="3"/>
    <x v="82"/>
    <x v="0"/>
    <x v="17"/>
    <x v="7"/>
    <x v="7"/>
    <x v="346"/>
  </r>
  <r>
    <x v="59"/>
    <x v="0"/>
    <x v="0"/>
    <x v="0"/>
    <x v="3"/>
    <x v="3"/>
    <x v="3"/>
    <x v="3"/>
    <x v="0"/>
    <x v="3"/>
    <x v="7"/>
    <x v="7"/>
    <x v="134"/>
  </r>
  <r>
    <x v="173"/>
    <x v="0"/>
    <x v="0"/>
    <x v="1"/>
    <x v="30"/>
    <x v="4"/>
    <x v="4"/>
    <x v="30"/>
    <x v="0"/>
    <x v="6"/>
    <x v="7"/>
    <x v="7"/>
    <x v="484"/>
  </r>
  <r>
    <x v="426"/>
    <x v="2"/>
    <x v="2"/>
    <x v="0"/>
    <x v="90"/>
    <x v="3"/>
    <x v="3"/>
    <x v="90"/>
    <x v="0"/>
    <x v="17"/>
    <x v="3"/>
    <x v="3"/>
    <x v="358"/>
  </r>
  <r>
    <x v="68"/>
    <x v="2"/>
    <x v="2"/>
    <x v="0"/>
    <x v="28"/>
    <x v="1"/>
    <x v="1"/>
    <x v="28"/>
    <x v="0"/>
    <x v="11"/>
    <x v="5"/>
    <x v="5"/>
    <x v="260"/>
  </r>
  <r>
    <x v="60"/>
    <x v="0"/>
    <x v="0"/>
    <x v="0"/>
    <x v="69"/>
    <x v="4"/>
    <x v="4"/>
    <x v="69"/>
    <x v="0"/>
    <x v="6"/>
    <x v="5"/>
    <x v="5"/>
    <x v="466"/>
  </r>
  <r>
    <x v="449"/>
    <x v="0"/>
    <x v="0"/>
    <x v="1"/>
    <x v="55"/>
    <x v="3"/>
    <x v="3"/>
    <x v="55"/>
    <x v="0"/>
    <x v="17"/>
    <x v="3"/>
    <x v="3"/>
    <x v="387"/>
  </r>
  <r>
    <x v="461"/>
    <x v="2"/>
    <x v="2"/>
    <x v="1"/>
    <x v="44"/>
    <x v="4"/>
    <x v="4"/>
    <x v="44"/>
    <x v="0"/>
    <x v="16"/>
    <x v="3"/>
    <x v="3"/>
    <x v="158"/>
  </r>
  <r>
    <x v="662"/>
    <x v="0"/>
    <x v="0"/>
    <x v="0"/>
    <x v="61"/>
    <x v="6"/>
    <x v="6"/>
    <x v="61"/>
    <x v="0"/>
    <x v="18"/>
    <x v="5"/>
    <x v="5"/>
    <x v="675"/>
  </r>
  <r>
    <x v="114"/>
    <x v="0"/>
    <x v="0"/>
    <x v="1"/>
    <x v="20"/>
    <x v="4"/>
    <x v="4"/>
    <x v="20"/>
    <x v="0"/>
    <x v="8"/>
    <x v="1"/>
    <x v="1"/>
    <x v="247"/>
  </r>
  <r>
    <x v="2"/>
    <x v="1"/>
    <x v="1"/>
    <x v="1"/>
    <x v="17"/>
    <x v="3"/>
    <x v="3"/>
    <x v="17"/>
    <x v="0"/>
    <x v="12"/>
    <x v="0"/>
    <x v="0"/>
    <x v="196"/>
  </r>
  <r>
    <x v="112"/>
    <x v="0"/>
    <x v="0"/>
    <x v="1"/>
    <x v="0"/>
    <x v="0"/>
    <x v="0"/>
    <x v="0"/>
    <x v="0"/>
    <x v="0"/>
    <x v="7"/>
    <x v="7"/>
    <x v="327"/>
  </r>
  <r>
    <x v="32"/>
    <x v="0"/>
    <x v="0"/>
    <x v="1"/>
    <x v="18"/>
    <x v="6"/>
    <x v="6"/>
    <x v="18"/>
    <x v="0"/>
    <x v="13"/>
    <x v="2"/>
    <x v="2"/>
    <x v="655"/>
  </r>
  <r>
    <x v="663"/>
    <x v="0"/>
    <x v="0"/>
    <x v="1"/>
    <x v="53"/>
    <x v="3"/>
    <x v="3"/>
    <x v="53"/>
    <x v="0"/>
    <x v="10"/>
    <x v="4"/>
    <x v="4"/>
    <x v="578"/>
  </r>
  <r>
    <x v="639"/>
    <x v="0"/>
    <x v="0"/>
    <x v="1"/>
    <x v="3"/>
    <x v="3"/>
    <x v="3"/>
    <x v="3"/>
    <x v="0"/>
    <x v="3"/>
    <x v="9"/>
    <x v="9"/>
    <x v="186"/>
  </r>
  <r>
    <x v="211"/>
    <x v="2"/>
    <x v="2"/>
    <x v="1"/>
    <x v="53"/>
    <x v="3"/>
    <x v="3"/>
    <x v="53"/>
    <x v="0"/>
    <x v="10"/>
    <x v="8"/>
    <x v="8"/>
    <x v="417"/>
  </r>
  <r>
    <x v="664"/>
    <x v="0"/>
    <x v="0"/>
    <x v="1"/>
    <x v="54"/>
    <x v="4"/>
    <x v="4"/>
    <x v="54"/>
    <x v="0"/>
    <x v="7"/>
    <x v="7"/>
    <x v="7"/>
    <x v="365"/>
  </r>
  <r>
    <x v="613"/>
    <x v="1"/>
    <x v="1"/>
    <x v="1"/>
    <x v="35"/>
    <x v="3"/>
    <x v="3"/>
    <x v="35"/>
    <x v="0"/>
    <x v="15"/>
    <x v="3"/>
    <x v="3"/>
    <x v="160"/>
  </r>
  <r>
    <x v="38"/>
    <x v="0"/>
    <x v="0"/>
    <x v="0"/>
    <x v="65"/>
    <x v="1"/>
    <x v="1"/>
    <x v="65"/>
    <x v="0"/>
    <x v="4"/>
    <x v="2"/>
    <x v="2"/>
    <x v="58"/>
  </r>
  <r>
    <x v="610"/>
    <x v="0"/>
    <x v="0"/>
    <x v="1"/>
    <x v="24"/>
    <x v="1"/>
    <x v="1"/>
    <x v="24"/>
    <x v="0"/>
    <x v="4"/>
    <x v="5"/>
    <x v="5"/>
    <x v="282"/>
  </r>
  <r>
    <x v="599"/>
    <x v="0"/>
    <x v="0"/>
    <x v="0"/>
    <x v="27"/>
    <x v="4"/>
    <x v="4"/>
    <x v="27"/>
    <x v="0"/>
    <x v="7"/>
    <x v="6"/>
    <x v="6"/>
    <x v="128"/>
  </r>
  <r>
    <x v="407"/>
    <x v="1"/>
    <x v="1"/>
    <x v="1"/>
    <x v="14"/>
    <x v="1"/>
    <x v="1"/>
    <x v="14"/>
    <x v="0"/>
    <x v="11"/>
    <x v="6"/>
    <x v="6"/>
    <x v="390"/>
  </r>
  <r>
    <x v="312"/>
    <x v="1"/>
    <x v="1"/>
    <x v="1"/>
    <x v="35"/>
    <x v="3"/>
    <x v="3"/>
    <x v="35"/>
    <x v="0"/>
    <x v="15"/>
    <x v="6"/>
    <x v="6"/>
    <x v="598"/>
  </r>
  <r>
    <x v="416"/>
    <x v="0"/>
    <x v="0"/>
    <x v="0"/>
    <x v="49"/>
    <x v="4"/>
    <x v="4"/>
    <x v="49"/>
    <x v="0"/>
    <x v="6"/>
    <x v="5"/>
    <x v="5"/>
    <x v="534"/>
  </r>
  <r>
    <x v="253"/>
    <x v="0"/>
    <x v="0"/>
    <x v="1"/>
    <x v="54"/>
    <x v="4"/>
    <x v="4"/>
    <x v="54"/>
    <x v="0"/>
    <x v="7"/>
    <x v="4"/>
    <x v="4"/>
    <x v="108"/>
  </r>
  <r>
    <x v="482"/>
    <x v="2"/>
    <x v="2"/>
    <x v="1"/>
    <x v="45"/>
    <x v="3"/>
    <x v="3"/>
    <x v="45"/>
    <x v="0"/>
    <x v="15"/>
    <x v="1"/>
    <x v="1"/>
    <x v="297"/>
  </r>
  <r>
    <x v="634"/>
    <x v="0"/>
    <x v="0"/>
    <x v="1"/>
    <x v="25"/>
    <x v="4"/>
    <x v="4"/>
    <x v="25"/>
    <x v="0"/>
    <x v="8"/>
    <x v="1"/>
    <x v="1"/>
    <x v="427"/>
  </r>
  <r>
    <x v="662"/>
    <x v="0"/>
    <x v="0"/>
    <x v="0"/>
    <x v="76"/>
    <x v="1"/>
    <x v="1"/>
    <x v="76"/>
    <x v="0"/>
    <x v="5"/>
    <x v="1"/>
    <x v="1"/>
    <x v="705"/>
  </r>
  <r>
    <x v="167"/>
    <x v="2"/>
    <x v="2"/>
    <x v="1"/>
    <x v="45"/>
    <x v="3"/>
    <x v="3"/>
    <x v="45"/>
    <x v="0"/>
    <x v="15"/>
    <x v="3"/>
    <x v="3"/>
    <x v="209"/>
  </r>
  <r>
    <x v="537"/>
    <x v="1"/>
    <x v="1"/>
    <x v="0"/>
    <x v="45"/>
    <x v="3"/>
    <x v="3"/>
    <x v="45"/>
    <x v="0"/>
    <x v="15"/>
    <x v="3"/>
    <x v="3"/>
    <x v="595"/>
  </r>
  <r>
    <x v="563"/>
    <x v="0"/>
    <x v="0"/>
    <x v="1"/>
    <x v="78"/>
    <x v="1"/>
    <x v="1"/>
    <x v="78"/>
    <x v="0"/>
    <x v="4"/>
    <x v="7"/>
    <x v="7"/>
    <x v="643"/>
  </r>
  <r>
    <x v="648"/>
    <x v="1"/>
    <x v="1"/>
    <x v="1"/>
    <x v="77"/>
    <x v="5"/>
    <x v="5"/>
    <x v="77"/>
    <x v="0"/>
    <x v="9"/>
    <x v="5"/>
    <x v="5"/>
    <x v="517"/>
  </r>
  <r>
    <x v="81"/>
    <x v="0"/>
    <x v="0"/>
    <x v="1"/>
    <x v="72"/>
    <x v="4"/>
    <x v="4"/>
    <x v="72"/>
    <x v="0"/>
    <x v="16"/>
    <x v="4"/>
    <x v="4"/>
    <x v="706"/>
  </r>
  <r>
    <x v="435"/>
    <x v="0"/>
    <x v="0"/>
    <x v="1"/>
    <x v="4"/>
    <x v="1"/>
    <x v="1"/>
    <x v="4"/>
    <x v="0"/>
    <x v="4"/>
    <x v="3"/>
    <x v="3"/>
    <x v="382"/>
  </r>
  <r>
    <x v="280"/>
    <x v="2"/>
    <x v="2"/>
    <x v="1"/>
    <x v="74"/>
    <x v="1"/>
    <x v="1"/>
    <x v="74"/>
    <x v="0"/>
    <x v="1"/>
    <x v="4"/>
    <x v="4"/>
    <x v="190"/>
  </r>
  <r>
    <x v="160"/>
    <x v="0"/>
    <x v="0"/>
    <x v="1"/>
    <x v="16"/>
    <x v="0"/>
    <x v="0"/>
    <x v="16"/>
    <x v="0"/>
    <x v="0"/>
    <x v="3"/>
    <x v="3"/>
    <x v="340"/>
  </r>
  <r>
    <x v="235"/>
    <x v="1"/>
    <x v="1"/>
    <x v="0"/>
    <x v="52"/>
    <x v="3"/>
    <x v="3"/>
    <x v="52"/>
    <x v="0"/>
    <x v="10"/>
    <x v="0"/>
    <x v="0"/>
    <x v="701"/>
  </r>
  <r>
    <x v="421"/>
    <x v="0"/>
    <x v="0"/>
    <x v="0"/>
    <x v="35"/>
    <x v="3"/>
    <x v="3"/>
    <x v="35"/>
    <x v="0"/>
    <x v="15"/>
    <x v="0"/>
    <x v="0"/>
    <x v="596"/>
  </r>
  <r>
    <x v="665"/>
    <x v="2"/>
    <x v="2"/>
    <x v="1"/>
    <x v="18"/>
    <x v="6"/>
    <x v="6"/>
    <x v="18"/>
    <x v="0"/>
    <x v="13"/>
    <x v="3"/>
    <x v="3"/>
    <x v="608"/>
  </r>
  <r>
    <x v="540"/>
    <x v="2"/>
    <x v="2"/>
    <x v="1"/>
    <x v="15"/>
    <x v="1"/>
    <x v="1"/>
    <x v="15"/>
    <x v="0"/>
    <x v="5"/>
    <x v="6"/>
    <x v="6"/>
    <x v="366"/>
  </r>
  <r>
    <x v="344"/>
    <x v="1"/>
    <x v="1"/>
    <x v="0"/>
    <x v="9"/>
    <x v="4"/>
    <x v="4"/>
    <x v="9"/>
    <x v="0"/>
    <x v="7"/>
    <x v="9"/>
    <x v="9"/>
    <x v="707"/>
  </r>
  <r>
    <x v="347"/>
    <x v="0"/>
    <x v="0"/>
    <x v="0"/>
    <x v="27"/>
    <x v="4"/>
    <x v="4"/>
    <x v="27"/>
    <x v="0"/>
    <x v="7"/>
    <x v="2"/>
    <x v="2"/>
    <x v="708"/>
  </r>
  <r>
    <x v="559"/>
    <x v="0"/>
    <x v="0"/>
    <x v="1"/>
    <x v="72"/>
    <x v="4"/>
    <x v="4"/>
    <x v="72"/>
    <x v="0"/>
    <x v="16"/>
    <x v="2"/>
    <x v="2"/>
    <x v="685"/>
  </r>
  <r>
    <x v="104"/>
    <x v="0"/>
    <x v="0"/>
    <x v="0"/>
    <x v="40"/>
    <x v="4"/>
    <x v="4"/>
    <x v="40"/>
    <x v="0"/>
    <x v="8"/>
    <x v="6"/>
    <x v="6"/>
    <x v="412"/>
  </r>
  <r>
    <x v="471"/>
    <x v="2"/>
    <x v="2"/>
    <x v="1"/>
    <x v="57"/>
    <x v="6"/>
    <x v="6"/>
    <x v="57"/>
    <x v="0"/>
    <x v="13"/>
    <x v="2"/>
    <x v="2"/>
    <x v="295"/>
  </r>
  <r>
    <x v="443"/>
    <x v="1"/>
    <x v="1"/>
    <x v="0"/>
    <x v="84"/>
    <x v="3"/>
    <x v="3"/>
    <x v="84"/>
    <x v="0"/>
    <x v="3"/>
    <x v="1"/>
    <x v="1"/>
    <x v="166"/>
  </r>
  <r>
    <x v="500"/>
    <x v="1"/>
    <x v="1"/>
    <x v="1"/>
    <x v="50"/>
    <x v="4"/>
    <x v="4"/>
    <x v="50"/>
    <x v="0"/>
    <x v="6"/>
    <x v="3"/>
    <x v="3"/>
    <x v="281"/>
  </r>
  <r>
    <x v="24"/>
    <x v="0"/>
    <x v="0"/>
    <x v="1"/>
    <x v="17"/>
    <x v="3"/>
    <x v="3"/>
    <x v="17"/>
    <x v="0"/>
    <x v="12"/>
    <x v="2"/>
    <x v="2"/>
    <x v="459"/>
  </r>
  <r>
    <x v="15"/>
    <x v="0"/>
    <x v="0"/>
    <x v="1"/>
    <x v="72"/>
    <x v="4"/>
    <x v="4"/>
    <x v="72"/>
    <x v="0"/>
    <x v="16"/>
    <x v="7"/>
    <x v="7"/>
    <x v="150"/>
  </r>
  <r>
    <x v="136"/>
    <x v="0"/>
    <x v="0"/>
    <x v="1"/>
    <x v="96"/>
    <x v="4"/>
    <x v="4"/>
    <x v="96"/>
    <x v="0"/>
    <x v="16"/>
    <x v="3"/>
    <x v="3"/>
    <x v="660"/>
  </r>
  <r>
    <x v="602"/>
    <x v="2"/>
    <x v="2"/>
    <x v="0"/>
    <x v="69"/>
    <x v="4"/>
    <x v="4"/>
    <x v="69"/>
    <x v="0"/>
    <x v="6"/>
    <x v="4"/>
    <x v="4"/>
    <x v="316"/>
  </r>
  <r>
    <x v="503"/>
    <x v="0"/>
    <x v="0"/>
    <x v="0"/>
    <x v="39"/>
    <x v="0"/>
    <x v="0"/>
    <x v="39"/>
    <x v="0"/>
    <x v="14"/>
    <x v="1"/>
    <x v="1"/>
    <x v="59"/>
  </r>
  <r>
    <x v="53"/>
    <x v="0"/>
    <x v="0"/>
    <x v="1"/>
    <x v="93"/>
    <x v="4"/>
    <x v="4"/>
    <x v="93"/>
    <x v="0"/>
    <x v="16"/>
    <x v="0"/>
    <x v="0"/>
    <x v="161"/>
  </r>
  <r>
    <x v="436"/>
    <x v="2"/>
    <x v="2"/>
    <x v="1"/>
    <x v="72"/>
    <x v="4"/>
    <x v="4"/>
    <x v="72"/>
    <x v="0"/>
    <x v="16"/>
    <x v="2"/>
    <x v="2"/>
    <x v="363"/>
  </r>
  <r>
    <x v="390"/>
    <x v="0"/>
    <x v="0"/>
    <x v="1"/>
    <x v="70"/>
    <x v="4"/>
    <x v="4"/>
    <x v="70"/>
    <x v="0"/>
    <x v="8"/>
    <x v="5"/>
    <x v="5"/>
    <x v="574"/>
  </r>
  <r>
    <x v="358"/>
    <x v="1"/>
    <x v="1"/>
    <x v="0"/>
    <x v="96"/>
    <x v="4"/>
    <x v="4"/>
    <x v="96"/>
    <x v="0"/>
    <x v="16"/>
    <x v="3"/>
    <x v="3"/>
    <x v="709"/>
  </r>
  <r>
    <x v="229"/>
    <x v="1"/>
    <x v="1"/>
    <x v="0"/>
    <x v="86"/>
    <x v="0"/>
    <x v="0"/>
    <x v="86"/>
    <x v="0"/>
    <x v="20"/>
    <x v="3"/>
    <x v="3"/>
    <x v="666"/>
  </r>
  <r>
    <x v="666"/>
    <x v="0"/>
    <x v="0"/>
    <x v="1"/>
    <x v="56"/>
    <x v="1"/>
    <x v="1"/>
    <x v="56"/>
    <x v="0"/>
    <x v="11"/>
    <x v="6"/>
    <x v="6"/>
    <x v="267"/>
  </r>
  <r>
    <x v="612"/>
    <x v="2"/>
    <x v="2"/>
    <x v="0"/>
    <x v="65"/>
    <x v="1"/>
    <x v="1"/>
    <x v="65"/>
    <x v="0"/>
    <x v="4"/>
    <x v="4"/>
    <x v="4"/>
    <x v="633"/>
  </r>
  <r>
    <x v="173"/>
    <x v="0"/>
    <x v="0"/>
    <x v="0"/>
    <x v="76"/>
    <x v="1"/>
    <x v="1"/>
    <x v="76"/>
    <x v="0"/>
    <x v="5"/>
    <x v="5"/>
    <x v="5"/>
    <x v="171"/>
  </r>
  <r>
    <x v="61"/>
    <x v="1"/>
    <x v="1"/>
    <x v="0"/>
    <x v="5"/>
    <x v="1"/>
    <x v="1"/>
    <x v="5"/>
    <x v="0"/>
    <x v="5"/>
    <x v="1"/>
    <x v="1"/>
    <x v="18"/>
  </r>
  <r>
    <x v="499"/>
    <x v="0"/>
    <x v="0"/>
    <x v="1"/>
    <x v="47"/>
    <x v="1"/>
    <x v="1"/>
    <x v="47"/>
    <x v="0"/>
    <x v="4"/>
    <x v="1"/>
    <x v="1"/>
    <x v="609"/>
  </r>
  <r>
    <x v="544"/>
    <x v="0"/>
    <x v="0"/>
    <x v="0"/>
    <x v="40"/>
    <x v="4"/>
    <x v="4"/>
    <x v="40"/>
    <x v="0"/>
    <x v="8"/>
    <x v="4"/>
    <x v="4"/>
    <x v="661"/>
  </r>
  <r>
    <x v="54"/>
    <x v="0"/>
    <x v="0"/>
    <x v="0"/>
    <x v="48"/>
    <x v="3"/>
    <x v="3"/>
    <x v="48"/>
    <x v="0"/>
    <x v="15"/>
    <x v="1"/>
    <x v="1"/>
    <x v="710"/>
  </r>
  <r>
    <x v="87"/>
    <x v="0"/>
    <x v="0"/>
    <x v="0"/>
    <x v="64"/>
    <x v="1"/>
    <x v="1"/>
    <x v="64"/>
    <x v="0"/>
    <x v="1"/>
    <x v="8"/>
    <x v="8"/>
    <x v="684"/>
  </r>
  <r>
    <x v="246"/>
    <x v="2"/>
    <x v="2"/>
    <x v="0"/>
    <x v="61"/>
    <x v="6"/>
    <x v="6"/>
    <x v="61"/>
    <x v="0"/>
    <x v="18"/>
    <x v="3"/>
    <x v="3"/>
    <x v="105"/>
  </r>
  <r>
    <x v="144"/>
    <x v="1"/>
    <x v="1"/>
    <x v="0"/>
    <x v="69"/>
    <x v="4"/>
    <x v="4"/>
    <x v="69"/>
    <x v="0"/>
    <x v="6"/>
    <x v="8"/>
    <x v="8"/>
    <x v="339"/>
  </r>
  <r>
    <x v="250"/>
    <x v="0"/>
    <x v="0"/>
    <x v="0"/>
    <x v="26"/>
    <x v="0"/>
    <x v="0"/>
    <x v="26"/>
    <x v="0"/>
    <x v="14"/>
    <x v="7"/>
    <x v="7"/>
    <x v="711"/>
  </r>
  <r>
    <x v="90"/>
    <x v="2"/>
    <x v="2"/>
    <x v="1"/>
    <x v="15"/>
    <x v="1"/>
    <x v="1"/>
    <x v="15"/>
    <x v="0"/>
    <x v="5"/>
    <x v="4"/>
    <x v="4"/>
    <x v="500"/>
  </r>
  <r>
    <x v="667"/>
    <x v="2"/>
    <x v="2"/>
    <x v="1"/>
    <x v="52"/>
    <x v="3"/>
    <x v="3"/>
    <x v="52"/>
    <x v="0"/>
    <x v="10"/>
    <x v="1"/>
    <x v="1"/>
    <x v="712"/>
  </r>
  <r>
    <x v="214"/>
    <x v="2"/>
    <x v="2"/>
    <x v="0"/>
    <x v="57"/>
    <x v="6"/>
    <x v="6"/>
    <x v="57"/>
    <x v="0"/>
    <x v="13"/>
    <x v="6"/>
    <x v="6"/>
    <x v="199"/>
  </r>
  <r>
    <x v="406"/>
    <x v="2"/>
    <x v="2"/>
    <x v="0"/>
    <x v="21"/>
    <x v="3"/>
    <x v="3"/>
    <x v="21"/>
    <x v="0"/>
    <x v="10"/>
    <x v="2"/>
    <x v="2"/>
    <x v="507"/>
  </r>
  <r>
    <x v="539"/>
    <x v="2"/>
    <x v="2"/>
    <x v="1"/>
    <x v="35"/>
    <x v="3"/>
    <x v="3"/>
    <x v="35"/>
    <x v="0"/>
    <x v="15"/>
    <x v="9"/>
    <x v="9"/>
    <x v="217"/>
  </r>
  <r>
    <x v="314"/>
    <x v="0"/>
    <x v="0"/>
    <x v="0"/>
    <x v="89"/>
    <x v="4"/>
    <x v="4"/>
    <x v="89"/>
    <x v="0"/>
    <x v="6"/>
    <x v="3"/>
    <x v="3"/>
    <x v="25"/>
  </r>
  <r>
    <x v="541"/>
    <x v="0"/>
    <x v="0"/>
    <x v="1"/>
    <x v="24"/>
    <x v="1"/>
    <x v="1"/>
    <x v="24"/>
    <x v="0"/>
    <x v="4"/>
    <x v="6"/>
    <x v="6"/>
    <x v="713"/>
  </r>
  <r>
    <x v="493"/>
    <x v="1"/>
    <x v="1"/>
    <x v="0"/>
    <x v="24"/>
    <x v="1"/>
    <x v="1"/>
    <x v="24"/>
    <x v="0"/>
    <x v="4"/>
    <x v="2"/>
    <x v="2"/>
    <x v="195"/>
  </r>
  <r>
    <x v="198"/>
    <x v="2"/>
    <x v="2"/>
    <x v="1"/>
    <x v="80"/>
    <x v="0"/>
    <x v="0"/>
    <x v="80"/>
    <x v="0"/>
    <x v="14"/>
    <x v="0"/>
    <x v="0"/>
    <x v="2"/>
  </r>
  <r>
    <x v="668"/>
    <x v="1"/>
    <x v="1"/>
    <x v="0"/>
    <x v="94"/>
    <x v="5"/>
    <x v="5"/>
    <x v="94"/>
    <x v="0"/>
    <x v="9"/>
    <x v="2"/>
    <x v="2"/>
    <x v="668"/>
  </r>
  <r>
    <x v="469"/>
    <x v="1"/>
    <x v="1"/>
    <x v="0"/>
    <x v="11"/>
    <x v="5"/>
    <x v="5"/>
    <x v="11"/>
    <x v="0"/>
    <x v="9"/>
    <x v="4"/>
    <x v="4"/>
    <x v="471"/>
  </r>
  <r>
    <x v="500"/>
    <x v="1"/>
    <x v="1"/>
    <x v="0"/>
    <x v="57"/>
    <x v="6"/>
    <x v="6"/>
    <x v="57"/>
    <x v="0"/>
    <x v="13"/>
    <x v="3"/>
    <x v="3"/>
    <x v="507"/>
  </r>
  <r>
    <x v="56"/>
    <x v="2"/>
    <x v="2"/>
    <x v="0"/>
    <x v="21"/>
    <x v="3"/>
    <x v="3"/>
    <x v="21"/>
    <x v="0"/>
    <x v="10"/>
    <x v="0"/>
    <x v="0"/>
    <x v="642"/>
  </r>
  <r>
    <x v="95"/>
    <x v="1"/>
    <x v="1"/>
    <x v="0"/>
    <x v="59"/>
    <x v="3"/>
    <x v="3"/>
    <x v="59"/>
    <x v="0"/>
    <x v="3"/>
    <x v="1"/>
    <x v="1"/>
    <x v="182"/>
  </r>
  <r>
    <x v="634"/>
    <x v="0"/>
    <x v="0"/>
    <x v="0"/>
    <x v="31"/>
    <x v="1"/>
    <x v="1"/>
    <x v="31"/>
    <x v="0"/>
    <x v="4"/>
    <x v="0"/>
    <x v="0"/>
    <x v="345"/>
  </r>
  <r>
    <x v="376"/>
    <x v="1"/>
    <x v="1"/>
    <x v="1"/>
    <x v="48"/>
    <x v="3"/>
    <x v="3"/>
    <x v="48"/>
    <x v="0"/>
    <x v="15"/>
    <x v="6"/>
    <x v="6"/>
    <x v="688"/>
  </r>
  <r>
    <x v="117"/>
    <x v="2"/>
    <x v="2"/>
    <x v="1"/>
    <x v="70"/>
    <x v="4"/>
    <x v="4"/>
    <x v="70"/>
    <x v="0"/>
    <x v="8"/>
    <x v="7"/>
    <x v="7"/>
    <x v="714"/>
  </r>
  <r>
    <x v="114"/>
    <x v="0"/>
    <x v="0"/>
    <x v="1"/>
    <x v="93"/>
    <x v="4"/>
    <x v="4"/>
    <x v="93"/>
    <x v="0"/>
    <x v="16"/>
    <x v="3"/>
    <x v="3"/>
    <x v="332"/>
  </r>
  <r>
    <x v="669"/>
    <x v="0"/>
    <x v="0"/>
    <x v="0"/>
    <x v="18"/>
    <x v="6"/>
    <x v="6"/>
    <x v="18"/>
    <x v="0"/>
    <x v="13"/>
    <x v="0"/>
    <x v="0"/>
    <x v="63"/>
  </r>
  <r>
    <x v="217"/>
    <x v="0"/>
    <x v="0"/>
    <x v="1"/>
    <x v="50"/>
    <x v="4"/>
    <x v="4"/>
    <x v="50"/>
    <x v="0"/>
    <x v="6"/>
    <x v="3"/>
    <x v="3"/>
    <x v="468"/>
  </r>
  <r>
    <x v="670"/>
    <x v="1"/>
    <x v="1"/>
    <x v="1"/>
    <x v="53"/>
    <x v="3"/>
    <x v="3"/>
    <x v="53"/>
    <x v="0"/>
    <x v="10"/>
    <x v="0"/>
    <x v="0"/>
    <x v="588"/>
  </r>
  <r>
    <x v="671"/>
    <x v="0"/>
    <x v="0"/>
    <x v="1"/>
    <x v="18"/>
    <x v="6"/>
    <x v="6"/>
    <x v="18"/>
    <x v="0"/>
    <x v="13"/>
    <x v="3"/>
    <x v="3"/>
    <x v="715"/>
  </r>
  <r>
    <x v="595"/>
    <x v="0"/>
    <x v="0"/>
    <x v="1"/>
    <x v="50"/>
    <x v="4"/>
    <x v="4"/>
    <x v="50"/>
    <x v="0"/>
    <x v="6"/>
    <x v="7"/>
    <x v="7"/>
    <x v="517"/>
  </r>
  <r>
    <x v="1"/>
    <x v="0"/>
    <x v="0"/>
    <x v="0"/>
    <x v="13"/>
    <x v="1"/>
    <x v="1"/>
    <x v="13"/>
    <x v="0"/>
    <x v="1"/>
    <x v="4"/>
    <x v="4"/>
    <x v="200"/>
  </r>
  <r>
    <x v="278"/>
    <x v="0"/>
    <x v="0"/>
    <x v="0"/>
    <x v="67"/>
    <x v="3"/>
    <x v="3"/>
    <x v="67"/>
    <x v="0"/>
    <x v="15"/>
    <x v="8"/>
    <x v="8"/>
    <x v="427"/>
  </r>
  <r>
    <x v="672"/>
    <x v="2"/>
    <x v="2"/>
    <x v="1"/>
    <x v="80"/>
    <x v="0"/>
    <x v="0"/>
    <x v="80"/>
    <x v="0"/>
    <x v="14"/>
    <x v="1"/>
    <x v="1"/>
    <x v="571"/>
  </r>
  <r>
    <x v="252"/>
    <x v="1"/>
    <x v="1"/>
    <x v="0"/>
    <x v="15"/>
    <x v="1"/>
    <x v="1"/>
    <x v="15"/>
    <x v="0"/>
    <x v="5"/>
    <x v="1"/>
    <x v="1"/>
    <x v="595"/>
  </r>
  <r>
    <x v="648"/>
    <x v="1"/>
    <x v="1"/>
    <x v="0"/>
    <x v="96"/>
    <x v="4"/>
    <x v="4"/>
    <x v="96"/>
    <x v="0"/>
    <x v="16"/>
    <x v="1"/>
    <x v="1"/>
    <x v="685"/>
  </r>
  <r>
    <x v="324"/>
    <x v="0"/>
    <x v="0"/>
    <x v="0"/>
    <x v="61"/>
    <x v="6"/>
    <x v="6"/>
    <x v="61"/>
    <x v="0"/>
    <x v="18"/>
    <x v="2"/>
    <x v="2"/>
    <x v="601"/>
  </r>
  <r>
    <x v="159"/>
    <x v="0"/>
    <x v="0"/>
    <x v="0"/>
    <x v="16"/>
    <x v="0"/>
    <x v="0"/>
    <x v="16"/>
    <x v="0"/>
    <x v="0"/>
    <x v="4"/>
    <x v="4"/>
    <x v="340"/>
  </r>
  <r>
    <x v="445"/>
    <x v="0"/>
    <x v="0"/>
    <x v="1"/>
    <x v="16"/>
    <x v="0"/>
    <x v="0"/>
    <x v="16"/>
    <x v="0"/>
    <x v="0"/>
    <x v="4"/>
    <x v="4"/>
    <x v="247"/>
  </r>
  <r>
    <x v="650"/>
    <x v="0"/>
    <x v="0"/>
    <x v="0"/>
    <x v="64"/>
    <x v="1"/>
    <x v="1"/>
    <x v="64"/>
    <x v="0"/>
    <x v="1"/>
    <x v="3"/>
    <x v="3"/>
    <x v="424"/>
  </r>
  <r>
    <x v="353"/>
    <x v="1"/>
    <x v="1"/>
    <x v="1"/>
    <x v="80"/>
    <x v="0"/>
    <x v="0"/>
    <x v="80"/>
    <x v="0"/>
    <x v="14"/>
    <x v="0"/>
    <x v="0"/>
    <x v="433"/>
  </r>
  <r>
    <x v="129"/>
    <x v="0"/>
    <x v="0"/>
    <x v="1"/>
    <x v="20"/>
    <x v="4"/>
    <x v="4"/>
    <x v="20"/>
    <x v="0"/>
    <x v="8"/>
    <x v="9"/>
    <x v="9"/>
    <x v="572"/>
  </r>
  <r>
    <x v="572"/>
    <x v="1"/>
    <x v="1"/>
    <x v="1"/>
    <x v="16"/>
    <x v="0"/>
    <x v="0"/>
    <x v="16"/>
    <x v="0"/>
    <x v="0"/>
    <x v="2"/>
    <x v="2"/>
    <x v="197"/>
  </r>
  <r>
    <x v="335"/>
    <x v="1"/>
    <x v="1"/>
    <x v="1"/>
    <x v="45"/>
    <x v="3"/>
    <x v="3"/>
    <x v="45"/>
    <x v="0"/>
    <x v="15"/>
    <x v="1"/>
    <x v="1"/>
    <x v="229"/>
  </r>
  <r>
    <x v="395"/>
    <x v="1"/>
    <x v="1"/>
    <x v="0"/>
    <x v="21"/>
    <x v="3"/>
    <x v="3"/>
    <x v="21"/>
    <x v="0"/>
    <x v="10"/>
    <x v="3"/>
    <x v="3"/>
    <x v="602"/>
  </r>
  <r>
    <x v="305"/>
    <x v="0"/>
    <x v="0"/>
    <x v="1"/>
    <x v="56"/>
    <x v="1"/>
    <x v="1"/>
    <x v="56"/>
    <x v="0"/>
    <x v="11"/>
    <x v="2"/>
    <x v="2"/>
    <x v="542"/>
  </r>
  <r>
    <x v="673"/>
    <x v="2"/>
    <x v="2"/>
    <x v="0"/>
    <x v="91"/>
    <x v="1"/>
    <x v="1"/>
    <x v="91"/>
    <x v="0"/>
    <x v="5"/>
    <x v="2"/>
    <x v="2"/>
    <x v="94"/>
  </r>
  <r>
    <x v="606"/>
    <x v="0"/>
    <x v="0"/>
    <x v="1"/>
    <x v="74"/>
    <x v="1"/>
    <x v="1"/>
    <x v="74"/>
    <x v="0"/>
    <x v="1"/>
    <x v="7"/>
    <x v="7"/>
    <x v="263"/>
  </r>
  <r>
    <x v="674"/>
    <x v="2"/>
    <x v="2"/>
    <x v="0"/>
    <x v="34"/>
    <x v="4"/>
    <x v="4"/>
    <x v="34"/>
    <x v="0"/>
    <x v="7"/>
    <x v="6"/>
    <x v="6"/>
    <x v="37"/>
  </r>
  <r>
    <x v="406"/>
    <x v="2"/>
    <x v="2"/>
    <x v="1"/>
    <x v="86"/>
    <x v="0"/>
    <x v="0"/>
    <x v="86"/>
    <x v="0"/>
    <x v="20"/>
    <x v="6"/>
    <x v="6"/>
    <x v="198"/>
  </r>
  <r>
    <x v="223"/>
    <x v="1"/>
    <x v="1"/>
    <x v="1"/>
    <x v="82"/>
    <x v="3"/>
    <x v="3"/>
    <x v="82"/>
    <x v="0"/>
    <x v="17"/>
    <x v="6"/>
    <x v="6"/>
    <x v="381"/>
  </r>
  <r>
    <x v="384"/>
    <x v="1"/>
    <x v="1"/>
    <x v="0"/>
    <x v="18"/>
    <x v="6"/>
    <x v="6"/>
    <x v="18"/>
    <x v="0"/>
    <x v="13"/>
    <x v="9"/>
    <x v="9"/>
    <x v="716"/>
  </r>
  <r>
    <x v="631"/>
    <x v="2"/>
    <x v="2"/>
    <x v="1"/>
    <x v="41"/>
    <x v="5"/>
    <x v="5"/>
    <x v="41"/>
    <x v="0"/>
    <x v="9"/>
    <x v="7"/>
    <x v="7"/>
    <x v="606"/>
  </r>
  <r>
    <x v="674"/>
    <x v="2"/>
    <x v="2"/>
    <x v="1"/>
    <x v="55"/>
    <x v="3"/>
    <x v="3"/>
    <x v="55"/>
    <x v="0"/>
    <x v="17"/>
    <x v="3"/>
    <x v="3"/>
    <x v="507"/>
  </r>
  <r>
    <x v="546"/>
    <x v="2"/>
    <x v="2"/>
    <x v="0"/>
    <x v="8"/>
    <x v="1"/>
    <x v="1"/>
    <x v="8"/>
    <x v="0"/>
    <x v="4"/>
    <x v="3"/>
    <x v="3"/>
    <x v="64"/>
  </r>
  <r>
    <x v="173"/>
    <x v="0"/>
    <x v="0"/>
    <x v="0"/>
    <x v="3"/>
    <x v="3"/>
    <x v="3"/>
    <x v="3"/>
    <x v="0"/>
    <x v="3"/>
    <x v="1"/>
    <x v="1"/>
    <x v="688"/>
  </r>
  <r>
    <x v="308"/>
    <x v="1"/>
    <x v="1"/>
    <x v="0"/>
    <x v="44"/>
    <x v="4"/>
    <x v="4"/>
    <x v="44"/>
    <x v="0"/>
    <x v="16"/>
    <x v="2"/>
    <x v="2"/>
    <x v="88"/>
  </r>
  <r>
    <x v="132"/>
    <x v="0"/>
    <x v="0"/>
    <x v="1"/>
    <x v="42"/>
    <x v="3"/>
    <x v="3"/>
    <x v="42"/>
    <x v="0"/>
    <x v="12"/>
    <x v="2"/>
    <x v="2"/>
    <x v="280"/>
  </r>
  <r>
    <x v="662"/>
    <x v="0"/>
    <x v="0"/>
    <x v="0"/>
    <x v="15"/>
    <x v="1"/>
    <x v="1"/>
    <x v="15"/>
    <x v="0"/>
    <x v="5"/>
    <x v="2"/>
    <x v="2"/>
    <x v="213"/>
  </r>
  <r>
    <x v="3"/>
    <x v="0"/>
    <x v="0"/>
    <x v="1"/>
    <x v="74"/>
    <x v="1"/>
    <x v="1"/>
    <x v="74"/>
    <x v="0"/>
    <x v="1"/>
    <x v="3"/>
    <x v="3"/>
    <x v="556"/>
  </r>
  <r>
    <x v="535"/>
    <x v="1"/>
    <x v="1"/>
    <x v="0"/>
    <x v="18"/>
    <x v="6"/>
    <x v="6"/>
    <x v="18"/>
    <x v="0"/>
    <x v="13"/>
    <x v="4"/>
    <x v="4"/>
    <x v="608"/>
  </r>
  <r>
    <x v="611"/>
    <x v="0"/>
    <x v="0"/>
    <x v="0"/>
    <x v="51"/>
    <x v="4"/>
    <x v="4"/>
    <x v="51"/>
    <x v="0"/>
    <x v="16"/>
    <x v="4"/>
    <x v="4"/>
    <x v="232"/>
  </r>
  <r>
    <x v="597"/>
    <x v="1"/>
    <x v="1"/>
    <x v="1"/>
    <x v="74"/>
    <x v="1"/>
    <x v="1"/>
    <x v="74"/>
    <x v="0"/>
    <x v="1"/>
    <x v="1"/>
    <x v="1"/>
    <x v="296"/>
  </r>
  <r>
    <x v="457"/>
    <x v="1"/>
    <x v="1"/>
    <x v="0"/>
    <x v="39"/>
    <x v="0"/>
    <x v="0"/>
    <x v="39"/>
    <x v="0"/>
    <x v="14"/>
    <x v="9"/>
    <x v="9"/>
    <x v="714"/>
  </r>
  <r>
    <x v="224"/>
    <x v="1"/>
    <x v="1"/>
    <x v="1"/>
    <x v="9"/>
    <x v="4"/>
    <x v="4"/>
    <x v="9"/>
    <x v="0"/>
    <x v="7"/>
    <x v="0"/>
    <x v="0"/>
    <x v="261"/>
  </r>
  <r>
    <x v="542"/>
    <x v="2"/>
    <x v="2"/>
    <x v="1"/>
    <x v="74"/>
    <x v="1"/>
    <x v="1"/>
    <x v="74"/>
    <x v="0"/>
    <x v="1"/>
    <x v="1"/>
    <x v="1"/>
    <x v="495"/>
  </r>
  <r>
    <x v="675"/>
    <x v="1"/>
    <x v="1"/>
    <x v="0"/>
    <x v="10"/>
    <x v="4"/>
    <x v="4"/>
    <x v="10"/>
    <x v="0"/>
    <x v="8"/>
    <x v="6"/>
    <x v="6"/>
    <x v="206"/>
  </r>
  <r>
    <x v="480"/>
    <x v="0"/>
    <x v="0"/>
    <x v="0"/>
    <x v="64"/>
    <x v="1"/>
    <x v="1"/>
    <x v="64"/>
    <x v="0"/>
    <x v="1"/>
    <x v="6"/>
    <x v="6"/>
    <x v="651"/>
  </r>
  <r>
    <x v="260"/>
    <x v="1"/>
    <x v="1"/>
    <x v="1"/>
    <x v="4"/>
    <x v="1"/>
    <x v="1"/>
    <x v="4"/>
    <x v="0"/>
    <x v="4"/>
    <x v="6"/>
    <x v="6"/>
    <x v="130"/>
  </r>
  <r>
    <x v="132"/>
    <x v="0"/>
    <x v="0"/>
    <x v="1"/>
    <x v="28"/>
    <x v="1"/>
    <x v="1"/>
    <x v="28"/>
    <x v="0"/>
    <x v="11"/>
    <x v="3"/>
    <x v="3"/>
    <x v="425"/>
  </r>
  <r>
    <x v="194"/>
    <x v="2"/>
    <x v="2"/>
    <x v="1"/>
    <x v="60"/>
    <x v="1"/>
    <x v="1"/>
    <x v="60"/>
    <x v="0"/>
    <x v="2"/>
    <x v="3"/>
    <x v="3"/>
    <x v="717"/>
  </r>
  <r>
    <x v="81"/>
    <x v="0"/>
    <x v="0"/>
    <x v="1"/>
    <x v="43"/>
    <x v="1"/>
    <x v="1"/>
    <x v="43"/>
    <x v="0"/>
    <x v="2"/>
    <x v="4"/>
    <x v="4"/>
    <x v="307"/>
  </r>
  <r>
    <x v="515"/>
    <x v="0"/>
    <x v="0"/>
    <x v="0"/>
    <x v="62"/>
    <x v="0"/>
    <x v="0"/>
    <x v="62"/>
    <x v="0"/>
    <x v="14"/>
    <x v="3"/>
    <x v="3"/>
    <x v="85"/>
  </r>
  <r>
    <x v="114"/>
    <x v="0"/>
    <x v="0"/>
    <x v="1"/>
    <x v="3"/>
    <x v="3"/>
    <x v="3"/>
    <x v="3"/>
    <x v="0"/>
    <x v="3"/>
    <x v="3"/>
    <x v="3"/>
    <x v="718"/>
  </r>
  <r>
    <x v="551"/>
    <x v="0"/>
    <x v="0"/>
    <x v="0"/>
    <x v="94"/>
    <x v="5"/>
    <x v="5"/>
    <x v="94"/>
    <x v="0"/>
    <x v="9"/>
    <x v="3"/>
    <x v="3"/>
    <x v="394"/>
  </r>
  <r>
    <x v="288"/>
    <x v="1"/>
    <x v="1"/>
    <x v="1"/>
    <x v="23"/>
    <x v="1"/>
    <x v="1"/>
    <x v="23"/>
    <x v="0"/>
    <x v="11"/>
    <x v="1"/>
    <x v="1"/>
    <x v="269"/>
  </r>
  <r>
    <x v="598"/>
    <x v="2"/>
    <x v="2"/>
    <x v="0"/>
    <x v="31"/>
    <x v="1"/>
    <x v="1"/>
    <x v="31"/>
    <x v="0"/>
    <x v="4"/>
    <x v="6"/>
    <x v="6"/>
    <x v="169"/>
  </r>
  <r>
    <x v="586"/>
    <x v="0"/>
    <x v="0"/>
    <x v="1"/>
    <x v="48"/>
    <x v="3"/>
    <x v="3"/>
    <x v="48"/>
    <x v="0"/>
    <x v="15"/>
    <x v="2"/>
    <x v="2"/>
    <x v="329"/>
  </r>
  <r>
    <x v="206"/>
    <x v="2"/>
    <x v="2"/>
    <x v="0"/>
    <x v="51"/>
    <x v="4"/>
    <x v="4"/>
    <x v="51"/>
    <x v="0"/>
    <x v="16"/>
    <x v="7"/>
    <x v="7"/>
    <x v="719"/>
  </r>
  <r>
    <x v="676"/>
    <x v="0"/>
    <x v="0"/>
    <x v="1"/>
    <x v="79"/>
    <x v="6"/>
    <x v="6"/>
    <x v="79"/>
    <x v="0"/>
    <x v="18"/>
    <x v="0"/>
    <x v="0"/>
    <x v="694"/>
  </r>
  <r>
    <x v="115"/>
    <x v="0"/>
    <x v="0"/>
    <x v="1"/>
    <x v="70"/>
    <x v="4"/>
    <x v="4"/>
    <x v="70"/>
    <x v="0"/>
    <x v="8"/>
    <x v="2"/>
    <x v="2"/>
    <x v="356"/>
  </r>
  <r>
    <x v="2"/>
    <x v="1"/>
    <x v="1"/>
    <x v="1"/>
    <x v="87"/>
    <x v="2"/>
    <x v="2"/>
    <x v="87"/>
    <x v="0"/>
    <x v="2"/>
    <x v="2"/>
    <x v="2"/>
    <x v="341"/>
  </r>
  <r>
    <x v="578"/>
    <x v="0"/>
    <x v="0"/>
    <x v="0"/>
    <x v="11"/>
    <x v="5"/>
    <x v="5"/>
    <x v="11"/>
    <x v="0"/>
    <x v="9"/>
    <x v="1"/>
    <x v="1"/>
    <x v="418"/>
  </r>
  <r>
    <x v="522"/>
    <x v="0"/>
    <x v="0"/>
    <x v="0"/>
    <x v="13"/>
    <x v="1"/>
    <x v="1"/>
    <x v="13"/>
    <x v="0"/>
    <x v="1"/>
    <x v="4"/>
    <x v="4"/>
    <x v="627"/>
  </r>
  <r>
    <x v="325"/>
    <x v="1"/>
    <x v="1"/>
    <x v="0"/>
    <x v="77"/>
    <x v="5"/>
    <x v="5"/>
    <x v="77"/>
    <x v="0"/>
    <x v="9"/>
    <x v="2"/>
    <x v="2"/>
    <x v="511"/>
  </r>
  <r>
    <x v="652"/>
    <x v="0"/>
    <x v="0"/>
    <x v="0"/>
    <x v="21"/>
    <x v="3"/>
    <x v="3"/>
    <x v="21"/>
    <x v="0"/>
    <x v="10"/>
    <x v="4"/>
    <x v="4"/>
    <x v="697"/>
  </r>
  <r>
    <x v="596"/>
    <x v="0"/>
    <x v="0"/>
    <x v="1"/>
    <x v="4"/>
    <x v="1"/>
    <x v="1"/>
    <x v="4"/>
    <x v="0"/>
    <x v="4"/>
    <x v="2"/>
    <x v="2"/>
    <x v="547"/>
  </r>
  <r>
    <x v="594"/>
    <x v="0"/>
    <x v="0"/>
    <x v="0"/>
    <x v="19"/>
    <x v="1"/>
    <x v="1"/>
    <x v="19"/>
    <x v="0"/>
    <x v="11"/>
    <x v="1"/>
    <x v="1"/>
    <x v="720"/>
  </r>
  <r>
    <x v="506"/>
    <x v="0"/>
    <x v="0"/>
    <x v="0"/>
    <x v="2"/>
    <x v="2"/>
    <x v="2"/>
    <x v="2"/>
    <x v="0"/>
    <x v="2"/>
    <x v="2"/>
    <x v="2"/>
    <x v="654"/>
  </r>
  <r>
    <x v="571"/>
    <x v="0"/>
    <x v="0"/>
    <x v="0"/>
    <x v="92"/>
    <x v="3"/>
    <x v="3"/>
    <x v="92"/>
    <x v="0"/>
    <x v="3"/>
    <x v="7"/>
    <x v="7"/>
    <x v="596"/>
  </r>
  <r>
    <x v="419"/>
    <x v="2"/>
    <x v="2"/>
    <x v="1"/>
    <x v="92"/>
    <x v="3"/>
    <x v="3"/>
    <x v="92"/>
    <x v="0"/>
    <x v="3"/>
    <x v="2"/>
    <x v="2"/>
    <x v="721"/>
  </r>
  <r>
    <x v="118"/>
    <x v="1"/>
    <x v="1"/>
    <x v="0"/>
    <x v="37"/>
    <x v="1"/>
    <x v="1"/>
    <x v="37"/>
    <x v="0"/>
    <x v="11"/>
    <x v="2"/>
    <x v="2"/>
    <x v="17"/>
  </r>
  <r>
    <x v="231"/>
    <x v="0"/>
    <x v="0"/>
    <x v="1"/>
    <x v="70"/>
    <x v="4"/>
    <x v="4"/>
    <x v="70"/>
    <x v="0"/>
    <x v="8"/>
    <x v="3"/>
    <x v="3"/>
    <x v="720"/>
  </r>
  <r>
    <x v="334"/>
    <x v="2"/>
    <x v="2"/>
    <x v="0"/>
    <x v="55"/>
    <x v="3"/>
    <x v="3"/>
    <x v="55"/>
    <x v="0"/>
    <x v="17"/>
    <x v="7"/>
    <x v="7"/>
    <x v="607"/>
  </r>
  <r>
    <x v="274"/>
    <x v="0"/>
    <x v="0"/>
    <x v="1"/>
    <x v="43"/>
    <x v="1"/>
    <x v="1"/>
    <x v="43"/>
    <x v="0"/>
    <x v="2"/>
    <x v="1"/>
    <x v="1"/>
    <x v="12"/>
  </r>
  <r>
    <x v="339"/>
    <x v="2"/>
    <x v="2"/>
    <x v="1"/>
    <x v="4"/>
    <x v="1"/>
    <x v="1"/>
    <x v="4"/>
    <x v="0"/>
    <x v="4"/>
    <x v="0"/>
    <x v="0"/>
    <x v="104"/>
  </r>
  <r>
    <x v="439"/>
    <x v="0"/>
    <x v="0"/>
    <x v="1"/>
    <x v="72"/>
    <x v="4"/>
    <x v="4"/>
    <x v="72"/>
    <x v="0"/>
    <x v="16"/>
    <x v="5"/>
    <x v="5"/>
    <x v="96"/>
  </r>
  <r>
    <x v="65"/>
    <x v="2"/>
    <x v="2"/>
    <x v="1"/>
    <x v="72"/>
    <x v="4"/>
    <x v="4"/>
    <x v="72"/>
    <x v="0"/>
    <x v="16"/>
    <x v="3"/>
    <x v="3"/>
    <x v="114"/>
  </r>
  <r>
    <x v="248"/>
    <x v="0"/>
    <x v="0"/>
    <x v="0"/>
    <x v="70"/>
    <x v="4"/>
    <x v="4"/>
    <x v="70"/>
    <x v="0"/>
    <x v="8"/>
    <x v="7"/>
    <x v="7"/>
    <x v="233"/>
  </r>
  <r>
    <x v="299"/>
    <x v="1"/>
    <x v="1"/>
    <x v="1"/>
    <x v="4"/>
    <x v="1"/>
    <x v="1"/>
    <x v="4"/>
    <x v="0"/>
    <x v="4"/>
    <x v="2"/>
    <x v="2"/>
    <x v="10"/>
  </r>
  <r>
    <x v="602"/>
    <x v="2"/>
    <x v="2"/>
    <x v="1"/>
    <x v="19"/>
    <x v="1"/>
    <x v="1"/>
    <x v="19"/>
    <x v="0"/>
    <x v="11"/>
    <x v="8"/>
    <x v="8"/>
    <x v="375"/>
  </r>
  <r>
    <x v="319"/>
    <x v="0"/>
    <x v="0"/>
    <x v="0"/>
    <x v="85"/>
    <x v="0"/>
    <x v="0"/>
    <x v="85"/>
    <x v="0"/>
    <x v="20"/>
    <x v="3"/>
    <x v="3"/>
    <x v="230"/>
  </r>
  <r>
    <x v="677"/>
    <x v="1"/>
    <x v="1"/>
    <x v="1"/>
    <x v="30"/>
    <x v="4"/>
    <x v="4"/>
    <x v="30"/>
    <x v="0"/>
    <x v="6"/>
    <x v="0"/>
    <x v="0"/>
    <x v="429"/>
  </r>
  <r>
    <x v="319"/>
    <x v="0"/>
    <x v="0"/>
    <x v="0"/>
    <x v="66"/>
    <x v="3"/>
    <x v="3"/>
    <x v="66"/>
    <x v="0"/>
    <x v="12"/>
    <x v="6"/>
    <x v="6"/>
    <x v="91"/>
  </r>
  <r>
    <x v="286"/>
    <x v="0"/>
    <x v="0"/>
    <x v="1"/>
    <x v="52"/>
    <x v="3"/>
    <x v="3"/>
    <x v="52"/>
    <x v="0"/>
    <x v="10"/>
    <x v="4"/>
    <x v="4"/>
    <x v="678"/>
  </r>
  <r>
    <x v="474"/>
    <x v="0"/>
    <x v="0"/>
    <x v="0"/>
    <x v="1"/>
    <x v="1"/>
    <x v="1"/>
    <x v="1"/>
    <x v="0"/>
    <x v="1"/>
    <x v="5"/>
    <x v="5"/>
    <x v="212"/>
  </r>
  <r>
    <x v="440"/>
    <x v="0"/>
    <x v="0"/>
    <x v="0"/>
    <x v="34"/>
    <x v="4"/>
    <x v="4"/>
    <x v="34"/>
    <x v="0"/>
    <x v="7"/>
    <x v="3"/>
    <x v="3"/>
    <x v="677"/>
  </r>
  <r>
    <x v="498"/>
    <x v="0"/>
    <x v="0"/>
    <x v="1"/>
    <x v="14"/>
    <x v="1"/>
    <x v="1"/>
    <x v="14"/>
    <x v="0"/>
    <x v="11"/>
    <x v="0"/>
    <x v="0"/>
    <x v="307"/>
  </r>
  <r>
    <x v="523"/>
    <x v="1"/>
    <x v="1"/>
    <x v="1"/>
    <x v="22"/>
    <x v="1"/>
    <x v="1"/>
    <x v="22"/>
    <x v="0"/>
    <x v="2"/>
    <x v="3"/>
    <x v="3"/>
    <x v="675"/>
  </r>
  <r>
    <x v="619"/>
    <x v="1"/>
    <x v="1"/>
    <x v="1"/>
    <x v="23"/>
    <x v="1"/>
    <x v="1"/>
    <x v="23"/>
    <x v="0"/>
    <x v="11"/>
    <x v="7"/>
    <x v="7"/>
    <x v="265"/>
  </r>
  <r>
    <x v="404"/>
    <x v="1"/>
    <x v="1"/>
    <x v="1"/>
    <x v="47"/>
    <x v="1"/>
    <x v="1"/>
    <x v="47"/>
    <x v="0"/>
    <x v="4"/>
    <x v="6"/>
    <x v="6"/>
    <x v="626"/>
  </r>
  <r>
    <x v="543"/>
    <x v="0"/>
    <x v="0"/>
    <x v="0"/>
    <x v="52"/>
    <x v="3"/>
    <x v="3"/>
    <x v="52"/>
    <x v="0"/>
    <x v="10"/>
    <x v="1"/>
    <x v="1"/>
    <x v="703"/>
  </r>
  <r>
    <x v="36"/>
    <x v="2"/>
    <x v="2"/>
    <x v="0"/>
    <x v="51"/>
    <x v="4"/>
    <x v="4"/>
    <x v="51"/>
    <x v="0"/>
    <x v="16"/>
    <x v="6"/>
    <x v="6"/>
    <x v="294"/>
  </r>
  <r>
    <x v="44"/>
    <x v="0"/>
    <x v="0"/>
    <x v="0"/>
    <x v="67"/>
    <x v="3"/>
    <x v="3"/>
    <x v="67"/>
    <x v="0"/>
    <x v="15"/>
    <x v="9"/>
    <x v="9"/>
    <x v="169"/>
  </r>
  <r>
    <x v="623"/>
    <x v="2"/>
    <x v="2"/>
    <x v="0"/>
    <x v="25"/>
    <x v="4"/>
    <x v="4"/>
    <x v="25"/>
    <x v="0"/>
    <x v="8"/>
    <x v="0"/>
    <x v="0"/>
    <x v="359"/>
  </r>
  <r>
    <x v="560"/>
    <x v="0"/>
    <x v="0"/>
    <x v="1"/>
    <x v="70"/>
    <x v="4"/>
    <x v="4"/>
    <x v="70"/>
    <x v="0"/>
    <x v="8"/>
    <x v="4"/>
    <x v="4"/>
    <x v="76"/>
  </r>
  <r>
    <x v="395"/>
    <x v="1"/>
    <x v="1"/>
    <x v="0"/>
    <x v="7"/>
    <x v="4"/>
    <x v="4"/>
    <x v="7"/>
    <x v="0"/>
    <x v="6"/>
    <x v="9"/>
    <x v="9"/>
    <x v="480"/>
  </r>
  <r>
    <x v="678"/>
    <x v="0"/>
    <x v="0"/>
    <x v="0"/>
    <x v="33"/>
    <x v="4"/>
    <x v="4"/>
    <x v="33"/>
    <x v="0"/>
    <x v="8"/>
    <x v="3"/>
    <x v="3"/>
    <x v="581"/>
  </r>
  <r>
    <x v="432"/>
    <x v="0"/>
    <x v="0"/>
    <x v="0"/>
    <x v="27"/>
    <x v="4"/>
    <x v="4"/>
    <x v="27"/>
    <x v="0"/>
    <x v="7"/>
    <x v="4"/>
    <x v="4"/>
    <x v="337"/>
  </r>
  <r>
    <x v="530"/>
    <x v="1"/>
    <x v="1"/>
    <x v="0"/>
    <x v="64"/>
    <x v="1"/>
    <x v="1"/>
    <x v="64"/>
    <x v="0"/>
    <x v="1"/>
    <x v="3"/>
    <x v="3"/>
    <x v="144"/>
  </r>
  <r>
    <x v="370"/>
    <x v="2"/>
    <x v="2"/>
    <x v="0"/>
    <x v="26"/>
    <x v="0"/>
    <x v="0"/>
    <x v="26"/>
    <x v="0"/>
    <x v="14"/>
    <x v="3"/>
    <x v="3"/>
    <x v="0"/>
  </r>
  <r>
    <x v="462"/>
    <x v="1"/>
    <x v="1"/>
    <x v="0"/>
    <x v="44"/>
    <x v="4"/>
    <x v="4"/>
    <x v="44"/>
    <x v="0"/>
    <x v="16"/>
    <x v="3"/>
    <x v="3"/>
    <x v="156"/>
  </r>
  <r>
    <x v="107"/>
    <x v="1"/>
    <x v="1"/>
    <x v="0"/>
    <x v="84"/>
    <x v="3"/>
    <x v="3"/>
    <x v="84"/>
    <x v="0"/>
    <x v="3"/>
    <x v="1"/>
    <x v="1"/>
    <x v="452"/>
  </r>
  <r>
    <x v="667"/>
    <x v="2"/>
    <x v="2"/>
    <x v="1"/>
    <x v="41"/>
    <x v="5"/>
    <x v="5"/>
    <x v="41"/>
    <x v="0"/>
    <x v="9"/>
    <x v="6"/>
    <x v="6"/>
    <x v="3"/>
  </r>
  <r>
    <x v="537"/>
    <x v="1"/>
    <x v="1"/>
    <x v="1"/>
    <x v="16"/>
    <x v="0"/>
    <x v="0"/>
    <x v="16"/>
    <x v="0"/>
    <x v="0"/>
    <x v="9"/>
    <x v="9"/>
    <x v="722"/>
  </r>
  <r>
    <x v="679"/>
    <x v="0"/>
    <x v="0"/>
    <x v="0"/>
    <x v="73"/>
    <x v="6"/>
    <x v="6"/>
    <x v="73"/>
    <x v="0"/>
    <x v="18"/>
    <x v="3"/>
    <x v="3"/>
    <x v="54"/>
  </r>
  <r>
    <x v="183"/>
    <x v="0"/>
    <x v="0"/>
    <x v="1"/>
    <x v="77"/>
    <x v="5"/>
    <x v="5"/>
    <x v="77"/>
    <x v="0"/>
    <x v="9"/>
    <x v="6"/>
    <x v="6"/>
    <x v="244"/>
  </r>
  <r>
    <x v="417"/>
    <x v="2"/>
    <x v="2"/>
    <x v="1"/>
    <x v="87"/>
    <x v="2"/>
    <x v="2"/>
    <x v="87"/>
    <x v="0"/>
    <x v="2"/>
    <x v="5"/>
    <x v="5"/>
    <x v="594"/>
  </r>
  <r>
    <x v="537"/>
    <x v="1"/>
    <x v="1"/>
    <x v="0"/>
    <x v="85"/>
    <x v="0"/>
    <x v="0"/>
    <x v="85"/>
    <x v="0"/>
    <x v="20"/>
    <x v="9"/>
    <x v="9"/>
    <x v="199"/>
  </r>
  <r>
    <x v="150"/>
    <x v="0"/>
    <x v="0"/>
    <x v="0"/>
    <x v="33"/>
    <x v="4"/>
    <x v="4"/>
    <x v="33"/>
    <x v="0"/>
    <x v="8"/>
    <x v="2"/>
    <x v="2"/>
    <x v="141"/>
  </r>
  <r>
    <x v="343"/>
    <x v="0"/>
    <x v="0"/>
    <x v="1"/>
    <x v="47"/>
    <x v="1"/>
    <x v="1"/>
    <x v="47"/>
    <x v="0"/>
    <x v="4"/>
    <x v="4"/>
    <x v="4"/>
    <x v="661"/>
  </r>
  <r>
    <x v="582"/>
    <x v="2"/>
    <x v="2"/>
    <x v="1"/>
    <x v="33"/>
    <x v="4"/>
    <x v="4"/>
    <x v="33"/>
    <x v="0"/>
    <x v="8"/>
    <x v="1"/>
    <x v="1"/>
    <x v="638"/>
  </r>
  <r>
    <x v="473"/>
    <x v="1"/>
    <x v="1"/>
    <x v="1"/>
    <x v="36"/>
    <x v="4"/>
    <x v="4"/>
    <x v="36"/>
    <x v="0"/>
    <x v="6"/>
    <x v="1"/>
    <x v="1"/>
    <x v="658"/>
  </r>
  <r>
    <x v="11"/>
    <x v="0"/>
    <x v="0"/>
    <x v="1"/>
    <x v="93"/>
    <x v="4"/>
    <x v="4"/>
    <x v="93"/>
    <x v="0"/>
    <x v="16"/>
    <x v="1"/>
    <x v="1"/>
    <x v="663"/>
  </r>
  <r>
    <x v="433"/>
    <x v="0"/>
    <x v="0"/>
    <x v="1"/>
    <x v="33"/>
    <x v="4"/>
    <x v="4"/>
    <x v="33"/>
    <x v="0"/>
    <x v="8"/>
    <x v="0"/>
    <x v="0"/>
    <x v="370"/>
  </r>
  <r>
    <x v="82"/>
    <x v="2"/>
    <x v="2"/>
    <x v="1"/>
    <x v="72"/>
    <x v="4"/>
    <x v="4"/>
    <x v="72"/>
    <x v="0"/>
    <x v="16"/>
    <x v="0"/>
    <x v="0"/>
    <x v="709"/>
  </r>
  <r>
    <x v="352"/>
    <x v="0"/>
    <x v="0"/>
    <x v="0"/>
    <x v="6"/>
    <x v="0"/>
    <x v="0"/>
    <x v="6"/>
    <x v="0"/>
    <x v="0"/>
    <x v="3"/>
    <x v="3"/>
    <x v="206"/>
  </r>
  <r>
    <x v="287"/>
    <x v="0"/>
    <x v="0"/>
    <x v="0"/>
    <x v="61"/>
    <x v="6"/>
    <x v="6"/>
    <x v="61"/>
    <x v="0"/>
    <x v="18"/>
    <x v="3"/>
    <x v="3"/>
    <x v="337"/>
  </r>
  <r>
    <x v="107"/>
    <x v="1"/>
    <x v="1"/>
    <x v="0"/>
    <x v="58"/>
    <x v="0"/>
    <x v="0"/>
    <x v="58"/>
    <x v="0"/>
    <x v="0"/>
    <x v="3"/>
    <x v="3"/>
    <x v="266"/>
  </r>
  <r>
    <x v="368"/>
    <x v="2"/>
    <x v="2"/>
    <x v="0"/>
    <x v="34"/>
    <x v="4"/>
    <x v="4"/>
    <x v="34"/>
    <x v="0"/>
    <x v="7"/>
    <x v="9"/>
    <x v="9"/>
    <x v="723"/>
  </r>
  <r>
    <x v="342"/>
    <x v="0"/>
    <x v="0"/>
    <x v="0"/>
    <x v="31"/>
    <x v="1"/>
    <x v="1"/>
    <x v="31"/>
    <x v="0"/>
    <x v="4"/>
    <x v="9"/>
    <x v="9"/>
    <x v="408"/>
  </r>
  <r>
    <x v="321"/>
    <x v="0"/>
    <x v="0"/>
    <x v="0"/>
    <x v="31"/>
    <x v="1"/>
    <x v="1"/>
    <x v="31"/>
    <x v="0"/>
    <x v="4"/>
    <x v="3"/>
    <x v="3"/>
    <x v="555"/>
  </r>
  <r>
    <x v="549"/>
    <x v="1"/>
    <x v="1"/>
    <x v="0"/>
    <x v="27"/>
    <x v="4"/>
    <x v="4"/>
    <x v="27"/>
    <x v="0"/>
    <x v="7"/>
    <x v="1"/>
    <x v="1"/>
    <x v="44"/>
  </r>
  <r>
    <x v="409"/>
    <x v="0"/>
    <x v="0"/>
    <x v="1"/>
    <x v="53"/>
    <x v="3"/>
    <x v="3"/>
    <x v="53"/>
    <x v="0"/>
    <x v="10"/>
    <x v="2"/>
    <x v="2"/>
    <x v="662"/>
  </r>
  <r>
    <x v="493"/>
    <x v="1"/>
    <x v="1"/>
    <x v="0"/>
    <x v="49"/>
    <x v="4"/>
    <x v="4"/>
    <x v="49"/>
    <x v="0"/>
    <x v="6"/>
    <x v="7"/>
    <x v="7"/>
    <x v="154"/>
  </r>
  <r>
    <x v="298"/>
    <x v="1"/>
    <x v="1"/>
    <x v="0"/>
    <x v="5"/>
    <x v="1"/>
    <x v="1"/>
    <x v="5"/>
    <x v="0"/>
    <x v="5"/>
    <x v="2"/>
    <x v="2"/>
    <x v="347"/>
  </r>
  <r>
    <x v="103"/>
    <x v="1"/>
    <x v="1"/>
    <x v="1"/>
    <x v="4"/>
    <x v="1"/>
    <x v="1"/>
    <x v="4"/>
    <x v="0"/>
    <x v="4"/>
    <x v="2"/>
    <x v="2"/>
    <x v="178"/>
  </r>
  <r>
    <x v="524"/>
    <x v="0"/>
    <x v="0"/>
    <x v="0"/>
    <x v="26"/>
    <x v="0"/>
    <x v="0"/>
    <x v="26"/>
    <x v="0"/>
    <x v="14"/>
    <x v="6"/>
    <x v="6"/>
    <x v="374"/>
  </r>
  <r>
    <x v="330"/>
    <x v="0"/>
    <x v="0"/>
    <x v="0"/>
    <x v="96"/>
    <x v="4"/>
    <x v="4"/>
    <x v="96"/>
    <x v="0"/>
    <x v="16"/>
    <x v="7"/>
    <x v="7"/>
    <x v="439"/>
  </r>
  <r>
    <x v="303"/>
    <x v="1"/>
    <x v="1"/>
    <x v="1"/>
    <x v="46"/>
    <x v="3"/>
    <x v="3"/>
    <x v="46"/>
    <x v="0"/>
    <x v="17"/>
    <x v="2"/>
    <x v="2"/>
    <x v="74"/>
  </r>
  <r>
    <x v="632"/>
    <x v="1"/>
    <x v="1"/>
    <x v="1"/>
    <x v="3"/>
    <x v="3"/>
    <x v="3"/>
    <x v="3"/>
    <x v="0"/>
    <x v="3"/>
    <x v="7"/>
    <x v="7"/>
    <x v="531"/>
  </r>
  <r>
    <x v="599"/>
    <x v="0"/>
    <x v="0"/>
    <x v="0"/>
    <x v="48"/>
    <x v="3"/>
    <x v="3"/>
    <x v="48"/>
    <x v="0"/>
    <x v="15"/>
    <x v="2"/>
    <x v="2"/>
    <x v="118"/>
  </r>
  <r>
    <x v="252"/>
    <x v="1"/>
    <x v="1"/>
    <x v="0"/>
    <x v="8"/>
    <x v="1"/>
    <x v="1"/>
    <x v="8"/>
    <x v="0"/>
    <x v="4"/>
    <x v="3"/>
    <x v="3"/>
    <x v="123"/>
  </r>
  <r>
    <x v="266"/>
    <x v="1"/>
    <x v="1"/>
    <x v="1"/>
    <x v="48"/>
    <x v="3"/>
    <x v="3"/>
    <x v="48"/>
    <x v="0"/>
    <x v="15"/>
    <x v="3"/>
    <x v="3"/>
    <x v="452"/>
  </r>
  <r>
    <x v="680"/>
    <x v="2"/>
    <x v="2"/>
    <x v="1"/>
    <x v="76"/>
    <x v="1"/>
    <x v="1"/>
    <x v="76"/>
    <x v="0"/>
    <x v="5"/>
    <x v="8"/>
    <x v="8"/>
    <x v="210"/>
  </r>
  <r>
    <x v="351"/>
    <x v="0"/>
    <x v="0"/>
    <x v="1"/>
    <x v="56"/>
    <x v="1"/>
    <x v="1"/>
    <x v="56"/>
    <x v="0"/>
    <x v="11"/>
    <x v="5"/>
    <x v="5"/>
    <x v="207"/>
  </r>
  <r>
    <x v="681"/>
    <x v="1"/>
    <x v="1"/>
    <x v="1"/>
    <x v="20"/>
    <x v="4"/>
    <x v="4"/>
    <x v="20"/>
    <x v="0"/>
    <x v="8"/>
    <x v="7"/>
    <x v="7"/>
    <x v="506"/>
  </r>
  <r>
    <x v="274"/>
    <x v="0"/>
    <x v="0"/>
    <x v="0"/>
    <x v="38"/>
    <x v="3"/>
    <x v="3"/>
    <x v="38"/>
    <x v="0"/>
    <x v="12"/>
    <x v="5"/>
    <x v="5"/>
    <x v="711"/>
  </r>
  <r>
    <x v="525"/>
    <x v="2"/>
    <x v="2"/>
    <x v="1"/>
    <x v="43"/>
    <x v="1"/>
    <x v="1"/>
    <x v="43"/>
    <x v="0"/>
    <x v="2"/>
    <x v="7"/>
    <x v="7"/>
    <x v="484"/>
  </r>
  <r>
    <x v="112"/>
    <x v="0"/>
    <x v="0"/>
    <x v="1"/>
    <x v="23"/>
    <x v="1"/>
    <x v="1"/>
    <x v="23"/>
    <x v="0"/>
    <x v="11"/>
    <x v="6"/>
    <x v="6"/>
    <x v="314"/>
  </r>
  <r>
    <x v="629"/>
    <x v="0"/>
    <x v="0"/>
    <x v="0"/>
    <x v="15"/>
    <x v="1"/>
    <x v="1"/>
    <x v="15"/>
    <x v="0"/>
    <x v="5"/>
    <x v="9"/>
    <x v="9"/>
    <x v="700"/>
  </r>
  <r>
    <x v="446"/>
    <x v="2"/>
    <x v="2"/>
    <x v="0"/>
    <x v="22"/>
    <x v="1"/>
    <x v="1"/>
    <x v="22"/>
    <x v="0"/>
    <x v="2"/>
    <x v="6"/>
    <x v="6"/>
    <x v="447"/>
  </r>
  <r>
    <x v="458"/>
    <x v="2"/>
    <x v="2"/>
    <x v="1"/>
    <x v="92"/>
    <x v="3"/>
    <x v="3"/>
    <x v="92"/>
    <x v="0"/>
    <x v="3"/>
    <x v="3"/>
    <x v="3"/>
    <x v="529"/>
  </r>
  <r>
    <x v="36"/>
    <x v="2"/>
    <x v="2"/>
    <x v="0"/>
    <x v="38"/>
    <x v="3"/>
    <x v="3"/>
    <x v="38"/>
    <x v="0"/>
    <x v="12"/>
    <x v="3"/>
    <x v="3"/>
    <x v="518"/>
  </r>
  <r>
    <x v="315"/>
    <x v="0"/>
    <x v="0"/>
    <x v="0"/>
    <x v="38"/>
    <x v="3"/>
    <x v="3"/>
    <x v="38"/>
    <x v="0"/>
    <x v="12"/>
    <x v="2"/>
    <x v="2"/>
    <x v="308"/>
  </r>
  <r>
    <x v="282"/>
    <x v="2"/>
    <x v="2"/>
    <x v="1"/>
    <x v="41"/>
    <x v="5"/>
    <x v="5"/>
    <x v="41"/>
    <x v="0"/>
    <x v="9"/>
    <x v="3"/>
    <x v="3"/>
    <x v="559"/>
  </r>
  <r>
    <x v="579"/>
    <x v="0"/>
    <x v="0"/>
    <x v="1"/>
    <x v="93"/>
    <x v="4"/>
    <x v="4"/>
    <x v="93"/>
    <x v="0"/>
    <x v="16"/>
    <x v="3"/>
    <x v="3"/>
    <x v="107"/>
  </r>
  <r>
    <x v="601"/>
    <x v="0"/>
    <x v="0"/>
    <x v="1"/>
    <x v="78"/>
    <x v="1"/>
    <x v="1"/>
    <x v="78"/>
    <x v="0"/>
    <x v="4"/>
    <x v="0"/>
    <x v="0"/>
    <x v="576"/>
  </r>
  <r>
    <x v="501"/>
    <x v="1"/>
    <x v="1"/>
    <x v="0"/>
    <x v="25"/>
    <x v="4"/>
    <x v="4"/>
    <x v="25"/>
    <x v="0"/>
    <x v="8"/>
    <x v="3"/>
    <x v="3"/>
    <x v="570"/>
  </r>
  <r>
    <x v="540"/>
    <x v="2"/>
    <x v="2"/>
    <x v="1"/>
    <x v="93"/>
    <x v="4"/>
    <x v="4"/>
    <x v="93"/>
    <x v="0"/>
    <x v="16"/>
    <x v="5"/>
    <x v="5"/>
    <x v="505"/>
  </r>
  <r>
    <x v="157"/>
    <x v="2"/>
    <x v="2"/>
    <x v="0"/>
    <x v="69"/>
    <x v="4"/>
    <x v="4"/>
    <x v="69"/>
    <x v="0"/>
    <x v="6"/>
    <x v="1"/>
    <x v="1"/>
    <x v="73"/>
  </r>
  <r>
    <x v="45"/>
    <x v="0"/>
    <x v="0"/>
    <x v="1"/>
    <x v="17"/>
    <x v="3"/>
    <x v="3"/>
    <x v="17"/>
    <x v="0"/>
    <x v="12"/>
    <x v="1"/>
    <x v="1"/>
    <x v="724"/>
  </r>
  <r>
    <x v="399"/>
    <x v="0"/>
    <x v="0"/>
    <x v="0"/>
    <x v="46"/>
    <x v="3"/>
    <x v="3"/>
    <x v="46"/>
    <x v="0"/>
    <x v="17"/>
    <x v="1"/>
    <x v="1"/>
    <x v="725"/>
  </r>
  <r>
    <x v="307"/>
    <x v="0"/>
    <x v="0"/>
    <x v="1"/>
    <x v="43"/>
    <x v="1"/>
    <x v="1"/>
    <x v="43"/>
    <x v="0"/>
    <x v="2"/>
    <x v="4"/>
    <x v="4"/>
    <x v="91"/>
  </r>
  <r>
    <x v="682"/>
    <x v="0"/>
    <x v="0"/>
    <x v="1"/>
    <x v="36"/>
    <x v="4"/>
    <x v="4"/>
    <x v="36"/>
    <x v="0"/>
    <x v="6"/>
    <x v="8"/>
    <x v="8"/>
    <x v="291"/>
  </r>
  <r>
    <x v="56"/>
    <x v="2"/>
    <x v="2"/>
    <x v="0"/>
    <x v="15"/>
    <x v="1"/>
    <x v="1"/>
    <x v="15"/>
    <x v="0"/>
    <x v="5"/>
    <x v="6"/>
    <x v="6"/>
    <x v="292"/>
  </r>
  <r>
    <x v="683"/>
    <x v="2"/>
    <x v="2"/>
    <x v="0"/>
    <x v="27"/>
    <x v="4"/>
    <x v="4"/>
    <x v="27"/>
    <x v="0"/>
    <x v="7"/>
    <x v="7"/>
    <x v="7"/>
    <x v="247"/>
  </r>
  <r>
    <x v="226"/>
    <x v="0"/>
    <x v="0"/>
    <x v="0"/>
    <x v="37"/>
    <x v="1"/>
    <x v="1"/>
    <x v="37"/>
    <x v="0"/>
    <x v="11"/>
    <x v="7"/>
    <x v="7"/>
    <x v="255"/>
  </r>
  <r>
    <x v="198"/>
    <x v="2"/>
    <x v="2"/>
    <x v="0"/>
    <x v="59"/>
    <x v="3"/>
    <x v="3"/>
    <x v="59"/>
    <x v="0"/>
    <x v="3"/>
    <x v="2"/>
    <x v="2"/>
    <x v="648"/>
  </r>
  <r>
    <x v="561"/>
    <x v="1"/>
    <x v="1"/>
    <x v="0"/>
    <x v="6"/>
    <x v="0"/>
    <x v="0"/>
    <x v="6"/>
    <x v="0"/>
    <x v="0"/>
    <x v="1"/>
    <x v="1"/>
    <x v="329"/>
  </r>
  <r>
    <x v="261"/>
    <x v="1"/>
    <x v="1"/>
    <x v="1"/>
    <x v="43"/>
    <x v="1"/>
    <x v="1"/>
    <x v="43"/>
    <x v="0"/>
    <x v="2"/>
    <x v="8"/>
    <x v="8"/>
    <x v="110"/>
  </r>
  <r>
    <x v="684"/>
    <x v="0"/>
    <x v="0"/>
    <x v="1"/>
    <x v="43"/>
    <x v="1"/>
    <x v="1"/>
    <x v="43"/>
    <x v="0"/>
    <x v="2"/>
    <x v="1"/>
    <x v="1"/>
    <x v="294"/>
  </r>
  <r>
    <x v="50"/>
    <x v="0"/>
    <x v="0"/>
    <x v="0"/>
    <x v="55"/>
    <x v="3"/>
    <x v="3"/>
    <x v="55"/>
    <x v="0"/>
    <x v="17"/>
    <x v="4"/>
    <x v="4"/>
    <x v="287"/>
  </r>
  <r>
    <x v="481"/>
    <x v="2"/>
    <x v="2"/>
    <x v="0"/>
    <x v="76"/>
    <x v="1"/>
    <x v="1"/>
    <x v="76"/>
    <x v="0"/>
    <x v="5"/>
    <x v="9"/>
    <x v="9"/>
    <x v="55"/>
  </r>
  <r>
    <x v="371"/>
    <x v="2"/>
    <x v="2"/>
    <x v="0"/>
    <x v="95"/>
    <x v="7"/>
    <x v="7"/>
    <x v="95"/>
    <x v="0"/>
    <x v="19"/>
    <x v="7"/>
    <x v="7"/>
    <x v="703"/>
  </r>
  <r>
    <x v="35"/>
    <x v="0"/>
    <x v="0"/>
    <x v="0"/>
    <x v="15"/>
    <x v="1"/>
    <x v="1"/>
    <x v="15"/>
    <x v="0"/>
    <x v="5"/>
    <x v="9"/>
    <x v="9"/>
    <x v="279"/>
  </r>
  <r>
    <x v="508"/>
    <x v="0"/>
    <x v="0"/>
    <x v="0"/>
    <x v="13"/>
    <x v="1"/>
    <x v="1"/>
    <x v="13"/>
    <x v="0"/>
    <x v="1"/>
    <x v="5"/>
    <x v="5"/>
    <x v="719"/>
  </r>
  <r>
    <x v="448"/>
    <x v="0"/>
    <x v="0"/>
    <x v="0"/>
    <x v="49"/>
    <x v="4"/>
    <x v="4"/>
    <x v="49"/>
    <x v="0"/>
    <x v="6"/>
    <x v="7"/>
    <x v="7"/>
    <x v="583"/>
  </r>
  <r>
    <x v="125"/>
    <x v="2"/>
    <x v="2"/>
    <x v="0"/>
    <x v="91"/>
    <x v="1"/>
    <x v="1"/>
    <x v="91"/>
    <x v="0"/>
    <x v="5"/>
    <x v="5"/>
    <x v="5"/>
    <x v="657"/>
  </r>
  <r>
    <x v="685"/>
    <x v="1"/>
    <x v="1"/>
    <x v="1"/>
    <x v="1"/>
    <x v="1"/>
    <x v="1"/>
    <x v="1"/>
    <x v="0"/>
    <x v="1"/>
    <x v="6"/>
    <x v="6"/>
    <x v="571"/>
  </r>
  <r>
    <x v="669"/>
    <x v="0"/>
    <x v="0"/>
    <x v="0"/>
    <x v="12"/>
    <x v="3"/>
    <x v="3"/>
    <x v="12"/>
    <x v="0"/>
    <x v="10"/>
    <x v="3"/>
    <x v="3"/>
    <x v="523"/>
  </r>
  <r>
    <x v="173"/>
    <x v="0"/>
    <x v="0"/>
    <x v="1"/>
    <x v="35"/>
    <x v="3"/>
    <x v="3"/>
    <x v="35"/>
    <x v="0"/>
    <x v="15"/>
    <x v="3"/>
    <x v="3"/>
    <x v="643"/>
  </r>
  <r>
    <x v="542"/>
    <x v="2"/>
    <x v="2"/>
    <x v="1"/>
    <x v="17"/>
    <x v="3"/>
    <x v="3"/>
    <x v="17"/>
    <x v="0"/>
    <x v="12"/>
    <x v="3"/>
    <x v="3"/>
    <x v="526"/>
  </r>
  <r>
    <x v="495"/>
    <x v="2"/>
    <x v="2"/>
    <x v="1"/>
    <x v="22"/>
    <x v="1"/>
    <x v="1"/>
    <x v="22"/>
    <x v="0"/>
    <x v="2"/>
    <x v="0"/>
    <x v="0"/>
    <x v="147"/>
  </r>
  <r>
    <x v="429"/>
    <x v="1"/>
    <x v="1"/>
    <x v="0"/>
    <x v="64"/>
    <x v="1"/>
    <x v="1"/>
    <x v="64"/>
    <x v="0"/>
    <x v="1"/>
    <x v="3"/>
    <x v="3"/>
    <x v="93"/>
  </r>
  <r>
    <x v="436"/>
    <x v="2"/>
    <x v="2"/>
    <x v="0"/>
    <x v="68"/>
    <x v="7"/>
    <x v="7"/>
    <x v="68"/>
    <x v="0"/>
    <x v="19"/>
    <x v="9"/>
    <x v="9"/>
    <x v="583"/>
  </r>
  <r>
    <x v="389"/>
    <x v="2"/>
    <x v="2"/>
    <x v="0"/>
    <x v="62"/>
    <x v="0"/>
    <x v="0"/>
    <x v="62"/>
    <x v="0"/>
    <x v="14"/>
    <x v="3"/>
    <x v="3"/>
    <x v="39"/>
  </r>
  <r>
    <x v="606"/>
    <x v="0"/>
    <x v="0"/>
    <x v="0"/>
    <x v="19"/>
    <x v="1"/>
    <x v="1"/>
    <x v="19"/>
    <x v="0"/>
    <x v="11"/>
    <x v="2"/>
    <x v="2"/>
    <x v="408"/>
  </r>
  <r>
    <x v="636"/>
    <x v="1"/>
    <x v="1"/>
    <x v="0"/>
    <x v="27"/>
    <x v="4"/>
    <x v="4"/>
    <x v="27"/>
    <x v="0"/>
    <x v="7"/>
    <x v="3"/>
    <x v="3"/>
    <x v="237"/>
  </r>
  <r>
    <x v="546"/>
    <x v="2"/>
    <x v="2"/>
    <x v="0"/>
    <x v="68"/>
    <x v="7"/>
    <x v="7"/>
    <x v="68"/>
    <x v="0"/>
    <x v="19"/>
    <x v="4"/>
    <x v="4"/>
    <x v="123"/>
  </r>
  <r>
    <x v="627"/>
    <x v="2"/>
    <x v="2"/>
    <x v="0"/>
    <x v="68"/>
    <x v="7"/>
    <x v="7"/>
    <x v="68"/>
    <x v="0"/>
    <x v="19"/>
    <x v="5"/>
    <x v="5"/>
    <x v="178"/>
  </r>
  <r>
    <x v="655"/>
    <x v="1"/>
    <x v="1"/>
    <x v="0"/>
    <x v="26"/>
    <x v="0"/>
    <x v="0"/>
    <x v="26"/>
    <x v="0"/>
    <x v="14"/>
    <x v="6"/>
    <x v="6"/>
    <x v="98"/>
  </r>
  <r>
    <x v="248"/>
    <x v="0"/>
    <x v="0"/>
    <x v="0"/>
    <x v="51"/>
    <x v="4"/>
    <x v="4"/>
    <x v="51"/>
    <x v="0"/>
    <x v="16"/>
    <x v="6"/>
    <x v="6"/>
    <x v="290"/>
  </r>
  <r>
    <x v="559"/>
    <x v="0"/>
    <x v="0"/>
    <x v="1"/>
    <x v="14"/>
    <x v="1"/>
    <x v="1"/>
    <x v="14"/>
    <x v="0"/>
    <x v="11"/>
    <x v="9"/>
    <x v="9"/>
    <x v="175"/>
  </r>
  <r>
    <x v="166"/>
    <x v="0"/>
    <x v="0"/>
    <x v="1"/>
    <x v="47"/>
    <x v="1"/>
    <x v="1"/>
    <x v="47"/>
    <x v="0"/>
    <x v="4"/>
    <x v="8"/>
    <x v="8"/>
    <x v="697"/>
  </r>
  <r>
    <x v="383"/>
    <x v="0"/>
    <x v="0"/>
    <x v="0"/>
    <x v="34"/>
    <x v="4"/>
    <x v="4"/>
    <x v="34"/>
    <x v="0"/>
    <x v="7"/>
    <x v="5"/>
    <x v="5"/>
    <x v="528"/>
  </r>
  <r>
    <x v="454"/>
    <x v="0"/>
    <x v="0"/>
    <x v="0"/>
    <x v="51"/>
    <x v="4"/>
    <x v="4"/>
    <x v="51"/>
    <x v="0"/>
    <x v="16"/>
    <x v="1"/>
    <x v="1"/>
    <x v="553"/>
  </r>
  <r>
    <x v="204"/>
    <x v="0"/>
    <x v="0"/>
    <x v="1"/>
    <x v="0"/>
    <x v="0"/>
    <x v="0"/>
    <x v="0"/>
    <x v="0"/>
    <x v="0"/>
    <x v="6"/>
    <x v="6"/>
    <x v="547"/>
  </r>
  <r>
    <x v="170"/>
    <x v="0"/>
    <x v="0"/>
    <x v="0"/>
    <x v="18"/>
    <x v="6"/>
    <x v="6"/>
    <x v="18"/>
    <x v="0"/>
    <x v="13"/>
    <x v="7"/>
    <x v="7"/>
    <x v="325"/>
  </r>
  <r>
    <x v="375"/>
    <x v="0"/>
    <x v="0"/>
    <x v="0"/>
    <x v="8"/>
    <x v="1"/>
    <x v="1"/>
    <x v="8"/>
    <x v="0"/>
    <x v="4"/>
    <x v="6"/>
    <x v="6"/>
    <x v="514"/>
  </r>
  <r>
    <x v="686"/>
    <x v="0"/>
    <x v="0"/>
    <x v="1"/>
    <x v="14"/>
    <x v="1"/>
    <x v="1"/>
    <x v="14"/>
    <x v="0"/>
    <x v="11"/>
    <x v="1"/>
    <x v="1"/>
    <x v="639"/>
  </r>
  <r>
    <x v="103"/>
    <x v="1"/>
    <x v="1"/>
    <x v="1"/>
    <x v="43"/>
    <x v="1"/>
    <x v="1"/>
    <x v="43"/>
    <x v="0"/>
    <x v="2"/>
    <x v="6"/>
    <x v="6"/>
    <x v="584"/>
  </r>
  <r>
    <x v="504"/>
    <x v="2"/>
    <x v="2"/>
    <x v="0"/>
    <x v="49"/>
    <x v="4"/>
    <x v="4"/>
    <x v="49"/>
    <x v="0"/>
    <x v="6"/>
    <x v="1"/>
    <x v="1"/>
    <x v="300"/>
  </r>
  <r>
    <x v="448"/>
    <x v="0"/>
    <x v="0"/>
    <x v="1"/>
    <x v="14"/>
    <x v="1"/>
    <x v="1"/>
    <x v="14"/>
    <x v="0"/>
    <x v="11"/>
    <x v="3"/>
    <x v="3"/>
    <x v="665"/>
  </r>
  <r>
    <x v="530"/>
    <x v="1"/>
    <x v="1"/>
    <x v="1"/>
    <x v="87"/>
    <x v="2"/>
    <x v="2"/>
    <x v="87"/>
    <x v="0"/>
    <x v="2"/>
    <x v="9"/>
    <x v="9"/>
    <x v="341"/>
  </r>
  <r>
    <x v="687"/>
    <x v="0"/>
    <x v="0"/>
    <x v="0"/>
    <x v="11"/>
    <x v="5"/>
    <x v="5"/>
    <x v="11"/>
    <x v="0"/>
    <x v="9"/>
    <x v="2"/>
    <x v="2"/>
    <x v="331"/>
  </r>
  <r>
    <x v="619"/>
    <x v="1"/>
    <x v="1"/>
    <x v="1"/>
    <x v="78"/>
    <x v="1"/>
    <x v="1"/>
    <x v="78"/>
    <x v="0"/>
    <x v="4"/>
    <x v="3"/>
    <x v="3"/>
    <x v="723"/>
  </r>
  <r>
    <x v="328"/>
    <x v="2"/>
    <x v="2"/>
    <x v="1"/>
    <x v="53"/>
    <x v="3"/>
    <x v="3"/>
    <x v="53"/>
    <x v="0"/>
    <x v="10"/>
    <x v="8"/>
    <x v="8"/>
    <x v="535"/>
  </r>
  <r>
    <x v="657"/>
    <x v="2"/>
    <x v="2"/>
    <x v="0"/>
    <x v="19"/>
    <x v="1"/>
    <x v="1"/>
    <x v="19"/>
    <x v="0"/>
    <x v="11"/>
    <x v="1"/>
    <x v="1"/>
    <x v="395"/>
  </r>
  <r>
    <x v="83"/>
    <x v="1"/>
    <x v="1"/>
    <x v="1"/>
    <x v="29"/>
    <x v="4"/>
    <x v="4"/>
    <x v="29"/>
    <x v="0"/>
    <x v="8"/>
    <x v="2"/>
    <x v="2"/>
    <x v="207"/>
  </r>
  <r>
    <x v="688"/>
    <x v="1"/>
    <x v="1"/>
    <x v="0"/>
    <x v="62"/>
    <x v="0"/>
    <x v="0"/>
    <x v="62"/>
    <x v="0"/>
    <x v="14"/>
    <x v="3"/>
    <x v="3"/>
    <x v="148"/>
  </r>
  <r>
    <x v="608"/>
    <x v="0"/>
    <x v="0"/>
    <x v="0"/>
    <x v="84"/>
    <x v="3"/>
    <x v="3"/>
    <x v="84"/>
    <x v="0"/>
    <x v="3"/>
    <x v="4"/>
    <x v="4"/>
    <x v="566"/>
  </r>
  <r>
    <x v="9"/>
    <x v="0"/>
    <x v="0"/>
    <x v="1"/>
    <x v="93"/>
    <x v="4"/>
    <x v="4"/>
    <x v="93"/>
    <x v="0"/>
    <x v="16"/>
    <x v="2"/>
    <x v="2"/>
    <x v="687"/>
  </r>
  <r>
    <x v="29"/>
    <x v="0"/>
    <x v="0"/>
    <x v="0"/>
    <x v="26"/>
    <x v="0"/>
    <x v="0"/>
    <x v="26"/>
    <x v="0"/>
    <x v="14"/>
    <x v="4"/>
    <x v="4"/>
    <x v="20"/>
  </r>
  <r>
    <x v="246"/>
    <x v="2"/>
    <x v="2"/>
    <x v="1"/>
    <x v="29"/>
    <x v="4"/>
    <x v="4"/>
    <x v="29"/>
    <x v="0"/>
    <x v="8"/>
    <x v="2"/>
    <x v="2"/>
    <x v="678"/>
  </r>
  <r>
    <x v="593"/>
    <x v="1"/>
    <x v="1"/>
    <x v="0"/>
    <x v="49"/>
    <x v="4"/>
    <x v="4"/>
    <x v="49"/>
    <x v="0"/>
    <x v="6"/>
    <x v="9"/>
    <x v="9"/>
    <x v="533"/>
  </r>
  <r>
    <x v="8"/>
    <x v="0"/>
    <x v="0"/>
    <x v="1"/>
    <x v="42"/>
    <x v="3"/>
    <x v="3"/>
    <x v="42"/>
    <x v="0"/>
    <x v="12"/>
    <x v="9"/>
    <x v="9"/>
    <x v="619"/>
  </r>
  <r>
    <x v="686"/>
    <x v="0"/>
    <x v="0"/>
    <x v="0"/>
    <x v="25"/>
    <x v="4"/>
    <x v="4"/>
    <x v="25"/>
    <x v="0"/>
    <x v="8"/>
    <x v="8"/>
    <x v="8"/>
    <x v="464"/>
  </r>
  <r>
    <x v="536"/>
    <x v="1"/>
    <x v="1"/>
    <x v="0"/>
    <x v="39"/>
    <x v="0"/>
    <x v="0"/>
    <x v="39"/>
    <x v="0"/>
    <x v="14"/>
    <x v="1"/>
    <x v="1"/>
    <x v="650"/>
  </r>
  <r>
    <x v="689"/>
    <x v="1"/>
    <x v="1"/>
    <x v="1"/>
    <x v="80"/>
    <x v="0"/>
    <x v="0"/>
    <x v="80"/>
    <x v="0"/>
    <x v="14"/>
    <x v="3"/>
    <x v="3"/>
    <x v="364"/>
  </r>
  <r>
    <x v="276"/>
    <x v="0"/>
    <x v="0"/>
    <x v="1"/>
    <x v="71"/>
    <x v="6"/>
    <x v="6"/>
    <x v="71"/>
    <x v="0"/>
    <x v="13"/>
    <x v="2"/>
    <x v="2"/>
    <x v="439"/>
  </r>
  <r>
    <x v="239"/>
    <x v="0"/>
    <x v="0"/>
    <x v="1"/>
    <x v="36"/>
    <x v="4"/>
    <x v="4"/>
    <x v="36"/>
    <x v="0"/>
    <x v="6"/>
    <x v="4"/>
    <x v="4"/>
    <x v="440"/>
  </r>
  <r>
    <x v="580"/>
    <x v="0"/>
    <x v="0"/>
    <x v="1"/>
    <x v="42"/>
    <x v="3"/>
    <x v="3"/>
    <x v="42"/>
    <x v="0"/>
    <x v="12"/>
    <x v="4"/>
    <x v="4"/>
    <x v="48"/>
  </r>
  <r>
    <x v="240"/>
    <x v="0"/>
    <x v="0"/>
    <x v="1"/>
    <x v="57"/>
    <x v="6"/>
    <x v="6"/>
    <x v="57"/>
    <x v="0"/>
    <x v="13"/>
    <x v="2"/>
    <x v="2"/>
    <x v="330"/>
  </r>
  <r>
    <x v="662"/>
    <x v="0"/>
    <x v="0"/>
    <x v="0"/>
    <x v="69"/>
    <x v="4"/>
    <x v="4"/>
    <x v="69"/>
    <x v="0"/>
    <x v="6"/>
    <x v="8"/>
    <x v="8"/>
    <x v="643"/>
  </r>
  <r>
    <x v="335"/>
    <x v="1"/>
    <x v="1"/>
    <x v="1"/>
    <x v="79"/>
    <x v="6"/>
    <x v="6"/>
    <x v="79"/>
    <x v="0"/>
    <x v="18"/>
    <x v="1"/>
    <x v="1"/>
    <x v="164"/>
  </r>
  <r>
    <x v="203"/>
    <x v="0"/>
    <x v="0"/>
    <x v="0"/>
    <x v="36"/>
    <x v="4"/>
    <x v="4"/>
    <x v="36"/>
    <x v="0"/>
    <x v="6"/>
    <x v="0"/>
    <x v="0"/>
    <x v="283"/>
  </r>
  <r>
    <x v="690"/>
    <x v="2"/>
    <x v="2"/>
    <x v="1"/>
    <x v="96"/>
    <x v="4"/>
    <x v="4"/>
    <x v="96"/>
    <x v="0"/>
    <x v="16"/>
    <x v="1"/>
    <x v="1"/>
    <x v="431"/>
  </r>
  <r>
    <x v="206"/>
    <x v="2"/>
    <x v="2"/>
    <x v="1"/>
    <x v="58"/>
    <x v="0"/>
    <x v="0"/>
    <x v="58"/>
    <x v="0"/>
    <x v="0"/>
    <x v="3"/>
    <x v="3"/>
    <x v="726"/>
  </r>
  <r>
    <x v="413"/>
    <x v="2"/>
    <x v="2"/>
    <x v="0"/>
    <x v="45"/>
    <x v="3"/>
    <x v="3"/>
    <x v="45"/>
    <x v="0"/>
    <x v="15"/>
    <x v="2"/>
    <x v="2"/>
    <x v="621"/>
  </r>
  <r>
    <x v="188"/>
    <x v="0"/>
    <x v="0"/>
    <x v="1"/>
    <x v="56"/>
    <x v="1"/>
    <x v="1"/>
    <x v="56"/>
    <x v="0"/>
    <x v="11"/>
    <x v="7"/>
    <x v="7"/>
    <x v="574"/>
  </r>
  <r>
    <x v="45"/>
    <x v="0"/>
    <x v="0"/>
    <x v="0"/>
    <x v="69"/>
    <x v="4"/>
    <x v="4"/>
    <x v="69"/>
    <x v="0"/>
    <x v="6"/>
    <x v="4"/>
    <x v="4"/>
    <x v="463"/>
  </r>
  <r>
    <x v="94"/>
    <x v="0"/>
    <x v="0"/>
    <x v="1"/>
    <x v="80"/>
    <x v="0"/>
    <x v="0"/>
    <x v="80"/>
    <x v="0"/>
    <x v="14"/>
    <x v="7"/>
    <x v="7"/>
    <x v="133"/>
  </r>
  <r>
    <x v="661"/>
    <x v="2"/>
    <x v="2"/>
    <x v="1"/>
    <x v="48"/>
    <x v="3"/>
    <x v="3"/>
    <x v="48"/>
    <x v="0"/>
    <x v="15"/>
    <x v="4"/>
    <x v="4"/>
    <x v="404"/>
  </r>
  <r>
    <x v="240"/>
    <x v="0"/>
    <x v="0"/>
    <x v="1"/>
    <x v="30"/>
    <x v="4"/>
    <x v="4"/>
    <x v="30"/>
    <x v="0"/>
    <x v="6"/>
    <x v="2"/>
    <x v="2"/>
    <x v="720"/>
  </r>
  <r>
    <x v="133"/>
    <x v="1"/>
    <x v="1"/>
    <x v="0"/>
    <x v="65"/>
    <x v="1"/>
    <x v="1"/>
    <x v="65"/>
    <x v="0"/>
    <x v="4"/>
    <x v="0"/>
    <x v="0"/>
    <x v="90"/>
  </r>
  <r>
    <x v="143"/>
    <x v="2"/>
    <x v="2"/>
    <x v="0"/>
    <x v="76"/>
    <x v="1"/>
    <x v="1"/>
    <x v="76"/>
    <x v="0"/>
    <x v="5"/>
    <x v="1"/>
    <x v="1"/>
    <x v="85"/>
  </r>
  <r>
    <x v="220"/>
    <x v="0"/>
    <x v="0"/>
    <x v="0"/>
    <x v="94"/>
    <x v="5"/>
    <x v="5"/>
    <x v="94"/>
    <x v="0"/>
    <x v="9"/>
    <x v="3"/>
    <x v="3"/>
    <x v="538"/>
  </r>
  <r>
    <x v="136"/>
    <x v="0"/>
    <x v="0"/>
    <x v="1"/>
    <x v="17"/>
    <x v="3"/>
    <x v="3"/>
    <x v="17"/>
    <x v="0"/>
    <x v="12"/>
    <x v="2"/>
    <x v="2"/>
    <x v="378"/>
  </r>
  <r>
    <x v="539"/>
    <x v="2"/>
    <x v="2"/>
    <x v="0"/>
    <x v="16"/>
    <x v="0"/>
    <x v="0"/>
    <x v="16"/>
    <x v="0"/>
    <x v="0"/>
    <x v="2"/>
    <x v="2"/>
    <x v="242"/>
  </r>
  <r>
    <x v="18"/>
    <x v="0"/>
    <x v="0"/>
    <x v="1"/>
    <x v="11"/>
    <x v="5"/>
    <x v="5"/>
    <x v="11"/>
    <x v="0"/>
    <x v="9"/>
    <x v="4"/>
    <x v="4"/>
    <x v="152"/>
  </r>
  <r>
    <x v="413"/>
    <x v="2"/>
    <x v="2"/>
    <x v="1"/>
    <x v="79"/>
    <x v="6"/>
    <x v="6"/>
    <x v="79"/>
    <x v="0"/>
    <x v="18"/>
    <x v="6"/>
    <x v="6"/>
    <x v="727"/>
  </r>
  <r>
    <x v="691"/>
    <x v="0"/>
    <x v="0"/>
    <x v="0"/>
    <x v="44"/>
    <x v="4"/>
    <x v="4"/>
    <x v="44"/>
    <x v="0"/>
    <x v="16"/>
    <x v="9"/>
    <x v="9"/>
    <x v="19"/>
  </r>
  <r>
    <x v="406"/>
    <x v="2"/>
    <x v="2"/>
    <x v="1"/>
    <x v="45"/>
    <x v="3"/>
    <x v="3"/>
    <x v="45"/>
    <x v="0"/>
    <x v="15"/>
    <x v="5"/>
    <x v="5"/>
    <x v="338"/>
  </r>
  <r>
    <x v="251"/>
    <x v="2"/>
    <x v="2"/>
    <x v="1"/>
    <x v="71"/>
    <x v="6"/>
    <x v="6"/>
    <x v="71"/>
    <x v="0"/>
    <x v="13"/>
    <x v="4"/>
    <x v="4"/>
    <x v="1"/>
  </r>
  <r>
    <x v="24"/>
    <x v="0"/>
    <x v="0"/>
    <x v="1"/>
    <x v="43"/>
    <x v="1"/>
    <x v="1"/>
    <x v="43"/>
    <x v="0"/>
    <x v="2"/>
    <x v="9"/>
    <x v="9"/>
    <x v="577"/>
  </r>
  <r>
    <x v="599"/>
    <x v="0"/>
    <x v="0"/>
    <x v="0"/>
    <x v="21"/>
    <x v="3"/>
    <x v="3"/>
    <x v="21"/>
    <x v="0"/>
    <x v="10"/>
    <x v="2"/>
    <x v="2"/>
    <x v="195"/>
  </r>
  <r>
    <x v="692"/>
    <x v="0"/>
    <x v="0"/>
    <x v="0"/>
    <x v="94"/>
    <x v="5"/>
    <x v="5"/>
    <x v="94"/>
    <x v="0"/>
    <x v="9"/>
    <x v="4"/>
    <x v="4"/>
    <x v="547"/>
  </r>
  <r>
    <x v="487"/>
    <x v="0"/>
    <x v="0"/>
    <x v="0"/>
    <x v="6"/>
    <x v="0"/>
    <x v="0"/>
    <x v="6"/>
    <x v="0"/>
    <x v="0"/>
    <x v="7"/>
    <x v="7"/>
    <x v="728"/>
  </r>
  <r>
    <x v="605"/>
    <x v="0"/>
    <x v="0"/>
    <x v="0"/>
    <x v="40"/>
    <x v="4"/>
    <x v="4"/>
    <x v="40"/>
    <x v="0"/>
    <x v="8"/>
    <x v="8"/>
    <x v="8"/>
    <x v="180"/>
  </r>
  <r>
    <x v="86"/>
    <x v="1"/>
    <x v="1"/>
    <x v="0"/>
    <x v="44"/>
    <x v="4"/>
    <x v="4"/>
    <x v="44"/>
    <x v="0"/>
    <x v="16"/>
    <x v="7"/>
    <x v="7"/>
    <x v="594"/>
  </r>
  <r>
    <x v="622"/>
    <x v="1"/>
    <x v="1"/>
    <x v="1"/>
    <x v="62"/>
    <x v="0"/>
    <x v="0"/>
    <x v="62"/>
    <x v="0"/>
    <x v="14"/>
    <x v="7"/>
    <x v="7"/>
    <x v="551"/>
  </r>
  <r>
    <x v="262"/>
    <x v="2"/>
    <x v="2"/>
    <x v="1"/>
    <x v="3"/>
    <x v="3"/>
    <x v="3"/>
    <x v="3"/>
    <x v="0"/>
    <x v="3"/>
    <x v="3"/>
    <x v="3"/>
    <x v="206"/>
  </r>
  <r>
    <x v="210"/>
    <x v="0"/>
    <x v="0"/>
    <x v="1"/>
    <x v="14"/>
    <x v="1"/>
    <x v="1"/>
    <x v="14"/>
    <x v="0"/>
    <x v="11"/>
    <x v="3"/>
    <x v="3"/>
    <x v="729"/>
  </r>
  <r>
    <x v="336"/>
    <x v="0"/>
    <x v="0"/>
    <x v="0"/>
    <x v="35"/>
    <x v="3"/>
    <x v="3"/>
    <x v="35"/>
    <x v="0"/>
    <x v="15"/>
    <x v="3"/>
    <x v="3"/>
    <x v="188"/>
  </r>
  <r>
    <x v="137"/>
    <x v="2"/>
    <x v="2"/>
    <x v="1"/>
    <x v="76"/>
    <x v="1"/>
    <x v="1"/>
    <x v="76"/>
    <x v="0"/>
    <x v="5"/>
    <x v="1"/>
    <x v="1"/>
    <x v="370"/>
  </r>
  <r>
    <x v="35"/>
    <x v="0"/>
    <x v="0"/>
    <x v="1"/>
    <x v="83"/>
    <x v="0"/>
    <x v="0"/>
    <x v="83"/>
    <x v="0"/>
    <x v="0"/>
    <x v="0"/>
    <x v="0"/>
    <x v="517"/>
  </r>
  <r>
    <x v="86"/>
    <x v="1"/>
    <x v="1"/>
    <x v="0"/>
    <x v="39"/>
    <x v="0"/>
    <x v="0"/>
    <x v="39"/>
    <x v="0"/>
    <x v="14"/>
    <x v="3"/>
    <x v="3"/>
    <x v="730"/>
  </r>
  <r>
    <x v="681"/>
    <x v="1"/>
    <x v="1"/>
    <x v="1"/>
    <x v="70"/>
    <x v="4"/>
    <x v="4"/>
    <x v="70"/>
    <x v="0"/>
    <x v="8"/>
    <x v="3"/>
    <x v="3"/>
    <x v="243"/>
  </r>
  <r>
    <x v="654"/>
    <x v="0"/>
    <x v="0"/>
    <x v="1"/>
    <x v="20"/>
    <x v="4"/>
    <x v="4"/>
    <x v="20"/>
    <x v="0"/>
    <x v="8"/>
    <x v="5"/>
    <x v="5"/>
    <x v="48"/>
  </r>
  <r>
    <x v="640"/>
    <x v="0"/>
    <x v="0"/>
    <x v="0"/>
    <x v="41"/>
    <x v="5"/>
    <x v="5"/>
    <x v="41"/>
    <x v="0"/>
    <x v="9"/>
    <x v="2"/>
    <x v="2"/>
    <x v="151"/>
  </r>
  <r>
    <x v="292"/>
    <x v="0"/>
    <x v="0"/>
    <x v="1"/>
    <x v="54"/>
    <x v="4"/>
    <x v="4"/>
    <x v="54"/>
    <x v="0"/>
    <x v="7"/>
    <x v="6"/>
    <x v="6"/>
    <x v="92"/>
  </r>
  <r>
    <x v="575"/>
    <x v="0"/>
    <x v="0"/>
    <x v="1"/>
    <x v="87"/>
    <x v="2"/>
    <x v="2"/>
    <x v="87"/>
    <x v="0"/>
    <x v="2"/>
    <x v="2"/>
    <x v="2"/>
    <x v="698"/>
  </r>
  <r>
    <x v="233"/>
    <x v="1"/>
    <x v="1"/>
    <x v="0"/>
    <x v="67"/>
    <x v="3"/>
    <x v="3"/>
    <x v="67"/>
    <x v="0"/>
    <x v="15"/>
    <x v="1"/>
    <x v="1"/>
    <x v="431"/>
  </r>
  <r>
    <x v="417"/>
    <x v="2"/>
    <x v="2"/>
    <x v="0"/>
    <x v="57"/>
    <x v="6"/>
    <x v="6"/>
    <x v="57"/>
    <x v="0"/>
    <x v="13"/>
    <x v="0"/>
    <x v="0"/>
    <x v="316"/>
  </r>
  <r>
    <x v="610"/>
    <x v="0"/>
    <x v="0"/>
    <x v="0"/>
    <x v="15"/>
    <x v="1"/>
    <x v="1"/>
    <x v="15"/>
    <x v="0"/>
    <x v="5"/>
    <x v="4"/>
    <x v="4"/>
    <x v="616"/>
  </r>
  <r>
    <x v="289"/>
    <x v="1"/>
    <x v="1"/>
    <x v="1"/>
    <x v="32"/>
    <x v="6"/>
    <x v="6"/>
    <x v="32"/>
    <x v="0"/>
    <x v="13"/>
    <x v="9"/>
    <x v="9"/>
    <x v="24"/>
  </r>
  <r>
    <x v="102"/>
    <x v="0"/>
    <x v="0"/>
    <x v="0"/>
    <x v="69"/>
    <x v="4"/>
    <x v="4"/>
    <x v="69"/>
    <x v="0"/>
    <x v="6"/>
    <x v="3"/>
    <x v="3"/>
    <x v="600"/>
  </r>
  <r>
    <x v="619"/>
    <x v="1"/>
    <x v="1"/>
    <x v="1"/>
    <x v="78"/>
    <x v="1"/>
    <x v="1"/>
    <x v="78"/>
    <x v="0"/>
    <x v="4"/>
    <x v="9"/>
    <x v="9"/>
    <x v="538"/>
  </r>
  <r>
    <x v="94"/>
    <x v="0"/>
    <x v="0"/>
    <x v="0"/>
    <x v="91"/>
    <x v="1"/>
    <x v="1"/>
    <x v="91"/>
    <x v="0"/>
    <x v="5"/>
    <x v="9"/>
    <x v="9"/>
    <x v="85"/>
  </r>
  <r>
    <x v="611"/>
    <x v="0"/>
    <x v="0"/>
    <x v="1"/>
    <x v="3"/>
    <x v="3"/>
    <x v="3"/>
    <x v="3"/>
    <x v="0"/>
    <x v="3"/>
    <x v="3"/>
    <x v="3"/>
    <x v="636"/>
  </r>
  <r>
    <x v="404"/>
    <x v="1"/>
    <x v="1"/>
    <x v="0"/>
    <x v="76"/>
    <x v="1"/>
    <x v="1"/>
    <x v="76"/>
    <x v="0"/>
    <x v="5"/>
    <x v="9"/>
    <x v="9"/>
    <x v="119"/>
  </r>
  <r>
    <x v="274"/>
    <x v="0"/>
    <x v="0"/>
    <x v="1"/>
    <x v="25"/>
    <x v="4"/>
    <x v="4"/>
    <x v="25"/>
    <x v="0"/>
    <x v="8"/>
    <x v="4"/>
    <x v="4"/>
    <x v="331"/>
  </r>
  <r>
    <x v="307"/>
    <x v="0"/>
    <x v="0"/>
    <x v="0"/>
    <x v="65"/>
    <x v="1"/>
    <x v="1"/>
    <x v="65"/>
    <x v="0"/>
    <x v="4"/>
    <x v="6"/>
    <x v="6"/>
    <x v="667"/>
  </r>
  <r>
    <x v="307"/>
    <x v="0"/>
    <x v="0"/>
    <x v="0"/>
    <x v="6"/>
    <x v="0"/>
    <x v="0"/>
    <x v="6"/>
    <x v="0"/>
    <x v="0"/>
    <x v="5"/>
    <x v="5"/>
    <x v="477"/>
  </r>
  <r>
    <x v="465"/>
    <x v="1"/>
    <x v="1"/>
    <x v="0"/>
    <x v="36"/>
    <x v="4"/>
    <x v="4"/>
    <x v="36"/>
    <x v="0"/>
    <x v="6"/>
    <x v="1"/>
    <x v="1"/>
    <x v="163"/>
  </r>
  <r>
    <x v="522"/>
    <x v="0"/>
    <x v="0"/>
    <x v="0"/>
    <x v="15"/>
    <x v="1"/>
    <x v="1"/>
    <x v="15"/>
    <x v="0"/>
    <x v="5"/>
    <x v="1"/>
    <x v="1"/>
    <x v="475"/>
  </r>
  <r>
    <x v="130"/>
    <x v="1"/>
    <x v="1"/>
    <x v="0"/>
    <x v="38"/>
    <x v="3"/>
    <x v="3"/>
    <x v="38"/>
    <x v="0"/>
    <x v="12"/>
    <x v="7"/>
    <x v="7"/>
    <x v="700"/>
  </r>
  <r>
    <x v="324"/>
    <x v="0"/>
    <x v="0"/>
    <x v="0"/>
    <x v="2"/>
    <x v="2"/>
    <x v="2"/>
    <x v="2"/>
    <x v="0"/>
    <x v="2"/>
    <x v="8"/>
    <x v="8"/>
    <x v="30"/>
  </r>
  <r>
    <x v="56"/>
    <x v="2"/>
    <x v="2"/>
    <x v="0"/>
    <x v="54"/>
    <x v="4"/>
    <x v="4"/>
    <x v="54"/>
    <x v="0"/>
    <x v="7"/>
    <x v="9"/>
    <x v="9"/>
    <x v="723"/>
  </r>
  <r>
    <x v="602"/>
    <x v="2"/>
    <x v="2"/>
    <x v="0"/>
    <x v="31"/>
    <x v="1"/>
    <x v="1"/>
    <x v="31"/>
    <x v="0"/>
    <x v="4"/>
    <x v="7"/>
    <x v="7"/>
    <x v="95"/>
  </r>
  <r>
    <x v="3"/>
    <x v="0"/>
    <x v="0"/>
    <x v="1"/>
    <x v="17"/>
    <x v="3"/>
    <x v="3"/>
    <x v="17"/>
    <x v="0"/>
    <x v="12"/>
    <x v="3"/>
    <x v="3"/>
    <x v="123"/>
  </r>
  <r>
    <x v="42"/>
    <x v="0"/>
    <x v="0"/>
    <x v="0"/>
    <x v="15"/>
    <x v="1"/>
    <x v="1"/>
    <x v="15"/>
    <x v="0"/>
    <x v="5"/>
    <x v="9"/>
    <x v="9"/>
    <x v="284"/>
  </r>
  <r>
    <x v="640"/>
    <x v="0"/>
    <x v="0"/>
    <x v="0"/>
    <x v="61"/>
    <x v="6"/>
    <x v="6"/>
    <x v="61"/>
    <x v="0"/>
    <x v="18"/>
    <x v="6"/>
    <x v="6"/>
    <x v="510"/>
  </r>
  <r>
    <x v="0"/>
    <x v="0"/>
    <x v="0"/>
    <x v="1"/>
    <x v="11"/>
    <x v="5"/>
    <x v="5"/>
    <x v="11"/>
    <x v="0"/>
    <x v="9"/>
    <x v="3"/>
    <x v="3"/>
    <x v="144"/>
  </r>
  <r>
    <x v="325"/>
    <x v="1"/>
    <x v="1"/>
    <x v="1"/>
    <x v="24"/>
    <x v="1"/>
    <x v="1"/>
    <x v="24"/>
    <x v="0"/>
    <x v="4"/>
    <x v="9"/>
    <x v="9"/>
    <x v="421"/>
  </r>
  <r>
    <x v="491"/>
    <x v="0"/>
    <x v="0"/>
    <x v="0"/>
    <x v="40"/>
    <x v="4"/>
    <x v="4"/>
    <x v="40"/>
    <x v="0"/>
    <x v="8"/>
    <x v="1"/>
    <x v="1"/>
    <x v="150"/>
  </r>
  <r>
    <x v="194"/>
    <x v="2"/>
    <x v="2"/>
    <x v="1"/>
    <x v="32"/>
    <x v="6"/>
    <x v="6"/>
    <x v="32"/>
    <x v="0"/>
    <x v="13"/>
    <x v="0"/>
    <x v="0"/>
    <x v="276"/>
  </r>
  <r>
    <x v="367"/>
    <x v="0"/>
    <x v="0"/>
    <x v="0"/>
    <x v="66"/>
    <x v="3"/>
    <x v="3"/>
    <x v="66"/>
    <x v="0"/>
    <x v="12"/>
    <x v="1"/>
    <x v="1"/>
    <x v="187"/>
  </r>
  <r>
    <x v="583"/>
    <x v="1"/>
    <x v="1"/>
    <x v="0"/>
    <x v="85"/>
    <x v="0"/>
    <x v="0"/>
    <x v="85"/>
    <x v="0"/>
    <x v="20"/>
    <x v="1"/>
    <x v="1"/>
    <x v="155"/>
  </r>
  <r>
    <x v="397"/>
    <x v="0"/>
    <x v="0"/>
    <x v="0"/>
    <x v="35"/>
    <x v="3"/>
    <x v="3"/>
    <x v="35"/>
    <x v="0"/>
    <x v="15"/>
    <x v="1"/>
    <x v="1"/>
    <x v="160"/>
  </r>
  <r>
    <x v="543"/>
    <x v="0"/>
    <x v="0"/>
    <x v="0"/>
    <x v="95"/>
    <x v="7"/>
    <x v="7"/>
    <x v="95"/>
    <x v="0"/>
    <x v="19"/>
    <x v="1"/>
    <x v="1"/>
    <x v="666"/>
  </r>
  <r>
    <x v="693"/>
    <x v="2"/>
    <x v="2"/>
    <x v="1"/>
    <x v="46"/>
    <x v="3"/>
    <x v="3"/>
    <x v="46"/>
    <x v="0"/>
    <x v="17"/>
    <x v="0"/>
    <x v="0"/>
    <x v="547"/>
  </r>
  <r>
    <x v="659"/>
    <x v="0"/>
    <x v="0"/>
    <x v="0"/>
    <x v="88"/>
    <x v="6"/>
    <x v="6"/>
    <x v="88"/>
    <x v="0"/>
    <x v="13"/>
    <x v="3"/>
    <x v="3"/>
    <x v="214"/>
  </r>
  <r>
    <x v="375"/>
    <x v="0"/>
    <x v="0"/>
    <x v="0"/>
    <x v="48"/>
    <x v="3"/>
    <x v="3"/>
    <x v="48"/>
    <x v="0"/>
    <x v="15"/>
    <x v="3"/>
    <x v="3"/>
    <x v="210"/>
  </r>
  <r>
    <x v="240"/>
    <x v="0"/>
    <x v="0"/>
    <x v="0"/>
    <x v="2"/>
    <x v="2"/>
    <x v="2"/>
    <x v="2"/>
    <x v="0"/>
    <x v="2"/>
    <x v="2"/>
    <x v="2"/>
    <x v="717"/>
  </r>
  <r>
    <x v="643"/>
    <x v="0"/>
    <x v="0"/>
    <x v="1"/>
    <x v="9"/>
    <x v="4"/>
    <x v="4"/>
    <x v="9"/>
    <x v="0"/>
    <x v="7"/>
    <x v="3"/>
    <x v="3"/>
    <x v="731"/>
  </r>
  <r>
    <x v="500"/>
    <x v="1"/>
    <x v="1"/>
    <x v="1"/>
    <x v="60"/>
    <x v="1"/>
    <x v="1"/>
    <x v="60"/>
    <x v="0"/>
    <x v="2"/>
    <x v="1"/>
    <x v="1"/>
    <x v="732"/>
  </r>
  <r>
    <x v="525"/>
    <x v="2"/>
    <x v="2"/>
    <x v="0"/>
    <x v="10"/>
    <x v="4"/>
    <x v="4"/>
    <x v="10"/>
    <x v="0"/>
    <x v="8"/>
    <x v="0"/>
    <x v="0"/>
    <x v="373"/>
  </r>
  <r>
    <x v="567"/>
    <x v="2"/>
    <x v="2"/>
    <x v="0"/>
    <x v="15"/>
    <x v="1"/>
    <x v="1"/>
    <x v="15"/>
    <x v="0"/>
    <x v="5"/>
    <x v="3"/>
    <x v="3"/>
    <x v="0"/>
  </r>
  <r>
    <x v="605"/>
    <x v="0"/>
    <x v="0"/>
    <x v="1"/>
    <x v="74"/>
    <x v="1"/>
    <x v="1"/>
    <x v="74"/>
    <x v="0"/>
    <x v="1"/>
    <x v="9"/>
    <x v="9"/>
    <x v="12"/>
  </r>
  <r>
    <x v="384"/>
    <x v="1"/>
    <x v="1"/>
    <x v="0"/>
    <x v="10"/>
    <x v="4"/>
    <x v="4"/>
    <x v="10"/>
    <x v="0"/>
    <x v="8"/>
    <x v="6"/>
    <x v="6"/>
    <x v="136"/>
  </r>
  <r>
    <x v="556"/>
    <x v="0"/>
    <x v="0"/>
    <x v="0"/>
    <x v="37"/>
    <x v="1"/>
    <x v="1"/>
    <x v="37"/>
    <x v="0"/>
    <x v="11"/>
    <x v="3"/>
    <x v="3"/>
    <x v="630"/>
  </r>
  <r>
    <x v="587"/>
    <x v="0"/>
    <x v="0"/>
    <x v="1"/>
    <x v="85"/>
    <x v="0"/>
    <x v="0"/>
    <x v="85"/>
    <x v="0"/>
    <x v="20"/>
    <x v="4"/>
    <x v="4"/>
    <x v="179"/>
  </r>
  <r>
    <x v="26"/>
    <x v="1"/>
    <x v="1"/>
    <x v="1"/>
    <x v="80"/>
    <x v="0"/>
    <x v="0"/>
    <x v="80"/>
    <x v="0"/>
    <x v="14"/>
    <x v="5"/>
    <x v="5"/>
    <x v="414"/>
  </r>
  <r>
    <x v="385"/>
    <x v="1"/>
    <x v="1"/>
    <x v="0"/>
    <x v="88"/>
    <x v="6"/>
    <x v="6"/>
    <x v="88"/>
    <x v="0"/>
    <x v="13"/>
    <x v="9"/>
    <x v="9"/>
    <x v="733"/>
  </r>
  <r>
    <x v="458"/>
    <x v="2"/>
    <x v="2"/>
    <x v="0"/>
    <x v="2"/>
    <x v="2"/>
    <x v="2"/>
    <x v="2"/>
    <x v="0"/>
    <x v="2"/>
    <x v="1"/>
    <x v="1"/>
    <x v="577"/>
  </r>
  <r>
    <x v="251"/>
    <x v="2"/>
    <x v="2"/>
    <x v="0"/>
    <x v="54"/>
    <x v="4"/>
    <x v="4"/>
    <x v="54"/>
    <x v="0"/>
    <x v="7"/>
    <x v="5"/>
    <x v="5"/>
    <x v="22"/>
  </r>
  <r>
    <x v="241"/>
    <x v="0"/>
    <x v="0"/>
    <x v="1"/>
    <x v="51"/>
    <x v="4"/>
    <x v="4"/>
    <x v="51"/>
    <x v="0"/>
    <x v="16"/>
    <x v="2"/>
    <x v="2"/>
    <x v="609"/>
  </r>
  <r>
    <x v="417"/>
    <x v="2"/>
    <x v="2"/>
    <x v="1"/>
    <x v="9"/>
    <x v="4"/>
    <x v="4"/>
    <x v="9"/>
    <x v="0"/>
    <x v="7"/>
    <x v="9"/>
    <x v="9"/>
    <x v="541"/>
  </r>
  <r>
    <x v="177"/>
    <x v="1"/>
    <x v="1"/>
    <x v="1"/>
    <x v="33"/>
    <x v="4"/>
    <x v="4"/>
    <x v="33"/>
    <x v="0"/>
    <x v="8"/>
    <x v="2"/>
    <x v="2"/>
    <x v="464"/>
  </r>
  <r>
    <x v="464"/>
    <x v="2"/>
    <x v="2"/>
    <x v="0"/>
    <x v="16"/>
    <x v="0"/>
    <x v="0"/>
    <x v="16"/>
    <x v="0"/>
    <x v="0"/>
    <x v="1"/>
    <x v="1"/>
    <x v="309"/>
  </r>
  <r>
    <x v="393"/>
    <x v="0"/>
    <x v="0"/>
    <x v="0"/>
    <x v="94"/>
    <x v="5"/>
    <x v="5"/>
    <x v="94"/>
    <x v="0"/>
    <x v="9"/>
    <x v="0"/>
    <x v="0"/>
    <x v="250"/>
  </r>
  <r>
    <x v="163"/>
    <x v="0"/>
    <x v="0"/>
    <x v="1"/>
    <x v="24"/>
    <x v="1"/>
    <x v="1"/>
    <x v="24"/>
    <x v="0"/>
    <x v="4"/>
    <x v="3"/>
    <x v="3"/>
    <x v="381"/>
  </r>
  <r>
    <x v="651"/>
    <x v="2"/>
    <x v="2"/>
    <x v="1"/>
    <x v="7"/>
    <x v="4"/>
    <x v="4"/>
    <x v="7"/>
    <x v="0"/>
    <x v="6"/>
    <x v="3"/>
    <x v="3"/>
    <x v="507"/>
  </r>
  <r>
    <x v="559"/>
    <x v="0"/>
    <x v="0"/>
    <x v="0"/>
    <x v="39"/>
    <x v="0"/>
    <x v="0"/>
    <x v="39"/>
    <x v="0"/>
    <x v="14"/>
    <x v="8"/>
    <x v="8"/>
    <x v="514"/>
  </r>
  <r>
    <x v="617"/>
    <x v="1"/>
    <x v="1"/>
    <x v="1"/>
    <x v="28"/>
    <x v="1"/>
    <x v="1"/>
    <x v="28"/>
    <x v="0"/>
    <x v="11"/>
    <x v="4"/>
    <x v="4"/>
    <x v="205"/>
  </r>
  <r>
    <x v="418"/>
    <x v="2"/>
    <x v="2"/>
    <x v="0"/>
    <x v="54"/>
    <x v="4"/>
    <x v="4"/>
    <x v="54"/>
    <x v="0"/>
    <x v="7"/>
    <x v="4"/>
    <x v="4"/>
    <x v="363"/>
  </r>
  <r>
    <x v="470"/>
    <x v="0"/>
    <x v="0"/>
    <x v="0"/>
    <x v="45"/>
    <x v="3"/>
    <x v="3"/>
    <x v="45"/>
    <x v="0"/>
    <x v="15"/>
    <x v="7"/>
    <x v="7"/>
    <x v="734"/>
  </r>
  <r>
    <x v="538"/>
    <x v="2"/>
    <x v="2"/>
    <x v="0"/>
    <x v="67"/>
    <x v="3"/>
    <x v="3"/>
    <x v="67"/>
    <x v="0"/>
    <x v="15"/>
    <x v="4"/>
    <x v="4"/>
    <x v="32"/>
  </r>
  <r>
    <x v="213"/>
    <x v="1"/>
    <x v="1"/>
    <x v="0"/>
    <x v="94"/>
    <x v="5"/>
    <x v="5"/>
    <x v="94"/>
    <x v="0"/>
    <x v="9"/>
    <x v="3"/>
    <x v="3"/>
    <x v="442"/>
  </r>
  <r>
    <x v="137"/>
    <x v="2"/>
    <x v="2"/>
    <x v="1"/>
    <x v="75"/>
    <x v="0"/>
    <x v="0"/>
    <x v="75"/>
    <x v="0"/>
    <x v="20"/>
    <x v="4"/>
    <x v="4"/>
    <x v="255"/>
  </r>
  <r>
    <x v="232"/>
    <x v="1"/>
    <x v="1"/>
    <x v="0"/>
    <x v="35"/>
    <x v="3"/>
    <x v="3"/>
    <x v="35"/>
    <x v="0"/>
    <x v="15"/>
    <x v="4"/>
    <x v="4"/>
    <x v="735"/>
  </r>
  <r>
    <x v="694"/>
    <x v="0"/>
    <x v="0"/>
    <x v="1"/>
    <x v="83"/>
    <x v="0"/>
    <x v="0"/>
    <x v="83"/>
    <x v="0"/>
    <x v="0"/>
    <x v="2"/>
    <x v="2"/>
    <x v="128"/>
  </r>
  <r>
    <x v="609"/>
    <x v="0"/>
    <x v="0"/>
    <x v="0"/>
    <x v="75"/>
    <x v="0"/>
    <x v="0"/>
    <x v="75"/>
    <x v="0"/>
    <x v="20"/>
    <x v="3"/>
    <x v="3"/>
    <x v="567"/>
  </r>
  <r>
    <x v="1"/>
    <x v="0"/>
    <x v="0"/>
    <x v="0"/>
    <x v="31"/>
    <x v="1"/>
    <x v="1"/>
    <x v="31"/>
    <x v="0"/>
    <x v="4"/>
    <x v="3"/>
    <x v="3"/>
    <x v="691"/>
  </r>
  <r>
    <x v="370"/>
    <x v="2"/>
    <x v="2"/>
    <x v="1"/>
    <x v="70"/>
    <x v="4"/>
    <x v="4"/>
    <x v="70"/>
    <x v="0"/>
    <x v="8"/>
    <x v="6"/>
    <x v="6"/>
    <x v="149"/>
  </r>
  <r>
    <x v="4"/>
    <x v="0"/>
    <x v="0"/>
    <x v="1"/>
    <x v="29"/>
    <x v="4"/>
    <x v="4"/>
    <x v="29"/>
    <x v="0"/>
    <x v="8"/>
    <x v="9"/>
    <x v="9"/>
    <x v="121"/>
  </r>
  <r>
    <x v="691"/>
    <x v="0"/>
    <x v="0"/>
    <x v="0"/>
    <x v="15"/>
    <x v="1"/>
    <x v="1"/>
    <x v="15"/>
    <x v="0"/>
    <x v="5"/>
    <x v="2"/>
    <x v="2"/>
    <x v="349"/>
  </r>
  <r>
    <x v="24"/>
    <x v="0"/>
    <x v="0"/>
    <x v="0"/>
    <x v="12"/>
    <x v="3"/>
    <x v="3"/>
    <x v="12"/>
    <x v="0"/>
    <x v="10"/>
    <x v="5"/>
    <x v="5"/>
    <x v="614"/>
  </r>
  <r>
    <x v="334"/>
    <x v="2"/>
    <x v="2"/>
    <x v="0"/>
    <x v="59"/>
    <x v="3"/>
    <x v="3"/>
    <x v="59"/>
    <x v="0"/>
    <x v="3"/>
    <x v="6"/>
    <x v="6"/>
    <x v="116"/>
  </r>
  <r>
    <x v="365"/>
    <x v="0"/>
    <x v="0"/>
    <x v="0"/>
    <x v="86"/>
    <x v="0"/>
    <x v="0"/>
    <x v="86"/>
    <x v="0"/>
    <x v="20"/>
    <x v="3"/>
    <x v="3"/>
    <x v="310"/>
  </r>
  <r>
    <x v="17"/>
    <x v="0"/>
    <x v="0"/>
    <x v="0"/>
    <x v="79"/>
    <x v="6"/>
    <x v="6"/>
    <x v="79"/>
    <x v="0"/>
    <x v="18"/>
    <x v="4"/>
    <x v="4"/>
    <x v="427"/>
  </r>
  <r>
    <x v="301"/>
    <x v="1"/>
    <x v="1"/>
    <x v="0"/>
    <x v="15"/>
    <x v="1"/>
    <x v="1"/>
    <x v="15"/>
    <x v="0"/>
    <x v="5"/>
    <x v="3"/>
    <x v="3"/>
    <x v="248"/>
  </r>
  <r>
    <x v="544"/>
    <x v="0"/>
    <x v="0"/>
    <x v="0"/>
    <x v="5"/>
    <x v="1"/>
    <x v="1"/>
    <x v="5"/>
    <x v="0"/>
    <x v="5"/>
    <x v="8"/>
    <x v="8"/>
    <x v="398"/>
  </r>
  <r>
    <x v="235"/>
    <x v="1"/>
    <x v="1"/>
    <x v="0"/>
    <x v="61"/>
    <x v="6"/>
    <x v="6"/>
    <x v="61"/>
    <x v="0"/>
    <x v="18"/>
    <x v="4"/>
    <x v="4"/>
    <x v="736"/>
  </r>
  <r>
    <x v="371"/>
    <x v="2"/>
    <x v="2"/>
    <x v="1"/>
    <x v="43"/>
    <x v="1"/>
    <x v="1"/>
    <x v="43"/>
    <x v="0"/>
    <x v="2"/>
    <x v="1"/>
    <x v="1"/>
    <x v="152"/>
  </r>
  <r>
    <x v="510"/>
    <x v="1"/>
    <x v="1"/>
    <x v="0"/>
    <x v="69"/>
    <x v="4"/>
    <x v="4"/>
    <x v="69"/>
    <x v="0"/>
    <x v="6"/>
    <x v="8"/>
    <x v="8"/>
    <x v="194"/>
  </r>
  <r>
    <x v="406"/>
    <x v="2"/>
    <x v="2"/>
    <x v="1"/>
    <x v="53"/>
    <x v="3"/>
    <x v="3"/>
    <x v="53"/>
    <x v="0"/>
    <x v="10"/>
    <x v="4"/>
    <x v="4"/>
    <x v="34"/>
  </r>
  <r>
    <x v="360"/>
    <x v="2"/>
    <x v="2"/>
    <x v="0"/>
    <x v="61"/>
    <x v="6"/>
    <x v="6"/>
    <x v="61"/>
    <x v="0"/>
    <x v="18"/>
    <x v="7"/>
    <x v="7"/>
    <x v="539"/>
  </r>
  <r>
    <x v="61"/>
    <x v="1"/>
    <x v="1"/>
    <x v="0"/>
    <x v="61"/>
    <x v="6"/>
    <x v="6"/>
    <x v="61"/>
    <x v="0"/>
    <x v="18"/>
    <x v="6"/>
    <x v="6"/>
    <x v="218"/>
  </r>
  <r>
    <x v="500"/>
    <x v="1"/>
    <x v="1"/>
    <x v="1"/>
    <x v="24"/>
    <x v="1"/>
    <x v="1"/>
    <x v="24"/>
    <x v="0"/>
    <x v="4"/>
    <x v="4"/>
    <x v="4"/>
    <x v="723"/>
  </r>
  <r>
    <x v="308"/>
    <x v="1"/>
    <x v="1"/>
    <x v="0"/>
    <x v="2"/>
    <x v="2"/>
    <x v="2"/>
    <x v="2"/>
    <x v="0"/>
    <x v="2"/>
    <x v="7"/>
    <x v="7"/>
    <x v="663"/>
  </r>
  <r>
    <x v="559"/>
    <x v="0"/>
    <x v="0"/>
    <x v="0"/>
    <x v="69"/>
    <x v="4"/>
    <x v="4"/>
    <x v="69"/>
    <x v="0"/>
    <x v="6"/>
    <x v="7"/>
    <x v="7"/>
    <x v="188"/>
  </r>
  <r>
    <x v="493"/>
    <x v="1"/>
    <x v="1"/>
    <x v="1"/>
    <x v="42"/>
    <x v="3"/>
    <x v="3"/>
    <x v="42"/>
    <x v="0"/>
    <x v="12"/>
    <x v="3"/>
    <x v="3"/>
    <x v="677"/>
  </r>
  <r>
    <x v="521"/>
    <x v="0"/>
    <x v="0"/>
    <x v="0"/>
    <x v="64"/>
    <x v="1"/>
    <x v="1"/>
    <x v="64"/>
    <x v="0"/>
    <x v="1"/>
    <x v="5"/>
    <x v="5"/>
    <x v="350"/>
  </r>
  <r>
    <x v="695"/>
    <x v="1"/>
    <x v="1"/>
    <x v="0"/>
    <x v="79"/>
    <x v="6"/>
    <x v="6"/>
    <x v="79"/>
    <x v="0"/>
    <x v="18"/>
    <x v="2"/>
    <x v="2"/>
    <x v="419"/>
  </r>
  <r>
    <x v="636"/>
    <x v="1"/>
    <x v="1"/>
    <x v="1"/>
    <x v="9"/>
    <x v="4"/>
    <x v="4"/>
    <x v="9"/>
    <x v="0"/>
    <x v="7"/>
    <x v="2"/>
    <x v="2"/>
    <x v="69"/>
  </r>
  <r>
    <x v="618"/>
    <x v="0"/>
    <x v="0"/>
    <x v="1"/>
    <x v="83"/>
    <x v="0"/>
    <x v="0"/>
    <x v="83"/>
    <x v="0"/>
    <x v="0"/>
    <x v="3"/>
    <x v="3"/>
    <x v="151"/>
  </r>
  <r>
    <x v="404"/>
    <x v="1"/>
    <x v="1"/>
    <x v="1"/>
    <x v="74"/>
    <x v="1"/>
    <x v="1"/>
    <x v="74"/>
    <x v="0"/>
    <x v="1"/>
    <x v="5"/>
    <x v="5"/>
    <x v="400"/>
  </r>
  <r>
    <x v="274"/>
    <x v="0"/>
    <x v="0"/>
    <x v="0"/>
    <x v="39"/>
    <x v="0"/>
    <x v="0"/>
    <x v="39"/>
    <x v="0"/>
    <x v="14"/>
    <x v="3"/>
    <x v="3"/>
    <x v="100"/>
  </r>
  <r>
    <x v="32"/>
    <x v="0"/>
    <x v="0"/>
    <x v="1"/>
    <x v="78"/>
    <x v="1"/>
    <x v="1"/>
    <x v="78"/>
    <x v="0"/>
    <x v="4"/>
    <x v="3"/>
    <x v="3"/>
    <x v="651"/>
  </r>
  <r>
    <x v="558"/>
    <x v="0"/>
    <x v="0"/>
    <x v="0"/>
    <x v="91"/>
    <x v="1"/>
    <x v="1"/>
    <x v="91"/>
    <x v="0"/>
    <x v="5"/>
    <x v="5"/>
    <x v="5"/>
    <x v="64"/>
  </r>
  <r>
    <x v="196"/>
    <x v="0"/>
    <x v="0"/>
    <x v="0"/>
    <x v="44"/>
    <x v="4"/>
    <x v="4"/>
    <x v="44"/>
    <x v="0"/>
    <x v="16"/>
    <x v="1"/>
    <x v="1"/>
    <x v="695"/>
  </r>
  <r>
    <x v="341"/>
    <x v="1"/>
    <x v="1"/>
    <x v="1"/>
    <x v="11"/>
    <x v="5"/>
    <x v="5"/>
    <x v="11"/>
    <x v="0"/>
    <x v="9"/>
    <x v="5"/>
    <x v="5"/>
    <x v="557"/>
  </r>
  <r>
    <x v="496"/>
    <x v="2"/>
    <x v="2"/>
    <x v="1"/>
    <x v="81"/>
    <x v="3"/>
    <x v="3"/>
    <x v="81"/>
    <x v="0"/>
    <x v="17"/>
    <x v="7"/>
    <x v="7"/>
    <x v="531"/>
  </r>
  <r>
    <x v="39"/>
    <x v="0"/>
    <x v="0"/>
    <x v="0"/>
    <x v="55"/>
    <x v="3"/>
    <x v="3"/>
    <x v="55"/>
    <x v="0"/>
    <x v="17"/>
    <x v="2"/>
    <x v="2"/>
    <x v="482"/>
  </r>
  <r>
    <x v="584"/>
    <x v="0"/>
    <x v="0"/>
    <x v="0"/>
    <x v="48"/>
    <x v="3"/>
    <x v="3"/>
    <x v="48"/>
    <x v="0"/>
    <x v="15"/>
    <x v="0"/>
    <x v="0"/>
    <x v="5"/>
  </r>
  <r>
    <x v="455"/>
    <x v="0"/>
    <x v="0"/>
    <x v="0"/>
    <x v="93"/>
    <x v="4"/>
    <x v="4"/>
    <x v="93"/>
    <x v="0"/>
    <x v="16"/>
    <x v="7"/>
    <x v="7"/>
    <x v="581"/>
  </r>
  <r>
    <x v="214"/>
    <x v="2"/>
    <x v="2"/>
    <x v="0"/>
    <x v="6"/>
    <x v="0"/>
    <x v="0"/>
    <x v="6"/>
    <x v="0"/>
    <x v="0"/>
    <x v="3"/>
    <x v="3"/>
    <x v="418"/>
  </r>
  <r>
    <x v="53"/>
    <x v="0"/>
    <x v="0"/>
    <x v="0"/>
    <x v="12"/>
    <x v="3"/>
    <x v="3"/>
    <x v="12"/>
    <x v="0"/>
    <x v="10"/>
    <x v="5"/>
    <x v="5"/>
    <x v="48"/>
  </r>
  <r>
    <x v="450"/>
    <x v="1"/>
    <x v="1"/>
    <x v="1"/>
    <x v="78"/>
    <x v="1"/>
    <x v="1"/>
    <x v="78"/>
    <x v="0"/>
    <x v="4"/>
    <x v="7"/>
    <x v="7"/>
    <x v="251"/>
  </r>
  <r>
    <x v="696"/>
    <x v="1"/>
    <x v="1"/>
    <x v="1"/>
    <x v="50"/>
    <x v="4"/>
    <x v="4"/>
    <x v="50"/>
    <x v="0"/>
    <x v="6"/>
    <x v="0"/>
    <x v="0"/>
    <x v="524"/>
  </r>
  <r>
    <x v="157"/>
    <x v="2"/>
    <x v="2"/>
    <x v="0"/>
    <x v="38"/>
    <x v="3"/>
    <x v="3"/>
    <x v="38"/>
    <x v="0"/>
    <x v="12"/>
    <x v="4"/>
    <x v="4"/>
    <x v="185"/>
  </r>
  <r>
    <x v="590"/>
    <x v="2"/>
    <x v="2"/>
    <x v="0"/>
    <x v="41"/>
    <x v="5"/>
    <x v="5"/>
    <x v="41"/>
    <x v="0"/>
    <x v="9"/>
    <x v="0"/>
    <x v="0"/>
    <x v="33"/>
  </r>
  <r>
    <x v="206"/>
    <x v="2"/>
    <x v="2"/>
    <x v="1"/>
    <x v="82"/>
    <x v="3"/>
    <x v="3"/>
    <x v="82"/>
    <x v="0"/>
    <x v="17"/>
    <x v="2"/>
    <x v="2"/>
    <x v="155"/>
  </r>
  <r>
    <x v="326"/>
    <x v="0"/>
    <x v="0"/>
    <x v="0"/>
    <x v="6"/>
    <x v="0"/>
    <x v="0"/>
    <x v="6"/>
    <x v="0"/>
    <x v="0"/>
    <x v="2"/>
    <x v="2"/>
    <x v="474"/>
  </r>
  <r>
    <x v="240"/>
    <x v="0"/>
    <x v="0"/>
    <x v="0"/>
    <x v="13"/>
    <x v="1"/>
    <x v="1"/>
    <x v="13"/>
    <x v="0"/>
    <x v="1"/>
    <x v="6"/>
    <x v="6"/>
    <x v="9"/>
  </r>
  <r>
    <x v="697"/>
    <x v="2"/>
    <x v="2"/>
    <x v="0"/>
    <x v="58"/>
    <x v="0"/>
    <x v="0"/>
    <x v="58"/>
    <x v="0"/>
    <x v="0"/>
    <x v="2"/>
    <x v="2"/>
    <x v="408"/>
  </r>
  <r>
    <x v="274"/>
    <x v="0"/>
    <x v="0"/>
    <x v="1"/>
    <x v="43"/>
    <x v="1"/>
    <x v="1"/>
    <x v="43"/>
    <x v="0"/>
    <x v="2"/>
    <x v="1"/>
    <x v="1"/>
    <x v="737"/>
  </r>
  <r>
    <x v="211"/>
    <x v="2"/>
    <x v="2"/>
    <x v="0"/>
    <x v="95"/>
    <x v="7"/>
    <x v="7"/>
    <x v="95"/>
    <x v="0"/>
    <x v="19"/>
    <x v="7"/>
    <x v="7"/>
    <x v="207"/>
  </r>
  <r>
    <x v="601"/>
    <x v="0"/>
    <x v="0"/>
    <x v="1"/>
    <x v="10"/>
    <x v="4"/>
    <x v="4"/>
    <x v="10"/>
    <x v="0"/>
    <x v="8"/>
    <x v="3"/>
    <x v="3"/>
    <x v="264"/>
  </r>
  <r>
    <x v="411"/>
    <x v="1"/>
    <x v="1"/>
    <x v="0"/>
    <x v="7"/>
    <x v="4"/>
    <x v="4"/>
    <x v="7"/>
    <x v="0"/>
    <x v="6"/>
    <x v="8"/>
    <x v="8"/>
    <x v="115"/>
  </r>
  <r>
    <x v="240"/>
    <x v="0"/>
    <x v="0"/>
    <x v="0"/>
    <x v="88"/>
    <x v="6"/>
    <x v="6"/>
    <x v="88"/>
    <x v="0"/>
    <x v="13"/>
    <x v="4"/>
    <x v="4"/>
    <x v="75"/>
  </r>
  <r>
    <x v="522"/>
    <x v="0"/>
    <x v="0"/>
    <x v="0"/>
    <x v="26"/>
    <x v="0"/>
    <x v="0"/>
    <x v="26"/>
    <x v="0"/>
    <x v="14"/>
    <x v="8"/>
    <x v="8"/>
    <x v="738"/>
  </r>
  <r>
    <x v="447"/>
    <x v="0"/>
    <x v="0"/>
    <x v="1"/>
    <x v="45"/>
    <x v="3"/>
    <x v="3"/>
    <x v="45"/>
    <x v="0"/>
    <x v="15"/>
    <x v="3"/>
    <x v="3"/>
    <x v="662"/>
  </r>
  <r>
    <x v="364"/>
    <x v="2"/>
    <x v="2"/>
    <x v="0"/>
    <x v="34"/>
    <x v="4"/>
    <x v="4"/>
    <x v="34"/>
    <x v="0"/>
    <x v="7"/>
    <x v="9"/>
    <x v="9"/>
    <x v="206"/>
  </r>
  <r>
    <x v="304"/>
    <x v="1"/>
    <x v="1"/>
    <x v="0"/>
    <x v="88"/>
    <x v="6"/>
    <x v="6"/>
    <x v="88"/>
    <x v="0"/>
    <x v="13"/>
    <x v="5"/>
    <x v="5"/>
    <x v="636"/>
  </r>
  <r>
    <x v="65"/>
    <x v="2"/>
    <x v="2"/>
    <x v="1"/>
    <x v="0"/>
    <x v="0"/>
    <x v="0"/>
    <x v="0"/>
    <x v="0"/>
    <x v="0"/>
    <x v="3"/>
    <x v="3"/>
    <x v="308"/>
  </r>
  <r>
    <x v="596"/>
    <x v="0"/>
    <x v="0"/>
    <x v="0"/>
    <x v="92"/>
    <x v="3"/>
    <x v="3"/>
    <x v="92"/>
    <x v="0"/>
    <x v="3"/>
    <x v="1"/>
    <x v="1"/>
    <x v="210"/>
  </r>
  <r>
    <x v="47"/>
    <x v="2"/>
    <x v="2"/>
    <x v="0"/>
    <x v="40"/>
    <x v="4"/>
    <x v="4"/>
    <x v="40"/>
    <x v="0"/>
    <x v="8"/>
    <x v="8"/>
    <x v="8"/>
    <x v="424"/>
  </r>
  <r>
    <x v="465"/>
    <x v="1"/>
    <x v="1"/>
    <x v="0"/>
    <x v="95"/>
    <x v="7"/>
    <x v="7"/>
    <x v="95"/>
    <x v="0"/>
    <x v="19"/>
    <x v="1"/>
    <x v="1"/>
    <x v="46"/>
  </r>
  <r>
    <x v="427"/>
    <x v="0"/>
    <x v="0"/>
    <x v="0"/>
    <x v="21"/>
    <x v="3"/>
    <x v="3"/>
    <x v="21"/>
    <x v="0"/>
    <x v="10"/>
    <x v="1"/>
    <x v="1"/>
    <x v="148"/>
  </r>
  <r>
    <x v="446"/>
    <x v="2"/>
    <x v="2"/>
    <x v="1"/>
    <x v="32"/>
    <x v="6"/>
    <x v="6"/>
    <x v="32"/>
    <x v="0"/>
    <x v="13"/>
    <x v="7"/>
    <x v="7"/>
    <x v="127"/>
  </r>
  <r>
    <x v="311"/>
    <x v="0"/>
    <x v="0"/>
    <x v="0"/>
    <x v="26"/>
    <x v="0"/>
    <x v="0"/>
    <x v="26"/>
    <x v="0"/>
    <x v="14"/>
    <x v="3"/>
    <x v="3"/>
    <x v="630"/>
  </r>
  <r>
    <x v="317"/>
    <x v="0"/>
    <x v="0"/>
    <x v="1"/>
    <x v="52"/>
    <x v="3"/>
    <x v="3"/>
    <x v="52"/>
    <x v="0"/>
    <x v="10"/>
    <x v="3"/>
    <x v="3"/>
    <x v="626"/>
  </r>
  <r>
    <x v="342"/>
    <x v="0"/>
    <x v="0"/>
    <x v="0"/>
    <x v="13"/>
    <x v="1"/>
    <x v="1"/>
    <x v="13"/>
    <x v="0"/>
    <x v="1"/>
    <x v="5"/>
    <x v="5"/>
    <x v="539"/>
  </r>
  <r>
    <x v="462"/>
    <x v="1"/>
    <x v="1"/>
    <x v="0"/>
    <x v="11"/>
    <x v="5"/>
    <x v="5"/>
    <x v="11"/>
    <x v="0"/>
    <x v="9"/>
    <x v="5"/>
    <x v="5"/>
    <x v="121"/>
  </r>
  <r>
    <x v="306"/>
    <x v="2"/>
    <x v="2"/>
    <x v="0"/>
    <x v="51"/>
    <x v="4"/>
    <x v="4"/>
    <x v="51"/>
    <x v="0"/>
    <x v="16"/>
    <x v="7"/>
    <x v="7"/>
    <x v="739"/>
  </r>
  <r>
    <x v="118"/>
    <x v="1"/>
    <x v="1"/>
    <x v="0"/>
    <x v="55"/>
    <x v="3"/>
    <x v="3"/>
    <x v="55"/>
    <x v="0"/>
    <x v="17"/>
    <x v="5"/>
    <x v="5"/>
    <x v="115"/>
  </r>
  <r>
    <x v="327"/>
    <x v="0"/>
    <x v="0"/>
    <x v="1"/>
    <x v="4"/>
    <x v="1"/>
    <x v="1"/>
    <x v="4"/>
    <x v="0"/>
    <x v="4"/>
    <x v="1"/>
    <x v="1"/>
    <x v="606"/>
  </r>
  <r>
    <x v="435"/>
    <x v="0"/>
    <x v="0"/>
    <x v="1"/>
    <x v="9"/>
    <x v="4"/>
    <x v="4"/>
    <x v="9"/>
    <x v="0"/>
    <x v="7"/>
    <x v="1"/>
    <x v="1"/>
    <x v="347"/>
  </r>
  <r>
    <x v="380"/>
    <x v="0"/>
    <x v="0"/>
    <x v="1"/>
    <x v="33"/>
    <x v="4"/>
    <x v="4"/>
    <x v="33"/>
    <x v="0"/>
    <x v="8"/>
    <x v="3"/>
    <x v="3"/>
    <x v="620"/>
  </r>
  <r>
    <x v="275"/>
    <x v="2"/>
    <x v="2"/>
    <x v="1"/>
    <x v="29"/>
    <x v="4"/>
    <x v="4"/>
    <x v="29"/>
    <x v="0"/>
    <x v="8"/>
    <x v="3"/>
    <x v="3"/>
    <x v="34"/>
  </r>
  <r>
    <x v="312"/>
    <x v="1"/>
    <x v="1"/>
    <x v="0"/>
    <x v="79"/>
    <x v="6"/>
    <x v="6"/>
    <x v="79"/>
    <x v="0"/>
    <x v="18"/>
    <x v="7"/>
    <x v="7"/>
    <x v="60"/>
  </r>
  <r>
    <x v="270"/>
    <x v="0"/>
    <x v="0"/>
    <x v="0"/>
    <x v="48"/>
    <x v="3"/>
    <x v="3"/>
    <x v="48"/>
    <x v="0"/>
    <x v="15"/>
    <x v="7"/>
    <x v="7"/>
    <x v="490"/>
  </r>
  <r>
    <x v="598"/>
    <x v="2"/>
    <x v="2"/>
    <x v="0"/>
    <x v="12"/>
    <x v="3"/>
    <x v="3"/>
    <x v="12"/>
    <x v="0"/>
    <x v="10"/>
    <x v="6"/>
    <x v="6"/>
    <x v="585"/>
  </r>
  <r>
    <x v="535"/>
    <x v="1"/>
    <x v="1"/>
    <x v="0"/>
    <x v="94"/>
    <x v="5"/>
    <x v="5"/>
    <x v="94"/>
    <x v="0"/>
    <x v="9"/>
    <x v="5"/>
    <x v="5"/>
    <x v="645"/>
  </r>
  <r>
    <x v="456"/>
    <x v="0"/>
    <x v="0"/>
    <x v="0"/>
    <x v="26"/>
    <x v="0"/>
    <x v="0"/>
    <x v="26"/>
    <x v="0"/>
    <x v="14"/>
    <x v="9"/>
    <x v="9"/>
    <x v="513"/>
  </r>
  <r>
    <x v="652"/>
    <x v="0"/>
    <x v="0"/>
    <x v="1"/>
    <x v="0"/>
    <x v="0"/>
    <x v="0"/>
    <x v="0"/>
    <x v="0"/>
    <x v="0"/>
    <x v="4"/>
    <x v="4"/>
    <x v="740"/>
  </r>
  <r>
    <x v="663"/>
    <x v="0"/>
    <x v="0"/>
    <x v="0"/>
    <x v="80"/>
    <x v="0"/>
    <x v="0"/>
    <x v="80"/>
    <x v="0"/>
    <x v="14"/>
    <x v="2"/>
    <x v="2"/>
    <x v="455"/>
  </r>
  <r>
    <x v="629"/>
    <x v="0"/>
    <x v="0"/>
    <x v="1"/>
    <x v="20"/>
    <x v="4"/>
    <x v="4"/>
    <x v="20"/>
    <x v="0"/>
    <x v="8"/>
    <x v="6"/>
    <x v="6"/>
    <x v="497"/>
  </r>
  <r>
    <x v="152"/>
    <x v="0"/>
    <x v="0"/>
    <x v="1"/>
    <x v="32"/>
    <x v="6"/>
    <x v="6"/>
    <x v="32"/>
    <x v="0"/>
    <x v="13"/>
    <x v="3"/>
    <x v="3"/>
    <x v="686"/>
  </r>
  <r>
    <x v="32"/>
    <x v="0"/>
    <x v="0"/>
    <x v="1"/>
    <x v="0"/>
    <x v="0"/>
    <x v="0"/>
    <x v="0"/>
    <x v="0"/>
    <x v="0"/>
    <x v="3"/>
    <x v="3"/>
    <x v="622"/>
  </r>
  <r>
    <x v="287"/>
    <x v="0"/>
    <x v="0"/>
    <x v="0"/>
    <x v="21"/>
    <x v="3"/>
    <x v="3"/>
    <x v="21"/>
    <x v="0"/>
    <x v="10"/>
    <x v="9"/>
    <x v="9"/>
    <x v="376"/>
  </r>
  <r>
    <x v="261"/>
    <x v="1"/>
    <x v="1"/>
    <x v="0"/>
    <x v="85"/>
    <x v="0"/>
    <x v="0"/>
    <x v="85"/>
    <x v="0"/>
    <x v="20"/>
    <x v="8"/>
    <x v="8"/>
    <x v="114"/>
  </r>
  <r>
    <x v="152"/>
    <x v="0"/>
    <x v="0"/>
    <x v="1"/>
    <x v="29"/>
    <x v="4"/>
    <x v="4"/>
    <x v="29"/>
    <x v="0"/>
    <x v="8"/>
    <x v="5"/>
    <x v="5"/>
    <x v="505"/>
  </r>
  <r>
    <x v="178"/>
    <x v="0"/>
    <x v="0"/>
    <x v="0"/>
    <x v="91"/>
    <x v="1"/>
    <x v="1"/>
    <x v="91"/>
    <x v="0"/>
    <x v="5"/>
    <x v="6"/>
    <x v="6"/>
    <x v="473"/>
  </r>
  <r>
    <x v="48"/>
    <x v="0"/>
    <x v="0"/>
    <x v="1"/>
    <x v="0"/>
    <x v="0"/>
    <x v="0"/>
    <x v="0"/>
    <x v="0"/>
    <x v="0"/>
    <x v="9"/>
    <x v="9"/>
    <x v="493"/>
  </r>
  <r>
    <x v="645"/>
    <x v="0"/>
    <x v="0"/>
    <x v="1"/>
    <x v="82"/>
    <x v="3"/>
    <x v="3"/>
    <x v="82"/>
    <x v="0"/>
    <x v="17"/>
    <x v="9"/>
    <x v="9"/>
    <x v="247"/>
  </r>
  <r>
    <x v="359"/>
    <x v="0"/>
    <x v="0"/>
    <x v="0"/>
    <x v="1"/>
    <x v="1"/>
    <x v="1"/>
    <x v="1"/>
    <x v="0"/>
    <x v="1"/>
    <x v="9"/>
    <x v="9"/>
    <x v="741"/>
  </r>
  <r>
    <x v="277"/>
    <x v="2"/>
    <x v="2"/>
    <x v="0"/>
    <x v="21"/>
    <x v="3"/>
    <x v="3"/>
    <x v="21"/>
    <x v="0"/>
    <x v="10"/>
    <x v="3"/>
    <x v="3"/>
    <x v="111"/>
  </r>
  <r>
    <x v="350"/>
    <x v="1"/>
    <x v="1"/>
    <x v="1"/>
    <x v="52"/>
    <x v="3"/>
    <x v="3"/>
    <x v="52"/>
    <x v="0"/>
    <x v="10"/>
    <x v="9"/>
    <x v="9"/>
    <x v="126"/>
  </r>
  <r>
    <x v="693"/>
    <x v="2"/>
    <x v="2"/>
    <x v="0"/>
    <x v="55"/>
    <x v="3"/>
    <x v="3"/>
    <x v="55"/>
    <x v="0"/>
    <x v="17"/>
    <x v="9"/>
    <x v="9"/>
    <x v="299"/>
  </r>
  <r>
    <x v="55"/>
    <x v="0"/>
    <x v="0"/>
    <x v="1"/>
    <x v="17"/>
    <x v="3"/>
    <x v="3"/>
    <x v="17"/>
    <x v="0"/>
    <x v="12"/>
    <x v="5"/>
    <x v="5"/>
    <x v="312"/>
  </r>
  <r>
    <x v="635"/>
    <x v="0"/>
    <x v="0"/>
    <x v="0"/>
    <x v="20"/>
    <x v="4"/>
    <x v="4"/>
    <x v="20"/>
    <x v="0"/>
    <x v="8"/>
    <x v="4"/>
    <x v="4"/>
    <x v="490"/>
  </r>
  <r>
    <x v="127"/>
    <x v="1"/>
    <x v="1"/>
    <x v="0"/>
    <x v="31"/>
    <x v="1"/>
    <x v="1"/>
    <x v="31"/>
    <x v="0"/>
    <x v="4"/>
    <x v="4"/>
    <x v="4"/>
    <x v="537"/>
  </r>
  <r>
    <x v="379"/>
    <x v="2"/>
    <x v="2"/>
    <x v="0"/>
    <x v="66"/>
    <x v="3"/>
    <x v="3"/>
    <x v="66"/>
    <x v="0"/>
    <x v="12"/>
    <x v="2"/>
    <x v="2"/>
    <x v="110"/>
  </r>
  <r>
    <x v="78"/>
    <x v="0"/>
    <x v="0"/>
    <x v="0"/>
    <x v="88"/>
    <x v="6"/>
    <x v="6"/>
    <x v="88"/>
    <x v="0"/>
    <x v="13"/>
    <x v="3"/>
    <x v="3"/>
    <x v="491"/>
  </r>
  <r>
    <x v="698"/>
    <x v="2"/>
    <x v="2"/>
    <x v="1"/>
    <x v="28"/>
    <x v="1"/>
    <x v="1"/>
    <x v="28"/>
    <x v="0"/>
    <x v="11"/>
    <x v="2"/>
    <x v="2"/>
    <x v="568"/>
  </r>
  <r>
    <x v="640"/>
    <x v="0"/>
    <x v="0"/>
    <x v="1"/>
    <x v="46"/>
    <x v="3"/>
    <x v="3"/>
    <x v="46"/>
    <x v="0"/>
    <x v="17"/>
    <x v="7"/>
    <x v="7"/>
    <x v="567"/>
  </r>
  <r>
    <x v="99"/>
    <x v="0"/>
    <x v="0"/>
    <x v="1"/>
    <x v="90"/>
    <x v="3"/>
    <x v="3"/>
    <x v="90"/>
    <x v="0"/>
    <x v="17"/>
    <x v="3"/>
    <x v="3"/>
    <x v="675"/>
  </r>
  <r>
    <x v="699"/>
    <x v="2"/>
    <x v="2"/>
    <x v="1"/>
    <x v="28"/>
    <x v="1"/>
    <x v="1"/>
    <x v="28"/>
    <x v="0"/>
    <x v="11"/>
    <x v="3"/>
    <x v="3"/>
    <x v="435"/>
  </r>
  <r>
    <x v="691"/>
    <x v="0"/>
    <x v="0"/>
    <x v="1"/>
    <x v="28"/>
    <x v="1"/>
    <x v="1"/>
    <x v="28"/>
    <x v="0"/>
    <x v="11"/>
    <x v="3"/>
    <x v="3"/>
    <x v="51"/>
  </r>
  <r>
    <x v="463"/>
    <x v="0"/>
    <x v="0"/>
    <x v="1"/>
    <x v="30"/>
    <x v="4"/>
    <x v="4"/>
    <x v="30"/>
    <x v="0"/>
    <x v="6"/>
    <x v="4"/>
    <x v="4"/>
    <x v="119"/>
  </r>
  <r>
    <x v="3"/>
    <x v="0"/>
    <x v="0"/>
    <x v="1"/>
    <x v="33"/>
    <x v="4"/>
    <x v="4"/>
    <x v="33"/>
    <x v="0"/>
    <x v="8"/>
    <x v="7"/>
    <x v="7"/>
    <x v="193"/>
  </r>
  <r>
    <x v="296"/>
    <x v="0"/>
    <x v="0"/>
    <x v="1"/>
    <x v="30"/>
    <x v="4"/>
    <x v="4"/>
    <x v="30"/>
    <x v="0"/>
    <x v="6"/>
    <x v="5"/>
    <x v="5"/>
    <x v="502"/>
  </r>
  <r>
    <x v="638"/>
    <x v="1"/>
    <x v="1"/>
    <x v="0"/>
    <x v="37"/>
    <x v="1"/>
    <x v="1"/>
    <x v="37"/>
    <x v="0"/>
    <x v="11"/>
    <x v="2"/>
    <x v="2"/>
    <x v="294"/>
  </r>
  <r>
    <x v="700"/>
    <x v="2"/>
    <x v="2"/>
    <x v="1"/>
    <x v="24"/>
    <x v="1"/>
    <x v="1"/>
    <x v="24"/>
    <x v="0"/>
    <x v="4"/>
    <x v="4"/>
    <x v="4"/>
    <x v="605"/>
  </r>
  <r>
    <x v="319"/>
    <x v="0"/>
    <x v="0"/>
    <x v="1"/>
    <x v="0"/>
    <x v="0"/>
    <x v="0"/>
    <x v="0"/>
    <x v="0"/>
    <x v="0"/>
    <x v="1"/>
    <x v="1"/>
    <x v="416"/>
  </r>
  <r>
    <x v="353"/>
    <x v="1"/>
    <x v="1"/>
    <x v="1"/>
    <x v="28"/>
    <x v="1"/>
    <x v="1"/>
    <x v="28"/>
    <x v="0"/>
    <x v="11"/>
    <x v="1"/>
    <x v="1"/>
    <x v="542"/>
  </r>
  <r>
    <x v="353"/>
    <x v="1"/>
    <x v="1"/>
    <x v="1"/>
    <x v="28"/>
    <x v="1"/>
    <x v="1"/>
    <x v="28"/>
    <x v="0"/>
    <x v="11"/>
    <x v="8"/>
    <x v="8"/>
    <x v="355"/>
  </r>
  <r>
    <x v="333"/>
    <x v="1"/>
    <x v="1"/>
    <x v="1"/>
    <x v="55"/>
    <x v="3"/>
    <x v="3"/>
    <x v="55"/>
    <x v="0"/>
    <x v="17"/>
    <x v="0"/>
    <x v="0"/>
    <x v="244"/>
  </r>
  <r>
    <x v="520"/>
    <x v="0"/>
    <x v="0"/>
    <x v="0"/>
    <x v="93"/>
    <x v="4"/>
    <x v="4"/>
    <x v="93"/>
    <x v="0"/>
    <x v="16"/>
    <x v="9"/>
    <x v="9"/>
    <x v="36"/>
  </r>
  <r>
    <x v="199"/>
    <x v="0"/>
    <x v="0"/>
    <x v="0"/>
    <x v="43"/>
    <x v="1"/>
    <x v="1"/>
    <x v="43"/>
    <x v="0"/>
    <x v="2"/>
    <x v="9"/>
    <x v="9"/>
    <x v="718"/>
  </r>
  <r>
    <x v="171"/>
    <x v="1"/>
    <x v="1"/>
    <x v="0"/>
    <x v="12"/>
    <x v="3"/>
    <x v="3"/>
    <x v="12"/>
    <x v="0"/>
    <x v="10"/>
    <x v="3"/>
    <x v="3"/>
    <x v="44"/>
  </r>
  <r>
    <x v="2"/>
    <x v="1"/>
    <x v="1"/>
    <x v="0"/>
    <x v="35"/>
    <x v="3"/>
    <x v="3"/>
    <x v="35"/>
    <x v="0"/>
    <x v="15"/>
    <x v="6"/>
    <x v="6"/>
    <x v="568"/>
  </r>
  <r>
    <x v="55"/>
    <x v="0"/>
    <x v="0"/>
    <x v="0"/>
    <x v="73"/>
    <x v="6"/>
    <x v="6"/>
    <x v="73"/>
    <x v="0"/>
    <x v="18"/>
    <x v="9"/>
    <x v="9"/>
    <x v="411"/>
  </r>
  <r>
    <x v="449"/>
    <x v="0"/>
    <x v="0"/>
    <x v="0"/>
    <x v="5"/>
    <x v="1"/>
    <x v="1"/>
    <x v="5"/>
    <x v="0"/>
    <x v="5"/>
    <x v="0"/>
    <x v="0"/>
    <x v="399"/>
  </r>
  <r>
    <x v="602"/>
    <x v="2"/>
    <x v="2"/>
    <x v="0"/>
    <x v="53"/>
    <x v="3"/>
    <x v="3"/>
    <x v="53"/>
    <x v="0"/>
    <x v="10"/>
    <x v="0"/>
    <x v="0"/>
    <x v="287"/>
  </r>
  <r>
    <x v="88"/>
    <x v="0"/>
    <x v="0"/>
    <x v="1"/>
    <x v="70"/>
    <x v="4"/>
    <x v="4"/>
    <x v="70"/>
    <x v="0"/>
    <x v="8"/>
    <x v="5"/>
    <x v="5"/>
    <x v="151"/>
  </r>
  <r>
    <x v="33"/>
    <x v="2"/>
    <x v="2"/>
    <x v="1"/>
    <x v="92"/>
    <x v="3"/>
    <x v="3"/>
    <x v="92"/>
    <x v="0"/>
    <x v="3"/>
    <x v="7"/>
    <x v="7"/>
    <x v="566"/>
  </r>
  <r>
    <x v="511"/>
    <x v="2"/>
    <x v="2"/>
    <x v="1"/>
    <x v="41"/>
    <x v="5"/>
    <x v="5"/>
    <x v="41"/>
    <x v="0"/>
    <x v="9"/>
    <x v="6"/>
    <x v="6"/>
    <x v="390"/>
  </r>
  <r>
    <x v="700"/>
    <x v="2"/>
    <x v="2"/>
    <x v="0"/>
    <x v="5"/>
    <x v="1"/>
    <x v="1"/>
    <x v="5"/>
    <x v="0"/>
    <x v="5"/>
    <x v="1"/>
    <x v="1"/>
    <x v="226"/>
  </r>
  <r>
    <x v="541"/>
    <x v="0"/>
    <x v="0"/>
    <x v="1"/>
    <x v="55"/>
    <x v="3"/>
    <x v="3"/>
    <x v="55"/>
    <x v="0"/>
    <x v="17"/>
    <x v="6"/>
    <x v="6"/>
    <x v="338"/>
  </r>
  <r>
    <x v="408"/>
    <x v="1"/>
    <x v="1"/>
    <x v="1"/>
    <x v="42"/>
    <x v="3"/>
    <x v="3"/>
    <x v="42"/>
    <x v="0"/>
    <x v="12"/>
    <x v="5"/>
    <x v="5"/>
    <x v="58"/>
  </r>
  <r>
    <x v="235"/>
    <x v="1"/>
    <x v="1"/>
    <x v="1"/>
    <x v="0"/>
    <x v="0"/>
    <x v="0"/>
    <x v="0"/>
    <x v="0"/>
    <x v="0"/>
    <x v="1"/>
    <x v="1"/>
    <x v="474"/>
  </r>
  <r>
    <x v="425"/>
    <x v="2"/>
    <x v="2"/>
    <x v="0"/>
    <x v="2"/>
    <x v="2"/>
    <x v="2"/>
    <x v="2"/>
    <x v="0"/>
    <x v="2"/>
    <x v="4"/>
    <x v="4"/>
    <x v="114"/>
  </r>
  <r>
    <x v="240"/>
    <x v="0"/>
    <x v="0"/>
    <x v="0"/>
    <x v="10"/>
    <x v="4"/>
    <x v="4"/>
    <x v="10"/>
    <x v="0"/>
    <x v="8"/>
    <x v="8"/>
    <x v="8"/>
    <x v="659"/>
  </r>
  <r>
    <x v="197"/>
    <x v="0"/>
    <x v="0"/>
    <x v="0"/>
    <x v="5"/>
    <x v="1"/>
    <x v="1"/>
    <x v="5"/>
    <x v="0"/>
    <x v="5"/>
    <x v="9"/>
    <x v="9"/>
    <x v="205"/>
  </r>
  <r>
    <x v="233"/>
    <x v="1"/>
    <x v="1"/>
    <x v="1"/>
    <x v="28"/>
    <x v="1"/>
    <x v="1"/>
    <x v="28"/>
    <x v="0"/>
    <x v="11"/>
    <x v="3"/>
    <x v="3"/>
    <x v="424"/>
  </r>
  <r>
    <x v="203"/>
    <x v="0"/>
    <x v="0"/>
    <x v="1"/>
    <x v="72"/>
    <x v="4"/>
    <x v="4"/>
    <x v="72"/>
    <x v="0"/>
    <x v="16"/>
    <x v="0"/>
    <x v="0"/>
    <x v="497"/>
  </r>
  <r>
    <x v="588"/>
    <x v="0"/>
    <x v="0"/>
    <x v="1"/>
    <x v="1"/>
    <x v="1"/>
    <x v="1"/>
    <x v="1"/>
    <x v="0"/>
    <x v="1"/>
    <x v="3"/>
    <x v="3"/>
    <x v="166"/>
  </r>
  <r>
    <x v="663"/>
    <x v="0"/>
    <x v="0"/>
    <x v="1"/>
    <x v="17"/>
    <x v="3"/>
    <x v="3"/>
    <x v="17"/>
    <x v="0"/>
    <x v="12"/>
    <x v="9"/>
    <x v="9"/>
    <x v="268"/>
  </r>
  <r>
    <x v="372"/>
    <x v="0"/>
    <x v="0"/>
    <x v="0"/>
    <x v="49"/>
    <x v="4"/>
    <x v="4"/>
    <x v="49"/>
    <x v="0"/>
    <x v="6"/>
    <x v="6"/>
    <x v="6"/>
    <x v="699"/>
  </r>
  <r>
    <x v="27"/>
    <x v="0"/>
    <x v="0"/>
    <x v="0"/>
    <x v="5"/>
    <x v="1"/>
    <x v="1"/>
    <x v="5"/>
    <x v="0"/>
    <x v="5"/>
    <x v="9"/>
    <x v="9"/>
    <x v="107"/>
  </r>
  <r>
    <x v="435"/>
    <x v="0"/>
    <x v="0"/>
    <x v="1"/>
    <x v="43"/>
    <x v="1"/>
    <x v="1"/>
    <x v="43"/>
    <x v="0"/>
    <x v="2"/>
    <x v="8"/>
    <x v="8"/>
    <x v="107"/>
  </r>
  <r>
    <x v="108"/>
    <x v="1"/>
    <x v="1"/>
    <x v="1"/>
    <x v="10"/>
    <x v="4"/>
    <x v="4"/>
    <x v="10"/>
    <x v="0"/>
    <x v="8"/>
    <x v="1"/>
    <x v="1"/>
    <x v="268"/>
  </r>
  <r>
    <x v="688"/>
    <x v="1"/>
    <x v="1"/>
    <x v="0"/>
    <x v="40"/>
    <x v="4"/>
    <x v="4"/>
    <x v="40"/>
    <x v="0"/>
    <x v="8"/>
    <x v="3"/>
    <x v="3"/>
    <x v="244"/>
  </r>
  <r>
    <x v="198"/>
    <x v="2"/>
    <x v="2"/>
    <x v="0"/>
    <x v="64"/>
    <x v="1"/>
    <x v="1"/>
    <x v="64"/>
    <x v="0"/>
    <x v="1"/>
    <x v="2"/>
    <x v="2"/>
    <x v="714"/>
  </r>
  <r>
    <x v="399"/>
    <x v="0"/>
    <x v="0"/>
    <x v="0"/>
    <x v="17"/>
    <x v="3"/>
    <x v="3"/>
    <x v="17"/>
    <x v="0"/>
    <x v="12"/>
    <x v="5"/>
    <x v="5"/>
    <x v="196"/>
  </r>
  <r>
    <x v="7"/>
    <x v="0"/>
    <x v="0"/>
    <x v="1"/>
    <x v="92"/>
    <x v="3"/>
    <x v="3"/>
    <x v="92"/>
    <x v="0"/>
    <x v="3"/>
    <x v="7"/>
    <x v="7"/>
    <x v="555"/>
  </r>
  <r>
    <x v="52"/>
    <x v="2"/>
    <x v="2"/>
    <x v="1"/>
    <x v="82"/>
    <x v="3"/>
    <x v="3"/>
    <x v="82"/>
    <x v="0"/>
    <x v="17"/>
    <x v="4"/>
    <x v="4"/>
    <x v="414"/>
  </r>
  <r>
    <x v="697"/>
    <x v="2"/>
    <x v="2"/>
    <x v="1"/>
    <x v="0"/>
    <x v="0"/>
    <x v="0"/>
    <x v="0"/>
    <x v="0"/>
    <x v="0"/>
    <x v="3"/>
    <x v="3"/>
    <x v="537"/>
  </r>
  <r>
    <x v="218"/>
    <x v="1"/>
    <x v="1"/>
    <x v="0"/>
    <x v="65"/>
    <x v="1"/>
    <x v="1"/>
    <x v="65"/>
    <x v="0"/>
    <x v="4"/>
    <x v="3"/>
    <x v="3"/>
    <x v="69"/>
  </r>
  <r>
    <x v="586"/>
    <x v="0"/>
    <x v="0"/>
    <x v="0"/>
    <x v="27"/>
    <x v="4"/>
    <x v="4"/>
    <x v="27"/>
    <x v="0"/>
    <x v="7"/>
    <x v="3"/>
    <x v="3"/>
    <x v="374"/>
  </r>
  <r>
    <x v="585"/>
    <x v="0"/>
    <x v="0"/>
    <x v="0"/>
    <x v="86"/>
    <x v="0"/>
    <x v="0"/>
    <x v="86"/>
    <x v="0"/>
    <x v="20"/>
    <x v="5"/>
    <x v="5"/>
    <x v="601"/>
  </r>
  <r>
    <x v="667"/>
    <x v="2"/>
    <x v="2"/>
    <x v="0"/>
    <x v="36"/>
    <x v="4"/>
    <x v="4"/>
    <x v="36"/>
    <x v="0"/>
    <x v="6"/>
    <x v="3"/>
    <x v="3"/>
    <x v="301"/>
  </r>
  <r>
    <x v="344"/>
    <x v="1"/>
    <x v="1"/>
    <x v="0"/>
    <x v="7"/>
    <x v="4"/>
    <x v="4"/>
    <x v="7"/>
    <x v="0"/>
    <x v="6"/>
    <x v="2"/>
    <x v="2"/>
    <x v="23"/>
  </r>
  <r>
    <x v="701"/>
    <x v="0"/>
    <x v="0"/>
    <x v="1"/>
    <x v="82"/>
    <x v="3"/>
    <x v="3"/>
    <x v="82"/>
    <x v="0"/>
    <x v="17"/>
    <x v="1"/>
    <x v="1"/>
    <x v="88"/>
  </r>
  <r>
    <x v="434"/>
    <x v="0"/>
    <x v="0"/>
    <x v="0"/>
    <x v="16"/>
    <x v="0"/>
    <x v="0"/>
    <x v="16"/>
    <x v="0"/>
    <x v="0"/>
    <x v="4"/>
    <x v="4"/>
    <x v="288"/>
  </r>
  <r>
    <x v="698"/>
    <x v="2"/>
    <x v="2"/>
    <x v="0"/>
    <x v="75"/>
    <x v="0"/>
    <x v="0"/>
    <x v="75"/>
    <x v="0"/>
    <x v="20"/>
    <x v="7"/>
    <x v="7"/>
    <x v="643"/>
  </r>
  <r>
    <x v="450"/>
    <x v="1"/>
    <x v="1"/>
    <x v="1"/>
    <x v="71"/>
    <x v="6"/>
    <x v="6"/>
    <x v="71"/>
    <x v="0"/>
    <x v="13"/>
    <x v="5"/>
    <x v="5"/>
    <x v="14"/>
  </r>
  <r>
    <x v="324"/>
    <x v="0"/>
    <x v="0"/>
    <x v="0"/>
    <x v="63"/>
    <x v="1"/>
    <x v="1"/>
    <x v="63"/>
    <x v="0"/>
    <x v="5"/>
    <x v="8"/>
    <x v="8"/>
    <x v="694"/>
  </r>
  <r>
    <x v="612"/>
    <x v="2"/>
    <x v="2"/>
    <x v="0"/>
    <x v="63"/>
    <x v="1"/>
    <x v="1"/>
    <x v="63"/>
    <x v="0"/>
    <x v="5"/>
    <x v="7"/>
    <x v="7"/>
    <x v="122"/>
  </r>
  <r>
    <x v="33"/>
    <x v="2"/>
    <x v="2"/>
    <x v="1"/>
    <x v="29"/>
    <x v="4"/>
    <x v="4"/>
    <x v="29"/>
    <x v="0"/>
    <x v="8"/>
    <x v="6"/>
    <x v="6"/>
    <x v="269"/>
  </r>
  <r>
    <x v="424"/>
    <x v="0"/>
    <x v="0"/>
    <x v="0"/>
    <x v="60"/>
    <x v="1"/>
    <x v="1"/>
    <x v="60"/>
    <x v="0"/>
    <x v="2"/>
    <x v="0"/>
    <x v="0"/>
    <x v="57"/>
  </r>
  <r>
    <x v="1"/>
    <x v="0"/>
    <x v="0"/>
    <x v="1"/>
    <x v="28"/>
    <x v="1"/>
    <x v="1"/>
    <x v="28"/>
    <x v="0"/>
    <x v="11"/>
    <x v="6"/>
    <x v="6"/>
    <x v="52"/>
  </r>
  <r>
    <x v="361"/>
    <x v="2"/>
    <x v="2"/>
    <x v="1"/>
    <x v="75"/>
    <x v="0"/>
    <x v="0"/>
    <x v="75"/>
    <x v="0"/>
    <x v="20"/>
    <x v="2"/>
    <x v="2"/>
    <x v="23"/>
  </r>
  <r>
    <x v="256"/>
    <x v="0"/>
    <x v="0"/>
    <x v="0"/>
    <x v="55"/>
    <x v="3"/>
    <x v="3"/>
    <x v="55"/>
    <x v="0"/>
    <x v="17"/>
    <x v="3"/>
    <x v="3"/>
    <x v="742"/>
  </r>
  <r>
    <x v="304"/>
    <x v="1"/>
    <x v="1"/>
    <x v="0"/>
    <x v="90"/>
    <x v="3"/>
    <x v="3"/>
    <x v="90"/>
    <x v="0"/>
    <x v="17"/>
    <x v="3"/>
    <x v="3"/>
    <x v="555"/>
  </r>
  <r>
    <x v="65"/>
    <x v="2"/>
    <x v="2"/>
    <x v="0"/>
    <x v="69"/>
    <x v="4"/>
    <x v="4"/>
    <x v="69"/>
    <x v="0"/>
    <x v="6"/>
    <x v="3"/>
    <x v="3"/>
    <x v="373"/>
  </r>
  <r>
    <x v="702"/>
    <x v="0"/>
    <x v="0"/>
    <x v="0"/>
    <x v="73"/>
    <x v="6"/>
    <x v="6"/>
    <x v="73"/>
    <x v="0"/>
    <x v="18"/>
    <x v="6"/>
    <x v="6"/>
    <x v="693"/>
  </r>
  <r>
    <x v="440"/>
    <x v="0"/>
    <x v="0"/>
    <x v="0"/>
    <x v="85"/>
    <x v="0"/>
    <x v="0"/>
    <x v="85"/>
    <x v="0"/>
    <x v="20"/>
    <x v="1"/>
    <x v="1"/>
    <x v="504"/>
  </r>
  <r>
    <x v="120"/>
    <x v="2"/>
    <x v="2"/>
    <x v="0"/>
    <x v="26"/>
    <x v="0"/>
    <x v="0"/>
    <x v="26"/>
    <x v="0"/>
    <x v="14"/>
    <x v="8"/>
    <x v="8"/>
    <x v="716"/>
  </r>
  <r>
    <x v="455"/>
    <x v="0"/>
    <x v="0"/>
    <x v="1"/>
    <x v="0"/>
    <x v="0"/>
    <x v="0"/>
    <x v="0"/>
    <x v="0"/>
    <x v="0"/>
    <x v="2"/>
    <x v="2"/>
    <x v="688"/>
  </r>
  <r>
    <x v="447"/>
    <x v="0"/>
    <x v="0"/>
    <x v="0"/>
    <x v="20"/>
    <x v="4"/>
    <x v="4"/>
    <x v="20"/>
    <x v="0"/>
    <x v="8"/>
    <x v="4"/>
    <x v="4"/>
    <x v="263"/>
  </r>
  <r>
    <x v="602"/>
    <x v="2"/>
    <x v="2"/>
    <x v="0"/>
    <x v="25"/>
    <x v="4"/>
    <x v="4"/>
    <x v="25"/>
    <x v="0"/>
    <x v="8"/>
    <x v="1"/>
    <x v="1"/>
    <x v="585"/>
  </r>
  <r>
    <x v="366"/>
    <x v="1"/>
    <x v="1"/>
    <x v="0"/>
    <x v="21"/>
    <x v="3"/>
    <x v="3"/>
    <x v="21"/>
    <x v="0"/>
    <x v="10"/>
    <x v="3"/>
    <x v="3"/>
    <x v="359"/>
  </r>
  <r>
    <x v="415"/>
    <x v="2"/>
    <x v="2"/>
    <x v="0"/>
    <x v="2"/>
    <x v="2"/>
    <x v="2"/>
    <x v="2"/>
    <x v="0"/>
    <x v="2"/>
    <x v="0"/>
    <x v="0"/>
    <x v="271"/>
  </r>
  <r>
    <x v="612"/>
    <x v="2"/>
    <x v="2"/>
    <x v="0"/>
    <x v="94"/>
    <x v="5"/>
    <x v="5"/>
    <x v="94"/>
    <x v="0"/>
    <x v="9"/>
    <x v="7"/>
    <x v="7"/>
    <x v="46"/>
  </r>
  <r>
    <x v="511"/>
    <x v="2"/>
    <x v="2"/>
    <x v="0"/>
    <x v="58"/>
    <x v="0"/>
    <x v="0"/>
    <x v="58"/>
    <x v="0"/>
    <x v="0"/>
    <x v="9"/>
    <x v="9"/>
    <x v="256"/>
  </r>
  <r>
    <x v="690"/>
    <x v="2"/>
    <x v="2"/>
    <x v="0"/>
    <x v="63"/>
    <x v="1"/>
    <x v="1"/>
    <x v="63"/>
    <x v="0"/>
    <x v="5"/>
    <x v="5"/>
    <x v="5"/>
    <x v="640"/>
  </r>
  <r>
    <x v="47"/>
    <x v="2"/>
    <x v="2"/>
    <x v="0"/>
    <x v="19"/>
    <x v="1"/>
    <x v="1"/>
    <x v="19"/>
    <x v="0"/>
    <x v="11"/>
    <x v="6"/>
    <x v="6"/>
    <x v="430"/>
  </r>
  <r>
    <x v="703"/>
    <x v="0"/>
    <x v="0"/>
    <x v="0"/>
    <x v="15"/>
    <x v="1"/>
    <x v="1"/>
    <x v="15"/>
    <x v="0"/>
    <x v="5"/>
    <x v="1"/>
    <x v="1"/>
    <x v="129"/>
  </r>
  <r>
    <x v="94"/>
    <x v="0"/>
    <x v="0"/>
    <x v="0"/>
    <x v="90"/>
    <x v="3"/>
    <x v="3"/>
    <x v="90"/>
    <x v="0"/>
    <x v="17"/>
    <x v="1"/>
    <x v="1"/>
    <x v="698"/>
  </r>
  <r>
    <x v="186"/>
    <x v="2"/>
    <x v="2"/>
    <x v="0"/>
    <x v="84"/>
    <x v="3"/>
    <x v="3"/>
    <x v="84"/>
    <x v="0"/>
    <x v="3"/>
    <x v="9"/>
    <x v="9"/>
    <x v="300"/>
  </r>
  <r>
    <x v="588"/>
    <x v="0"/>
    <x v="0"/>
    <x v="0"/>
    <x v="83"/>
    <x v="0"/>
    <x v="0"/>
    <x v="83"/>
    <x v="0"/>
    <x v="0"/>
    <x v="1"/>
    <x v="1"/>
    <x v="143"/>
  </r>
  <r>
    <x v="33"/>
    <x v="2"/>
    <x v="2"/>
    <x v="1"/>
    <x v="9"/>
    <x v="4"/>
    <x v="4"/>
    <x v="9"/>
    <x v="0"/>
    <x v="7"/>
    <x v="0"/>
    <x v="0"/>
    <x v="210"/>
  </r>
  <r>
    <x v="465"/>
    <x v="1"/>
    <x v="1"/>
    <x v="1"/>
    <x v="4"/>
    <x v="1"/>
    <x v="1"/>
    <x v="4"/>
    <x v="0"/>
    <x v="4"/>
    <x v="3"/>
    <x v="3"/>
    <x v="348"/>
  </r>
  <r>
    <x v="704"/>
    <x v="0"/>
    <x v="0"/>
    <x v="0"/>
    <x v="59"/>
    <x v="3"/>
    <x v="3"/>
    <x v="59"/>
    <x v="0"/>
    <x v="3"/>
    <x v="8"/>
    <x v="8"/>
    <x v="359"/>
  </r>
  <r>
    <x v="214"/>
    <x v="2"/>
    <x v="2"/>
    <x v="0"/>
    <x v="73"/>
    <x v="6"/>
    <x v="6"/>
    <x v="73"/>
    <x v="0"/>
    <x v="18"/>
    <x v="6"/>
    <x v="6"/>
    <x v="465"/>
  </r>
  <r>
    <x v="678"/>
    <x v="0"/>
    <x v="0"/>
    <x v="1"/>
    <x v="17"/>
    <x v="3"/>
    <x v="3"/>
    <x v="17"/>
    <x v="0"/>
    <x v="12"/>
    <x v="0"/>
    <x v="0"/>
    <x v="606"/>
  </r>
  <r>
    <x v="385"/>
    <x v="1"/>
    <x v="1"/>
    <x v="0"/>
    <x v="49"/>
    <x v="4"/>
    <x v="4"/>
    <x v="49"/>
    <x v="0"/>
    <x v="6"/>
    <x v="7"/>
    <x v="7"/>
    <x v="425"/>
  </r>
  <r>
    <x v="177"/>
    <x v="1"/>
    <x v="1"/>
    <x v="1"/>
    <x v="33"/>
    <x v="4"/>
    <x v="4"/>
    <x v="33"/>
    <x v="0"/>
    <x v="8"/>
    <x v="3"/>
    <x v="3"/>
    <x v="292"/>
  </r>
  <r>
    <x v="211"/>
    <x v="2"/>
    <x v="2"/>
    <x v="0"/>
    <x v="77"/>
    <x v="5"/>
    <x v="5"/>
    <x v="77"/>
    <x v="0"/>
    <x v="9"/>
    <x v="3"/>
    <x v="3"/>
    <x v="334"/>
  </r>
  <r>
    <x v="353"/>
    <x v="1"/>
    <x v="1"/>
    <x v="0"/>
    <x v="42"/>
    <x v="3"/>
    <x v="3"/>
    <x v="42"/>
    <x v="0"/>
    <x v="12"/>
    <x v="5"/>
    <x v="5"/>
    <x v="545"/>
  </r>
  <r>
    <x v="522"/>
    <x v="0"/>
    <x v="0"/>
    <x v="0"/>
    <x v="95"/>
    <x v="7"/>
    <x v="7"/>
    <x v="95"/>
    <x v="0"/>
    <x v="19"/>
    <x v="2"/>
    <x v="2"/>
    <x v="34"/>
  </r>
  <r>
    <x v="587"/>
    <x v="0"/>
    <x v="0"/>
    <x v="0"/>
    <x v="34"/>
    <x v="4"/>
    <x v="4"/>
    <x v="34"/>
    <x v="0"/>
    <x v="7"/>
    <x v="4"/>
    <x v="4"/>
    <x v="429"/>
  </r>
  <r>
    <x v="584"/>
    <x v="0"/>
    <x v="0"/>
    <x v="1"/>
    <x v="4"/>
    <x v="1"/>
    <x v="1"/>
    <x v="4"/>
    <x v="0"/>
    <x v="4"/>
    <x v="1"/>
    <x v="1"/>
    <x v="8"/>
  </r>
  <r>
    <x v="689"/>
    <x v="1"/>
    <x v="1"/>
    <x v="0"/>
    <x v="47"/>
    <x v="1"/>
    <x v="1"/>
    <x v="47"/>
    <x v="0"/>
    <x v="4"/>
    <x v="1"/>
    <x v="1"/>
    <x v="163"/>
  </r>
  <r>
    <x v="72"/>
    <x v="2"/>
    <x v="2"/>
    <x v="1"/>
    <x v="9"/>
    <x v="4"/>
    <x v="4"/>
    <x v="9"/>
    <x v="0"/>
    <x v="7"/>
    <x v="2"/>
    <x v="2"/>
    <x v="413"/>
  </r>
  <r>
    <x v="158"/>
    <x v="0"/>
    <x v="0"/>
    <x v="0"/>
    <x v="61"/>
    <x v="6"/>
    <x v="6"/>
    <x v="61"/>
    <x v="0"/>
    <x v="18"/>
    <x v="9"/>
    <x v="9"/>
    <x v="623"/>
  </r>
  <r>
    <x v="648"/>
    <x v="1"/>
    <x v="1"/>
    <x v="0"/>
    <x v="5"/>
    <x v="1"/>
    <x v="1"/>
    <x v="5"/>
    <x v="0"/>
    <x v="5"/>
    <x v="1"/>
    <x v="1"/>
    <x v="604"/>
  </r>
  <r>
    <x v="619"/>
    <x v="1"/>
    <x v="1"/>
    <x v="0"/>
    <x v="35"/>
    <x v="3"/>
    <x v="3"/>
    <x v="35"/>
    <x v="0"/>
    <x v="15"/>
    <x v="4"/>
    <x v="4"/>
    <x v="433"/>
  </r>
  <r>
    <x v="76"/>
    <x v="2"/>
    <x v="2"/>
    <x v="0"/>
    <x v="88"/>
    <x v="6"/>
    <x v="6"/>
    <x v="88"/>
    <x v="0"/>
    <x v="13"/>
    <x v="1"/>
    <x v="1"/>
    <x v="520"/>
  </r>
  <r>
    <x v="705"/>
    <x v="1"/>
    <x v="1"/>
    <x v="0"/>
    <x v="66"/>
    <x v="3"/>
    <x v="3"/>
    <x v="66"/>
    <x v="0"/>
    <x v="12"/>
    <x v="5"/>
    <x v="5"/>
    <x v="564"/>
  </r>
  <r>
    <x v="58"/>
    <x v="2"/>
    <x v="2"/>
    <x v="1"/>
    <x v="32"/>
    <x v="6"/>
    <x v="6"/>
    <x v="32"/>
    <x v="0"/>
    <x v="13"/>
    <x v="4"/>
    <x v="4"/>
    <x v="507"/>
  </r>
  <r>
    <x v="175"/>
    <x v="1"/>
    <x v="1"/>
    <x v="0"/>
    <x v="58"/>
    <x v="0"/>
    <x v="0"/>
    <x v="58"/>
    <x v="0"/>
    <x v="0"/>
    <x v="7"/>
    <x v="7"/>
    <x v="42"/>
  </r>
  <r>
    <x v="706"/>
    <x v="1"/>
    <x v="1"/>
    <x v="0"/>
    <x v="51"/>
    <x v="4"/>
    <x v="4"/>
    <x v="51"/>
    <x v="0"/>
    <x v="16"/>
    <x v="3"/>
    <x v="3"/>
    <x v="334"/>
  </r>
  <r>
    <x v="521"/>
    <x v="0"/>
    <x v="0"/>
    <x v="1"/>
    <x v="82"/>
    <x v="3"/>
    <x v="3"/>
    <x v="82"/>
    <x v="0"/>
    <x v="17"/>
    <x v="0"/>
    <x v="0"/>
    <x v="585"/>
  </r>
  <r>
    <x v="174"/>
    <x v="0"/>
    <x v="0"/>
    <x v="0"/>
    <x v="37"/>
    <x v="1"/>
    <x v="1"/>
    <x v="37"/>
    <x v="0"/>
    <x v="11"/>
    <x v="7"/>
    <x v="7"/>
    <x v="312"/>
  </r>
  <r>
    <x v="563"/>
    <x v="0"/>
    <x v="0"/>
    <x v="0"/>
    <x v="45"/>
    <x v="3"/>
    <x v="3"/>
    <x v="45"/>
    <x v="0"/>
    <x v="15"/>
    <x v="0"/>
    <x v="0"/>
    <x v="310"/>
  </r>
  <r>
    <x v="644"/>
    <x v="0"/>
    <x v="0"/>
    <x v="1"/>
    <x v="9"/>
    <x v="4"/>
    <x v="4"/>
    <x v="9"/>
    <x v="0"/>
    <x v="7"/>
    <x v="8"/>
    <x v="8"/>
    <x v="723"/>
  </r>
  <r>
    <x v="156"/>
    <x v="2"/>
    <x v="2"/>
    <x v="1"/>
    <x v="23"/>
    <x v="1"/>
    <x v="1"/>
    <x v="23"/>
    <x v="0"/>
    <x v="11"/>
    <x v="0"/>
    <x v="0"/>
    <x v="439"/>
  </r>
  <r>
    <x v="469"/>
    <x v="1"/>
    <x v="1"/>
    <x v="1"/>
    <x v="36"/>
    <x v="4"/>
    <x v="4"/>
    <x v="36"/>
    <x v="0"/>
    <x v="6"/>
    <x v="1"/>
    <x v="1"/>
    <x v="354"/>
  </r>
  <r>
    <x v="690"/>
    <x v="2"/>
    <x v="2"/>
    <x v="0"/>
    <x v="65"/>
    <x v="1"/>
    <x v="1"/>
    <x v="65"/>
    <x v="0"/>
    <x v="4"/>
    <x v="1"/>
    <x v="1"/>
    <x v="743"/>
  </r>
  <r>
    <x v="307"/>
    <x v="0"/>
    <x v="0"/>
    <x v="1"/>
    <x v="81"/>
    <x v="3"/>
    <x v="3"/>
    <x v="81"/>
    <x v="0"/>
    <x v="17"/>
    <x v="3"/>
    <x v="3"/>
    <x v="578"/>
  </r>
  <r>
    <x v="439"/>
    <x v="0"/>
    <x v="0"/>
    <x v="1"/>
    <x v="96"/>
    <x v="4"/>
    <x v="4"/>
    <x v="96"/>
    <x v="0"/>
    <x v="16"/>
    <x v="4"/>
    <x v="4"/>
    <x v="321"/>
  </r>
  <r>
    <x v="190"/>
    <x v="1"/>
    <x v="1"/>
    <x v="1"/>
    <x v="22"/>
    <x v="1"/>
    <x v="1"/>
    <x v="22"/>
    <x v="0"/>
    <x v="2"/>
    <x v="7"/>
    <x v="7"/>
    <x v="23"/>
  </r>
  <r>
    <x v="161"/>
    <x v="0"/>
    <x v="0"/>
    <x v="1"/>
    <x v="33"/>
    <x v="4"/>
    <x v="4"/>
    <x v="33"/>
    <x v="0"/>
    <x v="8"/>
    <x v="4"/>
    <x v="4"/>
    <x v="67"/>
  </r>
  <r>
    <x v="599"/>
    <x v="0"/>
    <x v="0"/>
    <x v="0"/>
    <x v="12"/>
    <x v="3"/>
    <x v="3"/>
    <x v="12"/>
    <x v="0"/>
    <x v="10"/>
    <x v="8"/>
    <x v="8"/>
    <x v="521"/>
  </r>
  <r>
    <x v="41"/>
    <x v="1"/>
    <x v="1"/>
    <x v="1"/>
    <x v="70"/>
    <x v="4"/>
    <x v="4"/>
    <x v="70"/>
    <x v="0"/>
    <x v="8"/>
    <x v="0"/>
    <x v="0"/>
    <x v="90"/>
  </r>
  <r>
    <x v="196"/>
    <x v="0"/>
    <x v="0"/>
    <x v="1"/>
    <x v="30"/>
    <x v="4"/>
    <x v="4"/>
    <x v="30"/>
    <x v="0"/>
    <x v="6"/>
    <x v="3"/>
    <x v="3"/>
    <x v="152"/>
  </r>
  <r>
    <x v="609"/>
    <x v="0"/>
    <x v="0"/>
    <x v="0"/>
    <x v="35"/>
    <x v="3"/>
    <x v="3"/>
    <x v="35"/>
    <x v="0"/>
    <x v="15"/>
    <x v="3"/>
    <x v="3"/>
    <x v="460"/>
  </r>
  <r>
    <x v="707"/>
    <x v="1"/>
    <x v="1"/>
    <x v="0"/>
    <x v="95"/>
    <x v="7"/>
    <x v="7"/>
    <x v="95"/>
    <x v="0"/>
    <x v="19"/>
    <x v="9"/>
    <x v="9"/>
    <x v="569"/>
  </r>
  <r>
    <x v="622"/>
    <x v="1"/>
    <x v="1"/>
    <x v="0"/>
    <x v="61"/>
    <x v="6"/>
    <x v="6"/>
    <x v="61"/>
    <x v="0"/>
    <x v="18"/>
    <x v="9"/>
    <x v="9"/>
    <x v="26"/>
  </r>
  <r>
    <x v="316"/>
    <x v="0"/>
    <x v="0"/>
    <x v="1"/>
    <x v="81"/>
    <x v="3"/>
    <x v="3"/>
    <x v="81"/>
    <x v="0"/>
    <x v="17"/>
    <x v="5"/>
    <x v="5"/>
    <x v="55"/>
  </r>
  <r>
    <x v="666"/>
    <x v="0"/>
    <x v="0"/>
    <x v="1"/>
    <x v="41"/>
    <x v="5"/>
    <x v="5"/>
    <x v="41"/>
    <x v="0"/>
    <x v="9"/>
    <x v="7"/>
    <x v="7"/>
    <x v="735"/>
  </r>
  <r>
    <x v="235"/>
    <x v="1"/>
    <x v="1"/>
    <x v="0"/>
    <x v="23"/>
    <x v="1"/>
    <x v="1"/>
    <x v="23"/>
    <x v="0"/>
    <x v="11"/>
    <x v="1"/>
    <x v="1"/>
    <x v="409"/>
  </r>
  <r>
    <x v="549"/>
    <x v="1"/>
    <x v="1"/>
    <x v="0"/>
    <x v="66"/>
    <x v="3"/>
    <x v="3"/>
    <x v="66"/>
    <x v="0"/>
    <x v="12"/>
    <x v="9"/>
    <x v="9"/>
    <x v="728"/>
  </r>
  <r>
    <x v="444"/>
    <x v="0"/>
    <x v="0"/>
    <x v="0"/>
    <x v="27"/>
    <x v="4"/>
    <x v="4"/>
    <x v="27"/>
    <x v="0"/>
    <x v="7"/>
    <x v="1"/>
    <x v="1"/>
    <x v="694"/>
  </r>
  <r>
    <x v="93"/>
    <x v="2"/>
    <x v="2"/>
    <x v="0"/>
    <x v="49"/>
    <x v="4"/>
    <x v="4"/>
    <x v="49"/>
    <x v="0"/>
    <x v="6"/>
    <x v="4"/>
    <x v="4"/>
    <x v="441"/>
  </r>
  <r>
    <x v="299"/>
    <x v="1"/>
    <x v="1"/>
    <x v="0"/>
    <x v="76"/>
    <x v="1"/>
    <x v="1"/>
    <x v="76"/>
    <x v="0"/>
    <x v="5"/>
    <x v="2"/>
    <x v="2"/>
    <x v="499"/>
  </r>
  <r>
    <x v="334"/>
    <x v="2"/>
    <x v="2"/>
    <x v="1"/>
    <x v="70"/>
    <x v="4"/>
    <x v="4"/>
    <x v="70"/>
    <x v="0"/>
    <x v="8"/>
    <x v="9"/>
    <x v="9"/>
    <x v="127"/>
  </r>
  <r>
    <x v="543"/>
    <x v="0"/>
    <x v="0"/>
    <x v="0"/>
    <x v="70"/>
    <x v="4"/>
    <x v="4"/>
    <x v="70"/>
    <x v="0"/>
    <x v="8"/>
    <x v="1"/>
    <x v="1"/>
    <x v="139"/>
  </r>
  <r>
    <x v="86"/>
    <x v="1"/>
    <x v="1"/>
    <x v="0"/>
    <x v="5"/>
    <x v="1"/>
    <x v="1"/>
    <x v="5"/>
    <x v="0"/>
    <x v="5"/>
    <x v="4"/>
    <x v="4"/>
    <x v="655"/>
  </r>
  <r>
    <x v="543"/>
    <x v="0"/>
    <x v="0"/>
    <x v="1"/>
    <x v="85"/>
    <x v="0"/>
    <x v="0"/>
    <x v="85"/>
    <x v="0"/>
    <x v="20"/>
    <x v="4"/>
    <x v="4"/>
    <x v="744"/>
  </r>
  <r>
    <x v="421"/>
    <x v="0"/>
    <x v="0"/>
    <x v="0"/>
    <x v="42"/>
    <x v="3"/>
    <x v="3"/>
    <x v="42"/>
    <x v="0"/>
    <x v="12"/>
    <x v="3"/>
    <x v="3"/>
    <x v="651"/>
  </r>
  <r>
    <x v="401"/>
    <x v="2"/>
    <x v="2"/>
    <x v="1"/>
    <x v="32"/>
    <x v="6"/>
    <x v="6"/>
    <x v="32"/>
    <x v="0"/>
    <x v="13"/>
    <x v="7"/>
    <x v="7"/>
    <x v="268"/>
  </r>
  <r>
    <x v="0"/>
    <x v="0"/>
    <x v="0"/>
    <x v="0"/>
    <x v="10"/>
    <x v="4"/>
    <x v="4"/>
    <x v="10"/>
    <x v="0"/>
    <x v="8"/>
    <x v="8"/>
    <x v="8"/>
    <x v="10"/>
  </r>
  <r>
    <x v="428"/>
    <x v="0"/>
    <x v="0"/>
    <x v="0"/>
    <x v="73"/>
    <x v="6"/>
    <x v="6"/>
    <x v="73"/>
    <x v="0"/>
    <x v="18"/>
    <x v="2"/>
    <x v="2"/>
    <x v="58"/>
  </r>
  <r>
    <x v="708"/>
    <x v="0"/>
    <x v="0"/>
    <x v="0"/>
    <x v="38"/>
    <x v="3"/>
    <x v="3"/>
    <x v="38"/>
    <x v="0"/>
    <x v="12"/>
    <x v="6"/>
    <x v="6"/>
    <x v="252"/>
  </r>
  <r>
    <x v="330"/>
    <x v="0"/>
    <x v="0"/>
    <x v="0"/>
    <x v="88"/>
    <x v="6"/>
    <x v="6"/>
    <x v="88"/>
    <x v="0"/>
    <x v="13"/>
    <x v="4"/>
    <x v="4"/>
    <x v="372"/>
  </r>
  <r>
    <x v="331"/>
    <x v="0"/>
    <x v="0"/>
    <x v="1"/>
    <x v="56"/>
    <x v="1"/>
    <x v="1"/>
    <x v="56"/>
    <x v="0"/>
    <x v="11"/>
    <x v="8"/>
    <x v="8"/>
    <x v="92"/>
  </r>
  <r>
    <x v="481"/>
    <x v="2"/>
    <x v="2"/>
    <x v="0"/>
    <x v="62"/>
    <x v="0"/>
    <x v="0"/>
    <x v="62"/>
    <x v="0"/>
    <x v="14"/>
    <x v="3"/>
    <x v="3"/>
    <x v="83"/>
  </r>
  <r>
    <x v="615"/>
    <x v="0"/>
    <x v="0"/>
    <x v="1"/>
    <x v="7"/>
    <x v="4"/>
    <x v="4"/>
    <x v="7"/>
    <x v="0"/>
    <x v="6"/>
    <x v="1"/>
    <x v="1"/>
    <x v="414"/>
  </r>
  <r>
    <x v="686"/>
    <x v="0"/>
    <x v="0"/>
    <x v="0"/>
    <x v="44"/>
    <x v="4"/>
    <x v="4"/>
    <x v="44"/>
    <x v="0"/>
    <x v="16"/>
    <x v="7"/>
    <x v="7"/>
    <x v="340"/>
  </r>
  <r>
    <x v="459"/>
    <x v="0"/>
    <x v="0"/>
    <x v="0"/>
    <x v="65"/>
    <x v="1"/>
    <x v="1"/>
    <x v="65"/>
    <x v="0"/>
    <x v="4"/>
    <x v="3"/>
    <x v="3"/>
    <x v="745"/>
  </r>
  <r>
    <x v="403"/>
    <x v="0"/>
    <x v="0"/>
    <x v="1"/>
    <x v="96"/>
    <x v="4"/>
    <x v="4"/>
    <x v="96"/>
    <x v="0"/>
    <x v="16"/>
    <x v="5"/>
    <x v="5"/>
    <x v="362"/>
  </r>
  <r>
    <x v="709"/>
    <x v="1"/>
    <x v="1"/>
    <x v="0"/>
    <x v="73"/>
    <x v="6"/>
    <x v="6"/>
    <x v="73"/>
    <x v="0"/>
    <x v="18"/>
    <x v="4"/>
    <x v="4"/>
    <x v="746"/>
  </r>
  <r>
    <x v="527"/>
    <x v="1"/>
    <x v="1"/>
    <x v="1"/>
    <x v="72"/>
    <x v="4"/>
    <x v="4"/>
    <x v="72"/>
    <x v="0"/>
    <x v="16"/>
    <x v="4"/>
    <x v="4"/>
    <x v="241"/>
  </r>
  <r>
    <x v="350"/>
    <x v="1"/>
    <x v="1"/>
    <x v="1"/>
    <x v="0"/>
    <x v="0"/>
    <x v="0"/>
    <x v="0"/>
    <x v="0"/>
    <x v="0"/>
    <x v="0"/>
    <x v="0"/>
    <x v="33"/>
  </r>
  <r>
    <x v="240"/>
    <x v="0"/>
    <x v="0"/>
    <x v="1"/>
    <x v="32"/>
    <x v="6"/>
    <x v="6"/>
    <x v="32"/>
    <x v="0"/>
    <x v="13"/>
    <x v="4"/>
    <x v="4"/>
    <x v="747"/>
  </r>
  <r>
    <x v="490"/>
    <x v="0"/>
    <x v="0"/>
    <x v="0"/>
    <x v="15"/>
    <x v="1"/>
    <x v="1"/>
    <x v="15"/>
    <x v="0"/>
    <x v="5"/>
    <x v="6"/>
    <x v="6"/>
    <x v="410"/>
  </r>
  <r>
    <x v="605"/>
    <x v="0"/>
    <x v="0"/>
    <x v="0"/>
    <x v="21"/>
    <x v="3"/>
    <x v="3"/>
    <x v="21"/>
    <x v="0"/>
    <x v="10"/>
    <x v="5"/>
    <x v="5"/>
    <x v="22"/>
  </r>
  <r>
    <x v="460"/>
    <x v="1"/>
    <x v="1"/>
    <x v="0"/>
    <x v="63"/>
    <x v="1"/>
    <x v="1"/>
    <x v="63"/>
    <x v="0"/>
    <x v="5"/>
    <x v="5"/>
    <x v="5"/>
    <x v="689"/>
  </r>
  <r>
    <x v="326"/>
    <x v="0"/>
    <x v="0"/>
    <x v="1"/>
    <x v="68"/>
    <x v="7"/>
    <x v="7"/>
    <x v="68"/>
    <x v="0"/>
    <x v="19"/>
    <x v="5"/>
    <x v="5"/>
    <x v="147"/>
  </r>
  <r>
    <x v="155"/>
    <x v="2"/>
    <x v="2"/>
    <x v="1"/>
    <x v="14"/>
    <x v="1"/>
    <x v="1"/>
    <x v="14"/>
    <x v="0"/>
    <x v="11"/>
    <x v="3"/>
    <x v="3"/>
    <x v="207"/>
  </r>
  <r>
    <x v="449"/>
    <x v="0"/>
    <x v="0"/>
    <x v="0"/>
    <x v="3"/>
    <x v="3"/>
    <x v="3"/>
    <x v="3"/>
    <x v="0"/>
    <x v="3"/>
    <x v="2"/>
    <x v="2"/>
    <x v="38"/>
  </r>
  <r>
    <x v="263"/>
    <x v="0"/>
    <x v="0"/>
    <x v="1"/>
    <x v="42"/>
    <x v="3"/>
    <x v="3"/>
    <x v="42"/>
    <x v="0"/>
    <x v="12"/>
    <x v="0"/>
    <x v="0"/>
    <x v="3"/>
  </r>
  <r>
    <x v="544"/>
    <x v="0"/>
    <x v="0"/>
    <x v="0"/>
    <x v="77"/>
    <x v="5"/>
    <x v="5"/>
    <x v="77"/>
    <x v="0"/>
    <x v="9"/>
    <x v="0"/>
    <x v="0"/>
    <x v="322"/>
  </r>
  <r>
    <x v="710"/>
    <x v="2"/>
    <x v="2"/>
    <x v="0"/>
    <x v="6"/>
    <x v="0"/>
    <x v="0"/>
    <x v="6"/>
    <x v="0"/>
    <x v="0"/>
    <x v="2"/>
    <x v="2"/>
    <x v="426"/>
  </r>
  <r>
    <x v="220"/>
    <x v="0"/>
    <x v="0"/>
    <x v="1"/>
    <x v="25"/>
    <x v="4"/>
    <x v="4"/>
    <x v="25"/>
    <x v="0"/>
    <x v="8"/>
    <x v="5"/>
    <x v="5"/>
    <x v="658"/>
  </r>
  <r>
    <x v="152"/>
    <x v="0"/>
    <x v="0"/>
    <x v="0"/>
    <x v="23"/>
    <x v="1"/>
    <x v="1"/>
    <x v="23"/>
    <x v="0"/>
    <x v="11"/>
    <x v="3"/>
    <x v="3"/>
    <x v="302"/>
  </r>
  <r>
    <x v="486"/>
    <x v="1"/>
    <x v="1"/>
    <x v="0"/>
    <x v="2"/>
    <x v="2"/>
    <x v="2"/>
    <x v="2"/>
    <x v="0"/>
    <x v="2"/>
    <x v="9"/>
    <x v="9"/>
    <x v="697"/>
  </r>
  <r>
    <x v="711"/>
    <x v="0"/>
    <x v="0"/>
    <x v="0"/>
    <x v="42"/>
    <x v="3"/>
    <x v="3"/>
    <x v="42"/>
    <x v="0"/>
    <x v="12"/>
    <x v="2"/>
    <x v="2"/>
    <x v="574"/>
  </r>
  <r>
    <x v="344"/>
    <x v="1"/>
    <x v="1"/>
    <x v="1"/>
    <x v="85"/>
    <x v="0"/>
    <x v="0"/>
    <x v="85"/>
    <x v="0"/>
    <x v="20"/>
    <x v="6"/>
    <x v="6"/>
    <x v="453"/>
  </r>
  <r>
    <x v="658"/>
    <x v="2"/>
    <x v="2"/>
    <x v="0"/>
    <x v="16"/>
    <x v="0"/>
    <x v="0"/>
    <x v="16"/>
    <x v="0"/>
    <x v="0"/>
    <x v="3"/>
    <x v="3"/>
    <x v="564"/>
  </r>
  <r>
    <x v="259"/>
    <x v="2"/>
    <x v="2"/>
    <x v="1"/>
    <x v="93"/>
    <x v="4"/>
    <x v="4"/>
    <x v="93"/>
    <x v="0"/>
    <x v="16"/>
    <x v="6"/>
    <x v="6"/>
    <x v="136"/>
  </r>
  <r>
    <x v="454"/>
    <x v="0"/>
    <x v="0"/>
    <x v="0"/>
    <x v="85"/>
    <x v="0"/>
    <x v="0"/>
    <x v="85"/>
    <x v="0"/>
    <x v="20"/>
    <x v="1"/>
    <x v="1"/>
    <x v="214"/>
  </r>
  <r>
    <x v="521"/>
    <x v="0"/>
    <x v="0"/>
    <x v="0"/>
    <x v="44"/>
    <x v="4"/>
    <x v="4"/>
    <x v="44"/>
    <x v="0"/>
    <x v="16"/>
    <x v="3"/>
    <x v="3"/>
    <x v="554"/>
  </r>
  <r>
    <x v="133"/>
    <x v="1"/>
    <x v="1"/>
    <x v="0"/>
    <x v="86"/>
    <x v="0"/>
    <x v="0"/>
    <x v="86"/>
    <x v="0"/>
    <x v="20"/>
    <x v="4"/>
    <x v="4"/>
    <x v="647"/>
  </r>
  <r>
    <x v="586"/>
    <x v="0"/>
    <x v="0"/>
    <x v="1"/>
    <x v="25"/>
    <x v="4"/>
    <x v="4"/>
    <x v="25"/>
    <x v="0"/>
    <x v="8"/>
    <x v="8"/>
    <x v="8"/>
    <x v="182"/>
  </r>
  <r>
    <x v="232"/>
    <x v="1"/>
    <x v="1"/>
    <x v="1"/>
    <x v="24"/>
    <x v="1"/>
    <x v="1"/>
    <x v="24"/>
    <x v="0"/>
    <x v="4"/>
    <x v="4"/>
    <x v="4"/>
    <x v="482"/>
  </r>
  <r>
    <x v="589"/>
    <x v="0"/>
    <x v="0"/>
    <x v="0"/>
    <x v="65"/>
    <x v="1"/>
    <x v="1"/>
    <x v="65"/>
    <x v="0"/>
    <x v="4"/>
    <x v="9"/>
    <x v="9"/>
    <x v="486"/>
  </r>
  <r>
    <x v="34"/>
    <x v="2"/>
    <x v="2"/>
    <x v="0"/>
    <x v="68"/>
    <x v="7"/>
    <x v="7"/>
    <x v="68"/>
    <x v="0"/>
    <x v="19"/>
    <x v="6"/>
    <x v="6"/>
    <x v="531"/>
  </r>
  <r>
    <x v="136"/>
    <x v="0"/>
    <x v="0"/>
    <x v="0"/>
    <x v="41"/>
    <x v="5"/>
    <x v="5"/>
    <x v="41"/>
    <x v="0"/>
    <x v="9"/>
    <x v="4"/>
    <x v="4"/>
    <x v="362"/>
  </r>
  <r>
    <x v="712"/>
    <x v="2"/>
    <x v="2"/>
    <x v="1"/>
    <x v="74"/>
    <x v="1"/>
    <x v="1"/>
    <x v="74"/>
    <x v="0"/>
    <x v="1"/>
    <x v="4"/>
    <x v="4"/>
    <x v="731"/>
  </r>
  <r>
    <x v="291"/>
    <x v="2"/>
    <x v="2"/>
    <x v="0"/>
    <x v="60"/>
    <x v="1"/>
    <x v="1"/>
    <x v="60"/>
    <x v="0"/>
    <x v="2"/>
    <x v="2"/>
    <x v="2"/>
    <x v="319"/>
  </r>
  <r>
    <x v="321"/>
    <x v="0"/>
    <x v="0"/>
    <x v="1"/>
    <x v="9"/>
    <x v="4"/>
    <x v="4"/>
    <x v="9"/>
    <x v="0"/>
    <x v="7"/>
    <x v="5"/>
    <x v="5"/>
    <x v="274"/>
  </r>
  <r>
    <x v="606"/>
    <x v="0"/>
    <x v="0"/>
    <x v="1"/>
    <x v="88"/>
    <x v="6"/>
    <x v="6"/>
    <x v="88"/>
    <x v="0"/>
    <x v="13"/>
    <x v="0"/>
    <x v="0"/>
    <x v="745"/>
  </r>
  <r>
    <x v="197"/>
    <x v="0"/>
    <x v="0"/>
    <x v="1"/>
    <x v="71"/>
    <x v="6"/>
    <x v="6"/>
    <x v="71"/>
    <x v="0"/>
    <x v="13"/>
    <x v="4"/>
    <x v="4"/>
    <x v="620"/>
  </r>
  <r>
    <x v="264"/>
    <x v="0"/>
    <x v="0"/>
    <x v="0"/>
    <x v="6"/>
    <x v="0"/>
    <x v="0"/>
    <x v="6"/>
    <x v="0"/>
    <x v="0"/>
    <x v="0"/>
    <x v="0"/>
    <x v="369"/>
  </r>
  <r>
    <x v="507"/>
    <x v="0"/>
    <x v="0"/>
    <x v="0"/>
    <x v="41"/>
    <x v="5"/>
    <x v="5"/>
    <x v="41"/>
    <x v="0"/>
    <x v="9"/>
    <x v="1"/>
    <x v="1"/>
    <x v="28"/>
  </r>
  <r>
    <x v="297"/>
    <x v="2"/>
    <x v="2"/>
    <x v="1"/>
    <x v="4"/>
    <x v="1"/>
    <x v="1"/>
    <x v="4"/>
    <x v="0"/>
    <x v="4"/>
    <x v="0"/>
    <x v="0"/>
    <x v="513"/>
  </r>
  <r>
    <x v="92"/>
    <x v="0"/>
    <x v="0"/>
    <x v="1"/>
    <x v="11"/>
    <x v="5"/>
    <x v="5"/>
    <x v="11"/>
    <x v="0"/>
    <x v="9"/>
    <x v="9"/>
    <x v="9"/>
    <x v="320"/>
  </r>
  <r>
    <x v="565"/>
    <x v="0"/>
    <x v="0"/>
    <x v="1"/>
    <x v="17"/>
    <x v="3"/>
    <x v="3"/>
    <x v="17"/>
    <x v="0"/>
    <x v="12"/>
    <x v="4"/>
    <x v="4"/>
    <x v="234"/>
  </r>
  <r>
    <x v="101"/>
    <x v="2"/>
    <x v="2"/>
    <x v="1"/>
    <x v="85"/>
    <x v="0"/>
    <x v="0"/>
    <x v="85"/>
    <x v="0"/>
    <x v="20"/>
    <x v="2"/>
    <x v="2"/>
    <x v="238"/>
  </r>
  <r>
    <x v="352"/>
    <x v="0"/>
    <x v="0"/>
    <x v="0"/>
    <x v="60"/>
    <x v="1"/>
    <x v="1"/>
    <x v="60"/>
    <x v="0"/>
    <x v="2"/>
    <x v="7"/>
    <x v="7"/>
    <x v="486"/>
  </r>
  <r>
    <x v="363"/>
    <x v="2"/>
    <x v="2"/>
    <x v="0"/>
    <x v="36"/>
    <x v="4"/>
    <x v="4"/>
    <x v="36"/>
    <x v="0"/>
    <x v="6"/>
    <x v="5"/>
    <x v="5"/>
    <x v="330"/>
  </r>
  <r>
    <x v="283"/>
    <x v="0"/>
    <x v="0"/>
    <x v="0"/>
    <x v="73"/>
    <x v="6"/>
    <x v="6"/>
    <x v="73"/>
    <x v="0"/>
    <x v="18"/>
    <x v="7"/>
    <x v="7"/>
    <x v="206"/>
  </r>
  <r>
    <x v="543"/>
    <x v="0"/>
    <x v="0"/>
    <x v="1"/>
    <x v="81"/>
    <x v="3"/>
    <x v="3"/>
    <x v="81"/>
    <x v="0"/>
    <x v="17"/>
    <x v="6"/>
    <x v="6"/>
    <x v="479"/>
  </r>
  <r>
    <x v="92"/>
    <x v="0"/>
    <x v="0"/>
    <x v="0"/>
    <x v="20"/>
    <x v="4"/>
    <x v="4"/>
    <x v="20"/>
    <x v="0"/>
    <x v="8"/>
    <x v="4"/>
    <x v="4"/>
    <x v="427"/>
  </r>
  <r>
    <x v="355"/>
    <x v="0"/>
    <x v="0"/>
    <x v="1"/>
    <x v="53"/>
    <x v="3"/>
    <x v="3"/>
    <x v="53"/>
    <x v="0"/>
    <x v="10"/>
    <x v="2"/>
    <x v="2"/>
    <x v="748"/>
  </r>
  <r>
    <x v="625"/>
    <x v="2"/>
    <x v="2"/>
    <x v="0"/>
    <x v="73"/>
    <x v="6"/>
    <x v="6"/>
    <x v="73"/>
    <x v="0"/>
    <x v="18"/>
    <x v="4"/>
    <x v="4"/>
    <x v="316"/>
  </r>
  <r>
    <x v="281"/>
    <x v="0"/>
    <x v="0"/>
    <x v="0"/>
    <x v="18"/>
    <x v="6"/>
    <x v="6"/>
    <x v="18"/>
    <x v="0"/>
    <x v="13"/>
    <x v="5"/>
    <x v="5"/>
    <x v="43"/>
  </r>
  <r>
    <x v="555"/>
    <x v="2"/>
    <x v="2"/>
    <x v="0"/>
    <x v="34"/>
    <x v="4"/>
    <x v="4"/>
    <x v="34"/>
    <x v="0"/>
    <x v="7"/>
    <x v="8"/>
    <x v="8"/>
    <x v="376"/>
  </r>
  <r>
    <x v="291"/>
    <x v="2"/>
    <x v="2"/>
    <x v="0"/>
    <x v="79"/>
    <x v="6"/>
    <x v="6"/>
    <x v="79"/>
    <x v="0"/>
    <x v="18"/>
    <x v="7"/>
    <x v="7"/>
    <x v="318"/>
  </r>
  <r>
    <x v="661"/>
    <x v="2"/>
    <x v="2"/>
    <x v="0"/>
    <x v="58"/>
    <x v="0"/>
    <x v="0"/>
    <x v="58"/>
    <x v="0"/>
    <x v="0"/>
    <x v="5"/>
    <x v="5"/>
    <x v="75"/>
  </r>
  <r>
    <x v="523"/>
    <x v="1"/>
    <x v="1"/>
    <x v="0"/>
    <x v="84"/>
    <x v="3"/>
    <x v="3"/>
    <x v="84"/>
    <x v="0"/>
    <x v="3"/>
    <x v="4"/>
    <x v="4"/>
    <x v="490"/>
  </r>
  <r>
    <x v="293"/>
    <x v="0"/>
    <x v="0"/>
    <x v="0"/>
    <x v="54"/>
    <x v="4"/>
    <x v="4"/>
    <x v="54"/>
    <x v="0"/>
    <x v="7"/>
    <x v="7"/>
    <x v="7"/>
    <x v="98"/>
  </r>
  <r>
    <x v="365"/>
    <x v="0"/>
    <x v="0"/>
    <x v="1"/>
    <x v="53"/>
    <x v="3"/>
    <x v="3"/>
    <x v="53"/>
    <x v="0"/>
    <x v="10"/>
    <x v="1"/>
    <x v="1"/>
    <x v="164"/>
  </r>
  <r>
    <x v="216"/>
    <x v="0"/>
    <x v="0"/>
    <x v="0"/>
    <x v="16"/>
    <x v="0"/>
    <x v="0"/>
    <x v="16"/>
    <x v="0"/>
    <x v="0"/>
    <x v="4"/>
    <x v="4"/>
    <x v="715"/>
  </r>
  <r>
    <x v="223"/>
    <x v="1"/>
    <x v="1"/>
    <x v="0"/>
    <x v="20"/>
    <x v="4"/>
    <x v="4"/>
    <x v="20"/>
    <x v="0"/>
    <x v="8"/>
    <x v="7"/>
    <x v="7"/>
    <x v="365"/>
  </r>
  <r>
    <x v="646"/>
    <x v="0"/>
    <x v="0"/>
    <x v="0"/>
    <x v="62"/>
    <x v="0"/>
    <x v="0"/>
    <x v="62"/>
    <x v="0"/>
    <x v="14"/>
    <x v="1"/>
    <x v="1"/>
    <x v="278"/>
  </r>
  <r>
    <x v="306"/>
    <x v="2"/>
    <x v="2"/>
    <x v="1"/>
    <x v="71"/>
    <x v="6"/>
    <x v="6"/>
    <x v="71"/>
    <x v="0"/>
    <x v="13"/>
    <x v="6"/>
    <x v="6"/>
    <x v="85"/>
  </r>
  <r>
    <x v="371"/>
    <x v="2"/>
    <x v="2"/>
    <x v="1"/>
    <x v="46"/>
    <x v="3"/>
    <x v="3"/>
    <x v="46"/>
    <x v="0"/>
    <x v="17"/>
    <x v="5"/>
    <x v="5"/>
    <x v="584"/>
  </r>
  <r>
    <x v="87"/>
    <x v="0"/>
    <x v="0"/>
    <x v="0"/>
    <x v="71"/>
    <x v="6"/>
    <x v="6"/>
    <x v="71"/>
    <x v="0"/>
    <x v="13"/>
    <x v="3"/>
    <x v="3"/>
    <x v="491"/>
  </r>
  <r>
    <x v="395"/>
    <x v="1"/>
    <x v="1"/>
    <x v="1"/>
    <x v="9"/>
    <x v="4"/>
    <x v="4"/>
    <x v="9"/>
    <x v="0"/>
    <x v="7"/>
    <x v="2"/>
    <x v="2"/>
    <x v="514"/>
  </r>
  <r>
    <x v="221"/>
    <x v="0"/>
    <x v="0"/>
    <x v="0"/>
    <x v="2"/>
    <x v="2"/>
    <x v="2"/>
    <x v="2"/>
    <x v="0"/>
    <x v="2"/>
    <x v="7"/>
    <x v="7"/>
    <x v="630"/>
  </r>
  <r>
    <x v="595"/>
    <x v="0"/>
    <x v="0"/>
    <x v="0"/>
    <x v="6"/>
    <x v="0"/>
    <x v="0"/>
    <x v="6"/>
    <x v="0"/>
    <x v="0"/>
    <x v="1"/>
    <x v="1"/>
    <x v="749"/>
  </r>
  <r>
    <x v="19"/>
    <x v="0"/>
    <x v="0"/>
    <x v="1"/>
    <x v="79"/>
    <x v="6"/>
    <x v="6"/>
    <x v="79"/>
    <x v="0"/>
    <x v="18"/>
    <x v="1"/>
    <x v="1"/>
    <x v="601"/>
  </r>
  <r>
    <x v="113"/>
    <x v="2"/>
    <x v="2"/>
    <x v="1"/>
    <x v="75"/>
    <x v="0"/>
    <x v="0"/>
    <x v="75"/>
    <x v="0"/>
    <x v="20"/>
    <x v="5"/>
    <x v="5"/>
    <x v="169"/>
  </r>
  <r>
    <x v="680"/>
    <x v="2"/>
    <x v="2"/>
    <x v="0"/>
    <x v="8"/>
    <x v="1"/>
    <x v="1"/>
    <x v="8"/>
    <x v="0"/>
    <x v="4"/>
    <x v="6"/>
    <x v="6"/>
    <x v="613"/>
  </r>
  <r>
    <x v="605"/>
    <x v="0"/>
    <x v="0"/>
    <x v="0"/>
    <x v="15"/>
    <x v="1"/>
    <x v="1"/>
    <x v="15"/>
    <x v="0"/>
    <x v="5"/>
    <x v="3"/>
    <x v="3"/>
    <x v="80"/>
  </r>
  <r>
    <x v="621"/>
    <x v="0"/>
    <x v="0"/>
    <x v="0"/>
    <x v="68"/>
    <x v="7"/>
    <x v="7"/>
    <x v="68"/>
    <x v="0"/>
    <x v="19"/>
    <x v="9"/>
    <x v="9"/>
    <x v="481"/>
  </r>
  <r>
    <x v="493"/>
    <x v="1"/>
    <x v="1"/>
    <x v="1"/>
    <x v="14"/>
    <x v="1"/>
    <x v="1"/>
    <x v="14"/>
    <x v="0"/>
    <x v="11"/>
    <x v="6"/>
    <x v="6"/>
    <x v="732"/>
  </r>
  <r>
    <x v="155"/>
    <x v="2"/>
    <x v="2"/>
    <x v="0"/>
    <x v="30"/>
    <x v="4"/>
    <x v="4"/>
    <x v="30"/>
    <x v="0"/>
    <x v="6"/>
    <x v="1"/>
    <x v="1"/>
    <x v="487"/>
  </r>
  <r>
    <x v="322"/>
    <x v="0"/>
    <x v="0"/>
    <x v="0"/>
    <x v="78"/>
    <x v="1"/>
    <x v="1"/>
    <x v="78"/>
    <x v="0"/>
    <x v="4"/>
    <x v="1"/>
    <x v="1"/>
    <x v="699"/>
  </r>
  <r>
    <x v="394"/>
    <x v="0"/>
    <x v="0"/>
    <x v="1"/>
    <x v="56"/>
    <x v="1"/>
    <x v="1"/>
    <x v="56"/>
    <x v="0"/>
    <x v="11"/>
    <x v="3"/>
    <x v="3"/>
    <x v="69"/>
  </r>
  <r>
    <x v="330"/>
    <x v="0"/>
    <x v="0"/>
    <x v="0"/>
    <x v="64"/>
    <x v="1"/>
    <x v="1"/>
    <x v="64"/>
    <x v="0"/>
    <x v="1"/>
    <x v="6"/>
    <x v="6"/>
    <x v="408"/>
  </r>
  <r>
    <x v="403"/>
    <x v="0"/>
    <x v="0"/>
    <x v="1"/>
    <x v="14"/>
    <x v="1"/>
    <x v="1"/>
    <x v="14"/>
    <x v="0"/>
    <x v="11"/>
    <x v="4"/>
    <x v="4"/>
    <x v="82"/>
  </r>
  <r>
    <x v="351"/>
    <x v="0"/>
    <x v="0"/>
    <x v="0"/>
    <x v="89"/>
    <x v="4"/>
    <x v="4"/>
    <x v="89"/>
    <x v="0"/>
    <x v="6"/>
    <x v="7"/>
    <x v="7"/>
    <x v="29"/>
  </r>
  <r>
    <x v="321"/>
    <x v="0"/>
    <x v="0"/>
    <x v="1"/>
    <x v="19"/>
    <x v="1"/>
    <x v="1"/>
    <x v="19"/>
    <x v="0"/>
    <x v="11"/>
    <x v="2"/>
    <x v="2"/>
    <x v="348"/>
  </r>
  <r>
    <x v="287"/>
    <x v="0"/>
    <x v="0"/>
    <x v="1"/>
    <x v="24"/>
    <x v="1"/>
    <x v="1"/>
    <x v="24"/>
    <x v="0"/>
    <x v="4"/>
    <x v="4"/>
    <x v="4"/>
    <x v="43"/>
  </r>
  <r>
    <x v="167"/>
    <x v="2"/>
    <x v="2"/>
    <x v="0"/>
    <x v="77"/>
    <x v="5"/>
    <x v="5"/>
    <x v="77"/>
    <x v="0"/>
    <x v="9"/>
    <x v="3"/>
    <x v="3"/>
    <x v="9"/>
  </r>
  <r>
    <x v="347"/>
    <x v="0"/>
    <x v="0"/>
    <x v="1"/>
    <x v="75"/>
    <x v="0"/>
    <x v="0"/>
    <x v="75"/>
    <x v="0"/>
    <x v="20"/>
    <x v="4"/>
    <x v="4"/>
    <x v="567"/>
  </r>
  <r>
    <x v="585"/>
    <x v="0"/>
    <x v="0"/>
    <x v="0"/>
    <x v="89"/>
    <x v="4"/>
    <x v="4"/>
    <x v="89"/>
    <x v="0"/>
    <x v="6"/>
    <x v="2"/>
    <x v="2"/>
    <x v="737"/>
  </r>
  <r>
    <x v="273"/>
    <x v="1"/>
    <x v="1"/>
    <x v="1"/>
    <x v="36"/>
    <x v="4"/>
    <x v="4"/>
    <x v="36"/>
    <x v="0"/>
    <x v="6"/>
    <x v="8"/>
    <x v="8"/>
    <x v="511"/>
  </r>
  <r>
    <x v="326"/>
    <x v="0"/>
    <x v="0"/>
    <x v="0"/>
    <x v="26"/>
    <x v="0"/>
    <x v="0"/>
    <x v="26"/>
    <x v="0"/>
    <x v="14"/>
    <x v="0"/>
    <x v="0"/>
    <x v="90"/>
  </r>
  <r>
    <x v="127"/>
    <x v="1"/>
    <x v="1"/>
    <x v="1"/>
    <x v="3"/>
    <x v="3"/>
    <x v="3"/>
    <x v="3"/>
    <x v="0"/>
    <x v="3"/>
    <x v="5"/>
    <x v="5"/>
    <x v="686"/>
  </r>
  <r>
    <x v="231"/>
    <x v="0"/>
    <x v="0"/>
    <x v="1"/>
    <x v="43"/>
    <x v="1"/>
    <x v="1"/>
    <x v="43"/>
    <x v="0"/>
    <x v="2"/>
    <x v="2"/>
    <x v="2"/>
    <x v="710"/>
  </r>
  <r>
    <x v="433"/>
    <x v="0"/>
    <x v="0"/>
    <x v="0"/>
    <x v="59"/>
    <x v="3"/>
    <x v="3"/>
    <x v="59"/>
    <x v="0"/>
    <x v="3"/>
    <x v="1"/>
    <x v="1"/>
    <x v="736"/>
  </r>
  <r>
    <x v="558"/>
    <x v="0"/>
    <x v="0"/>
    <x v="1"/>
    <x v="83"/>
    <x v="0"/>
    <x v="0"/>
    <x v="83"/>
    <x v="0"/>
    <x v="0"/>
    <x v="1"/>
    <x v="1"/>
    <x v="144"/>
  </r>
  <r>
    <x v="255"/>
    <x v="0"/>
    <x v="0"/>
    <x v="0"/>
    <x v="41"/>
    <x v="5"/>
    <x v="5"/>
    <x v="41"/>
    <x v="0"/>
    <x v="9"/>
    <x v="0"/>
    <x v="0"/>
    <x v="208"/>
  </r>
  <r>
    <x v="510"/>
    <x v="1"/>
    <x v="1"/>
    <x v="0"/>
    <x v="86"/>
    <x v="0"/>
    <x v="0"/>
    <x v="86"/>
    <x v="0"/>
    <x v="20"/>
    <x v="3"/>
    <x v="3"/>
    <x v="629"/>
  </r>
  <r>
    <x v="450"/>
    <x v="1"/>
    <x v="1"/>
    <x v="0"/>
    <x v="47"/>
    <x v="1"/>
    <x v="1"/>
    <x v="47"/>
    <x v="0"/>
    <x v="4"/>
    <x v="4"/>
    <x v="4"/>
    <x v="58"/>
  </r>
  <r>
    <x v="188"/>
    <x v="0"/>
    <x v="0"/>
    <x v="0"/>
    <x v="89"/>
    <x v="4"/>
    <x v="4"/>
    <x v="89"/>
    <x v="0"/>
    <x v="6"/>
    <x v="9"/>
    <x v="9"/>
    <x v="269"/>
  </r>
  <r>
    <x v="479"/>
    <x v="2"/>
    <x v="2"/>
    <x v="0"/>
    <x v="95"/>
    <x v="7"/>
    <x v="7"/>
    <x v="95"/>
    <x v="0"/>
    <x v="19"/>
    <x v="9"/>
    <x v="9"/>
    <x v="601"/>
  </r>
  <r>
    <x v="315"/>
    <x v="0"/>
    <x v="0"/>
    <x v="1"/>
    <x v="81"/>
    <x v="3"/>
    <x v="3"/>
    <x v="81"/>
    <x v="0"/>
    <x v="17"/>
    <x v="9"/>
    <x v="9"/>
    <x v="471"/>
  </r>
  <r>
    <x v="284"/>
    <x v="2"/>
    <x v="2"/>
    <x v="0"/>
    <x v="59"/>
    <x v="3"/>
    <x v="3"/>
    <x v="59"/>
    <x v="0"/>
    <x v="3"/>
    <x v="6"/>
    <x v="6"/>
    <x v="93"/>
  </r>
  <r>
    <x v="690"/>
    <x v="2"/>
    <x v="2"/>
    <x v="1"/>
    <x v="14"/>
    <x v="1"/>
    <x v="1"/>
    <x v="14"/>
    <x v="0"/>
    <x v="11"/>
    <x v="5"/>
    <x v="5"/>
    <x v="99"/>
  </r>
  <r>
    <x v="568"/>
    <x v="1"/>
    <x v="1"/>
    <x v="0"/>
    <x v="26"/>
    <x v="0"/>
    <x v="0"/>
    <x v="26"/>
    <x v="0"/>
    <x v="14"/>
    <x v="2"/>
    <x v="2"/>
    <x v="655"/>
  </r>
  <r>
    <x v="553"/>
    <x v="2"/>
    <x v="2"/>
    <x v="0"/>
    <x v="39"/>
    <x v="0"/>
    <x v="0"/>
    <x v="39"/>
    <x v="0"/>
    <x v="14"/>
    <x v="3"/>
    <x v="3"/>
    <x v="712"/>
  </r>
  <r>
    <x v="209"/>
    <x v="2"/>
    <x v="2"/>
    <x v="0"/>
    <x v="49"/>
    <x v="4"/>
    <x v="4"/>
    <x v="49"/>
    <x v="0"/>
    <x v="6"/>
    <x v="0"/>
    <x v="0"/>
    <x v="95"/>
  </r>
  <r>
    <x v="221"/>
    <x v="0"/>
    <x v="0"/>
    <x v="0"/>
    <x v="62"/>
    <x v="0"/>
    <x v="0"/>
    <x v="62"/>
    <x v="0"/>
    <x v="14"/>
    <x v="4"/>
    <x v="4"/>
    <x v="254"/>
  </r>
  <r>
    <x v="106"/>
    <x v="0"/>
    <x v="0"/>
    <x v="0"/>
    <x v="89"/>
    <x v="4"/>
    <x v="4"/>
    <x v="89"/>
    <x v="0"/>
    <x v="6"/>
    <x v="0"/>
    <x v="0"/>
    <x v="113"/>
  </r>
  <r>
    <x v="428"/>
    <x v="0"/>
    <x v="0"/>
    <x v="0"/>
    <x v="50"/>
    <x v="4"/>
    <x v="4"/>
    <x v="50"/>
    <x v="0"/>
    <x v="6"/>
    <x v="2"/>
    <x v="2"/>
    <x v="69"/>
  </r>
  <r>
    <x v="332"/>
    <x v="0"/>
    <x v="0"/>
    <x v="0"/>
    <x v="52"/>
    <x v="3"/>
    <x v="3"/>
    <x v="52"/>
    <x v="0"/>
    <x v="10"/>
    <x v="5"/>
    <x v="5"/>
    <x v="542"/>
  </r>
  <r>
    <x v="514"/>
    <x v="1"/>
    <x v="1"/>
    <x v="0"/>
    <x v="2"/>
    <x v="2"/>
    <x v="2"/>
    <x v="2"/>
    <x v="0"/>
    <x v="2"/>
    <x v="3"/>
    <x v="3"/>
    <x v="502"/>
  </r>
  <r>
    <x v="260"/>
    <x v="1"/>
    <x v="1"/>
    <x v="0"/>
    <x v="76"/>
    <x v="1"/>
    <x v="1"/>
    <x v="76"/>
    <x v="0"/>
    <x v="5"/>
    <x v="1"/>
    <x v="1"/>
    <x v="724"/>
  </r>
  <r>
    <x v="490"/>
    <x v="0"/>
    <x v="0"/>
    <x v="0"/>
    <x v="16"/>
    <x v="0"/>
    <x v="0"/>
    <x v="16"/>
    <x v="0"/>
    <x v="0"/>
    <x v="1"/>
    <x v="1"/>
    <x v="52"/>
  </r>
  <r>
    <x v="499"/>
    <x v="0"/>
    <x v="0"/>
    <x v="1"/>
    <x v="0"/>
    <x v="0"/>
    <x v="0"/>
    <x v="0"/>
    <x v="0"/>
    <x v="0"/>
    <x v="3"/>
    <x v="3"/>
    <x v="325"/>
  </r>
  <r>
    <x v="65"/>
    <x v="2"/>
    <x v="2"/>
    <x v="0"/>
    <x v="13"/>
    <x v="1"/>
    <x v="1"/>
    <x v="13"/>
    <x v="0"/>
    <x v="1"/>
    <x v="6"/>
    <x v="6"/>
    <x v="361"/>
  </r>
  <r>
    <x v="240"/>
    <x v="0"/>
    <x v="0"/>
    <x v="0"/>
    <x v="48"/>
    <x v="3"/>
    <x v="3"/>
    <x v="48"/>
    <x v="0"/>
    <x v="15"/>
    <x v="5"/>
    <x v="5"/>
    <x v="311"/>
  </r>
  <r>
    <x v="366"/>
    <x v="1"/>
    <x v="1"/>
    <x v="1"/>
    <x v="70"/>
    <x v="4"/>
    <x v="4"/>
    <x v="70"/>
    <x v="0"/>
    <x v="8"/>
    <x v="7"/>
    <x v="7"/>
    <x v="86"/>
  </r>
  <r>
    <x v="42"/>
    <x v="0"/>
    <x v="0"/>
    <x v="0"/>
    <x v="40"/>
    <x v="4"/>
    <x v="4"/>
    <x v="40"/>
    <x v="0"/>
    <x v="8"/>
    <x v="3"/>
    <x v="3"/>
    <x v="723"/>
  </r>
  <r>
    <x v="63"/>
    <x v="1"/>
    <x v="1"/>
    <x v="0"/>
    <x v="8"/>
    <x v="1"/>
    <x v="1"/>
    <x v="8"/>
    <x v="0"/>
    <x v="4"/>
    <x v="4"/>
    <x v="4"/>
    <x v="629"/>
  </r>
  <r>
    <x v="618"/>
    <x v="0"/>
    <x v="0"/>
    <x v="0"/>
    <x v="37"/>
    <x v="1"/>
    <x v="1"/>
    <x v="37"/>
    <x v="0"/>
    <x v="11"/>
    <x v="3"/>
    <x v="3"/>
    <x v="444"/>
  </r>
  <r>
    <x v="86"/>
    <x v="1"/>
    <x v="1"/>
    <x v="0"/>
    <x v="38"/>
    <x v="3"/>
    <x v="3"/>
    <x v="38"/>
    <x v="0"/>
    <x v="12"/>
    <x v="3"/>
    <x v="3"/>
    <x v="50"/>
  </r>
  <r>
    <x v="592"/>
    <x v="0"/>
    <x v="0"/>
    <x v="0"/>
    <x v="38"/>
    <x v="3"/>
    <x v="3"/>
    <x v="38"/>
    <x v="0"/>
    <x v="12"/>
    <x v="0"/>
    <x v="0"/>
    <x v="635"/>
  </r>
  <r>
    <x v="132"/>
    <x v="0"/>
    <x v="0"/>
    <x v="1"/>
    <x v="22"/>
    <x v="1"/>
    <x v="1"/>
    <x v="22"/>
    <x v="0"/>
    <x v="2"/>
    <x v="6"/>
    <x v="6"/>
    <x v="584"/>
  </r>
  <r>
    <x v="19"/>
    <x v="0"/>
    <x v="0"/>
    <x v="1"/>
    <x v="83"/>
    <x v="0"/>
    <x v="0"/>
    <x v="83"/>
    <x v="0"/>
    <x v="0"/>
    <x v="9"/>
    <x v="9"/>
    <x v="299"/>
  </r>
  <r>
    <x v="412"/>
    <x v="0"/>
    <x v="0"/>
    <x v="0"/>
    <x v="16"/>
    <x v="0"/>
    <x v="0"/>
    <x v="16"/>
    <x v="0"/>
    <x v="0"/>
    <x v="3"/>
    <x v="3"/>
    <x v="682"/>
  </r>
  <r>
    <x v="396"/>
    <x v="0"/>
    <x v="0"/>
    <x v="0"/>
    <x v="91"/>
    <x v="1"/>
    <x v="1"/>
    <x v="91"/>
    <x v="0"/>
    <x v="5"/>
    <x v="3"/>
    <x v="3"/>
    <x v="330"/>
  </r>
  <r>
    <x v="440"/>
    <x v="0"/>
    <x v="0"/>
    <x v="0"/>
    <x v="1"/>
    <x v="1"/>
    <x v="1"/>
    <x v="1"/>
    <x v="0"/>
    <x v="1"/>
    <x v="6"/>
    <x v="6"/>
    <x v="345"/>
  </r>
  <r>
    <x v="9"/>
    <x v="0"/>
    <x v="0"/>
    <x v="0"/>
    <x v="51"/>
    <x v="4"/>
    <x v="4"/>
    <x v="51"/>
    <x v="0"/>
    <x v="16"/>
    <x v="3"/>
    <x v="3"/>
    <x v="403"/>
  </r>
  <r>
    <x v="322"/>
    <x v="0"/>
    <x v="0"/>
    <x v="1"/>
    <x v="74"/>
    <x v="1"/>
    <x v="1"/>
    <x v="74"/>
    <x v="0"/>
    <x v="1"/>
    <x v="3"/>
    <x v="3"/>
    <x v="33"/>
  </r>
  <r>
    <x v="273"/>
    <x v="1"/>
    <x v="1"/>
    <x v="1"/>
    <x v="9"/>
    <x v="4"/>
    <x v="4"/>
    <x v="9"/>
    <x v="0"/>
    <x v="7"/>
    <x v="6"/>
    <x v="6"/>
    <x v="389"/>
  </r>
  <r>
    <x v="230"/>
    <x v="1"/>
    <x v="1"/>
    <x v="0"/>
    <x v="49"/>
    <x v="4"/>
    <x v="4"/>
    <x v="49"/>
    <x v="0"/>
    <x v="6"/>
    <x v="9"/>
    <x v="9"/>
    <x v="356"/>
  </r>
  <r>
    <x v="56"/>
    <x v="2"/>
    <x v="2"/>
    <x v="0"/>
    <x v="61"/>
    <x v="6"/>
    <x v="6"/>
    <x v="61"/>
    <x v="0"/>
    <x v="18"/>
    <x v="7"/>
    <x v="7"/>
    <x v="186"/>
  </r>
  <r>
    <x v="456"/>
    <x v="0"/>
    <x v="0"/>
    <x v="0"/>
    <x v="89"/>
    <x v="4"/>
    <x v="4"/>
    <x v="89"/>
    <x v="0"/>
    <x v="6"/>
    <x v="4"/>
    <x v="4"/>
    <x v="624"/>
  </r>
  <r>
    <x v="516"/>
    <x v="2"/>
    <x v="2"/>
    <x v="0"/>
    <x v="67"/>
    <x v="3"/>
    <x v="3"/>
    <x v="67"/>
    <x v="0"/>
    <x v="15"/>
    <x v="5"/>
    <x v="5"/>
    <x v="205"/>
  </r>
  <r>
    <x v="60"/>
    <x v="0"/>
    <x v="0"/>
    <x v="0"/>
    <x v="2"/>
    <x v="2"/>
    <x v="2"/>
    <x v="2"/>
    <x v="0"/>
    <x v="2"/>
    <x v="6"/>
    <x v="6"/>
    <x v="354"/>
  </r>
  <r>
    <x v="135"/>
    <x v="0"/>
    <x v="0"/>
    <x v="0"/>
    <x v="65"/>
    <x v="1"/>
    <x v="1"/>
    <x v="65"/>
    <x v="0"/>
    <x v="4"/>
    <x v="6"/>
    <x v="6"/>
    <x v="601"/>
  </r>
  <r>
    <x v="375"/>
    <x v="0"/>
    <x v="0"/>
    <x v="0"/>
    <x v="39"/>
    <x v="0"/>
    <x v="0"/>
    <x v="39"/>
    <x v="0"/>
    <x v="14"/>
    <x v="4"/>
    <x v="4"/>
    <x v="571"/>
  </r>
  <r>
    <x v="713"/>
    <x v="0"/>
    <x v="0"/>
    <x v="0"/>
    <x v="92"/>
    <x v="3"/>
    <x v="3"/>
    <x v="92"/>
    <x v="0"/>
    <x v="3"/>
    <x v="3"/>
    <x v="3"/>
    <x v="656"/>
  </r>
  <r>
    <x v="580"/>
    <x v="0"/>
    <x v="0"/>
    <x v="0"/>
    <x v="41"/>
    <x v="5"/>
    <x v="5"/>
    <x v="41"/>
    <x v="0"/>
    <x v="9"/>
    <x v="4"/>
    <x v="4"/>
    <x v="631"/>
  </r>
  <r>
    <x v="693"/>
    <x v="2"/>
    <x v="2"/>
    <x v="1"/>
    <x v="85"/>
    <x v="0"/>
    <x v="0"/>
    <x v="85"/>
    <x v="0"/>
    <x v="20"/>
    <x v="6"/>
    <x v="6"/>
    <x v="669"/>
  </r>
  <r>
    <x v="44"/>
    <x v="0"/>
    <x v="0"/>
    <x v="0"/>
    <x v="91"/>
    <x v="1"/>
    <x v="1"/>
    <x v="91"/>
    <x v="0"/>
    <x v="5"/>
    <x v="3"/>
    <x v="3"/>
    <x v="57"/>
  </r>
  <r>
    <x v="651"/>
    <x v="2"/>
    <x v="2"/>
    <x v="0"/>
    <x v="73"/>
    <x v="6"/>
    <x v="6"/>
    <x v="73"/>
    <x v="0"/>
    <x v="18"/>
    <x v="0"/>
    <x v="0"/>
    <x v="129"/>
  </r>
  <r>
    <x v="15"/>
    <x v="0"/>
    <x v="0"/>
    <x v="0"/>
    <x v="15"/>
    <x v="1"/>
    <x v="1"/>
    <x v="15"/>
    <x v="0"/>
    <x v="5"/>
    <x v="5"/>
    <x v="5"/>
    <x v="496"/>
  </r>
  <r>
    <x v="450"/>
    <x v="1"/>
    <x v="1"/>
    <x v="1"/>
    <x v="30"/>
    <x v="4"/>
    <x v="4"/>
    <x v="30"/>
    <x v="0"/>
    <x v="6"/>
    <x v="0"/>
    <x v="0"/>
    <x v="750"/>
  </r>
  <r>
    <x v="708"/>
    <x v="0"/>
    <x v="0"/>
    <x v="1"/>
    <x v="65"/>
    <x v="1"/>
    <x v="1"/>
    <x v="65"/>
    <x v="0"/>
    <x v="4"/>
    <x v="9"/>
    <x v="9"/>
    <x v="180"/>
  </r>
  <r>
    <x v="655"/>
    <x v="1"/>
    <x v="1"/>
    <x v="1"/>
    <x v="83"/>
    <x v="0"/>
    <x v="0"/>
    <x v="83"/>
    <x v="0"/>
    <x v="0"/>
    <x v="4"/>
    <x v="4"/>
    <x v="720"/>
  </r>
  <r>
    <x v="67"/>
    <x v="2"/>
    <x v="2"/>
    <x v="0"/>
    <x v="15"/>
    <x v="1"/>
    <x v="1"/>
    <x v="15"/>
    <x v="0"/>
    <x v="5"/>
    <x v="3"/>
    <x v="3"/>
    <x v="20"/>
  </r>
  <r>
    <x v="348"/>
    <x v="1"/>
    <x v="1"/>
    <x v="1"/>
    <x v="87"/>
    <x v="2"/>
    <x v="2"/>
    <x v="87"/>
    <x v="0"/>
    <x v="2"/>
    <x v="4"/>
    <x v="4"/>
    <x v="298"/>
  </r>
  <r>
    <x v="266"/>
    <x v="1"/>
    <x v="1"/>
    <x v="0"/>
    <x v="66"/>
    <x v="3"/>
    <x v="3"/>
    <x v="66"/>
    <x v="0"/>
    <x v="12"/>
    <x v="4"/>
    <x v="4"/>
    <x v="287"/>
  </r>
  <r>
    <x v="565"/>
    <x v="0"/>
    <x v="0"/>
    <x v="1"/>
    <x v="32"/>
    <x v="6"/>
    <x v="6"/>
    <x v="32"/>
    <x v="0"/>
    <x v="13"/>
    <x v="4"/>
    <x v="4"/>
    <x v="230"/>
  </r>
  <r>
    <x v="494"/>
    <x v="2"/>
    <x v="2"/>
    <x v="1"/>
    <x v="32"/>
    <x v="6"/>
    <x v="6"/>
    <x v="32"/>
    <x v="0"/>
    <x v="13"/>
    <x v="5"/>
    <x v="5"/>
    <x v="27"/>
  </r>
  <r>
    <x v="438"/>
    <x v="1"/>
    <x v="1"/>
    <x v="1"/>
    <x v="46"/>
    <x v="3"/>
    <x v="3"/>
    <x v="46"/>
    <x v="0"/>
    <x v="17"/>
    <x v="3"/>
    <x v="3"/>
    <x v="586"/>
  </r>
  <r>
    <x v="643"/>
    <x v="0"/>
    <x v="0"/>
    <x v="0"/>
    <x v="89"/>
    <x v="4"/>
    <x v="4"/>
    <x v="89"/>
    <x v="0"/>
    <x v="6"/>
    <x v="9"/>
    <x v="9"/>
    <x v="591"/>
  </r>
  <r>
    <x v="595"/>
    <x v="0"/>
    <x v="0"/>
    <x v="1"/>
    <x v="22"/>
    <x v="1"/>
    <x v="1"/>
    <x v="22"/>
    <x v="0"/>
    <x v="2"/>
    <x v="2"/>
    <x v="2"/>
    <x v="281"/>
  </r>
  <r>
    <x v="522"/>
    <x v="0"/>
    <x v="0"/>
    <x v="0"/>
    <x v="2"/>
    <x v="2"/>
    <x v="2"/>
    <x v="2"/>
    <x v="0"/>
    <x v="2"/>
    <x v="7"/>
    <x v="7"/>
    <x v="703"/>
  </r>
  <r>
    <x v="339"/>
    <x v="2"/>
    <x v="2"/>
    <x v="0"/>
    <x v="40"/>
    <x v="4"/>
    <x v="4"/>
    <x v="40"/>
    <x v="0"/>
    <x v="8"/>
    <x v="6"/>
    <x v="6"/>
    <x v="750"/>
  </r>
  <r>
    <x v="510"/>
    <x v="1"/>
    <x v="1"/>
    <x v="0"/>
    <x v="54"/>
    <x v="4"/>
    <x v="4"/>
    <x v="54"/>
    <x v="0"/>
    <x v="7"/>
    <x v="3"/>
    <x v="3"/>
    <x v="750"/>
  </r>
  <r>
    <x v="205"/>
    <x v="0"/>
    <x v="0"/>
    <x v="0"/>
    <x v="91"/>
    <x v="1"/>
    <x v="1"/>
    <x v="91"/>
    <x v="0"/>
    <x v="5"/>
    <x v="3"/>
    <x v="3"/>
    <x v="130"/>
  </r>
  <r>
    <x v="237"/>
    <x v="0"/>
    <x v="0"/>
    <x v="0"/>
    <x v="30"/>
    <x v="4"/>
    <x v="4"/>
    <x v="30"/>
    <x v="0"/>
    <x v="6"/>
    <x v="4"/>
    <x v="4"/>
    <x v="43"/>
  </r>
  <r>
    <x v="401"/>
    <x v="2"/>
    <x v="2"/>
    <x v="0"/>
    <x v="55"/>
    <x v="3"/>
    <x v="3"/>
    <x v="55"/>
    <x v="0"/>
    <x v="17"/>
    <x v="7"/>
    <x v="7"/>
    <x v="688"/>
  </r>
  <r>
    <x v="95"/>
    <x v="1"/>
    <x v="1"/>
    <x v="1"/>
    <x v="4"/>
    <x v="1"/>
    <x v="1"/>
    <x v="4"/>
    <x v="0"/>
    <x v="4"/>
    <x v="5"/>
    <x v="5"/>
    <x v="511"/>
  </r>
  <r>
    <x v="627"/>
    <x v="2"/>
    <x v="2"/>
    <x v="0"/>
    <x v="26"/>
    <x v="0"/>
    <x v="0"/>
    <x v="26"/>
    <x v="0"/>
    <x v="14"/>
    <x v="1"/>
    <x v="1"/>
    <x v="595"/>
  </r>
  <r>
    <x v="69"/>
    <x v="0"/>
    <x v="0"/>
    <x v="0"/>
    <x v="88"/>
    <x v="6"/>
    <x v="6"/>
    <x v="88"/>
    <x v="0"/>
    <x v="13"/>
    <x v="2"/>
    <x v="2"/>
    <x v="272"/>
  </r>
  <r>
    <x v="408"/>
    <x v="1"/>
    <x v="1"/>
    <x v="1"/>
    <x v="29"/>
    <x v="4"/>
    <x v="4"/>
    <x v="29"/>
    <x v="0"/>
    <x v="8"/>
    <x v="1"/>
    <x v="1"/>
    <x v="307"/>
  </r>
  <r>
    <x v="577"/>
    <x v="2"/>
    <x v="2"/>
    <x v="0"/>
    <x v="89"/>
    <x v="4"/>
    <x v="4"/>
    <x v="89"/>
    <x v="0"/>
    <x v="6"/>
    <x v="7"/>
    <x v="7"/>
    <x v="556"/>
  </r>
  <r>
    <x v="576"/>
    <x v="0"/>
    <x v="0"/>
    <x v="1"/>
    <x v="28"/>
    <x v="1"/>
    <x v="1"/>
    <x v="28"/>
    <x v="0"/>
    <x v="11"/>
    <x v="0"/>
    <x v="0"/>
    <x v="509"/>
  </r>
  <r>
    <x v="487"/>
    <x v="0"/>
    <x v="0"/>
    <x v="0"/>
    <x v="49"/>
    <x v="4"/>
    <x v="4"/>
    <x v="49"/>
    <x v="0"/>
    <x v="6"/>
    <x v="3"/>
    <x v="3"/>
    <x v="232"/>
  </r>
  <r>
    <x v="608"/>
    <x v="0"/>
    <x v="0"/>
    <x v="1"/>
    <x v="29"/>
    <x v="4"/>
    <x v="4"/>
    <x v="29"/>
    <x v="0"/>
    <x v="8"/>
    <x v="3"/>
    <x v="3"/>
    <x v="256"/>
  </r>
  <r>
    <x v="169"/>
    <x v="0"/>
    <x v="0"/>
    <x v="0"/>
    <x v="94"/>
    <x v="5"/>
    <x v="5"/>
    <x v="94"/>
    <x v="0"/>
    <x v="9"/>
    <x v="6"/>
    <x v="6"/>
    <x v="297"/>
  </r>
  <r>
    <x v="600"/>
    <x v="0"/>
    <x v="0"/>
    <x v="1"/>
    <x v="7"/>
    <x v="4"/>
    <x v="4"/>
    <x v="7"/>
    <x v="0"/>
    <x v="6"/>
    <x v="1"/>
    <x v="1"/>
    <x v="87"/>
  </r>
  <r>
    <x v="304"/>
    <x v="1"/>
    <x v="1"/>
    <x v="0"/>
    <x v="39"/>
    <x v="0"/>
    <x v="0"/>
    <x v="39"/>
    <x v="0"/>
    <x v="14"/>
    <x v="4"/>
    <x v="4"/>
    <x v="689"/>
  </r>
  <r>
    <x v="301"/>
    <x v="1"/>
    <x v="1"/>
    <x v="0"/>
    <x v="59"/>
    <x v="3"/>
    <x v="3"/>
    <x v="59"/>
    <x v="0"/>
    <x v="3"/>
    <x v="6"/>
    <x v="6"/>
    <x v="371"/>
  </r>
  <r>
    <x v="578"/>
    <x v="0"/>
    <x v="0"/>
    <x v="0"/>
    <x v="51"/>
    <x v="4"/>
    <x v="4"/>
    <x v="51"/>
    <x v="0"/>
    <x v="16"/>
    <x v="5"/>
    <x v="5"/>
    <x v="259"/>
  </r>
  <r>
    <x v="231"/>
    <x v="0"/>
    <x v="0"/>
    <x v="0"/>
    <x v="31"/>
    <x v="1"/>
    <x v="1"/>
    <x v="31"/>
    <x v="0"/>
    <x v="4"/>
    <x v="5"/>
    <x v="5"/>
    <x v="588"/>
  </r>
  <r>
    <x v="647"/>
    <x v="1"/>
    <x v="1"/>
    <x v="0"/>
    <x v="79"/>
    <x v="6"/>
    <x v="6"/>
    <x v="79"/>
    <x v="0"/>
    <x v="18"/>
    <x v="5"/>
    <x v="5"/>
    <x v="396"/>
  </r>
  <r>
    <x v="59"/>
    <x v="0"/>
    <x v="0"/>
    <x v="0"/>
    <x v="12"/>
    <x v="3"/>
    <x v="3"/>
    <x v="12"/>
    <x v="0"/>
    <x v="10"/>
    <x v="2"/>
    <x v="2"/>
    <x v="262"/>
  </r>
  <r>
    <x v="694"/>
    <x v="0"/>
    <x v="0"/>
    <x v="1"/>
    <x v="33"/>
    <x v="4"/>
    <x v="4"/>
    <x v="33"/>
    <x v="0"/>
    <x v="8"/>
    <x v="7"/>
    <x v="7"/>
    <x v="336"/>
  </r>
  <r>
    <x v="83"/>
    <x v="1"/>
    <x v="1"/>
    <x v="0"/>
    <x v="3"/>
    <x v="3"/>
    <x v="3"/>
    <x v="3"/>
    <x v="0"/>
    <x v="3"/>
    <x v="5"/>
    <x v="5"/>
    <x v="371"/>
  </r>
  <r>
    <x v="627"/>
    <x v="2"/>
    <x v="2"/>
    <x v="0"/>
    <x v="48"/>
    <x v="3"/>
    <x v="3"/>
    <x v="48"/>
    <x v="0"/>
    <x v="15"/>
    <x v="3"/>
    <x v="3"/>
    <x v="140"/>
  </r>
  <r>
    <x v="701"/>
    <x v="0"/>
    <x v="0"/>
    <x v="0"/>
    <x v="84"/>
    <x v="3"/>
    <x v="3"/>
    <x v="84"/>
    <x v="0"/>
    <x v="3"/>
    <x v="1"/>
    <x v="1"/>
    <x v="114"/>
  </r>
  <r>
    <x v="240"/>
    <x v="0"/>
    <x v="0"/>
    <x v="0"/>
    <x v="55"/>
    <x v="3"/>
    <x v="3"/>
    <x v="55"/>
    <x v="0"/>
    <x v="17"/>
    <x v="7"/>
    <x v="7"/>
    <x v="253"/>
  </r>
  <r>
    <x v="505"/>
    <x v="1"/>
    <x v="1"/>
    <x v="0"/>
    <x v="31"/>
    <x v="1"/>
    <x v="1"/>
    <x v="31"/>
    <x v="0"/>
    <x v="4"/>
    <x v="6"/>
    <x v="6"/>
    <x v="136"/>
  </r>
  <r>
    <x v="276"/>
    <x v="0"/>
    <x v="0"/>
    <x v="0"/>
    <x v="79"/>
    <x v="6"/>
    <x v="6"/>
    <x v="79"/>
    <x v="0"/>
    <x v="18"/>
    <x v="9"/>
    <x v="9"/>
    <x v="523"/>
  </r>
  <r>
    <x v="640"/>
    <x v="0"/>
    <x v="0"/>
    <x v="0"/>
    <x v="64"/>
    <x v="1"/>
    <x v="1"/>
    <x v="64"/>
    <x v="0"/>
    <x v="1"/>
    <x v="8"/>
    <x v="8"/>
    <x v="529"/>
  </r>
  <r>
    <x v="325"/>
    <x v="1"/>
    <x v="1"/>
    <x v="0"/>
    <x v="49"/>
    <x v="4"/>
    <x v="4"/>
    <x v="49"/>
    <x v="0"/>
    <x v="6"/>
    <x v="5"/>
    <x v="5"/>
    <x v="248"/>
  </r>
  <r>
    <x v="577"/>
    <x v="2"/>
    <x v="2"/>
    <x v="1"/>
    <x v="65"/>
    <x v="1"/>
    <x v="1"/>
    <x v="65"/>
    <x v="0"/>
    <x v="4"/>
    <x v="2"/>
    <x v="2"/>
    <x v="200"/>
  </r>
  <r>
    <x v="186"/>
    <x v="2"/>
    <x v="2"/>
    <x v="0"/>
    <x v="56"/>
    <x v="1"/>
    <x v="1"/>
    <x v="56"/>
    <x v="0"/>
    <x v="11"/>
    <x v="2"/>
    <x v="2"/>
    <x v="377"/>
  </r>
  <r>
    <x v="75"/>
    <x v="2"/>
    <x v="2"/>
    <x v="0"/>
    <x v="48"/>
    <x v="3"/>
    <x v="3"/>
    <x v="48"/>
    <x v="0"/>
    <x v="15"/>
    <x v="3"/>
    <x v="3"/>
    <x v="130"/>
  </r>
  <r>
    <x v="89"/>
    <x v="0"/>
    <x v="0"/>
    <x v="1"/>
    <x v="70"/>
    <x v="4"/>
    <x v="4"/>
    <x v="70"/>
    <x v="0"/>
    <x v="8"/>
    <x v="9"/>
    <x v="9"/>
    <x v="328"/>
  </r>
  <r>
    <x v="513"/>
    <x v="2"/>
    <x v="2"/>
    <x v="1"/>
    <x v="74"/>
    <x v="1"/>
    <x v="1"/>
    <x v="74"/>
    <x v="0"/>
    <x v="1"/>
    <x v="0"/>
    <x v="0"/>
    <x v="747"/>
  </r>
  <r>
    <x v="646"/>
    <x v="0"/>
    <x v="0"/>
    <x v="0"/>
    <x v="13"/>
    <x v="1"/>
    <x v="1"/>
    <x v="13"/>
    <x v="0"/>
    <x v="1"/>
    <x v="6"/>
    <x v="6"/>
    <x v="318"/>
  </r>
  <r>
    <x v="504"/>
    <x v="2"/>
    <x v="2"/>
    <x v="1"/>
    <x v="29"/>
    <x v="4"/>
    <x v="4"/>
    <x v="29"/>
    <x v="0"/>
    <x v="8"/>
    <x v="4"/>
    <x v="4"/>
    <x v="572"/>
  </r>
  <r>
    <x v="393"/>
    <x v="0"/>
    <x v="0"/>
    <x v="0"/>
    <x v="73"/>
    <x v="6"/>
    <x v="6"/>
    <x v="73"/>
    <x v="0"/>
    <x v="18"/>
    <x v="3"/>
    <x v="3"/>
    <x v="154"/>
  </r>
  <r>
    <x v="572"/>
    <x v="1"/>
    <x v="1"/>
    <x v="1"/>
    <x v="33"/>
    <x v="4"/>
    <x v="4"/>
    <x v="33"/>
    <x v="0"/>
    <x v="8"/>
    <x v="6"/>
    <x v="6"/>
    <x v="294"/>
  </r>
  <r>
    <x v="221"/>
    <x v="0"/>
    <x v="0"/>
    <x v="0"/>
    <x v="52"/>
    <x v="3"/>
    <x v="3"/>
    <x v="52"/>
    <x v="0"/>
    <x v="10"/>
    <x v="9"/>
    <x v="9"/>
    <x v="251"/>
  </r>
  <r>
    <x v="20"/>
    <x v="0"/>
    <x v="0"/>
    <x v="0"/>
    <x v="31"/>
    <x v="1"/>
    <x v="1"/>
    <x v="31"/>
    <x v="0"/>
    <x v="4"/>
    <x v="1"/>
    <x v="1"/>
    <x v="613"/>
  </r>
  <r>
    <x v="76"/>
    <x v="2"/>
    <x v="2"/>
    <x v="1"/>
    <x v="24"/>
    <x v="1"/>
    <x v="1"/>
    <x v="24"/>
    <x v="0"/>
    <x v="4"/>
    <x v="2"/>
    <x v="2"/>
    <x v="529"/>
  </r>
  <r>
    <x v="457"/>
    <x v="1"/>
    <x v="1"/>
    <x v="1"/>
    <x v="87"/>
    <x v="2"/>
    <x v="2"/>
    <x v="87"/>
    <x v="0"/>
    <x v="2"/>
    <x v="4"/>
    <x v="4"/>
    <x v="298"/>
  </r>
  <r>
    <x v="453"/>
    <x v="0"/>
    <x v="0"/>
    <x v="0"/>
    <x v="5"/>
    <x v="1"/>
    <x v="1"/>
    <x v="5"/>
    <x v="0"/>
    <x v="5"/>
    <x v="5"/>
    <x v="5"/>
    <x v="679"/>
  </r>
  <r>
    <x v="546"/>
    <x v="2"/>
    <x v="2"/>
    <x v="0"/>
    <x v="49"/>
    <x v="4"/>
    <x v="4"/>
    <x v="49"/>
    <x v="0"/>
    <x v="6"/>
    <x v="0"/>
    <x v="0"/>
    <x v="559"/>
  </r>
  <r>
    <x v="477"/>
    <x v="1"/>
    <x v="1"/>
    <x v="1"/>
    <x v="46"/>
    <x v="3"/>
    <x v="3"/>
    <x v="46"/>
    <x v="0"/>
    <x v="17"/>
    <x v="4"/>
    <x v="4"/>
    <x v="350"/>
  </r>
  <r>
    <x v="606"/>
    <x v="0"/>
    <x v="0"/>
    <x v="0"/>
    <x v="91"/>
    <x v="1"/>
    <x v="1"/>
    <x v="91"/>
    <x v="0"/>
    <x v="5"/>
    <x v="6"/>
    <x v="6"/>
    <x v="136"/>
  </r>
  <r>
    <x v="332"/>
    <x v="0"/>
    <x v="0"/>
    <x v="0"/>
    <x v="40"/>
    <x v="4"/>
    <x v="4"/>
    <x v="40"/>
    <x v="0"/>
    <x v="8"/>
    <x v="4"/>
    <x v="4"/>
    <x v="194"/>
  </r>
  <r>
    <x v="429"/>
    <x v="1"/>
    <x v="1"/>
    <x v="0"/>
    <x v="40"/>
    <x v="4"/>
    <x v="4"/>
    <x v="40"/>
    <x v="0"/>
    <x v="8"/>
    <x v="0"/>
    <x v="0"/>
    <x v="323"/>
  </r>
  <r>
    <x v="253"/>
    <x v="0"/>
    <x v="0"/>
    <x v="0"/>
    <x v="92"/>
    <x v="3"/>
    <x v="3"/>
    <x v="92"/>
    <x v="0"/>
    <x v="3"/>
    <x v="4"/>
    <x v="4"/>
    <x v="538"/>
  </r>
  <r>
    <x v="286"/>
    <x v="0"/>
    <x v="0"/>
    <x v="0"/>
    <x v="58"/>
    <x v="0"/>
    <x v="0"/>
    <x v="58"/>
    <x v="0"/>
    <x v="0"/>
    <x v="1"/>
    <x v="1"/>
    <x v="497"/>
  </r>
  <r>
    <x v="384"/>
    <x v="1"/>
    <x v="1"/>
    <x v="0"/>
    <x v="35"/>
    <x v="3"/>
    <x v="3"/>
    <x v="35"/>
    <x v="0"/>
    <x v="15"/>
    <x v="1"/>
    <x v="1"/>
    <x v="96"/>
  </r>
  <r>
    <x v="208"/>
    <x v="0"/>
    <x v="0"/>
    <x v="1"/>
    <x v="74"/>
    <x v="1"/>
    <x v="1"/>
    <x v="74"/>
    <x v="0"/>
    <x v="1"/>
    <x v="6"/>
    <x v="6"/>
    <x v="260"/>
  </r>
  <r>
    <x v="5"/>
    <x v="0"/>
    <x v="0"/>
    <x v="0"/>
    <x v="31"/>
    <x v="1"/>
    <x v="1"/>
    <x v="31"/>
    <x v="0"/>
    <x v="4"/>
    <x v="1"/>
    <x v="1"/>
    <x v="85"/>
  </r>
  <r>
    <x v="319"/>
    <x v="0"/>
    <x v="0"/>
    <x v="0"/>
    <x v="66"/>
    <x v="3"/>
    <x v="3"/>
    <x v="66"/>
    <x v="0"/>
    <x v="12"/>
    <x v="4"/>
    <x v="4"/>
    <x v="711"/>
  </r>
  <r>
    <x v="362"/>
    <x v="0"/>
    <x v="0"/>
    <x v="0"/>
    <x v="82"/>
    <x v="3"/>
    <x v="3"/>
    <x v="82"/>
    <x v="0"/>
    <x v="17"/>
    <x v="5"/>
    <x v="5"/>
    <x v="545"/>
  </r>
  <r>
    <x v="494"/>
    <x v="2"/>
    <x v="2"/>
    <x v="0"/>
    <x v="44"/>
    <x v="4"/>
    <x v="4"/>
    <x v="44"/>
    <x v="0"/>
    <x v="16"/>
    <x v="0"/>
    <x v="0"/>
    <x v="55"/>
  </r>
  <r>
    <x v="9"/>
    <x v="0"/>
    <x v="0"/>
    <x v="0"/>
    <x v="38"/>
    <x v="3"/>
    <x v="3"/>
    <x v="38"/>
    <x v="0"/>
    <x v="12"/>
    <x v="0"/>
    <x v="0"/>
    <x v="604"/>
  </r>
  <r>
    <x v="587"/>
    <x v="0"/>
    <x v="0"/>
    <x v="0"/>
    <x v="13"/>
    <x v="1"/>
    <x v="1"/>
    <x v="13"/>
    <x v="0"/>
    <x v="1"/>
    <x v="2"/>
    <x v="2"/>
    <x v="524"/>
  </r>
  <r>
    <x v="496"/>
    <x v="2"/>
    <x v="2"/>
    <x v="0"/>
    <x v="90"/>
    <x v="3"/>
    <x v="3"/>
    <x v="90"/>
    <x v="0"/>
    <x v="17"/>
    <x v="3"/>
    <x v="3"/>
    <x v="456"/>
  </r>
  <r>
    <x v="541"/>
    <x v="0"/>
    <x v="0"/>
    <x v="0"/>
    <x v="1"/>
    <x v="1"/>
    <x v="1"/>
    <x v="1"/>
    <x v="0"/>
    <x v="1"/>
    <x v="3"/>
    <x v="3"/>
    <x v="532"/>
  </r>
  <r>
    <x v="349"/>
    <x v="1"/>
    <x v="1"/>
    <x v="0"/>
    <x v="39"/>
    <x v="0"/>
    <x v="0"/>
    <x v="39"/>
    <x v="0"/>
    <x v="14"/>
    <x v="3"/>
    <x v="3"/>
    <x v="109"/>
  </r>
  <r>
    <x v="436"/>
    <x v="2"/>
    <x v="2"/>
    <x v="0"/>
    <x v="26"/>
    <x v="0"/>
    <x v="0"/>
    <x v="26"/>
    <x v="0"/>
    <x v="14"/>
    <x v="9"/>
    <x v="9"/>
    <x v="541"/>
  </r>
  <r>
    <x v="50"/>
    <x v="0"/>
    <x v="0"/>
    <x v="1"/>
    <x v="88"/>
    <x v="6"/>
    <x v="6"/>
    <x v="88"/>
    <x v="0"/>
    <x v="13"/>
    <x v="3"/>
    <x v="3"/>
    <x v="194"/>
  </r>
  <r>
    <x v="431"/>
    <x v="0"/>
    <x v="0"/>
    <x v="1"/>
    <x v="80"/>
    <x v="0"/>
    <x v="0"/>
    <x v="80"/>
    <x v="0"/>
    <x v="14"/>
    <x v="9"/>
    <x v="9"/>
    <x v="540"/>
  </r>
  <r>
    <x v="551"/>
    <x v="0"/>
    <x v="0"/>
    <x v="1"/>
    <x v="28"/>
    <x v="1"/>
    <x v="1"/>
    <x v="28"/>
    <x v="0"/>
    <x v="11"/>
    <x v="4"/>
    <x v="4"/>
    <x v="178"/>
  </r>
  <r>
    <x v="362"/>
    <x v="0"/>
    <x v="0"/>
    <x v="0"/>
    <x v="33"/>
    <x v="4"/>
    <x v="4"/>
    <x v="33"/>
    <x v="0"/>
    <x v="8"/>
    <x v="4"/>
    <x v="4"/>
    <x v="347"/>
  </r>
  <r>
    <x v="59"/>
    <x v="0"/>
    <x v="0"/>
    <x v="0"/>
    <x v="48"/>
    <x v="3"/>
    <x v="3"/>
    <x v="48"/>
    <x v="0"/>
    <x v="15"/>
    <x v="4"/>
    <x v="4"/>
    <x v="269"/>
  </r>
  <r>
    <x v="411"/>
    <x v="1"/>
    <x v="1"/>
    <x v="0"/>
    <x v="35"/>
    <x v="3"/>
    <x v="3"/>
    <x v="35"/>
    <x v="0"/>
    <x v="15"/>
    <x v="0"/>
    <x v="0"/>
    <x v="751"/>
  </r>
  <r>
    <x v="345"/>
    <x v="1"/>
    <x v="1"/>
    <x v="0"/>
    <x v="6"/>
    <x v="0"/>
    <x v="0"/>
    <x v="6"/>
    <x v="0"/>
    <x v="0"/>
    <x v="5"/>
    <x v="5"/>
    <x v="323"/>
  </r>
  <r>
    <x v="446"/>
    <x v="2"/>
    <x v="2"/>
    <x v="1"/>
    <x v="11"/>
    <x v="5"/>
    <x v="5"/>
    <x v="11"/>
    <x v="0"/>
    <x v="9"/>
    <x v="4"/>
    <x v="4"/>
    <x v="82"/>
  </r>
  <r>
    <x v="417"/>
    <x v="2"/>
    <x v="2"/>
    <x v="0"/>
    <x v="84"/>
    <x v="3"/>
    <x v="3"/>
    <x v="84"/>
    <x v="0"/>
    <x v="3"/>
    <x v="0"/>
    <x v="0"/>
    <x v="326"/>
  </r>
  <r>
    <x v="215"/>
    <x v="2"/>
    <x v="2"/>
    <x v="1"/>
    <x v="7"/>
    <x v="4"/>
    <x v="4"/>
    <x v="7"/>
    <x v="0"/>
    <x v="6"/>
    <x v="0"/>
    <x v="0"/>
    <x v="475"/>
  </r>
  <r>
    <x v="175"/>
    <x v="1"/>
    <x v="1"/>
    <x v="0"/>
    <x v="52"/>
    <x v="3"/>
    <x v="3"/>
    <x v="52"/>
    <x v="0"/>
    <x v="10"/>
    <x v="5"/>
    <x v="5"/>
    <x v="607"/>
  </r>
  <r>
    <x v="351"/>
    <x v="0"/>
    <x v="0"/>
    <x v="1"/>
    <x v="14"/>
    <x v="1"/>
    <x v="1"/>
    <x v="14"/>
    <x v="0"/>
    <x v="11"/>
    <x v="5"/>
    <x v="5"/>
    <x v="251"/>
  </r>
  <r>
    <x v="412"/>
    <x v="0"/>
    <x v="0"/>
    <x v="0"/>
    <x v="67"/>
    <x v="3"/>
    <x v="3"/>
    <x v="67"/>
    <x v="0"/>
    <x v="15"/>
    <x v="0"/>
    <x v="0"/>
    <x v="738"/>
  </r>
  <r>
    <x v="283"/>
    <x v="0"/>
    <x v="0"/>
    <x v="0"/>
    <x v="65"/>
    <x v="1"/>
    <x v="1"/>
    <x v="65"/>
    <x v="0"/>
    <x v="4"/>
    <x v="1"/>
    <x v="1"/>
    <x v="504"/>
  </r>
  <r>
    <x v="311"/>
    <x v="0"/>
    <x v="0"/>
    <x v="1"/>
    <x v="83"/>
    <x v="0"/>
    <x v="0"/>
    <x v="83"/>
    <x v="0"/>
    <x v="0"/>
    <x v="5"/>
    <x v="5"/>
    <x v="235"/>
  </r>
  <r>
    <x v="245"/>
    <x v="0"/>
    <x v="0"/>
    <x v="0"/>
    <x v="95"/>
    <x v="7"/>
    <x v="7"/>
    <x v="95"/>
    <x v="0"/>
    <x v="19"/>
    <x v="4"/>
    <x v="4"/>
    <x v="412"/>
  </r>
  <r>
    <x v="155"/>
    <x v="2"/>
    <x v="2"/>
    <x v="0"/>
    <x v="23"/>
    <x v="1"/>
    <x v="1"/>
    <x v="23"/>
    <x v="0"/>
    <x v="11"/>
    <x v="1"/>
    <x v="1"/>
    <x v="595"/>
  </r>
  <r>
    <x v="554"/>
    <x v="0"/>
    <x v="0"/>
    <x v="0"/>
    <x v="84"/>
    <x v="3"/>
    <x v="3"/>
    <x v="84"/>
    <x v="0"/>
    <x v="3"/>
    <x v="2"/>
    <x v="2"/>
    <x v="273"/>
  </r>
  <r>
    <x v="607"/>
    <x v="2"/>
    <x v="2"/>
    <x v="1"/>
    <x v="22"/>
    <x v="1"/>
    <x v="1"/>
    <x v="22"/>
    <x v="0"/>
    <x v="2"/>
    <x v="5"/>
    <x v="5"/>
    <x v="28"/>
  </r>
  <r>
    <x v="471"/>
    <x v="2"/>
    <x v="2"/>
    <x v="0"/>
    <x v="19"/>
    <x v="1"/>
    <x v="1"/>
    <x v="19"/>
    <x v="0"/>
    <x v="11"/>
    <x v="5"/>
    <x v="5"/>
    <x v="700"/>
  </r>
  <r>
    <x v="213"/>
    <x v="1"/>
    <x v="1"/>
    <x v="0"/>
    <x v="92"/>
    <x v="3"/>
    <x v="3"/>
    <x v="92"/>
    <x v="0"/>
    <x v="3"/>
    <x v="5"/>
    <x v="5"/>
    <x v="219"/>
  </r>
  <r>
    <x v="655"/>
    <x v="1"/>
    <x v="1"/>
    <x v="0"/>
    <x v="90"/>
    <x v="3"/>
    <x v="3"/>
    <x v="90"/>
    <x v="0"/>
    <x v="17"/>
    <x v="7"/>
    <x v="7"/>
    <x v="685"/>
  </r>
  <r>
    <x v="639"/>
    <x v="0"/>
    <x v="0"/>
    <x v="0"/>
    <x v="2"/>
    <x v="2"/>
    <x v="2"/>
    <x v="2"/>
    <x v="0"/>
    <x v="2"/>
    <x v="9"/>
    <x v="9"/>
    <x v="414"/>
  </r>
  <r>
    <x v="21"/>
    <x v="1"/>
    <x v="1"/>
    <x v="0"/>
    <x v="65"/>
    <x v="1"/>
    <x v="1"/>
    <x v="65"/>
    <x v="0"/>
    <x v="4"/>
    <x v="4"/>
    <x v="4"/>
    <x v="629"/>
  </r>
  <r>
    <x v="597"/>
    <x v="1"/>
    <x v="1"/>
    <x v="0"/>
    <x v="12"/>
    <x v="3"/>
    <x v="3"/>
    <x v="12"/>
    <x v="0"/>
    <x v="10"/>
    <x v="1"/>
    <x v="1"/>
    <x v="633"/>
  </r>
  <r>
    <x v="300"/>
    <x v="2"/>
    <x v="2"/>
    <x v="1"/>
    <x v="46"/>
    <x v="3"/>
    <x v="3"/>
    <x v="46"/>
    <x v="0"/>
    <x v="17"/>
    <x v="7"/>
    <x v="7"/>
    <x v="414"/>
  </r>
  <r>
    <x v="112"/>
    <x v="0"/>
    <x v="0"/>
    <x v="0"/>
    <x v="37"/>
    <x v="1"/>
    <x v="1"/>
    <x v="37"/>
    <x v="0"/>
    <x v="11"/>
    <x v="5"/>
    <x v="5"/>
    <x v="448"/>
  </r>
  <r>
    <x v="575"/>
    <x v="0"/>
    <x v="0"/>
    <x v="0"/>
    <x v="57"/>
    <x v="6"/>
    <x v="6"/>
    <x v="57"/>
    <x v="0"/>
    <x v="13"/>
    <x v="4"/>
    <x v="4"/>
    <x v="488"/>
  </r>
  <r>
    <x v="259"/>
    <x v="2"/>
    <x v="2"/>
    <x v="1"/>
    <x v="46"/>
    <x v="3"/>
    <x v="3"/>
    <x v="46"/>
    <x v="0"/>
    <x v="17"/>
    <x v="3"/>
    <x v="3"/>
    <x v="310"/>
  </r>
  <r>
    <x v="187"/>
    <x v="1"/>
    <x v="1"/>
    <x v="1"/>
    <x v="0"/>
    <x v="0"/>
    <x v="0"/>
    <x v="0"/>
    <x v="0"/>
    <x v="0"/>
    <x v="7"/>
    <x v="7"/>
    <x v="702"/>
  </r>
  <r>
    <x v="46"/>
    <x v="2"/>
    <x v="2"/>
    <x v="1"/>
    <x v="88"/>
    <x v="6"/>
    <x v="6"/>
    <x v="88"/>
    <x v="0"/>
    <x v="13"/>
    <x v="9"/>
    <x v="9"/>
    <x v="752"/>
  </r>
  <r>
    <x v="326"/>
    <x v="0"/>
    <x v="0"/>
    <x v="0"/>
    <x v="62"/>
    <x v="0"/>
    <x v="0"/>
    <x v="62"/>
    <x v="0"/>
    <x v="14"/>
    <x v="0"/>
    <x v="0"/>
    <x v="665"/>
  </r>
  <r>
    <x v="264"/>
    <x v="0"/>
    <x v="0"/>
    <x v="1"/>
    <x v="36"/>
    <x v="4"/>
    <x v="4"/>
    <x v="36"/>
    <x v="0"/>
    <x v="6"/>
    <x v="2"/>
    <x v="2"/>
    <x v="549"/>
  </r>
  <r>
    <x v="583"/>
    <x v="1"/>
    <x v="1"/>
    <x v="1"/>
    <x v="96"/>
    <x v="4"/>
    <x v="4"/>
    <x v="96"/>
    <x v="0"/>
    <x v="16"/>
    <x v="2"/>
    <x v="2"/>
    <x v="413"/>
  </r>
  <r>
    <x v="686"/>
    <x v="0"/>
    <x v="0"/>
    <x v="0"/>
    <x v="3"/>
    <x v="3"/>
    <x v="3"/>
    <x v="3"/>
    <x v="0"/>
    <x v="3"/>
    <x v="0"/>
    <x v="0"/>
    <x v="198"/>
  </r>
  <r>
    <x v="270"/>
    <x v="0"/>
    <x v="0"/>
    <x v="0"/>
    <x v="95"/>
    <x v="7"/>
    <x v="7"/>
    <x v="95"/>
    <x v="0"/>
    <x v="19"/>
    <x v="9"/>
    <x v="9"/>
    <x v="335"/>
  </r>
  <r>
    <x v="665"/>
    <x v="2"/>
    <x v="2"/>
    <x v="0"/>
    <x v="41"/>
    <x v="5"/>
    <x v="5"/>
    <x v="41"/>
    <x v="0"/>
    <x v="9"/>
    <x v="3"/>
    <x v="3"/>
    <x v="241"/>
  </r>
  <r>
    <x v="116"/>
    <x v="2"/>
    <x v="2"/>
    <x v="0"/>
    <x v="31"/>
    <x v="1"/>
    <x v="1"/>
    <x v="31"/>
    <x v="0"/>
    <x v="4"/>
    <x v="4"/>
    <x v="4"/>
    <x v="696"/>
  </r>
  <r>
    <x v="179"/>
    <x v="0"/>
    <x v="0"/>
    <x v="0"/>
    <x v="92"/>
    <x v="3"/>
    <x v="3"/>
    <x v="92"/>
    <x v="0"/>
    <x v="3"/>
    <x v="0"/>
    <x v="0"/>
    <x v="390"/>
  </r>
  <r>
    <x v="524"/>
    <x v="0"/>
    <x v="0"/>
    <x v="0"/>
    <x v="90"/>
    <x v="3"/>
    <x v="3"/>
    <x v="90"/>
    <x v="0"/>
    <x v="17"/>
    <x v="3"/>
    <x v="3"/>
    <x v="585"/>
  </r>
  <r>
    <x v="413"/>
    <x v="2"/>
    <x v="2"/>
    <x v="0"/>
    <x v="1"/>
    <x v="1"/>
    <x v="1"/>
    <x v="1"/>
    <x v="0"/>
    <x v="1"/>
    <x v="3"/>
    <x v="3"/>
    <x v="63"/>
  </r>
  <r>
    <x v="211"/>
    <x v="2"/>
    <x v="2"/>
    <x v="0"/>
    <x v="39"/>
    <x v="0"/>
    <x v="0"/>
    <x v="39"/>
    <x v="0"/>
    <x v="14"/>
    <x v="6"/>
    <x v="6"/>
    <x v="500"/>
  </r>
  <r>
    <x v="546"/>
    <x v="2"/>
    <x v="2"/>
    <x v="1"/>
    <x v="57"/>
    <x v="6"/>
    <x v="6"/>
    <x v="57"/>
    <x v="0"/>
    <x v="13"/>
    <x v="4"/>
    <x v="4"/>
    <x v="296"/>
  </r>
  <r>
    <x v="550"/>
    <x v="0"/>
    <x v="0"/>
    <x v="1"/>
    <x v="85"/>
    <x v="0"/>
    <x v="0"/>
    <x v="85"/>
    <x v="0"/>
    <x v="20"/>
    <x v="3"/>
    <x v="3"/>
    <x v="185"/>
  </r>
  <r>
    <x v="634"/>
    <x v="0"/>
    <x v="0"/>
    <x v="1"/>
    <x v="43"/>
    <x v="1"/>
    <x v="1"/>
    <x v="43"/>
    <x v="0"/>
    <x v="2"/>
    <x v="3"/>
    <x v="3"/>
    <x v="502"/>
  </r>
  <r>
    <x v="227"/>
    <x v="0"/>
    <x v="0"/>
    <x v="0"/>
    <x v="26"/>
    <x v="0"/>
    <x v="0"/>
    <x v="26"/>
    <x v="0"/>
    <x v="14"/>
    <x v="1"/>
    <x v="1"/>
    <x v="369"/>
  </r>
  <r>
    <x v="378"/>
    <x v="1"/>
    <x v="1"/>
    <x v="1"/>
    <x v="17"/>
    <x v="3"/>
    <x v="3"/>
    <x v="17"/>
    <x v="0"/>
    <x v="12"/>
    <x v="7"/>
    <x v="7"/>
    <x v="307"/>
  </r>
  <r>
    <x v="334"/>
    <x v="2"/>
    <x v="2"/>
    <x v="0"/>
    <x v="85"/>
    <x v="0"/>
    <x v="0"/>
    <x v="85"/>
    <x v="0"/>
    <x v="20"/>
    <x v="1"/>
    <x v="1"/>
    <x v="703"/>
  </r>
  <r>
    <x v="350"/>
    <x v="1"/>
    <x v="1"/>
    <x v="0"/>
    <x v="26"/>
    <x v="0"/>
    <x v="0"/>
    <x v="26"/>
    <x v="0"/>
    <x v="14"/>
    <x v="2"/>
    <x v="2"/>
    <x v="445"/>
  </r>
  <r>
    <x v="519"/>
    <x v="2"/>
    <x v="2"/>
    <x v="0"/>
    <x v="63"/>
    <x v="1"/>
    <x v="1"/>
    <x v="63"/>
    <x v="0"/>
    <x v="5"/>
    <x v="1"/>
    <x v="1"/>
    <x v="508"/>
  </r>
  <r>
    <x v="269"/>
    <x v="1"/>
    <x v="1"/>
    <x v="0"/>
    <x v="16"/>
    <x v="0"/>
    <x v="0"/>
    <x v="16"/>
    <x v="0"/>
    <x v="0"/>
    <x v="7"/>
    <x v="7"/>
    <x v="447"/>
  </r>
  <r>
    <x v="446"/>
    <x v="2"/>
    <x v="2"/>
    <x v="0"/>
    <x v="47"/>
    <x v="1"/>
    <x v="1"/>
    <x v="47"/>
    <x v="0"/>
    <x v="4"/>
    <x v="6"/>
    <x v="6"/>
    <x v="232"/>
  </r>
  <r>
    <x v="124"/>
    <x v="2"/>
    <x v="2"/>
    <x v="0"/>
    <x v="12"/>
    <x v="3"/>
    <x v="3"/>
    <x v="12"/>
    <x v="0"/>
    <x v="10"/>
    <x v="4"/>
    <x v="4"/>
    <x v="601"/>
  </r>
  <r>
    <x v="407"/>
    <x v="1"/>
    <x v="1"/>
    <x v="1"/>
    <x v="88"/>
    <x v="6"/>
    <x v="6"/>
    <x v="88"/>
    <x v="0"/>
    <x v="13"/>
    <x v="2"/>
    <x v="2"/>
    <x v="219"/>
  </r>
  <r>
    <x v="446"/>
    <x v="2"/>
    <x v="2"/>
    <x v="0"/>
    <x v="55"/>
    <x v="3"/>
    <x v="3"/>
    <x v="55"/>
    <x v="0"/>
    <x v="17"/>
    <x v="9"/>
    <x v="9"/>
    <x v="103"/>
  </r>
  <r>
    <x v="701"/>
    <x v="0"/>
    <x v="0"/>
    <x v="0"/>
    <x v="52"/>
    <x v="3"/>
    <x v="3"/>
    <x v="52"/>
    <x v="0"/>
    <x v="10"/>
    <x v="3"/>
    <x v="3"/>
    <x v="144"/>
  </r>
  <r>
    <x v="608"/>
    <x v="0"/>
    <x v="0"/>
    <x v="0"/>
    <x v="52"/>
    <x v="3"/>
    <x v="3"/>
    <x v="52"/>
    <x v="0"/>
    <x v="10"/>
    <x v="6"/>
    <x v="6"/>
    <x v="71"/>
  </r>
  <r>
    <x v="79"/>
    <x v="0"/>
    <x v="0"/>
    <x v="0"/>
    <x v="92"/>
    <x v="3"/>
    <x v="3"/>
    <x v="92"/>
    <x v="0"/>
    <x v="3"/>
    <x v="9"/>
    <x v="9"/>
    <x v="526"/>
  </r>
  <r>
    <x v="124"/>
    <x v="2"/>
    <x v="2"/>
    <x v="1"/>
    <x v="0"/>
    <x v="0"/>
    <x v="0"/>
    <x v="0"/>
    <x v="0"/>
    <x v="0"/>
    <x v="5"/>
    <x v="5"/>
    <x v="231"/>
  </r>
  <r>
    <x v="714"/>
    <x v="2"/>
    <x v="2"/>
    <x v="0"/>
    <x v="13"/>
    <x v="1"/>
    <x v="1"/>
    <x v="13"/>
    <x v="0"/>
    <x v="1"/>
    <x v="2"/>
    <x v="2"/>
    <x v="493"/>
  </r>
  <r>
    <x v="294"/>
    <x v="1"/>
    <x v="1"/>
    <x v="1"/>
    <x v="87"/>
    <x v="2"/>
    <x v="2"/>
    <x v="87"/>
    <x v="0"/>
    <x v="2"/>
    <x v="0"/>
    <x v="0"/>
    <x v="51"/>
  </r>
  <r>
    <x v="407"/>
    <x v="1"/>
    <x v="1"/>
    <x v="0"/>
    <x v="90"/>
    <x v="3"/>
    <x v="3"/>
    <x v="90"/>
    <x v="0"/>
    <x v="17"/>
    <x v="2"/>
    <x v="2"/>
    <x v="453"/>
  </r>
  <r>
    <x v="424"/>
    <x v="0"/>
    <x v="0"/>
    <x v="0"/>
    <x v="39"/>
    <x v="0"/>
    <x v="0"/>
    <x v="39"/>
    <x v="0"/>
    <x v="14"/>
    <x v="2"/>
    <x v="2"/>
    <x v="129"/>
  </r>
  <r>
    <x v="441"/>
    <x v="0"/>
    <x v="0"/>
    <x v="1"/>
    <x v="7"/>
    <x v="4"/>
    <x v="4"/>
    <x v="7"/>
    <x v="0"/>
    <x v="6"/>
    <x v="6"/>
    <x v="6"/>
    <x v="43"/>
  </r>
  <r>
    <x v="21"/>
    <x v="1"/>
    <x v="1"/>
    <x v="0"/>
    <x v="67"/>
    <x v="3"/>
    <x v="3"/>
    <x v="67"/>
    <x v="0"/>
    <x v="15"/>
    <x v="6"/>
    <x v="6"/>
    <x v="382"/>
  </r>
  <r>
    <x v="530"/>
    <x v="1"/>
    <x v="1"/>
    <x v="0"/>
    <x v="86"/>
    <x v="0"/>
    <x v="0"/>
    <x v="86"/>
    <x v="0"/>
    <x v="20"/>
    <x v="9"/>
    <x v="9"/>
    <x v="552"/>
  </r>
  <r>
    <x v="510"/>
    <x v="1"/>
    <x v="1"/>
    <x v="0"/>
    <x v="5"/>
    <x v="1"/>
    <x v="1"/>
    <x v="5"/>
    <x v="0"/>
    <x v="5"/>
    <x v="2"/>
    <x v="2"/>
    <x v="32"/>
  </r>
  <r>
    <x v="625"/>
    <x v="2"/>
    <x v="2"/>
    <x v="0"/>
    <x v="66"/>
    <x v="3"/>
    <x v="3"/>
    <x v="66"/>
    <x v="0"/>
    <x v="12"/>
    <x v="7"/>
    <x v="7"/>
    <x v="309"/>
  </r>
  <r>
    <x v="698"/>
    <x v="2"/>
    <x v="2"/>
    <x v="0"/>
    <x v="64"/>
    <x v="1"/>
    <x v="1"/>
    <x v="64"/>
    <x v="0"/>
    <x v="1"/>
    <x v="5"/>
    <x v="5"/>
    <x v="211"/>
  </r>
  <r>
    <x v="211"/>
    <x v="2"/>
    <x v="2"/>
    <x v="1"/>
    <x v="22"/>
    <x v="1"/>
    <x v="1"/>
    <x v="22"/>
    <x v="0"/>
    <x v="2"/>
    <x v="9"/>
    <x v="9"/>
    <x v="466"/>
  </r>
  <r>
    <x v="99"/>
    <x v="0"/>
    <x v="0"/>
    <x v="0"/>
    <x v="95"/>
    <x v="7"/>
    <x v="7"/>
    <x v="95"/>
    <x v="0"/>
    <x v="19"/>
    <x v="5"/>
    <x v="5"/>
    <x v="240"/>
  </r>
  <r>
    <x v="233"/>
    <x v="1"/>
    <x v="1"/>
    <x v="0"/>
    <x v="18"/>
    <x v="6"/>
    <x v="6"/>
    <x v="18"/>
    <x v="0"/>
    <x v="13"/>
    <x v="3"/>
    <x v="3"/>
    <x v="369"/>
  </r>
  <r>
    <x v="389"/>
    <x v="2"/>
    <x v="2"/>
    <x v="0"/>
    <x v="2"/>
    <x v="2"/>
    <x v="2"/>
    <x v="2"/>
    <x v="0"/>
    <x v="2"/>
    <x v="2"/>
    <x v="2"/>
    <x v="753"/>
  </r>
  <r>
    <x v="447"/>
    <x v="0"/>
    <x v="0"/>
    <x v="1"/>
    <x v="82"/>
    <x v="3"/>
    <x v="3"/>
    <x v="82"/>
    <x v="0"/>
    <x v="17"/>
    <x v="3"/>
    <x v="3"/>
    <x v="59"/>
  </r>
  <r>
    <x v="217"/>
    <x v="0"/>
    <x v="0"/>
    <x v="0"/>
    <x v="28"/>
    <x v="1"/>
    <x v="1"/>
    <x v="28"/>
    <x v="0"/>
    <x v="11"/>
    <x v="5"/>
    <x v="5"/>
    <x v="259"/>
  </r>
  <r>
    <x v="439"/>
    <x v="0"/>
    <x v="0"/>
    <x v="1"/>
    <x v="56"/>
    <x v="1"/>
    <x v="1"/>
    <x v="56"/>
    <x v="0"/>
    <x v="11"/>
    <x v="5"/>
    <x v="5"/>
    <x v="549"/>
  </r>
  <r>
    <x v="48"/>
    <x v="0"/>
    <x v="0"/>
    <x v="1"/>
    <x v="52"/>
    <x v="3"/>
    <x v="3"/>
    <x v="52"/>
    <x v="0"/>
    <x v="10"/>
    <x v="2"/>
    <x v="2"/>
    <x v="673"/>
  </r>
  <r>
    <x v="125"/>
    <x v="2"/>
    <x v="2"/>
    <x v="1"/>
    <x v="81"/>
    <x v="3"/>
    <x v="3"/>
    <x v="81"/>
    <x v="0"/>
    <x v="17"/>
    <x v="5"/>
    <x v="5"/>
    <x v="361"/>
  </r>
  <r>
    <x v="43"/>
    <x v="1"/>
    <x v="1"/>
    <x v="0"/>
    <x v="84"/>
    <x v="3"/>
    <x v="3"/>
    <x v="84"/>
    <x v="0"/>
    <x v="3"/>
    <x v="2"/>
    <x v="2"/>
    <x v="754"/>
  </r>
  <r>
    <x v="429"/>
    <x v="1"/>
    <x v="1"/>
    <x v="0"/>
    <x v="47"/>
    <x v="1"/>
    <x v="1"/>
    <x v="47"/>
    <x v="0"/>
    <x v="4"/>
    <x v="2"/>
    <x v="2"/>
    <x v="350"/>
  </r>
  <r>
    <x v="692"/>
    <x v="0"/>
    <x v="0"/>
    <x v="1"/>
    <x v="70"/>
    <x v="4"/>
    <x v="4"/>
    <x v="70"/>
    <x v="0"/>
    <x v="8"/>
    <x v="1"/>
    <x v="1"/>
    <x v="291"/>
  </r>
  <r>
    <x v="555"/>
    <x v="2"/>
    <x v="2"/>
    <x v="0"/>
    <x v="10"/>
    <x v="4"/>
    <x v="4"/>
    <x v="10"/>
    <x v="0"/>
    <x v="8"/>
    <x v="5"/>
    <x v="5"/>
    <x v="669"/>
  </r>
  <r>
    <x v="549"/>
    <x v="1"/>
    <x v="1"/>
    <x v="1"/>
    <x v="85"/>
    <x v="0"/>
    <x v="0"/>
    <x v="85"/>
    <x v="0"/>
    <x v="20"/>
    <x v="3"/>
    <x v="3"/>
    <x v="297"/>
  </r>
  <r>
    <x v="73"/>
    <x v="1"/>
    <x v="1"/>
    <x v="0"/>
    <x v="2"/>
    <x v="2"/>
    <x v="2"/>
    <x v="2"/>
    <x v="0"/>
    <x v="2"/>
    <x v="3"/>
    <x v="3"/>
    <x v="97"/>
  </r>
  <r>
    <x v="619"/>
    <x v="1"/>
    <x v="1"/>
    <x v="0"/>
    <x v="63"/>
    <x v="1"/>
    <x v="1"/>
    <x v="63"/>
    <x v="0"/>
    <x v="5"/>
    <x v="6"/>
    <x v="6"/>
    <x v="236"/>
  </r>
  <r>
    <x v="193"/>
    <x v="2"/>
    <x v="2"/>
    <x v="0"/>
    <x v="72"/>
    <x v="4"/>
    <x v="4"/>
    <x v="72"/>
    <x v="0"/>
    <x v="16"/>
    <x v="7"/>
    <x v="7"/>
    <x v="286"/>
  </r>
  <r>
    <x v="344"/>
    <x v="1"/>
    <x v="1"/>
    <x v="0"/>
    <x v="18"/>
    <x v="6"/>
    <x v="6"/>
    <x v="18"/>
    <x v="0"/>
    <x v="13"/>
    <x v="7"/>
    <x v="7"/>
    <x v="207"/>
  </r>
  <r>
    <x v="397"/>
    <x v="0"/>
    <x v="0"/>
    <x v="0"/>
    <x v="50"/>
    <x v="4"/>
    <x v="4"/>
    <x v="50"/>
    <x v="0"/>
    <x v="6"/>
    <x v="4"/>
    <x v="4"/>
    <x v="20"/>
  </r>
  <r>
    <x v="113"/>
    <x v="2"/>
    <x v="2"/>
    <x v="1"/>
    <x v="75"/>
    <x v="0"/>
    <x v="0"/>
    <x v="75"/>
    <x v="0"/>
    <x v="20"/>
    <x v="3"/>
    <x v="3"/>
    <x v="266"/>
  </r>
  <r>
    <x v="434"/>
    <x v="0"/>
    <x v="0"/>
    <x v="0"/>
    <x v="71"/>
    <x v="6"/>
    <x v="6"/>
    <x v="71"/>
    <x v="0"/>
    <x v="13"/>
    <x v="7"/>
    <x v="7"/>
    <x v="526"/>
  </r>
  <r>
    <x v="179"/>
    <x v="0"/>
    <x v="0"/>
    <x v="0"/>
    <x v="1"/>
    <x v="1"/>
    <x v="1"/>
    <x v="1"/>
    <x v="0"/>
    <x v="1"/>
    <x v="7"/>
    <x v="7"/>
    <x v="291"/>
  </r>
  <r>
    <x v="428"/>
    <x v="0"/>
    <x v="0"/>
    <x v="0"/>
    <x v="27"/>
    <x v="4"/>
    <x v="4"/>
    <x v="27"/>
    <x v="0"/>
    <x v="7"/>
    <x v="6"/>
    <x v="6"/>
    <x v="225"/>
  </r>
  <r>
    <x v="420"/>
    <x v="1"/>
    <x v="1"/>
    <x v="1"/>
    <x v="75"/>
    <x v="0"/>
    <x v="0"/>
    <x v="75"/>
    <x v="0"/>
    <x v="20"/>
    <x v="4"/>
    <x v="4"/>
    <x v="523"/>
  </r>
  <r>
    <x v="95"/>
    <x v="1"/>
    <x v="1"/>
    <x v="0"/>
    <x v="41"/>
    <x v="5"/>
    <x v="5"/>
    <x v="41"/>
    <x v="0"/>
    <x v="9"/>
    <x v="2"/>
    <x v="2"/>
    <x v="430"/>
  </r>
  <r>
    <x v="519"/>
    <x v="2"/>
    <x v="2"/>
    <x v="0"/>
    <x v="87"/>
    <x v="2"/>
    <x v="2"/>
    <x v="87"/>
    <x v="0"/>
    <x v="2"/>
    <x v="3"/>
    <x v="3"/>
    <x v="151"/>
  </r>
  <r>
    <x v="573"/>
    <x v="2"/>
    <x v="2"/>
    <x v="0"/>
    <x v="39"/>
    <x v="0"/>
    <x v="0"/>
    <x v="39"/>
    <x v="0"/>
    <x v="14"/>
    <x v="0"/>
    <x v="0"/>
    <x v="673"/>
  </r>
  <r>
    <x v="559"/>
    <x v="0"/>
    <x v="0"/>
    <x v="0"/>
    <x v="10"/>
    <x v="4"/>
    <x v="4"/>
    <x v="10"/>
    <x v="0"/>
    <x v="8"/>
    <x v="9"/>
    <x v="9"/>
    <x v="258"/>
  </r>
  <r>
    <x v="234"/>
    <x v="2"/>
    <x v="2"/>
    <x v="1"/>
    <x v="14"/>
    <x v="1"/>
    <x v="1"/>
    <x v="14"/>
    <x v="0"/>
    <x v="11"/>
    <x v="2"/>
    <x v="2"/>
    <x v="666"/>
  </r>
  <r>
    <x v="705"/>
    <x v="1"/>
    <x v="1"/>
    <x v="0"/>
    <x v="47"/>
    <x v="1"/>
    <x v="1"/>
    <x v="47"/>
    <x v="0"/>
    <x v="4"/>
    <x v="5"/>
    <x v="5"/>
    <x v="194"/>
  </r>
  <r>
    <x v="420"/>
    <x v="1"/>
    <x v="1"/>
    <x v="0"/>
    <x v="16"/>
    <x v="0"/>
    <x v="0"/>
    <x v="16"/>
    <x v="0"/>
    <x v="0"/>
    <x v="5"/>
    <x v="5"/>
    <x v="652"/>
  </r>
  <r>
    <x v="393"/>
    <x v="0"/>
    <x v="0"/>
    <x v="0"/>
    <x v="19"/>
    <x v="1"/>
    <x v="1"/>
    <x v="19"/>
    <x v="0"/>
    <x v="11"/>
    <x v="1"/>
    <x v="1"/>
    <x v="577"/>
  </r>
  <r>
    <x v="276"/>
    <x v="0"/>
    <x v="0"/>
    <x v="0"/>
    <x v="76"/>
    <x v="1"/>
    <x v="1"/>
    <x v="76"/>
    <x v="0"/>
    <x v="5"/>
    <x v="6"/>
    <x v="6"/>
    <x v="101"/>
  </r>
  <r>
    <x v="277"/>
    <x v="2"/>
    <x v="2"/>
    <x v="0"/>
    <x v="59"/>
    <x v="3"/>
    <x v="3"/>
    <x v="59"/>
    <x v="0"/>
    <x v="3"/>
    <x v="1"/>
    <x v="1"/>
    <x v="613"/>
  </r>
  <r>
    <x v="330"/>
    <x v="0"/>
    <x v="0"/>
    <x v="0"/>
    <x v="49"/>
    <x v="4"/>
    <x v="4"/>
    <x v="49"/>
    <x v="0"/>
    <x v="6"/>
    <x v="1"/>
    <x v="1"/>
    <x v="76"/>
  </r>
  <r>
    <x v="225"/>
    <x v="0"/>
    <x v="0"/>
    <x v="0"/>
    <x v="89"/>
    <x v="4"/>
    <x v="4"/>
    <x v="89"/>
    <x v="0"/>
    <x v="6"/>
    <x v="4"/>
    <x v="4"/>
    <x v="27"/>
  </r>
  <r>
    <x v="287"/>
    <x v="0"/>
    <x v="0"/>
    <x v="0"/>
    <x v="18"/>
    <x v="6"/>
    <x v="6"/>
    <x v="18"/>
    <x v="0"/>
    <x v="13"/>
    <x v="0"/>
    <x v="0"/>
    <x v="608"/>
  </r>
  <r>
    <x v="129"/>
    <x v="0"/>
    <x v="0"/>
    <x v="0"/>
    <x v="62"/>
    <x v="0"/>
    <x v="0"/>
    <x v="62"/>
    <x v="0"/>
    <x v="14"/>
    <x v="5"/>
    <x v="5"/>
    <x v="121"/>
  </r>
  <r>
    <x v="379"/>
    <x v="2"/>
    <x v="2"/>
    <x v="0"/>
    <x v="38"/>
    <x v="3"/>
    <x v="3"/>
    <x v="38"/>
    <x v="0"/>
    <x v="12"/>
    <x v="7"/>
    <x v="7"/>
    <x v="362"/>
  </r>
  <r>
    <x v="281"/>
    <x v="0"/>
    <x v="0"/>
    <x v="0"/>
    <x v="10"/>
    <x v="4"/>
    <x v="4"/>
    <x v="10"/>
    <x v="0"/>
    <x v="8"/>
    <x v="2"/>
    <x v="2"/>
    <x v="63"/>
  </r>
  <r>
    <x v="684"/>
    <x v="0"/>
    <x v="0"/>
    <x v="0"/>
    <x v="84"/>
    <x v="3"/>
    <x v="3"/>
    <x v="84"/>
    <x v="0"/>
    <x v="3"/>
    <x v="1"/>
    <x v="1"/>
    <x v="77"/>
  </r>
  <r>
    <x v="314"/>
    <x v="0"/>
    <x v="0"/>
    <x v="1"/>
    <x v="43"/>
    <x v="1"/>
    <x v="1"/>
    <x v="43"/>
    <x v="0"/>
    <x v="2"/>
    <x v="1"/>
    <x v="1"/>
    <x v="487"/>
  </r>
  <r>
    <x v="264"/>
    <x v="0"/>
    <x v="0"/>
    <x v="0"/>
    <x v="19"/>
    <x v="1"/>
    <x v="1"/>
    <x v="19"/>
    <x v="0"/>
    <x v="11"/>
    <x v="3"/>
    <x v="3"/>
    <x v="744"/>
  </r>
  <r>
    <x v="420"/>
    <x v="1"/>
    <x v="1"/>
    <x v="0"/>
    <x v="47"/>
    <x v="1"/>
    <x v="1"/>
    <x v="47"/>
    <x v="0"/>
    <x v="4"/>
    <x v="5"/>
    <x v="5"/>
    <x v="284"/>
  </r>
  <r>
    <x v="588"/>
    <x v="0"/>
    <x v="0"/>
    <x v="1"/>
    <x v="9"/>
    <x v="4"/>
    <x v="4"/>
    <x v="9"/>
    <x v="0"/>
    <x v="7"/>
    <x v="1"/>
    <x v="1"/>
    <x v="263"/>
  </r>
  <r>
    <x v="576"/>
    <x v="0"/>
    <x v="0"/>
    <x v="0"/>
    <x v="83"/>
    <x v="0"/>
    <x v="0"/>
    <x v="83"/>
    <x v="0"/>
    <x v="0"/>
    <x v="3"/>
    <x v="3"/>
    <x v="132"/>
  </r>
  <r>
    <x v="581"/>
    <x v="0"/>
    <x v="0"/>
    <x v="0"/>
    <x v="35"/>
    <x v="3"/>
    <x v="3"/>
    <x v="35"/>
    <x v="0"/>
    <x v="15"/>
    <x v="5"/>
    <x v="5"/>
    <x v="433"/>
  </r>
  <r>
    <x v="386"/>
    <x v="1"/>
    <x v="1"/>
    <x v="0"/>
    <x v="84"/>
    <x v="3"/>
    <x v="3"/>
    <x v="84"/>
    <x v="0"/>
    <x v="3"/>
    <x v="8"/>
    <x v="8"/>
    <x v="11"/>
  </r>
  <r>
    <x v="72"/>
    <x v="2"/>
    <x v="2"/>
    <x v="0"/>
    <x v="3"/>
    <x v="3"/>
    <x v="3"/>
    <x v="3"/>
    <x v="0"/>
    <x v="3"/>
    <x v="2"/>
    <x v="2"/>
    <x v="162"/>
  </r>
  <r>
    <x v="389"/>
    <x v="2"/>
    <x v="2"/>
    <x v="0"/>
    <x v="83"/>
    <x v="0"/>
    <x v="0"/>
    <x v="83"/>
    <x v="0"/>
    <x v="0"/>
    <x v="0"/>
    <x v="0"/>
    <x v="494"/>
  </r>
  <r>
    <x v="712"/>
    <x v="2"/>
    <x v="2"/>
    <x v="0"/>
    <x v="63"/>
    <x v="1"/>
    <x v="1"/>
    <x v="63"/>
    <x v="0"/>
    <x v="5"/>
    <x v="3"/>
    <x v="3"/>
    <x v="664"/>
  </r>
  <r>
    <x v="432"/>
    <x v="0"/>
    <x v="0"/>
    <x v="0"/>
    <x v="83"/>
    <x v="0"/>
    <x v="0"/>
    <x v="83"/>
    <x v="0"/>
    <x v="0"/>
    <x v="5"/>
    <x v="5"/>
    <x v="121"/>
  </r>
  <r>
    <x v="280"/>
    <x v="2"/>
    <x v="2"/>
    <x v="0"/>
    <x v="80"/>
    <x v="0"/>
    <x v="0"/>
    <x v="80"/>
    <x v="0"/>
    <x v="14"/>
    <x v="4"/>
    <x v="4"/>
    <x v="723"/>
  </r>
  <r>
    <x v="568"/>
    <x v="1"/>
    <x v="1"/>
    <x v="0"/>
    <x v="12"/>
    <x v="3"/>
    <x v="3"/>
    <x v="12"/>
    <x v="0"/>
    <x v="10"/>
    <x v="9"/>
    <x v="9"/>
    <x v="535"/>
  </r>
  <r>
    <x v="551"/>
    <x v="0"/>
    <x v="0"/>
    <x v="0"/>
    <x v="66"/>
    <x v="3"/>
    <x v="3"/>
    <x v="66"/>
    <x v="0"/>
    <x v="12"/>
    <x v="3"/>
    <x v="3"/>
    <x v="448"/>
  </r>
  <r>
    <x v="427"/>
    <x v="0"/>
    <x v="0"/>
    <x v="0"/>
    <x v="84"/>
    <x v="3"/>
    <x v="3"/>
    <x v="84"/>
    <x v="0"/>
    <x v="3"/>
    <x v="5"/>
    <x v="5"/>
    <x v="752"/>
  </r>
  <r>
    <x v="146"/>
    <x v="2"/>
    <x v="2"/>
    <x v="0"/>
    <x v="4"/>
    <x v="1"/>
    <x v="1"/>
    <x v="4"/>
    <x v="0"/>
    <x v="4"/>
    <x v="5"/>
    <x v="5"/>
    <x v="612"/>
  </r>
  <r>
    <x v="644"/>
    <x v="0"/>
    <x v="0"/>
    <x v="0"/>
    <x v="12"/>
    <x v="3"/>
    <x v="3"/>
    <x v="12"/>
    <x v="0"/>
    <x v="10"/>
    <x v="3"/>
    <x v="3"/>
    <x v="604"/>
  </r>
  <r>
    <x v="600"/>
    <x v="0"/>
    <x v="0"/>
    <x v="1"/>
    <x v="28"/>
    <x v="1"/>
    <x v="1"/>
    <x v="28"/>
    <x v="0"/>
    <x v="11"/>
    <x v="2"/>
    <x v="2"/>
    <x v="530"/>
  </r>
  <r>
    <x v="40"/>
    <x v="0"/>
    <x v="0"/>
    <x v="0"/>
    <x v="40"/>
    <x v="4"/>
    <x v="4"/>
    <x v="40"/>
    <x v="0"/>
    <x v="8"/>
    <x v="1"/>
    <x v="1"/>
    <x v="155"/>
  </r>
  <r>
    <x v="320"/>
    <x v="2"/>
    <x v="2"/>
    <x v="0"/>
    <x v="68"/>
    <x v="7"/>
    <x v="7"/>
    <x v="68"/>
    <x v="0"/>
    <x v="19"/>
    <x v="1"/>
    <x v="1"/>
    <x v="591"/>
  </r>
  <r>
    <x v="494"/>
    <x v="2"/>
    <x v="2"/>
    <x v="0"/>
    <x v="63"/>
    <x v="1"/>
    <x v="1"/>
    <x v="63"/>
    <x v="0"/>
    <x v="5"/>
    <x v="1"/>
    <x v="1"/>
    <x v="558"/>
  </r>
  <r>
    <x v="37"/>
    <x v="2"/>
    <x v="2"/>
    <x v="0"/>
    <x v="79"/>
    <x v="6"/>
    <x v="6"/>
    <x v="79"/>
    <x v="0"/>
    <x v="18"/>
    <x v="9"/>
    <x v="9"/>
    <x v="339"/>
  </r>
  <r>
    <x v="640"/>
    <x v="0"/>
    <x v="0"/>
    <x v="0"/>
    <x v="92"/>
    <x v="3"/>
    <x v="3"/>
    <x v="92"/>
    <x v="0"/>
    <x v="3"/>
    <x v="4"/>
    <x v="4"/>
    <x v="75"/>
  </r>
  <r>
    <x v="715"/>
    <x v="0"/>
    <x v="0"/>
    <x v="0"/>
    <x v="68"/>
    <x v="7"/>
    <x v="7"/>
    <x v="68"/>
    <x v="0"/>
    <x v="19"/>
    <x v="8"/>
    <x v="8"/>
    <x v="137"/>
  </r>
  <r>
    <x v="209"/>
    <x v="2"/>
    <x v="2"/>
    <x v="0"/>
    <x v="84"/>
    <x v="3"/>
    <x v="3"/>
    <x v="84"/>
    <x v="0"/>
    <x v="3"/>
    <x v="3"/>
    <x v="3"/>
    <x v="34"/>
  </r>
  <r>
    <x v="180"/>
    <x v="1"/>
    <x v="1"/>
    <x v="1"/>
    <x v="74"/>
    <x v="1"/>
    <x v="1"/>
    <x v="74"/>
    <x v="0"/>
    <x v="1"/>
    <x v="7"/>
    <x v="7"/>
    <x v="214"/>
  </r>
  <r>
    <x v="671"/>
    <x v="0"/>
    <x v="0"/>
    <x v="0"/>
    <x v="88"/>
    <x v="6"/>
    <x v="6"/>
    <x v="88"/>
    <x v="0"/>
    <x v="13"/>
    <x v="4"/>
    <x v="4"/>
    <x v="98"/>
  </r>
  <r>
    <x v="168"/>
    <x v="0"/>
    <x v="0"/>
    <x v="0"/>
    <x v="58"/>
    <x v="0"/>
    <x v="0"/>
    <x v="58"/>
    <x v="0"/>
    <x v="0"/>
    <x v="2"/>
    <x v="2"/>
    <x v="613"/>
  </r>
  <r>
    <x v="492"/>
    <x v="1"/>
    <x v="1"/>
    <x v="0"/>
    <x v="39"/>
    <x v="0"/>
    <x v="0"/>
    <x v="39"/>
    <x v="0"/>
    <x v="14"/>
    <x v="4"/>
    <x v="4"/>
    <x v="334"/>
  </r>
  <r>
    <x v="397"/>
    <x v="0"/>
    <x v="0"/>
    <x v="0"/>
    <x v="8"/>
    <x v="1"/>
    <x v="1"/>
    <x v="8"/>
    <x v="0"/>
    <x v="4"/>
    <x v="4"/>
    <x v="4"/>
    <x v="502"/>
  </r>
  <r>
    <x v="694"/>
    <x v="0"/>
    <x v="0"/>
    <x v="0"/>
    <x v="4"/>
    <x v="1"/>
    <x v="1"/>
    <x v="4"/>
    <x v="0"/>
    <x v="4"/>
    <x v="6"/>
    <x v="6"/>
    <x v="91"/>
  </r>
  <r>
    <x v="698"/>
    <x v="2"/>
    <x v="2"/>
    <x v="0"/>
    <x v="58"/>
    <x v="0"/>
    <x v="0"/>
    <x v="58"/>
    <x v="0"/>
    <x v="0"/>
    <x v="4"/>
    <x v="4"/>
    <x v="583"/>
  </r>
  <r>
    <x v="129"/>
    <x v="0"/>
    <x v="0"/>
    <x v="0"/>
    <x v="89"/>
    <x v="4"/>
    <x v="4"/>
    <x v="89"/>
    <x v="0"/>
    <x v="6"/>
    <x v="5"/>
    <x v="5"/>
    <x v="579"/>
  </r>
  <r>
    <x v="454"/>
    <x v="0"/>
    <x v="0"/>
    <x v="0"/>
    <x v="64"/>
    <x v="1"/>
    <x v="1"/>
    <x v="64"/>
    <x v="0"/>
    <x v="1"/>
    <x v="9"/>
    <x v="9"/>
    <x v="258"/>
  </r>
  <r>
    <x v="593"/>
    <x v="1"/>
    <x v="1"/>
    <x v="0"/>
    <x v="64"/>
    <x v="1"/>
    <x v="1"/>
    <x v="64"/>
    <x v="0"/>
    <x v="1"/>
    <x v="1"/>
    <x v="1"/>
    <x v="500"/>
  </r>
  <r>
    <x v="631"/>
    <x v="2"/>
    <x v="2"/>
    <x v="1"/>
    <x v="7"/>
    <x v="4"/>
    <x v="4"/>
    <x v="7"/>
    <x v="0"/>
    <x v="6"/>
    <x v="5"/>
    <x v="5"/>
    <x v="226"/>
  </r>
  <r>
    <x v="502"/>
    <x v="0"/>
    <x v="0"/>
    <x v="1"/>
    <x v="69"/>
    <x v="4"/>
    <x v="4"/>
    <x v="69"/>
    <x v="0"/>
    <x v="6"/>
    <x v="1"/>
    <x v="1"/>
    <x v="412"/>
  </r>
  <r>
    <x v="606"/>
    <x v="0"/>
    <x v="0"/>
    <x v="1"/>
    <x v="50"/>
    <x v="4"/>
    <x v="4"/>
    <x v="50"/>
    <x v="0"/>
    <x v="6"/>
    <x v="5"/>
    <x v="5"/>
    <x v="564"/>
  </r>
  <r>
    <x v="716"/>
    <x v="2"/>
    <x v="2"/>
    <x v="0"/>
    <x v="56"/>
    <x v="1"/>
    <x v="1"/>
    <x v="56"/>
    <x v="0"/>
    <x v="11"/>
    <x v="3"/>
    <x v="3"/>
    <x v="363"/>
  </r>
  <r>
    <x v="153"/>
    <x v="1"/>
    <x v="1"/>
    <x v="0"/>
    <x v="87"/>
    <x v="2"/>
    <x v="2"/>
    <x v="87"/>
    <x v="0"/>
    <x v="2"/>
    <x v="2"/>
    <x v="2"/>
    <x v="591"/>
  </r>
  <r>
    <x v="432"/>
    <x v="0"/>
    <x v="0"/>
    <x v="0"/>
    <x v="78"/>
    <x v="1"/>
    <x v="1"/>
    <x v="78"/>
    <x v="0"/>
    <x v="4"/>
    <x v="2"/>
    <x v="2"/>
    <x v="57"/>
  </r>
  <r>
    <x v="255"/>
    <x v="0"/>
    <x v="0"/>
    <x v="0"/>
    <x v="5"/>
    <x v="1"/>
    <x v="1"/>
    <x v="5"/>
    <x v="0"/>
    <x v="5"/>
    <x v="6"/>
    <x v="6"/>
    <x v="108"/>
  </r>
  <r>
    <x v="293"/>
    <x v="0"/>
    <x v="0"/>
    <x v="0"/>
    <x v="16"/>
    <x v="0"/>
    <x v="0"/>
    <x v="16"/>
    <x v="0"/>
    <x v="0"/>
    <x v="2"/>
    <x v="2"/>
    <x v="284"/>
  </r>
  <r>
    <x v="420"/>
    <x v="1"/>
    <x v="1"/>
    <x v="1"/>
    <x v="33"/>
    <x v="4"/>
    <x v="4"/>
    <x v="33"/>
    <x v="0"/>
    <x v="8"/>
    <x v="6"/>
    <x v="6"/>
    <x v="633"/>
  </r>
  <r>
    <x v="72"/>
    <x v="2"/>
    <x v="2"/>
    <x v="1"/>
    <x v="21"/>
    <x v="3"/>
    <x v="3"/>
    <x v="21"/>
    <x v="0"/>
    <x v="10"/>
    <x v="7"/>
    <x v="7"/>
    <x v="200"/>
  </r>
  <r>
    <x v="672"/>
    <x v="2"/>
    <x v="2"/>
    <x v="0"/>
    <x v="62"/>
    <x v="0"/>
    <x v="0"/>
    <x v="62"/>
    <x v="0"/>
    <x v="14"/>
    <x v="5"/>
    <x v="5"/>
    <x v="120"/>
  </r>
  <r>
    <x v="695"/>
    <x v="1"/>
    <x v="1"/>
    <x v="0"/>
    <x v="78"/>
    <x v="1"/>
    <x v="1"/>
    <x v="78"/>
    <x v="0"/>
    <x v="4"/>
    <x v="7"/>
    <x v="7"/>
    <x v="379"/>
  </r>
  <r>
    <x v="254"/>
    <x v="2"/>
    <x v="2"/>
    <x v="1"/>
    <x v="23"/>
    <x v="1"/>
    <x v="1"/>
    <x v="23"/>
    <x v="0"/>
    <x v="11"/>
    <x v="8"/>
    <x v="8"/>
    <x v="755"/>
  </r>
  <r>
    <x v="297"/>
    <x v="2"/>
    <x v="2"/>
    <x v="0"/>
    <x v="52"/>
    <x v="3"/>
    <x v="3"/>
    <x v="52"/>
    <x v="0"/>
    <x v="10"/>
    <x v="4"/>
    <x v="4"/>
    <x v="650"/>
  </r>
  <r>
    <x v="618"/>
    <x v="0"/>
    <x v="0"/>
    <x v="0"/>
    <x v="95"/>
    <x v="7"/>
    <x v="7"/>
    <x v="95"/>
    <x v="0"/>
    <x v="19"/>
    <x v="5"/>
    <x v="5"/>
    <x v="172"/>
  </r>
  <r>
    <x v="433"/>
    <x v="0"/>
    <x v="0"/>
    <x v="0"/>
    <x v="45"/>
    <x v="3"/>
    <x v="3"/>
    <x v="45"/>
    <x v="0"/>
    <x v="15"/>
    <x v="3"/>
    <x v="3"/>
    <x v="79"/>
  </r>
  <r>
    <x v="216"/>
    <x v="0"/>
    <x v="0"/>
    <x v="0"/>
    <x v="76"/>
    <x v="1"/>
    <x v="1"/>
    <x v="76"/>
    <x v="0"/>
    <x v="5"/>
    <x v="2"/>
    <x v="2"/>
    <x v="512"/>
  </r>
  <r>
    <x v="309"/>
    <x v="0"/>
    <x v="0"/>
    <x v="0"/>
    <x v="30"/>
    <x v="4"/>
    <x v="4"/>
    <x v="30"/>
    <x v="0"/>
    <x v="6"/>
    <x v="7"/>
    <x v="7"/>
    <x v="347"/>
  </r>
  <r>
    <x v="666"/>
    <x v="0"/>
    <x v="0"/>
    <x v="0"/>
    <x v="56"/>
    <x v="1"/>
    <x v="1"/>
    <x v="56"/>
    <x v="0"/>
    <x v="11"/>
    <x v="9"/>
    <x v="9"/>
    <x v="104"/>
  </r>
  <r>
    <x v="578"/>
    <x v="0"/>
    <x v="0"/>
    <x v="1"/>
    <x v="46"/>
    <x v="3"/>
    <x v="3"/>
    <x v="46"/>
    <x v="0"/>
    <x v="17"/>
    <x v="4"/>
    <x v="4"/>
    <x v="206"/>
  </r>
  <r>
    <x v="375"/>
    <x v="0"/>
    <x v="0"/>
    <x v="0"/>
    <x v="58"/>
    <x v="0"/>
    <x v="0"/>
    <x v="58"/>
    <x v="0"/>
    <x v="0"/>
    <x v="0"/>
    <x v="0"/>
    <x v="104"/>
  </r>
  <r>
    <x v="383"/>
    <x v="0"/>
    <x v="0"/>
    <x v="1"/>
    <x v="0"/>
    <x v="0"/>
    <x v="0"/>
    <x v="0"/>
    <x v="0"/>
    <x v="0"/>
    <x v="5"/>
    <x v="5"/>
    <x v="542"/>
  </r>
  <r>
    <x v="555"/>
    <x v="2"/>
    <x v="2"/>
    <x v="0"/>
    <x v="60"/>
    <x v="1"/>
    <x v="1"/>
    <x v="60"/>
    <x v="0"/>
    <x v="2"/>
    <x v="2"/>
    <x v="2"/>
    <x v="440"/>
  </r>
  <r>
    <x v="321"/>
    <x v="0"/>
    <x v="0"/>
    <x v="0"/>
    <x v="26"/>
    <x v="0"/>
    <x v="0"/>
    <x v="26"/>
    <x v="0"/>
    <x v="14"/>
    <x v="5"/>
    <x v="5"/>
    <x v="470"/>
  </r>
  <r>
    <x v="213"/>
    <x v="1"/>
    <x v="1"/>
    <x v="0"/>
    <x v="67"/>
    <x v="3"/>
    <x v="3"/>
    <x v="67"/>
    <x v="0"/>
    <x v="15"/>
    <x v="2"/>
    <x v="2"/>
    <x v="1"/>
  </r>
  <r>
    <x v="584"/>
    <x v="0"/>
    <x v="0"/>
    <x v="0"/>
    <x v="50"/>
    <x v="4"/>
    <x v="4"/>
    <x v="50"/>
    <x v="0"/>
    <x v="6"/>
    <x v="7"/>
    <x v="7"/>
    <x v="199"/>
  </r>
  <r>
    <x v="611"/>
    <x v="0"/>
    <x v="0"/>
    <x v="0"/>
    <x v="47"/>
    <x v="1"/>
    <x v="1"/>
    <x v="47"/>
    <x v="0"/>
    <x v="4"/>
    <x v="3"/>
    <x v="3"/>
    <x v="90"/>
  </r>
  <r>
    <x v="531"/>
    <x v="0"/>
    <x v="0"/>
    <x v="0"/>
    <x v="59"/>
    <x v="3"/>
    <x v="3"/>
    <x v="59"/>
    <x v="0"/>
    <x v="3"/>
    <x v="2"/>
    <x v="2"/>
    <x v="425"/>
  </r>
  <r>
    <x v="367"/>
    <x v="0"/>
    <x v="0"/>
    <x v="1"/>
    <x v="74"/>
    <x v="1"/>
    <x v="1"/>
    <x v="74"/>
    <x v="0"/>
    <x v="1"/>
    <x v="3"/>
    <x v="3"/>
    <x v="127"/>
  </r>
  <r>
    <x v="627"/>
    <x v="2"/>
    <x v="2"/>
    <x v="0"/>
    <x v="53"/>
    <x v="3"/>
    <x v="3"/>
    <x v="53"/>
    <x v="0"/>
    <x v="10"/>
    <x v="9"/>
    <x v="9"/>
    <x v="731"/>
  </r>
  <r>
    <x v="547"/>
    <x v="0"/>
    <x v="0"/>
    <x v="0"/>
    <x v="90"/>
    <x v="3"/>
    <x v="3"/>
    <x v="90"/>
    <x v="0"/>
    <x v="17"/>
    <x v="1"/>
    <x v="1"/>
    <x v="542"/>
  </r>
  <r>
    <x v="192"/>
    <x v="1"/>
    <x v="1"/>
    <x v="0"/>
    <x v="89"/>
    <x v="4"/>
    <x v="4"/>
    <x v="89"/>
    <x v="0"/>
    <x v="6"/>
    <x v="1"/>
    <x v="1"/>
    <x v="643"/>
  </r>
  <r>
    <x v="559"/>
    <x v="0"/>
    <x v="0"/>
    <x v="0"/>
    <x v="87"/>
    <x v="2"/>
    <x v="2"/>
    <x v="87"/>
    <x v="0"/>
    <x v="2"/>
    <x v="4"/>
    <x v="4"/>
    <x v="563"/>
  </r>
  <r>
    <x v="489"/>
    <x v="0"/>
    <x v="0"/>
    <x v="0"/>
    <x v="53"/>
    <x v="3"/>
    <x v="3"/>
    <x v="53"/>
    <x v="0"/>
    <x v="10"/>
    <x v="6"/>
    <x v="6"/>
    <x v="169"/>
  </r>
  <r>
    <x v="404"/>
    <x v="1"/>
    <x v="1"/>
    <x v="0"/>
    <x v="9"/>
    <x v="4"/>
    <x v="4"/>
    <x v="9"/>
    <x v="0"/>
    <x v="7"/>
    <x v="4"/>
    <x v="4"/>
    <x v="529"/>
  </r>
  <r>
    <x v="37"/>
    <x v="2"/>
    <x v="2"/>
    <x v="1"/>
    <x v="7"/>
    <x v="4"/>
    <x v="4"/>
    <x v="7"/>
    <x v="0"/>
    <x v="6"/>
    <x v="6"/>
    <x v="6"/>
    <x v="562"/>
  </r>
  <r>
    <x v="87"/>
    <x v="0"/>
    <x v="0"/>
    <x v="1"/>
    <x v="38"/>
    <x v="3"/>
    <x v="3"/>
    <x v="38"/>
    <x v="0"/>
    <x v="12"/>
    <x v="6"/>
    <x v="6"/>
    <x v="578"/>
  </r>
  <r>
    <x v="258"/>
    <x v="0"/>
    <x v="0"/>
    <x v="0"/>
    <x v="65"/>
    <x v="1"/>
    <x v="1"/>
    <x v="65"/>
    <x v="0"/>
    <x v="4"/>
    <x v="4"/>
    <x v="4"/>
    <x v="653"/>
  </r>
  <r>
    <x v="305"/>
    <x v="0"/>
    <x v="0"/>
    <x v="0"/>
    <x v="67"/>
    <x v="3"/>
    <x v="3"/>
    <x v="67"/>
    <x v="0"/>
    <x v="15"/>
    <x v="3"/>
    <x v="3"/>
    <x v="261"/>
  </r>
  <r>
    <x v="637"/>
    <x v="0"/>
    <x v="0"/>
    <x v="0"/>
    <x v="37"/>
    <x v="1"/>
    <x v="1"/>
    <x v="37"/>
    <x v="0"/>
    <x v="11"/>
    <x v="6"/>
    <x v="6"/>
    <x v="674"/>
  </r>
  <r>
    <x v="323"/>
    <x v="0"/>
    <x v="0"/>
    <x v="0"/>
    <x v="86"/>
    <x v="0"/>
    <x v="0"/>
    <x v="86"/>
    <x v="0"/>
    <x v="20"/>
    <x v="9"/>
    <x v="9"/>
    <x v="756"/>
  </r>
  <r>
    <x v="398"/>
    <x v="0"/>
    <x v="0"/>
    <x v="0"/>
    <x v="35"/>
    <x v="3"/>
    <x v="3"/>
    <x v="35"/>
    <x v="0"/>
    <x v="15"/>
    <x v="3"/>
    <x v="3"/>
    <x v="649"/>
  </r>
  <r>
    <x v="497"/>
    <x v="0"/>
    <x v="0"/>
    <x v="0"/>
    <x v="41"/>
    <x v="5"/>
    <x v="5"/>
    <x v="41"/>
    <x v="0"/>
    <x v="9"/>
    <x v="7"/>
    <x v="7"/>
    <x v="211"/>
  </r>
  <r>
    <x v="238"/>
    <x v="2"/>
    <x v="2"/>
    <x v="0"/>
    <x v="36"/>
    <x v="4"/>
    <x v="4"/>
    <x v="36"/>
    <x v="0"/>
    <x v="6"/>
    <x v="1"/>
    <x v="1"/>
    <x v="420"/>
  </r>
  <r>
    <x v="447"/>
    <x v="0"/>
    <x v="0"/>
    <x v="0"/>
    <x v="12"/>
    <x v="3"/>
    <x v="3"/>
    <x v="12"/>
    <x v="0"/>
    <x v="10"/>
    <x v="1"/>
    <x v="1"/>
    <x v="128"/>
  </r>
  <r>
    <x v="664"/>
    <x v="0"/>
    <x v="0"/>
    <x v="0"/>
    <x v="91"/>
    <x v="1"/>
    <x v="1"/>
    <x v="91"/>
    <x v="0"/>
    <x v="5"/>
    <x v="7"/>
    <x v="7"/>
    <x v="12"/>
  </r>
  <r>
    <x v="447"/>
    <x v="0"/>
    <x v="0"/>
    <x v="0"/>
    <x v="36"/>
    <x v="4"/>
    <x v="4"/>
    <x v="36"/>
    <x v="0"/>
    <x v="6"/>
    <x v="3"/>
    <x v="3"/>
    <x v="293"/>
  </r>
  <r>
    <x v="117"/>
    <x v="2"/>
    <x v="2"/>
    <x v="0"/>
    <x v="44"/>
    <x v="4"/>
    <x v="4"/>
    <x v="44"/>
    <x v="0"/>
    <x v="16"/>
    <x v="5"/>
    <x v="5"/>
    <x v="570"/>
  </r>
  <r>
    <x v="421"/>
    <x v="0"/>
    <x v="0"/>
    <x v="0"/>
    <x v="79"/>
    <x v="6"/>
    <x v="6"/>
    <x v="79"/>
    <x v="0"/>
    <x v="18"/>
    <x v="4"/>
    <x v="4"/>
    <x v="668"/>
  </r>
  <r>
    <x v="546"/>
    <x v="2"/>
    <x v="2"/>
    <x v="0"/>
    <x v="77"/>
    <x v="5"/>
    <x v="5"/>
    <x v="77"/>
    <x v="0"/>
    <x v="9"/>
    <x v="9"/>
    <x v="9"/>
    <x v="357"/>
  </r>
  <r>
    <x v="618"/>
    <x v="0"/>
    <x v="0"/>
    <x v="1"/>
    <x v="75"/>
    <x v="0"/>
    <x v="0"/>
    <x v="75"/>
    <x v="0"/>
    <x v="20"/>
    <x v="7"/>
    <x v="7"/>
    <x v="340"/>
  </r>
  <r>
    <x v="199"/>
    <x v="0"/>
    <x v="0"/>
    <x v="0"/>
    <x v="90"/>
    <x v="3"/>
    <x v="3"/>
    <x v="90"/>
    <x v="0"/>
    <x v="17"/>
    <x v="4"/>
    <x v="4"/>
    <x v="581"/>
  </r>
  <r>
    <x v="584"/>
    <x v="0"/>
    <x v="0"/>
    <x v="0"/>
    <x v="87"/>
    <x v="2"/>
    <x v="2"/>
    <x v="87"/>
    <x v="0"/>
    <x v="2"/>
    <x v="3"/>
    <x v="3"/>
    <x v="24"/>
  </r>
  <r>
    <x v="28"/>
    <x v="2"/>
    <x v="2"/>
    <x v="0"/>
    <x v="13"/>
    <x v="1"/>
    <x v="1"/>
    <x v="13"/>
    <x v="0"/>
    <x v="1"/>
    <x v="3"/>
    <x v="3"/>
    <x v="727"/>
  </r>
  <r>
    <x v="412"/>
    <x v="0"/>
    <x v="0"/>
    <x v="0"/>
    <x v="31"/>
    <x v="1"/>
    <x v="1"/>
    <x v="31"/>
    <x v="0"/>
    <x v="4"/>
    <x v="1"/>
    <x v="1"/>
    <x v="183"/>
  </r>
  <r>
    <x v="116"/>
    <x v="2"/>
    <x v="2"/>
    <x v="0"/>
    <x v="83"/>
    <x v="0"/>
    <x v="0"/>
    <x v="83"/>
    <x v="0"/>
    <x v="0"/>
    <x v="1"/>
    <x v="1"/>
    <x v="87"/>
  </r>
  <r>
    <x v="40"/>
    <x v="0"/>
    <x v="0"/>
    <x v="1"/>
    <x v="85"/>
    <x v="0"/>
    <x v="0"/>
    <x v="85"/>
    <x v="0"/>
    <x v="20"/>
    <x v="5"/>
    <x v="5"/>
    <x v="697"/>
  </r>
  <r>
    <x v="678"/>
    <x v="0"/>
    <x v="0"/>
    <x v="0"/>
    <x v="23"/>
    <x v="1"/>
    <x v="1"/>
    <x v="23"/>
    <x v="0"/>
    <x v="11"/>
    <x v="4"/>
    <x v="4"/>
    <x v="436"/>
  </r>
  <r>
    <x v="349"/>
    <x v="1"/>
    <x v="1"/>
    <x v="0"/>
    <x v="40"/>
    <x v="4"/>
    <x v="4"/>
    <x v="40"/>
    <x v="0"/>
    <x v="8"/>
    <x v="2"/>
    <x v="2"/>
    <x v="231"/>
  </r>
  <r>
    <x v="134"/>
    <x v="0"/>
    <x v="0"/>
    <x v="1"/>
    <x v="3"/>
    <x v="3"/>
    <x v="3"/>
    <x v="3"/>
    <x v="0"/>
    <x v="3"/>
    <x v="0"/>
    <x v="0"/>
    <x v="631"/>
  </r>
  <r>
    <x v="701"/>
    <x v="0"/>
    <x v="0"/>
    <x v="0"/>
    <x v="70"/>
    <x v="4"/>
    <x v="4"/>
    <x v="70"/>
    <x v="0"/>
    <x v="8"/>
    <x v="9"/>
    <x v="9"/>
    <x v="200"/>
  </r>
  <r>
    <x v="566"/>
    <x v="0"/>
    <x v="0"/>
    <x v="0"/>
    <x v="57"/>
    <x v="6"/>
    <x v="6"/>
    <x v="57"/>
    <x v="0"/>
    <x v="13"/>
    <x v="7"/>
    <x v="7"/>
    <x v="493"/>
  </r>
  <r>
    <x v="109"/>
    <x v="0"/>
    <x v="0"/>
    <x v="0"/>
    <x v="90"/>
    <x v="3"/>
    <x v="3"/>
    <x v="90"/>
    <x v="0"/>
    <x v="17"/>
    <x v="0"/>
    <x v="0"/>
    <x v="93"/>
  </r>
  <r>
    <x v="608"/>
    <x v="0"/>
    <x v="0"/>
    <x v="0"/>
    <x v="1"/>
    <x v="1"/>
    <x v="1"/>
    <x v="1"/>
    <x v="0"/>
    <x v="1"/>
    <x v="3"/>
    <x v="3"/>
    <x v="565"/>
  </r>
  <r>
    <x v="482"/>
    <x v="2"/>
    <x v="2"/>
    <x v="1"/>
    <x v="21"/>
    <x v="3"/>
    <x v="3"/>
    <x v="21"/>
    <x v="0"/>
    <x v="10"/>
    <x v="4"/>
    <x v="4"/>
    <x v="697"/>
  </r>
  <r>
    <x v="597"/>
    <x v="1"/>
    <x v="1"/>
    <x v="0"/>
    <x v="80"/>
    <x v="0"/>
    <x v="0"/>
    <x v="80"/>
    <x v="0"/>
    <x v="14"/>
    <x v="7"/>
    <x v="7"/>
    <x v="231"/>
  </r>
  <r>
    <x v="397"/>
    <x v="0"/>
    <x v="0"/>
    <x v="0"/>
    <x v="34"/>
    <x v="4"/>
    <x v="4"/>
    <x v="34"/>
    <x v="0"/>
    <x v="7"/>
    <x v="3"/>
    <x v="3"/>
    <x v="157"/>
  </r>
  <r>
    <x v="311"/>
    <x v="0"/>
    <x v="0"/>
    <x v="0"/>
    <x v="19"/>
    <x v="1"/>
    <x v="1"/>
    <x v="19"/>
    <x v="0"/>
    <x v="11"/>
    <x v="1"/>
    <x v="1"/>
    <x v="516"/>
  </r>
  <r>
    <x v="507"/>
    <x v="0"/>
    <x v="0"/>
    <x v="0"/>
    <x v="19"/>
    <x v="1"/>
    <x v="1"/>
    <x v="19"/>
    <x v="0"/>
    <x v="11"/>
    <x v="5"/>
    <x v="5"/>
    <x v="87"/>
  </r>
  <r>
    <x v="633"/>
    <x v="0"/>
    <x v="0"/>
    <x v="1"/>
    <x v="75"/>
    <x v="0"/>
    <x v="0"/>
    <x v="75"/>
    <x v="0"/>
    <x v="20"/>
    <x v="3"/>
    <x v="3"/>
    <x v="223"/>
  </r>
  <r>
    <x v="347"/>
    <x v="0"/>
    <x v="0"/>
    <x v="0"/>
    <x v="65"/>
    <x v="1"/>
    <x v="1"/>
    <x v="65"/>
    <x v="0"/>
    <x v="4"/>
    <x v="7"/>
    <x v="7"/>
    <x v="105"/>
  </r>
  <r>
    <x v="629"/>
    <x v="0"/>
    <x v="0"/>
    <x v="1"/>
    <x v="81"/>
    <x v="3"/>
    <x v="3"/>
    <x v="81"/>
    <x v="0"/>
    <x v="17"/>
    <x v="0"/>
    <x v="0"/>
    <x v="314"/>
  </r>
  <r>
    <x v="551"/>
    <x v="0"/>
    <x v="0"/>
    <x v="0"/>
    <x v="64"/>
    <x v="1"/>
    <x v="1"/>
    <x v="64"/>
    <x v="0"/>
    <x v="1"/>
    <x v="3"/>
    <x v="3"/>
    <x v="204"/>
  </r>
  <r>
    <x v="662"/>
    <x v="0"/>
    <x v="0"/>
    <x v="0"/>
    <x v="56"/>
    <x v="1"/>
    <x v="1"/>
    <x v="56"/>
    <x v="0"/>
    <x v="11"/>
    <x v="6"/>
    <x v="6"/>
    <x v="53"/>
  </r>
  <r>
    <x v="114"/>
    <x v="0"/>
    <x v="0"/>
    <x v="0"/>
    <x v="48"/>
    <x v="3"/>
    <x v="3"/>
    <x v="48"/>
    <x v="0"/>
    <x v="15"/>
    <x v="1"/>
    <x v="1"/>
    <x v="120"/>
  </r>
  <r>
    <x v="627"/>
    <x v="2"/>
    <x v="2"/>
    <x v="1"/>
    <x v="85"/>
    <x v="0"/>
    <x v="0"/>
    <x v="85"/>
    <x v="0"/>
    <x v="20"/>
    <x v="0"/>
    <x v="0"/>
    <x v="10"/>
  </r>
  <r>
    <x v="105"/>
    <x v="0"/>
    <x v="0"/>
    <x v="0"/>
    <x v="59"/>
    <x v="3"/>
    <x v="3"/>
    <x v="59"/>
    <x v="0"/>
    <x v="3"/>
    <x v="5"/>
    <x v="5"/>
    <x v="420"/>
  </r>
  <r>
    <x v="453"/>
    <x v="0"/>
    <x v="0"/>
    <x v="0"/>
    <x v="2"/>
    <x v="2"/>
    <x v="2"/>
    <x v="2"/>
    <x v="0"/>
    <x v="2"/>
    <x v="3"/>
    <x v="3"/>
    <x v="598"/>
  </r>
  <r>
    <x v="467"/>
    <x v="0"/>
    <x v="0"/>
    <x v="1"/>
    <x v="87"/>
    <x v="2"/>
    <x v="2"/>
    <x v="87"/>
    <x v="0"/>
    <x v="2"/>
    <x v="1"/>
    <x v="1"/>
    <x v="757"/>
  </r>
  <r>
    <x v="520"/>
    <x v="0"/>
    <x v="0"/>
    <x v="0"/>
    <x v="10"/>
    <x v="4"/>
    <x v="4"/>
    <x v="10"/>
    <x v="0"/>
    <x v="8"/>
    <x v="2"/>
    <x v="2"/>
    <x v="403"/>
  </r>
  <r>
    <x v="675"/>
    <x v="1"/>
    <x v="1"/>
    <x v="1"/>
    <x v="4"/>
    <x v="1"/>
    <x v="1"/>
    <x v="4"/>
    <x v="0"/>
    <x v="4"/>
    <x v="5"/>
    <x v="5"/>
    <x v="37"/>
  </r>
  <r>
    <x v="355"/>
    <x v="0"/>
    <x v="0"/>
    <x v="1"/>
    <x v="74"/>
    <x v="1"/>
    <x v="1"/>
    <x v="74"/>
    <x v="0"/>
    <x v="1"/>
    <x v="4"/>
    <x v="4"/>
    <x v="758"/>
  </r>
  <r>
    <x v="500"/>
    <x v="1"/>
    <x v="1"/>
    <x v="1"/>
    <x v="4"/>
    <x v="1"/>
    <x v="1"/>
    <x v="4"/>
    <x v="0"/>
    <x v="4"/>
    <x v="2"/>
    <x v="2"/>
    <x v="495"/>
  </r>
  <r>
    <x v="445"/>
    <x v="0"/>
    <x v="0"/>
    <x v="0"/>
    <x v="66"/>
    <x v="3"/>
    <x v="3"/>
    <x v="66"/>
    <x v="0"/>
    <x v="12"/>
    <x v="7"/>
    <x v="7"/>
    <x v="11"/>
  </r>
  <r>
    <x v="571"/>
    <x v="0"/>
    <x v="0"/>
    <x v="1"/>
    <x v="21"/>
    <x v="3"/>
    <x v="3"/>
    <x v="21"/>
    <x v="0"/>
    <x v="10"/>
    <x v="2"/>
    <x v="2"/>
    <x v="574"/>
  </r>
  <r>
    <x v="199"/>
    <x v="0"/>
    <x v="0"/>
    <x v="0"/>
    <x v="86"/>
    <x v="0"/>
    <x v="0"/>
    <x v="86"/>
    <x v="0"/>
    <x v="20"/>
    <x v="7"/>
    <x v="7"/>
    <x v="562"/>
  </r>
  <r>
    <x v="44"/>
    <x v="0"/>
    <x v="0"/>
    <x v="0"/>
    <x v="53"/>
    <x v="3"/>
    <x v="3"/>
    <x v="53"/>
    <x v="0"/>
    <x v="10"/>
    <x v="1"/>
    <x v="1"/>
    <x v="1"/>
  </r>
  <r>
    <x v="358"/>
    <x v="1"/>
    <x v="1"/>
    <x v="0"/>
    <x v="3"/>
    <x v="3"/>
    <x v="3"/>
    <x v="3"/>
    <x v="0"/>
    <x v="3"/>
    <x v="3"/>
    <x v="3"/>
    <x v="184"/>
  </r>
  <r>
    <x v="475"/>
    <x v="0"/>
    <x v="0"/>
    <x v="1"/>
    <x v="68"/>
    <x v="7"/>
    <x v="7"/>
    <x v="68"/>
    <x v="0"/>
    <x v="19"/>
    <x v="3"/>
    <x v="3"/>
    <x v="127"/>
  </r>
  <r>
    <x v="244"/>
    <x v="0"/>
    <x v="0"/>
    <x v="1"/>
    <x v="9"/>
    <x v="4"/>
    <x v="4"/>
    <x v="9"/>
    <x v="0"/>
    <x v="7"/>
    <x v="8"/>
    <x v="8"/>
    <x v="21"/>
  </r>
  <r>
    <x v="280"/>
    <x v="2"/>
    <x v="2"/>
    <x v="0"/>
    <x v="63"/>
    <x v="1"/>
    <x v="1"/>
    <x v="63"/>
    <x v="0"/>
    <x v="5"/>
    <x v="3"/>
    <x v="3"/>
    <x v="645"/>
  </r>
  <r>
    <x v="132"/>
    <x v="0"/>
    <x v="0"/>
    <x v="0"/>
    <x v="92"/>
    <x v="3"/>
    <x v="3"/>
    <x v="92"/>
    <x v="0"/>
    <x v="3"/>
    <x v="1"/>
    <x v="1"/>
    <x v="435"/>
  </r>
  <r>
    <x v="625"/>
    <x v="2"/>
    <x v="2"/>
    <x v="1"/>
    <x v="11"/>
    <x v="5"/>
    <x v="5"/>
    <x v="11"/>
    <x v="0"/>
    <x v="9"/>
    <x v="0"/>
    <x v="0"/>
    <x v="244"/>
  </r>
  <r>
    <x v="109"/>
    <x v="0"/>
    <x v="0"/>
    <x v="0"/>
    <x v="47"/>
    <x v="1"/>
    <x v="1"/>
    <x v="47"/>
    <x v="0"/>
    <x v="4"/>
    <x v="1"/>
    <x v="1"/>
    <x v="736"/>
  </r>
  <r>
    <x v="543"/>
    <x v="0"/>
    <x v="0"/>
    <x v="1"/>
    <x v="24"/>
    <x v="1"/>
    <x v="1"/>
    <x v="24"/>
    <x v="0"/>
    <x v="4"/>
    <x v="7"/>
    <x v="7"/>
    <x v="615"/>
  </r>
  <r>
    <x v="481"/>
    <x v="2"/>
    <x v="2"/>
    <x v="0"/>
    <x v="91"/>
    <x v="1"/>
    <x v="1"/>
    <x v="91"/>
    <x v="0"/>
    <x v="5"/>
    <x v="0"/>
    <x v="0"/>
    <x v="402"/>
  </r>
  <r>
    <x v="413"/>
    <x v="2"/>
    <x v="2"/>
    <x v="0"/>
    <x v="76"/>
    <x v="1"/>
    <x v="1"/>
    <x v="76"/>
    <x v="0"/>
    <x v="5"/>
    <x v="3"/>
    <x v="3"/>
    <x v="695"/>
  </r>
  <r>
    <x v="185"/>
    <x v="0"/>
    <x v="0"/>
    <x v="0"/>
    <x v="36"/>
    <x v="4"/>
    <x v="4"/>
    <x v="36"/>
    <x v="0"/>
    <x v="6"/>
    <x v="0"/>
    <x v="0"/>
    <x v="206"/>
  </r>
  <r>
    <x v="423"/>
    <x v="1"/>
    <x v="1"/>
    <x v="1"/>
    <x v="4"/>
    <x v="1"/>
    <x v="1"/>
    <x v="4"/>
    <x v="0"/>
    <x v="4"/>
    <x v="9"/>
    <x v="9"/>
    <x v="385"/>
  </r>
  <r>
    <x v="336"/>
    <x v="0"/>
    <x v="0"/>
    <x v="0"/>
    <x v="53"/>
    <x v="3"/>
    <x v="3"/>
    <x v="53"/>
    <x v="0"/>
    <x v="10"/>
    <x v="5"/>
    <x v="5"/>
    <x v="178"/>
  </r>
  <r>
    <x v="606"/>
    <x v="0"/>
    <x v="0"/>
    <x v="1"/>
    <x v="28"/>
    <x v="1"/>
    <x v="1"/>
    <x v="28"/>
    <x v="0"/>
    <x v="11"/>
    <x v="3"/>
    <x v="3"/>
    <x v="612"/>
  </r>
  <r>
    <x v="205"/>
    <x v="0"/>
    <x v="0"/>
    <x v="0"/>
    <x v="73"/>
    <x v="6"/>
    <x v="6"/>
    <x v="73"/>
    <x v="0"/>
    <x v="18"/>
    <x v="0"/>
    <x v="0"/>
    <x v="544"/>
  </r>
  <r>
    <x v="135"/>
    <x v="0"/>
    <x v="0"/>
    <x v="0"/>
    <x v="47"/>
    <x v="1"/>
    <x v="1"/>
    <x v="47"/>
    <x v="0"/>
    <x v="4"/>
    <x v="6"/>
    <x v="6"/>
    <x v="148"/>
  </r>
  <r>
    <x v="161"/>
    <x v="0"/>
    <x v="0"/>
    <x v="0"/>
    <x v="55"/>
    <x v="3"/>
    <x v="3"/>
    <x v="55"/>
    <x v="0"/>
    <x v="17"/>
    <x v="3"/>
    <x v="3"/>
    <x v="739"/>
  </r>
  <r>
    <x v="503"/>
    <x v="0"/>
    <x v="0"/>
    <x v="0"/>
    <x v="54"/>
    <x v="4"/>
    <x v="4"/>
    <x v="54"/>
    <x v="0"/>
    <x v="7"/>
    <x v="4"/>
    <x v="4"/>
    <x v="418"/>
  </r>
  <r>
    <x v="306"/>
    <x v="2"/>
    <x v="2"/>
    <x v="0"/>
    <x v="31"/>
    <x v="1"/>
    <x v="1"/>
    <x v="31"/>
    <x v="0"/>
    <x v="4"/>
    <x v="3"/>
    <x v="3"/>
    <x v="93"/>
  </r>
  <r>
    <x v="392"/>
    <x v="2"/>
    <x v="2"/>
    <x v="0"/>
    <x v="13"/>
    <x v="1"/>
    <x v="1"/>
    <x v="13"/>
    <x v="0"/>
    <x v="1"/>
    <x v="1"/>
    <x v="1"/>
    <x v="614"/>
  </r>
  <r>
    <x v="64"/>
    <x v="1"/>
    <x v="1"/>
    <x v="1"/>
    <x v="22"/>
    <x v="1"/>
    <x v="1"/>
    <x v="22"/>
    <x v="0"/>
    <x v="2"/>
    <x v="4"/>
    <x v="4"/>
    <x v="75"/>
  </r>
  <r>
    <x v="504"/>
    <x v="2"/>
    <x v="2"/>
    <x v="0"/>
    <x v="56"/>
    <x v="1"/>
    <x v="1"/>
    <x v="56"/>
    <x v="0"/>
    <x v="11"/>
    <x v="1"/>
    <x v="1"/>
    <x v="757"/>
  </r>
  <r>
    <x v="248"/>
    <x v="0"/>
    <x v="0"/>
    <x v="0"/>
    <x v="48"/>
    <x v="3"/>
    <x v="3"/>
    <x v="48"/>
    <x v="0"/>
    <x v="15"/>
    <x v="9"/>
    <x v="9"/>
    <x v="357"/>
  </r>
  <r>
    <x v="313"/>
    <x v="0"/>
    <x v="0"/>
    <x v="1"/>
    <x v="96"/>
    <x v="4"/>
    <x v="4"/>
    <x v="96"/>
    <x v="0"/>
    <x v="16"/>
    <x v="4"/>
    <x v="4"/>
    <x v="144"/>
  </r>
  <r>
    <x v="79"/>
    <x v="0"/>
    <x v="0"/>
    <x v="0"/>
    <x v="1"/>
    <x v="1"/>
    <x v="1"/>
    <x v="1"/>
    <x v="0"/>
    <x v="1"/>
    <x v="5"/>
    <x v="5"/>
    <x v="478"/>
  </r>
  <r>
    <x v="717"/>
    <x v="0"/>
    <x v="0"/>
    <x v="0"/>
    <x v="32"/>
    <x v="6"/>
    <x v="6"/>
    <x v="32"/>
    <x v="0"/>
    <x v="13"/>
    <x v="9"/>
    <x v="9"/>
    <x v="456"/>
  </r>
  <r>
    <x v="607"/>
    <x v="2"/>
    <x v="2"/>
    <x v="0"/>
    <x v="78"/>
    <x v="1"/>
    <x v="1"/>
    <x v="78"/>
    <x v="0"/>
    <x v="4"/>
    <x v="3"/>
    <x v="3"/>
    <x v="27"/>
  </r>
  <r>
    <x v="166"/>
    <x v="0"/>
    <x v="0"/>
    <x v="0"/>
    <x v="27"/>
    <x v="4"/>
    <x v="4"/>
    <x v="27"/>
    <x v="0"/>
    <x v="7"/>
    <x v="5"/>
    <x v="5"/>
    <x v="674"/>
  </r>
  <r>
    <x v="72"/>
    <x v="2"/>
    <x v="2"/>
    <x v="0"/>
    <x v="60"/>
    <x v="1"/>
    <x v="1"/>
    <x v="60"/>
    <x v="0"/>
    <x v="2"/>
    <x v="1"/>
    <x v="1"/>
    <x v="53"/>
  </r>
  <r>
    <x v="550"/>
    <x v="0"/>
    <x v="0"/>
    <x v="1"/>
    <x v="76"/>
    <x v="1"/>
    <x v="1"/>
    <x v="76"/>
    <x v="0"/>
    <x v="5"/>
    <x v="1"/>
    <x v="1"/>
    <x v="295"/>
  </r>
  <r>
    <x v="563"/>
    <x v="0"/>
    <x v="0"/>
    <x v="0"/>
    <x v="84"/>
    <x v="3"/>
    <x v="3"/>
    <x v="84"/>
    <x v="0"/>
    <x v="3"/>
    <x v="7"/>
    <x v="7"/>
    <x v="660"/>
  </r>
  <r>
    <x v="543"/>
    <x v="0"/>
    <x v="0"/>
    <x v="1"/>
    <x v="24"/>
    <x v="1"/>
    <x v="1"/>
    <x v="24"/>
    <x v="0"/>
    <x v="4"/>
    <x v="0"/>
    <x v="0"/>
    <x v="245"/>
  </r>
  <r>
    <x v="631"/>
    <x v="2"/>
    <x v="2"/>
    <x v="0"/>
    <x v="60"/>
    <x v="1"/>
    <x v="1"/>
    <x v="60"/>
    <x v="0"/>
    <x v="2"/>
    <x v="7"/>
    <x v="7"/>
    <x v="693"/>
  </r>
  <r>
    <x v="518"/>
    <x v="0"/>
    <x v="0"/>
    <x v="0"/>
    <x v="47"/>
    <x v="1"/>
    <x v="1"/>
    <x v="47"/>
    <x v="0"/>
    <x v="4"/>
    <x v="2"/>
    <x v="2"/>
    <x v="298"/>
  </r>
  <r>
    <x v="129"/>
    <x v="0"/>
    <x v="0"/>
    <x v="1"/>
    <x v="40"/>
    <x v="4"/>
    <x v="4"/>
    <x v="40"/>
    <x v="0"/>
    <x v="8"/>
    <x v="3"/>
    <x v="3"/>
    <x v="534"/>
  </r>
  <r>
    <x v="171"/>
    <x v="1"/>
    <x v="1"/>
    <x v="0"/>
    <x v="19"/>
    <x v="1"/>
    <x v="1"/>
    <x v="19"/>
    <x v="0"/>
    <x v="11"/>
    <x v="3"/>
    <x v="3"/>
    <x v="738"/>
  </r>
  <r>
    <x v="285"/>
    <x v="1"/>
    <x v="1"/>
    <x v="0"/>
    <x v="40"/>
    <x v="4"/>
    <x v="4"/>
    <x v="40"/>
    <x v="0"/>
    <x v="8"/>
    <x v="1"/>
    <x v="1"/>
    <x v="515"/>
  </r>
  <r>
    <x v="21"/>
    <x v="1"/>
    <x v="1"/>
    <x v="0"/>
    <x v="23"/>
    <x v="1"/>
    <x v="1"/>
    <x v="23"/>
    <x v="0"/>
    <x v="11"/>
    <x v="6"/>
    <x v="6"/>
    <x v="63"/>
  </r>
  <r>
    <x v="52"/>
    <x v="2"/>
    <x v="2"/>
    <x v="1"/>
    <x v="65"/>
    <x v="1"/>
    <x v="1"/>
    <x v="65"/>
    <x v="0"/>
    <x v="4"/>
    <x v="5"/>
    <x v="5"/>
    <x v="327"/>
  </r>
  <r>
    <x v="425"/>
    <x v="2"/>
    <x v="2"/>
    <x v="0"/>
    <x v="76"/>
    <x v="1"/>
    <x v="1"/>
    <x v="76"/>
    <x v="0"/>
    <x v="5"/>
    <x v="9"/>
    <x v="9"/>
    <x v="253"/>
  </r>
  <r>
    <x v="82"/>
    <x v="2"/>
    <x v="2"/>
    <x v="0"/>
    <x v="78"/>
    <x v="1"/>
    <x v="1"/>
    <x v="78"/>
    <x v="0"/>
    <x v="4"/>
    <x v="1"/>
    <x v="1"/>
    <x v="544"/>
  </r>
  <r>
    <x v="689"/>
    <x v="1"/>
    <x v="1"/>
    <x v="0"/>
    <x v="90"/>
    <x v="3"/>
    <x v="3"/>
    <x v="90"/>
    <x v="0"/>
    <x v="17"/>
    <x v="3"/>
    <x v="3"/>
    <x v="475"/>
  </r>
  <r>
    <x v="91"/>
    <x v="0"/>
    <x v="0"/>
    <x v="0"/>
    <x v="1"/>
    <x v="1"/>
    <x v="1"/>
    <x v="1"/>
    <x v="0"/>
    <x v="1"/>
    <x v="6"/>
    <x v="6"/>
    <x v="647"/>
  </r>
  <r>
    <x v="276"/>
    <x v="0"/>
    <x v="0"/>
    <x v="1"/>
    <x v="29"/>
    <x v="4"/>
    <x v="4"/>
    <x v="29"/>
    <x v="0"/>
    <x v="8"/>
    <x v="3"/>
    <x v="3"/>
    <x v="330"/>
  </r>
  <r>
    <x v="549"/>
    <x v="1"/>
    <x v="1"/>
    <x v="1"/>
    <x v="11"/>
    <x v="5"/>
    <x v="5"/>
    <x v="11"/>
    <x v="0"/>
    <x v="9"/>
    <x v="4"/>
    <x v="4"/>
    <x v="663"/>
  </r>
  <r>
    <x v="115"/>
    <x v="0"/>
    <x v="0"/>
    <x v="0"/>
    <x v="56"/>
    <x v="1"/>
    <x v="1"/>
    <x v="56"/>
    <x v="0"/>
    <x v="11"/>
    <x v="1"/>
    <x v="1"/>
    <x v="92"/>
  </r>
  <r>
    <x v="205"/>
    <x v="0"/>
    <x v="0"/>
    <x v="0"/>
    <x v="80"/>
    <x v="0"/>
    <x v="0"/>
    <x v="80"/>
    <x v="0"/>
    <x v="14"/>
    <x v="3"/>
    <x v="3"/>
    <x v="559"/>
  </r>
  <r>
    <x v="65"/>
    <x v="2"/>
    <x v="2"/>
    <x v="0"/>
    <x v="39"/>
    <x v="0"/>
    <x v="0"/>
    <x v="39"/>
    <x v="0"/>
    <x v="14"/>
    <x v="4"/>
    <x v="4"/>
    <x v="441"/>
  </r>
  <r>
    <x v="680"/>
    <x v="2"/>
    <x v="2"/>
    <x v="0"/>
    <x v="70"/>
    <x v="4"/>
    <x v="4"/>
    <x v="70"/>
    <x v="0"/>
    <x v="8"/>
    <x v="4"/>
    <x v="4"/>
    <x v="19"/>
  </r>
  <r>
    <x v="403"/>
    <x v="0"/>
    <x v="0"/>
    <x v="0"/>
    <x v="51"/>
    <x v="4"/>
    <x v="4"/>
    <x v="51"/>
    <x v="0"/>
    <x v="16"/>
    <x v="9"/>
    <x v="9"/>
    <x v="682"/>
  </r>
  <r>
    <x v="171"/>
    <x v="1"/>
    <x v="1"/>
    <x v="1"/>
    <x v="65"/>
    <x v="1"/>
    <x v="1"/>
    <x v="65"/>
    <x v="0"/>
    <x v="4"/>
    <x v="3"/>
    <x v="3"/>
    <x v="264"/>
  </r>
  <r>
    <x v="495"/>
    <x v="2"/>
    <x v="2"/>
    <x v="0"/>
    <x v="27"/>
    <x v="4"/>
    <x v="4"/>
    <x v="27"/>
    <x v="0"/>
    <x v="7"/>
    <x v="3"/>
    <x v="3"/>
    <x v="74"/>
  </r>
  <r>
    <x v="21"/>
    <x v="1"/>
    <x v="1"/>
    <x v="0"/>
    <x v="55"/>
    <x v="3"/>
    <x v="3"/>
    <x v="55"/>
    <x v="0"/>
    <x v="17"/>
    <x v="9"/>
    <x v="9"/>
    <x v="464"/>
  </r>
  <r>
    <x v="683"/>
    <x v="2"/>
    <x v="2"/>
    <x v="1"/>
    <x v="21"/>
    <x v="3"/>
    <x v="3"/>
    <x v="21"/>
    <x v="0"/>
    <x v="10"/>
    <x v="4"/>
    <x v="4"/>
    <x v="60"/>
  </r>
  <r>
    <x v="661"/>
    <x v="2"/>
    <x v="2"/>
    <x v="0"/>
    <x v="15"/>
    <x v="1"/>
    <x v="1"/>
    <x v="15"/>
    <x v="0"/>
    <x v="5"/>
    <x v="2"/>
    <x v="2"/>
    <x v="598"/>
  </r>
  <r>
    <x v="172"/>
    <x v="1"/>
    <x v="1"/>
    <x v="0"/>
    <x v="15"/>
    <x v="1"/>
    <x v="1"/>
    <x v="15"/>
    <x v="0"/>
    <x v="5"/>
    <x v="7"/>
    <x v="7"/>
    <x v="689"/>
  </r>
  <r>
    <x v="521"/>
    <x v="0"/>
    <x v="0"/>
    <x v="1"/>
    <x v="75"/>
    <x v="0"/>
    <x v="0"/>
    <x v="75"/>
    <x v="0"/>
    <x v="20"/>
    <x v="0"/>
    <x v="0"/>
    <x v="537"/>
  </r>
  <r>
    <x v="389"/>
    <x v="2"/>
    <x v="2"/>
    <x v="0"/>
    <x v="80"/>
    <x v="0"/>
    <x v="0"/>
    <x v="80"/>
    <x v="0"/>
    <x v="14"/>
    <x v="4"/>
    <x v="4"/>
    <x v="396"/>
  </r>
  <r>
    <x v="368"/>
    <x v="2"/>
    <x v="2"/>
    <x v="0"/>
    <x v="32"/>
    <x v="6"/>
    <x v="6"/>
    <x v="32"/>
    <x v="0"/>
    <x v="13"/>
    <x v="3"/>
    <x v="3"/>
    <x v="714"/>
  </r>
  <r>
    <x v="654"/>
    <x v="0"/>
    <x v="0"/>
    <x v="1"/>
    <x v="11"/>
    <x v="5"/>
    <x v="5"/>
    <x v="11"/>
    <x v="0"/>
    <x v="9"/>
    <x v="9"/>
    <x v="9"/>
    <x v="625"/>
  </r>
  <r>
    <x v="582"/>
    <x v="2"/>
    <x v="2"/>
    <x v="0"/>
    <x v="77"/>
    <x v="5"/>
    <x v="5"/>
    <x v="77"/>
    <x v="0"/>
    <x v="9"/>
    <x v="4"/>
    <x v="4"/>
    <x v="9"/>
  </r>
  <r>
    <x v="494"/>
    <x v="2"/>
    <x v="2"/>
    <x v="1"/>
    <x v="29"/>
    <x v="4"/>
    <x v="4"/>
    <x v="29"/>
    <x v="0"/>
    <x v="8"/>
    <x v="0"/>
    <x v="0"/>
    <x v="573"/>
  </r>
  <r>
    <x v="482"/>
    <x v="2"/>
    <x v="2"/>
    <x v="1"/>
    <x v="14"/>
    <x v="1"/>
    <x v="1"/>
    <x v="14"/>
    <x v="0"/>
    <x v="11"/>
    <x v="4"/>
    <x v="4"/>
    <x v="43"/>
  </r>
  <r>
    <x v="341"/>
    <x v="1"/>
    <x v="1"/>
    <x v="0"/>
    <x v="50"/>
    <x v="4"/>
    <x v="4"/>
    <x v="50"/>
    <x v="0"/>
    <x v="6"/>
    <x v="3"/>
    <x v="3"/>
    <x v="419"/>
  </r>
  <r>
    <x v="697"/>
    <x v="2"/>
    <x v="2"/>
    <x v="0"/>
    <x v="45"/>
    <x v="3"/>
    <x v="3"/>
    <x v="45"/>
    <x v="0"/>
    <x v="15"/>
    <x v="9"/>
    <x v="9"/>
    <x v="686"/>
  </r>
  <r>
    <x v="140"/>
    <x v="0"/>
    <x v="0"/>
    <x v="0"/>
    <x v="45"/>
    <x v="3"/>
    <x v="3"/>
    <x v="45"/>
    <x v="0"/>
    <x v="15"/>
    <x v="5"/>
    <x v="5"/>
    <x v="681"/>
  </r>
  <r>
    <x v="408"/>
    <x v="1"/>
    <x v="1"/>
    <x v="0"/>
    <x v="94"/>
    <x v="5"/>
    <x v="5"/>
    <x v="94"/>
    <x v="0"/>
    <x v="9"/>
    <x v="7"/>
    <x v="7"/>
    <x v="649"/>
  </r>
  <r>
    <x v="244"/>
    <x v="0"/>
    <x v="0"/>
    <x v="0"/>
    <x v="80"/>
    <x v="0"/>
    <x v="0"/>
    <x v="80"/>
    <x v="0"/>
    <x v="14"/>
    <x v="5"/>
    <x v="5"/>
    <x v="448"/>
  </r>
  <r>
    <x v="78"/>
    <x v="0"/>
    <x v="0"/>
    <x v="0"/>
    <x v="60"/>
    <x v="1"/>
    <x v="1"/>
    <x v="60"/>
    <x v="0"/>
    <x v="2"/>
    <x v="5"/>
    <x v="5"/>
    <x v="114"/>
  </r>
  <r>
    <x v="497"/>
    <x v="0"/>
    <x v="0"/>
    <x v="0"/>
    <x v="64"/>
    <x v="1"/>
    <x v="1"/>
    <x v="64"/>
    <x v="0"/>
    <x v="1"/>
    <x v="6"/>
    <x v="6"/>
    <x v="23"/>
  </r>
  <r>
    <x v="258"/>
    <x v="0"/>
    <x v="0"/>
    <x v="0"/>
    <x v="63"/>
    <x v="1"/>
    <x v="1"/>
    <x v="63"/>
    <x v="0"/>
    <x v="5"/>
    <x v="6"/>
    <x v="6"/>
    <x v="45"/>
  </r>
  <r>
    <x v="214"/>
    <x v="2"/>
    <x v="2"/>
    <x v="1"/>
    <x v="96"/>
    <x v="4"/>
    <x v="4"/>
    <x v="96"/>
    <x v="0"/>
    <x v="16"/>
    <x v="3"/>
    <x v="3"/>
    <x v="429"/>
  </r>
  <r>
    <x v="186"/>
    <x v="2"/>
    <x v="2"/>
    <x v="0"/>
    <x v="58"/>
    <x v="0"/>
    <x v="0"/>
    <x v="58"/>
    <x v="0"/>
    <x v="0"/>
    <x v="3"/>
    <x v="3"/>
    <x v="252"/>
  </r>
  <r>
    <x v="585"/>
    <x v="0"/>
    <x v="0"/>
    <x v="0"/>
    <x v="77"/>
    <x v="5"/>
    <x v="5"/>
    <x v="77"/>
    <x v="0"/>
    <x v="9"/>
    <x v="0"/>
    <x v="0"/>
    <x v="498"/>
  </r>
  <r>
    <x v="514"/>
    <x v="1"/>
    <x v="1"/>
    <x v="0"/>
    <x v="62"/>
    <x v="0"/>
    <x v="0"/>
    <x v="62"/>
    <x v="0"/>
    <x v="14"/>
    <x v="0"/>
    <x v="0"/>
    <x v="366"/>
  </r>
  <r>
    <x v="525"/>
    <x v="2"/>
    <x v="2"/>
    <x v="1"/>
    <x v="40"/>
    <x v="4"/>
    <x v="4"/>
    <x v="40"/>
    <x v="0"/>
    <x v="8"/>
    <x v="5"/>
    <x v="5"/>
    <x v="50"/>
  </r>
  <r>
    <x v="373"/>
    <x v="0"/>
    <x v="0"/>
    <x v="0"/>
    <x v="53"/>
    <x v="3"/>
    <x v="3"/>
    <x v="53"/>
    <x v="0"/>
    <x v="10"/>
    <x v="2"/>
    <x v="2"/>
    <x v="683"/>
  </r>
  <r>
    <x v="38"/>
    <x v="0"/>
    <x v="0"/>
    <x v="1"/>
    <x v="25"/>
    <x v="4"/>
    <x v="4"/>
    <x v="25"/>
    <x v="0"/>
    <x v="8"/>
    <x v="2"/>
    <x v="2"/>
    <x v="14"/>
  </r>
  <r>
    <x v="668"/>
    <x v="1"/>
    <x v="1"/>
    <x v="0"/>
    <x v="43"/>
    <x v="1"/>
    <x v="1"/>
    <x v="43"/>
    <x v="0"/>
    <x v="2"/>
    <x v="5"/>
    <x v="5"/>
    <x v="457"/>
  </r>
  <r>
    <x v="260"/>
    <x v="1"/>
    <x v="1"/>
    <x v="0"/>
    <x v="10"/>
    <x v="4"/>
    <x v="4"/>
    <x v="10"/>
    <x v="0"/>
    <x v="8"/>
    <x v="7"/>
    <x v="7"/>
    <x v="246"/>
  </r>
  <r>
    <x v="268"/>
    <x v="0"/>
    <x v="0"/>
    <x v="1"/>
    <x v="85"/>
    <x v="0"/>
    <x v="0"/>
    <x v="85"/>
    <x v="0"/>
    <x v="20"/>
    <x v="7"/>
    <x v="7"/>
    <x v="672"/>
  </r>
  <r>
    <x v="603"/>
    <x v="2"/>
    <x v="2"/>
    <x v="1"/>
    <x v="9"/>
    <x v="4"/>
    <x v="4"/>
    <x v="9"/>
    <x v="0"/>
    <x v="7"/>
    <x v="3"/>
    <x v="3"/>
    <x v="388"/>
  </r>
  <r>
    <x v="376"/>
    <x v="1"/>
    <x v="1"/>
    <x v="1"/>
    <x v="88"/>
    <x v="6"/>
    <x v="6"/>
    <x v="88"/>
    <x v="0"/>
    <x v="13"/>
    <x v="0"/>
    <x v="0"/>
    <x v="230"/>
  </r>
  <r>
    <x v="657"/>
    <x v="2"/>
    <x v="2"/>
    <x v="0"/>
    <x v="34"/>
    <x v="4"/>
    <x v="4"/>
    <x v="34"/>
    <x v="0"/>
    <x v="7"/>
    <x v="1"/>
    <x v="1"/>
    <x v="222"/>
  </r>
  <r>
    <x v="151"/>
    <x v="2"/>
    <x v="2"/>
    <x v="0"/>
    <x v="53"/>
    <x v="3"/>
    <x v="3"/>
    <x v="53"/>
    <x v="0"/>
    <x v="10"/>
    <x v="1"/>
    <x v="1"/>
    <x v="536"/>
  </r>
  <r>
    <x v="503"/>
    <x v="0"/>
    <x v="0"/>
    <x v="0"/>
    <x v="95"/>
    <x v="7"/>
    <x v="7"/>
    <x v="95"/>
    <x v="0"/>
    <x v="19"/>
    <x v="0"/>
    <x v="0"/>
    <x v="176"/>
  </r>
  <r>
    <x v="72"/>
    <x v="2"/>
    <x v="2"/>
    <x v="1"/>
    <x v="9"/>
    <x v="4"/>
    <x v="4"/>
    <x v="9"/>
    <x v="0"/>
    <x v="7"/>
    <x v="3"/>
    <x v="3"/>
    <x v="242"/>
  </r>
  <r>
    <x v="104"/>
    <x v="0"/>
    <x v="0"/>
    <x v="0"/>
    <x v="63"/>
    <x v="1"/>
    <x v="1"/>
    <x v="63"/>
    <x v="0"/>
    <x v="5"/>
    <x v="3"/>
    <x v="3"/>
    <x v="349"/>
  </r>
  <r>
    <x v="240"/>
    <x v="0"/>
    <x v="0"/>
    <x v="1"/>
    <x v="11"/>
    <x v="5"/>
    <x v="5"/>
    <x v="11"/>
    <x v="0"/>
    <x v="9"/>
    <x v="2"/>
    <x v="2"/>
    <x v="179"/>
  </r>
  <r>
    <x v="226"/>
    <x v="0"/>
    <x v="0"/>
    <x v="0"/>
    <x v="52"/>
    <x v="3"/>
    <x v="3"/>
    <x v="52"/>
    <x v="0"/>
    <x v="10"/>
    <x v="3"/>
    <x v="3"/>
    <x v="328"/>
  </r>
  <r>
    <x v="272"/>
    <x v="1"/>
    <x v="1"/>
    <x v="0"/>
    <x v="77"/>
    <x v="5"/>
    <x v="5"/>
    <x v="77"/>
    <x v="0"/>
    <x v="9"/>
    <x v="5"/>
    <x v="5"/>
    <x v="410"/>
  </r>
  <r>
    <x v="301"/>
    <x v="1"/>
    <x v="1"/>
    <x v="0"/>
    <x v="50"/>
    <x v="4"/>
    <x v="4"/>
    <x v="50"/>
    <x v="0"/>
    <x v="6"/>
    <x v="1"/>
    <x v="1"/>
    <x v="532"/>
  </r>
  <r>
    <x v="443"/>
    <x v="1"/>
    <x v="1"/>
    <x v="0"/>
    <x v="59"/>
    <x v="3"/>
    <x v="3"/>
    <x v="59"/>
    <x v="0"/>
    <x v="3"/>
    <x v="0"/>
    <x v="0"/>
    <x v="297"/>
  </r>
  <r>
    <x v="549"/>
    <x v="1"/>
    <x v="1"/>
    <x v="0"/>
    <x v="34"/>
    <x v="4"/>
    <x v="4"/>
    <x v="34"/>
    <x v="0"/>
    <x v="7"/>
    <x v="7"/>
    <x v="7"/>
    <x v="564"/>
  </r>
  <r>
    <x v="440"/>
    <x v="0"/>
    <x v="0"/>
    <x v="0"/>
    <x v="69"/>
    <x v="4"/>
    <x v="4"/>
    <x v="69"/>
    <x v="0"/>
    <x v="6"/>
    <x v="6"/>
    <x v="6"/>
    <x v="135"/>
  </r>
  <r>
    <x v="36"/>
    <x v="2"/>
    <x v="2"/>
    <x v="0"/>
    <x v="31"/>
    <x v="1"/>
    <x v="1"/>
    <x v="31"/>
    <x v="0"/>
    <x v="4"/>
    <x v="2"/>
    <x v="2"/>
    <x v="608"/>
  </r>
  <r>
    <x v="97"/>
    <x v="0"/>
    <x v="0"/>
    <x v="0"/>
    <x v="79"/>
    <x v="6"/>
    <x v="6"/>
    <x v="79"/>
    <x v="0"/>
    <x v="18"/>
    <x v="1"/>
    <x v="1"/>
    <x v="704"/>
  </r>
  <r>
    <x v="654"/>
    <x v="0"/>
    <x v="0"/>
    <x v="1"/>
    <x v="8"/>
    <x v="1"/>
    <x v="1"/>
    <x v="8"/>
    <x v="0"/>
    <x v="4"/>
    <x v="7"/>
    <x v="7"/>
    <x v="246"/>
  </r>
  <r>
    <x v="687"/>
    <x v="0"/>
    <x v="0"/>
    <x v="0"/>
    <x v="48"/>
    <x v="3"/>
    <x v="3"/>
    <x v="48"/>
    <x v="0"/>
    <x v="15"/>
    <x v="1"/>
    <x v="1"/>
    <x v="359"/>
  </r>
  <r>
    <x v="647"/>
    <x v="1"/>
    <x v="1"/>
    <x v="0"/>
    <x v="62"/>
    <x v="0"/>
    <x v="0"/>
    <x v="62"/>
    <x v="0"/>
    <x v="14"/>
    <x v="7"/>
    <x v="7"/>
    <x v="358"/>
  </r>
  <r>
    <x v="532"/>
    <x v="1"/>
    <x v="1"/>
    <x v="0"/>
    <x v="16"/>
    <x v="0"/>
    <x v="0"/>
    <x v="16"/>
    <x v="0"/>
    <x v="0"/>
    <x v="0"/>
    <x v="0"/>
    <x v="203"/>
  </r>
  <r>
    <x v="282"/>
    <x v="2"/>
    <x v="2"/>
    <x v="0"/>
    <x v="5"/>
    <x v="1"/>
    <x v="1"/>
    <x v="5"/>
    <x v="0"/>
    <x v="5"/>
    <x v="4"/>
    <x v="4"/>
    <x v="640"/>
  </r>
  <r>
    <x v="341"/>
    <x v="1"/>
    <x v="1"/>
    <x v="1"/>
    <x v="96"/>
    <x v="4"/>
    <x v="4"/>
    <x v="96"/>
    <x v="0"/>
    <x v="16"/>
    <x v="0"/>
    <x v="0"/>
    <x v="744"/>
  </r>
  <r>
    <x v="594"/>
    <x v="0"/>
    <x v="0"/>
    <x v="1"/>
    <x v="25"/>
    <x v="4"/>
    <x v="4"/>
    <x v="25"/>
    <x v="0"/>
    <x v="8"/>
    <x v="6"/>
    <x v="6"/>
    <x v="731"/>
  </r>
  <r>
    <x v="18"/>
    <x v="0"/>
    <x v="0"/>
    <x v="0"/>
    <x v="30"/>
    <x v="4"/>
    <x v="4"/>
    <x v="30"/>
    <x v="0"/>
    <x v="6"/>
    <x v="9"/>
    <x v="9"/>
    <x v="246"/>
  </r>
  <r>
    <x v="435"/>
    <x v="0"/>
    <x v="0"/>
    <x v="0"/>
    <x v="35"/>
    <x v="3"/>
    <x v="3"/>
    <x v="35"/>
    <x v="0"/>
    <x v="15"/>
    <x v="6"/>
    <x v="6"/>
    <x v="560"/>
  </r>
  <r>
    <x v="453"/>
    <x v="0"/>
    <x v="0"/>
    <x v="0"/>
    <x v="10"/>
    <x v="4"/>
    <x v="4"/>
    <x v="10"/>
    <x v="0"/>
    <x v="8"/>
    <x v="3"/>
    <x v="3"/>
    <x v="723"/>
  </r>
  <r>
    <x v="619"/>
    <x v="1"/>
    <x v="1"/>
    <x v="0"/>
    <x v="12"/>
    <x v="3"/>
    <x v="3"/>
    <x v="12"/>
    <x v="0"/>
    <x v="10"/>
    <x v="1"/>
    <x v="1"/>
    <x v="665"/>
  </r>
  <r>
    <x v="140"/>
    <x v="0"/>
    <x v="0"/>
    <x v="0"/>
    <x v="27"/>
    <x v="4"/>
    <x v="4"/>
    <x v="27"/>
    <x v="0"/>
    <x v="7"/>
    <x v="3"/>
    <x v="3"/>
    <x v="634"/>
  </r>
  <r>
    <x v="277"/>
    <x v="2"/>
    <x v="2"/>
    <x v="1"/>
    <x v="81"/>
    <x v="3"/>
    <x v="3"/>
    <x v="81"/>
    <x v="0"/>
    <x v="17"/>
    <x v="2"/>
    <x v="2"/>
    <x v="28"/>
  </r>
  <r>
    <x v="259"/>
    <x v="2"/>
    <x v="2"/>
    <x v="0"/>
    <x v="37"/>
    <x v="1"/>
    <x v="1"/>
    <x v="37"/>
    <x v="0"/>
    <x v="11"/>
    <x v="7"/>
    <x v="7"/>
    <x v="586"/>
  </r>
  <r>
    <x v="136"/>
    <x v="0"/>
    <x v="0"/>
    <x v="0"/>
    <x v="15"/>
    <x v="1"/>
    <x v="1"/>
    <x v="15"/>
    <x v="0"/>
    <x v="5"/>
    <x v="3"/>
    <x v="3"/>
    <x v="413"/>
  </r>
  <r>
    <x v="371"/>
    <x v="2"/>
    <x v="2"/>
    <x v="0"/>
    <x v="35"/>
    <x v="3"/>
    <x v="3"/>
    <x v="35"/>
    <x v="0"/>
    <x v="15"/>
    <x v="1"/>
    <x v="1"/>
    <x v="435"/>
  </r>
  <r>
    <x v="634"/>
    <x v="0"/>
    <x v="0"/>
    <x v="1"/>
    <x v="81"/>
    <x v="3"/>
    <x v="3"/>
    <x v="81"/>
    <x v="0"/>
    <x v="17"/>
    <x v="7"/>
    <x v="7"/>
    <x v="136"/>
  </r>
  <r>
    <x v="549"/>
    <x v="1"/>
    <x v="1"/>
    <x v="0"/>
    <x v="10"/>
    <x v="4"/>
    <x v="4"/>
    <x v="10"/>
    <x v="0"/>
    <x v="8"/>
    <x v="4"/>
    <x v="4"/>
    <x v="593"/>
  </r>
  <r>
    <x v="426"/>
    <x v="2"/>
    <x v="2"/>
    <x v="0"/>
    <x v="56"/>
    <x v="1"/>
    <x v="1"/>
    <x v="56"/>
    <x v="0"/>
    <x v="11"/>
    <x v="2"/>
    <x v="2"/>
    <x v="248"/>
  </r>
  <r>
    <x v="713"/>
    <x v="0"/>
    <x v="0"/>
    <x v="1"/>
    <x v="88"/>
    <x v="6"/>
    <x v="6"/>
    <x v="88"/>
    <x v="0"/>
    <x v="13"/>
    <x v="5"/>
    <x v="5"/>
    <x v="696"/>
  </r>
  <r>
    <x v="559"/>
    <x v="0"/>
    <x v="0"/>
    <x v="0"/>
    <x v="28"/>
    <x v="1"/>
    <x v="1"/>
    <x v="28"/>
    <x v="0"/>
    <x v="11"/>
    <x v="1"/>
    <x v="1"/>
    <x v="325"/>
  </r>
  <r>
    <x v="465"/>
    <x v="1"/>
    <x v="1"/>
    <x v="1"/>
    <x v="55"/>
    <x v="3"/>
    <x v="3"/>
    <x v="55"/>
    <x v="0"/>
    <x v="17"/>
    <x v="4"/>
    <x v="4"/>
    <x v="665"/>
  </r>
  <r>
    <x v="385"/>
    <x v="1"/>
    <x v="1"/>
    <x v="0"/>
    <x v="3"/>
    <x v="3"/>
    <x v="3"/>
    <x v="3"/>
    <x v="0"/>
    <x v="3"/>
    <x v="4"/>
    <x v="4"/>
    <x v="403"/>
  </r>
  <r>
    <x v="98"/>
    <x v="2"/>
    <x v="2"/>
    <x v="0"/>
    <x v="6"/>
    <x v="0"/>
    <x v="0"/>
    <x v="6"/>
    <x v="0"/>
    <x v="0"/>
    <x v="7"/>
    <x v="7"/>
    <x v="375"/>
  </r>
  <r>
    <x v="142"/>
    <x v="1"/>
    <x v="1"/>
    <x v="1"/>
    <x v="82"/>
    <x v="3"/>
    <x v="3"/>
    <x v="82"/>
    <x v="0"/>
    <x v="17"/>
    <x v="7"/>
    <x v="7"/>
    <x v="332"/>
  </r>
  <r>
    <x v="177"/>
    <x v="1"/>
    <x v="1"/>
    <x v="0"/>
    <x v="33"/>
    <x v="4"/>
    <x v="4"/>
    <x v="33"/>
    <x v="0"/>
    <x v="8"/>
    <x v="5"/>
    <x v="5"/>
    <x v="527"/>
  </r>
  <r>
    <x v="231"/>
    <x v="0"/>
    <x v="0"/>
    <x v="0"/>
    <x v="23"/>
    <x v="1"/>
    <x v="1"/>
    <x v="23"/>
    <x v="0"/>
    <x v="11"/>
    <x v="9"/>
    <x v="9"/>
    <x v="244"/>
  </r>
  <r>
    <x v="225"/>
    <x v="0"/>
    <x v="0"/>
    <x v="0"/>
    <x v="6"/>
    <x v="0"/>
    <x v="0"/>
    <x v="6"/>
    <x v="0"/>
    <x v="0"/>
    <x v="4"/>
    <x v="4"/>
    <x v="538"/>
  </r>
  <r>
    <x v="152"/>
    <x v="0"/>
    <x v="0"/>
    <x v="0"/>
    <x v="12"/>
    <x v="3"/>
    <x v="3"/>
    <x v="12"/>
    <x v="0"/>
    <x v="10"/>
    <x v="5"/>
    <x v="5"/>
    <x v="121"/>
  </r>
  <r>
    <x v="201"/>
    <x v="1"/>
    <x v="1"/>
    <x v="0"/>
    <x v="76"/>
    <x v="1"/>
    <x v="1"/>
    <x v="76"/>
    <x v="0"/>
    <x v="5"/>
    <x v="7"/>
    <x v="7"/>
    <x v="470"/>
  </r>
  <r>
    <x v="681"/>
    <x v="1"/>
    <x v="1"/>
    <x v="0"/>
    <x v="13"/>
    <x v="1"/>
    <x v="1"/>
    <x v="13"/>
    <x v="0"/>
    <x v="1"/>
    <x v="3"/>
    <x v="3"/>
    <x v="46"/>
  </r>
  <r>
    <x v="348"/>
    <x v="1"/>
    <x v="1"/>
    <x v="0"/>
    <x v="27"/>
    <x v="4"/>
    <x v="4"/>
    <x v="27"/>
    <x v="0"/>
    <x v="7"/>
    <x v="8"/>
    <x v="8"/>
    <x v="496"/>
  </r>
  <r>
    <x v="495"/>
    <x v="2"/>
    <x v="2"/>
    <x v="0"/>
    <x v="94"/>
    <x v="5"/>
    <x v="5"/>
    <x v="94"/>
    <x v="0"/>
    <x v="9"/>
    <x v="3"/>
    <x v="3"/>
    <x v="145"/>
  </r>
  <r>
    <x v="420"/>
    <x v="1"/>
    <x v="1"/>
    <x v="0"/>
    <x v="92"/>
    <x v="3"/>
    <x v="3"/>
    <x v="92"/>
    <x v="0"/>
    <x v="3"/>
    <x v="5"/>
    <x v="5"/>
    <x v="496"/>
  </r>
  <r>
    <x v="224"/>
    <x v="1"/>
    <x v="1"/>
    <x v="1"/>
    <x v="68"/>
    <x v="7"/>
    <x v="7"/>
    <x v="68"/>
    <x v="0"/>
    <x v="19"/>
    <x v="1"/>
    <x v="1"/>
    <x v="606"/>
  </r>
  <r>
    <x v="552"/>
    <x v="2"/>
    <x v="2"/>
    <x v="0"/>
    <x v="78"/>
    <x v="1"/>
    <x v="1"/>
    <x v="78"/>
    <x v="0"/>
    <x v="4"/>
    <x v="2"/>
    <x v="2"/>
    <x v="237"/>
  </r>
  <r>
    <x v="221"/>
    <x v="0"/>
    <x v="0"/>
    <x v="0"/>
    <x v="49"/>
    <x v="4"/>
    <x v="4"/>
    <x v="49"/>
    <x v="0"/>
    <x v="6"/>
    <x v="4"/>
    <x v="4"/>
    <x v="653"/>
  </r>
  <r>
    <x v="59"/>
    <x v="0"/>
    <x v="0"/>
    <x v="0"/>
    <x v="62"/>
    <x v="0"/>
    <x v="0"/>
    <x v="62"/>
    <x v="0"/>
    <x v="14"/>
    <x v="9"/>
    <x v="9"/>
    <x v="251"/>
  </r>
  <r>
    <x v="591"/>
    <x v="1"/>
    <x v="1"/>
    <x v="0"/>
    <x v="80"/>
    <x v="0"/>
    <x v="0"/>
    <x v="80"/>
    <x v="0"/>
    <x v="14"/>
    <x v="1"/>
    <x v="1"/>
    <x v="161"/>
  </r>
  <r>
    <x v="533"/>
    <x v="1"/>
    <x v="1"/>
    <x v="0"/>
    <x v="78"/>
    <x v="1"/>
    <x v="1"/>
    <x v="78"/>
    <x v="0"/>
    <x v="4"/>
    <x v="5"/>
    <x v="5"/>
    <x v="702"/>
  </r>
  <r>
    <x v="504"/>
    <x v="2"/>
    <x v="2"/>
    <x v="0"/>
    <x v="15"/>
    <x v="1"/>
    <x v="1"/>
    <x v="15"/>
    <x v="0"/>
    <x v="5"/>
    <x v="3"/>
    <x v="3"/>
    <x v="723"/>
  </r>
  <r>
    <x v="18"/>
    <x v="0"/>
    <x v="0"/>
    <x v="0"/>
    <x v="42"/>
    <x v="3"/>
    <x v="3"/>
    <x v="42"/>
    <x v="0"/>
    <x v="12"/>
    <x v="1"/>
    <x v="1"/>
    <x v="351"/>
  </r>
  <r>
    <x v="98"/>
    <x v="2"/>
    <x v="2"/>
    <x v="0"/>
    <x v="69"/>
    <x v="4"/>
    <x v="4"/>
    <x v="69"/>
    <x v="0"/>
    <x v="6"/>
    <x v="1"/>
    <x v="1"/>
    <x v="275"/>
  </r>
  <r>
    <x v="683"/>
    <x v="2"/>
    <x v="2"/>
    <x v="0"/>
    <x v="39"/>
    <x v="0"/>
    <x v="0"/>
    <x v="39"/>
    <x v="0"/>
    <x v="14"/>
    <x v="6"/>
    <x v="6"/>
    <x v="593"/>
  </r>
  <r>
    <x v="500"/>
    <x v="1"/>
    <x v="1"/>
    <x v="0"/>
    <x v="31"/>
    <x v="1"/>
    <x v="1"/>
    <x v="31"/>
    <x v="0"/>
    <x v="4"/>
    <x v="0"/>
    <x v="0"/>
    <x v="572"/>
  </r>
  <r>
    <x v="167"/>
    <x v="2"/>
    <x v="2"/>
    <x v="1"/>
    <x v="8"/>
    <x v="1"/>
    <x v="1"/>
    <x v="8"/>
    <x v="0"/>
    <x v="4"/>
    <x v="0"/>
    <x v="0"/>
    <x v="406"/>
  </r>
  <r>
    <x v="294"/>
    <x v="1"/>
    <x v="1"/>
    <x v="0"/>
    <x v="63"/>
    <x v="1"/>
    <x v="1"/>
    <x v="63"/>
    <x v="0"/>
    <x v="5"/>
    <x v="0"/>
    <x v="0"/>
    <x v="498"/>
  </r>
  <r>
    <x v="248"/>
    <x v="0"/>
    <x v="0"/>
    <x v="1"/>
    <x v="89"/>
    <x v="4"/>
    <x v="4"/>
    <x v="89"/>
    <x v="0"/>
    <x v="6"/>
    <x v="1"/>
    <x v="1"/>
    <x v="469"/>
  </r>
  <r>
    <x v="440"/>
    <x v="0"/>
    <x v="0"/>
    <x v="0"/>
    <x v="35"/>
    <x v="3"/>
    <x v="3"/>
    <x v="35"/>
    <x v="0"/>
    <x v="15"/>
    <x v="2"/>
    <x v="2"/>
    <x v="359"/>
  </r>
  <r>
    <x v="427"/>
    <x v="0"/>
    <x v="0"/>
    <x v="0"/>
    <x v="31"/>
    <x v="1"/>
    <x v="1"/>
    <x v="31"/>
    <x v="0"/>
    <x v="4"/>
    <x v="3"/>
    <x v="3"/>
    <x v="715"/>
  </r>
  <r>
    <x v="274"/>
    <x v="0"/>
    <x v="0"/>
    <x v="1"/>
    <x v="25"/>
    <x v="4"/>
    <x v="4"/>
    <x v="25"/>
    <x v="0"/>
    <x v="8"/>
    <x v="3"/>
    <x v="3"/>
    <x v="733"/>
  </r>
  <r>
    <x v="699"/>
    <x v="2"/>
    <x v="2"/>
    <x v="1"/>
    <x v="81"/>
    <x v="3"/>
    <x v="3"/>
    <x v="81"/>
    <x v="0"/>
    <x v="17"/>
    <x v="4"/>
    <x v="4"/>
    <x v="254"/>
  </r>
  <r>
    <x v="356"/>
    <x v="0"/>
    <x v="0"/>
    <x v="0"/>
    <x v="87"/>
    <x v="2"/>
    <x v="2"/>
    <x v="87"/>
    <x v="0"/>
    <x v="2"/>
    <x v="7"/>
    <x v="7"/>
    <x v="267"/>
  </r>
  <r>
    <x v="190"/>
    <x v="1"/>
    <x v="1"/>
    <x v="0"/>
    <x v="79"/>
    <x v="6"/>
    <x v="6"/>
    <x v="79"/>
    <x v="0"/>
    <x v="18"/>
    <x v="1"/>
    <x v="1"/>
    <x v="421"/>
  </r>
  <r>
    <x v="548"/>
    <x v="1"/>
    <x v="1"/>
    <x v="0"/>
    <x v="12"/>
    <x v="3"/>
    <x v="3"/>
    <x v="12"/>
    <x v="0"/>
    <x v="10"/>
    <x v="2"/>
    <x v="2"/>
    <x v="349"/>
  </r>
  <r>
    <x v="80"/>
    <x v="1"/>
    <x v="1"/>
    <x v="0"/>
    <x v="94"/>
    <x v="5"/>
    <x v="5"/>
    <x v="94"/>
    <x v="0"/>
    <x v="9"/>
    <x v="6"/>
    <x v="6"/>
    <x v="664"/>
  </r>
  <r>
    <x v="391"/>
    <x v="2"/>
    <x v="2"/>
    <x v="0"/>
    <x v="15"/>
    <x v="1"/>
    <x v="1"/>
    <x v="15"/>
    <x v="0"/>
    <x v="5"/>
    <x v="5"/>
    <x v="5"/>
    <x v="332"/>
  </r>
  <r>
    <x v="447"/>
    <x v="0"/>
    <x v="0"/>
    <x v="1"/>
    <x v="11"/>
    <x v="5"/>
    <x v="5"/>
    <x v="11"/>
    <x v="0"/>
    <x v="9"/>
    <x v="7"/>
    <x v="7"/>
    <x v="464"/>
  </r>
  <r>
    <x v="295"/>
    <x v="0"/>
    <x v="0"/>
    <x v="0"/>
    <x v="41"/>
    <x v="5"/>
    <x v="5"/>
    <x v="41"/>
    <x v="0"/>
    <x v="9"/>
    <x v="4"/>
    <x v="4"/>
    <x v="211"/>
  </r>
  <r>
    <x v="92"/>
    <x v="0"/>
    <x v="0"/>
    <x v="0"/>
    <x v="79"/>
    <x v="6"/>
    <x v="6"/>
    <x v="79"/>
    <x v="0"/>
    <x v="18"/>
    <x v="0"/>
    <x v="0"/>
    <x v="569"/>
  </r>
  <r>
    <x v="114"/>
    <x v="0"/>
    <x v="0"/>
    <x v="0"/>
    <x v="67"/>
    <x v="3"/>
    <x v="3"/>
    <x v="67"/>
    <x v="0"/>
    <x v="15"/>
    <x v="5"/>
    <x v="5"/>
    <x v="431"/>
  </r>
  <r>
    <x v="551"/>
    <x v="0"/>
    <x v="0"/>
    <x v="0"/>
    <x v="94"/>
    <x v="5"/>
    <x v="5"/>
    <x v="94"/>
    <x v="0"/>
    <x v="9"/>
    <x v="4"/>
    <x v="4"/>
    <x v="151"/>
  </r>
  <r>
    <x v="233"/>
    <x v="1"/>
    <x v="1"/>
    <x v="0"/>
    <x v="1"/>
    <x v="1"/>
    <x v="1"/>
    <x v="1"/>
    <x v="0"/>
    <x v="1"/>
    <x v="3"/>
    <x v="3"/>
    <x v="608"/>
  </r>
  <r>
    <x v="492"/>
    <x v="1"/>
    <x v="1"/>
    <x v="0"/>
    <x v="9"/>
    <x v="4"/>
    <x v="4"/>
    <x v="9"/>
    <x v="0"/>
    <x v="7"/>
    <x v="2"/>
    <x v="2"/>
    <x v="437"/>
  </r>
  <r>
    <x v="279"/>
    <x v="2"/>
    <x v="2"/>
    <x v="0"/>
    <x v="84"/>
    <x v="3"/>
    <x v="3"/>
    <x v="84"/>
    <x v="0"/>
    <x v="3"/>
    <x v="3"/>
    <x v="3"/>
    <x v="300"/>
  </r>
  <r>
    <x v="311"/>
    <x v="0"/>
    <x v="0"/>
    <x v="0"/>
    <x v="94"/>
    <x v="5"/>
    <x v="5"/>
    <x v="94"/>
    <x v="0"/>
    <x v="9"/>
    <x v="9"/>
    <x v="9"/>
    <x v="685"/>
  </r>
  <r>
    <x v="406"/>
    <x v="2"/>
    <x v="2"/>
    <x v="1"/>
    <x v="89"/>
    <x v="4"/>
    <x v="4"/>
    <x v="89"/>
    <x v="0"/>
    <x v="6"/>
    <x v="3"/>
    <x v="3"/>
    <x v="330"/>
  </r>
  <r>
    <x v="364"/>
    <x v="2"/>
    <x v="2"/>
    <x v="0"/>
    <x v="48"/>
    <x v="3"/>
    <x v="3"/>
    <x v="48"/>
    <x v="0"/>
    <x v="15"/>
    <x v="4"/>
    <x v="4"/>
    <x v="352"/>
  </r>
  <r>
    <x v="571"/>
    <x v="0"/>
    <x v="0"/>
    <x v="1"/>
    <x v="93"/>
    <x v="4"/>
    <x v="4"/>
    <x v="93"/>
    <x v="0"/>
    <x v="16"/>
    <x v="4"/>
    <x v="4"/>
    <x v="380"/>
  </r>
  <r>
    <x v="55"/>
    <x v="0"/>
    <x v="0"/>
    <x v="0"/>
    <x v="92"/>
    <x v="3"/>
    <x v="3"/>
    <x v="92"/>
    <x v="0"/>
    <x v="3"/>
    <x v="9"/>
    <x v="9"/>
    <x v="515"/>
  </r>
  <r>
    <x v="419"/>
    <x v="2"/>
    <x v="2"/>
    <x v="0"/>
    <x v="4"/>
    <x v="1"/>
    <x v="1"/>
    <x v="4"/>
    <x v="0"/>
    <x v="4"/>
    <x v="3"/>
    <x v="3"/>
    <x v="230"/>
  </r>
  <r>
    <x v="244"/>
    <x v="0"/>
    <x v="0"/>
    <x v="0"/>
    <x v="20"/>
    <x v="4"/>
    <x v="4"/>
    <x v="20"/>
    <x v="0"/>
    <x v="8"/>
    <x v="2"/>
    <x v="2"/>
    <x v="483"/>
  </r>
  <r>
    <x v="674"/>
    <x v="2"/>
    <x v="2"/>
    <x v="1"/>
    <x v="29"/>
    <x v="4"/>
    <x v="4"/>
    <x v="29"/>
    <x v="0"/>
    <x v="8"/>
    <x v="7"/>
    <x v="7"/>
    <x v="615"/>
  </r>
  <r>
    <x v="688"/>
    <x v="1"/>
    <x v="1"/>
    <x v="0"/>
    <x v="18"/>
    <x v="6"/>
    <x v="6"/>
    <x v="18"/>
    <x v="0"/>
    <x v="13"/>
    <x v="0"/>
    <x v="0"/>
    <x v="533"/>
  </r>
  <r>
    <x v="324"/>
    <x v="0"/>
    <x v="0"/>
    <x v="0"/>
    <x v="9"/>
    <x v="4"/>
    <x v="4"/>
    <x v="9"/>
    <x v="0"/>
    <x v="7"/>
    <x v="6"/>
    <x v="6"/>
    <x v="275"/>
  </r>
  <r>
    <x v="37"/>
    <x v="2"/>
    <x v="2"/>
    <x v="1"/>
    <x v="65"/>
    <x v="1"/>
    <x v="1"/>
    <x v="65"/>
    <x v="0"/>
    <x v="4"/>
    <x v="9"/>
    <x v="9"/>
    <x v="382"/>
  </r>
  <r>
    <x v="47"/>
    <x v="2"/>
    <x v="2"/>
    <x v="1"/>
    <x v="25"/>
    <x v="4"/>
    <x v="4"/>
    <x v="25"/>
    <x v="0"/>
    <x v="8"/>
    <x v="5"/>
    <x v="5"/>
    <x v="332"/>
  </r>
  <r>
    <x v="404"/>
    <x v="1"/>
    <x v="1"/>
    <x v="0"/>
    <x v="48"/>
    <x v="3"/>
    <x v="3"/>
    <x v="48"/>
    <x v="0"/>
    <x v="15"/>
    <x v="7"/>
    <x v="7"/>
    <x v="26"/>
  </r>
  <r>
    <x v="438"/>
    <x v="1"/>
    <x v="1"/>
    <x v="1"/>
    <x v="14"/>
    <x v="1"/>
    <x v="1"/>
    <x v="14"/>
    <x v="0"/>
    <x v="11"/>
    <x v="4"/>
    <x v="4"/>
    <x v="197"/>
  </r>
  <r>
    <x v="368"/>
    <x v="2"/>
    <x v="2"/>
    <x v="0"/>
    <x v="7"/>
    <x v="4"/>
    <x v="4"/>
    <x v="7"/>
    <x v="0"/>
    <x v="6"/>
    <x v="6"/>
    <x v="6"/>
    <x v="531"/>
  </r>
  <r>
    <x v="224"/>
    <x v="1"/>
    <x v="1"/>
    <x v="0"/>
    <x v="63"/>
    <x v="1"/>
    <x v="1"/>
    <x v="63"/>
    <x v="0"/>
    <x v="5"/>
    <x v="2"/>
    <x v="2"/>
    <x v="563"/>
  </r>
  <r>
    <x v="182"/>
    <x v="1"/>
    <x v="1"/>
    <x v="0"/>
    <x v="48"/>
    <x v="3"/>
    <x v="3"/>
    <x v="48"/>
    <x v="0"/>
    <x v="15"/>
    <x v="9"/>
    <x v="9"/>
    <x v="694"/>
  </r>
  <r>
    <x v="523"/>
    <x v="1"/>
    <x v="1"/>
    <x v="0"/>
    <x v="19"/>
    <x v="1"/>
    <x v="1"/>
    <x v="19"/>
    <x v="0"/>
    <x v="11"/>
    <x v="0"/>
    <x v="0"/>
    <x v="571"/>
  </r>
  <r>
    <x v="341"/>
    <x v="1"/>
    <x v="1"/>
    <x v="0"/>
    <x v="86"/>
    <x v="0"/>
    <x v="0"/>
    <x v="86"/>
    <x v="0"/>
    <x v="20"/>
    <x v="4"/>
    <x v="4"/>
    <x v="460"/>
  </r>
  <r>
    <x v="657"/>
    <x v="2"/>
    <x v="2"/>
    <x v="0"/>
    <x v="27"/>
    <x v="4"/>
    <x v="4"/>
    <x v="27"/>
    <x v="0"/>
    <x v="7"/>
    <x v="4"/>
    <x v="4"/>
    <x v="705"/>
  </r>
  <r>
    <x v="547"/>
    <x v="0"/>
    <x v="0"/>
    <x v="1"/>
    <x v="81"/>
    <x v="3"/>
    <x v="3"/>
    <x v="81"/>
    <x v="0"/>
    <x v="17"/>
    <x v="4"/>
    <x v="4"/>
    <x v="432"/>
  </r>
  <r>
    <x v="493"/>
    <x v="1"/>
    <x v="1"/>
    <x v="1"/>
    <x v="14"/>
    <x v="1"/>
    <x v="1"/>
    <x v="14"/>
    <x v="0"/>
    <x v="11"/>
    <x v="9"/>
    <x v="9"/>
    <x v="448"/>
  </r>
  <r>
    <x v="510"/>
    <x v="1"/>
    <x v="1"/>
    <x v="0"/>
    <x v="19"/>
    <x v="1"/>
    <x v="1"/>
    <x v="19"/>
    <x v="0"/>
    <x v="11"/>
    <x v="3"/>
    <x v="3"/>
    <x v="395"/>
  </r>
  <r>
    <x v="290"/>
    <x v="0"/>
    <x v="0"/>
    <x v="0"/>
    <x v="78"/>
    <x v="1"/>
    <x v="1"/>
    <x v="78"/>
    <x v="0"/>
    <x v="4"/>
    <x v="3"/>
    <x v="3"/>
    <x v="739"/>
  </r>
  <r>
    <x v="663"/>
    <x v="0"/>
    <x v="0"/>
    <x v="0"/>
    <x v="64"/>
    <x v="1"/>
    <x v="1"/>
    <x v="64"/>
    <x v="0"/>
    <x v="1"/>
    <x v="1"/>
    <x v="1"/>
    <x v="505"/>
  </r>
  <r>
    <x v="686"/>
    <x v="0"/>
    <x v="0"/>
    <x v="0"/>
    <x v="87"/>
    <x v="2"/>
    <x v="2"/>
    <x v="87"/>
    <x v="0"/>
    <x v="2"/>
    <x v="3"/>
    <x v="3"/>
    <x v="577"/>
  </r>
  <r>
    <x v="452"/>
    <x v="0"/>
    <x v="0"/>
    <x v="0"/>
    <x v="76"/>
    <x v="1"/>
    <x v="1"/>
    <x v="76"/>
    <x v="0"/>
    <x v="5"/>
    <x v="5"/>
    <x v="5"/>
    <x v="659"/>
  </r>
  <r>
    <x v="182"/>
    <x v="1"/>
    <x v="1"/>
    <x v="1"/>
    <x v="81"/>
    <x v="3"/>
    <x v="3"/>
    <x v="81"/>
    <x v="0"/>
    <x v="17"/>
    <x v="6"/>
    <x v="6"/>
    <x v="519"/>
  </r>
  <r>
    <x v="65"/>
    <x v="2"/>
    <x v="2"/>
    <x v="0"/>
    <x v="53"/>
    <x v="3"/>
    <x v="3"/>
    <x v="53"/>
    <x v="0"/>
    <x v="10"/>
    <x v="7"/>
    <x v="7"/>
    <x v="162"/>
  </r>
  <r>
    <x v="90"/>
    <x v="2"/>
    <x v="2"/>
    <x v="0"/>
    <x v="30"/>
    <x v="4"/>
    <x v="4"/>
    <x v="30"/>
    <x v="0"/>
    <x v="6"/>
    <x v="1"/>
    <x v="1"/>
    <x v="556"/>
  </r>
  <r>
    <x v="650"/>
    <x v="0"/>
    <x v="0"/>
    <x v="0"/>
    <x v="94"/>
    <x v="5"/>
    <x v="5"/>
    <x v="94"/>
    <x v="0"/>
    <x v="9"/>
    <x v="9"/>
    <x v="9"/>
    <x v="452"/>
  </r>
  <r>
    <x v="34"/>
    <x v="2"/>
    <x v="2"/>
    <x v="1"/>
    <x v="68"/>
    <x v="7"/>
    <x v="7"/>
    <x v="68"/>
    <x v="0"/>
    <x v="19"/>
    <x v="6"/>
    <x v="6"/>
    <x v="572"/>
  </r>
  <r>
    <x v="493"/>
    <x v="1"/>
    <x v="1"/>
    <x v="1"/>
    <x v="38"/>
    <x v="3"/>
    <x v="3"/>
    <x v="38"/>
    <x v="0"/>
    <x v="12"/>
    <x v="9"/>
    <x v="9"/>
    <x v="293"/>
  </r>
  <r>
    <x v="408"/>
    <x v="1"/>
    <x v="1"/>
    <x v="0"/>
    <x v="72"/>
    <x v="4"/>
    <x v="4"/>
    <x v="72"/>
    <x v="0"/>
    <x v="16"/>
    <x v="4"/>
    <x v="4"/>
    <x v="734"/>
  </r>
  <r>
    <x v="90"/>
    <x v="2"/>
    <x v="2"/>
    <x v="0"/>
    <x v="57"/>
    <x v="6"/>
    <x v="6"/>
    <x v="57"/>
    <x v="0"/>
    <x v="13"/>
    <x v="7"/>
    <x v="7"/>
    <x v="1"/>
  </r>
  <r>
    <x v="613"/>
    <x v="1"/>
    <x v="1"/>
    <x v="0"/>
    <x v="82"/>
    <x v="3"/>
    <x v="3"/>
    <x v="82"/>
    <x v="0"/>
    <x v="17"/>
    <x v="2"/>
    <x v="2"/>
    <x v="540"/>
  </r>
  <r>
    <x v="11"/>
    <x v="0"/>
    <x v="0"/>
    <x v="0"/>
    <x v="64"/>
    <x v="1"/>
    <x v="1"/>
    <x v="64"/>
    <x v="0"/>
    <x v="1"/>
    <x v="1"/>
    <x v="1"/>
    <x v="425"/>
  </r>
  <r>
    <x v="226"/>
    <x v="0"/>
    <x v="0"/>
    <x v="0"/>
    <x v="77"/>
    <x v="5"/>
    <x v="5"/>
    <x v="77"/>
    <x v="0"/>
    <x v="9"/>
    <x v="7"/>
    <x v="7"/>
    <x v="450"/>
  </r>
  <r>
    <x v="252"/>
    <x v="1"/>
    <x v="1"/>
    <x v="1"/>
    <x v="28"/>
    <x v="1"/>
    <x v="1"/>
    <x v="28"/>
    <x v="0"/>
    <x v="11"/>
    <x v="7"/>
    <x v="7"/>
    <x v="369"/>
  </r>
  <r>
    <x v="427"/>
    <x v="0"/>
    <x v="0"/>
    <x v="1"/>
    <x v="30"/>
    <x v="4"/>
    <x v="4"/>
    <x v="30"/>
    <x v="0"/>
    <x v="6"/>
    <x v="9"/>
    <x v="9"/>
    <x v="79"/>
  </r>
  <r>
    <x v="459"/>
    <x v="0"/>
    <x v="0"/>
    <x v="0"/>
    <x v="37"/>
    <x v="1"/>
    <x v="1"/>
    <x v="37"/>
    <x v="0"/>
    <x v="11"/>
    <x v="0"/>
    <x v="0"/>
    <x v="356"/>
  </r>
  <r>
    <x v="139"/>
    <x v="2"/>
    <x v="2"/>
    <x v="1"/>
    <x v="25"/>
    <x v="4"/>
    <x v="4"/>
    <x v="25"/>
    <x v="0"/>
    <x v="8"/>
    <x v="0"/>
    <x v="0"/>
    <x v="302"/>
  </r>
  <r>
    <x v="338"/>
    <x v="0"/>
    <x v="0"/>
    <x v="0"/>
    <x v="12"/>
    <x v="3"/>
    <x v="3"/>
    <x v="12"/>
    <x v="0"/>
    <x v="10"/>
    <x v="3"/>
    <x v="3"/>
    <x v="531"/>
  </r>
  <r>
    <x v="91"/>
    <x v="0"/>
    <x v="0"/>
    <x v="0"/>
    <x v="3"/>
    <x v="3"/>
    <x v="3"/>
    <x v="3"/>
    <x v="0"/>
    <x v="3"/>
    <x v="4"/>
    <x v="4"/>
    <x v="257"/>
  </r>
  <r>
    <x v="583"/>
    <x v="1"/>
    <x v="1"/>
    <x v="0"/>
    <x v="23"/>
    <x v="1"/>
    <x v="1"/>
    <x v="23"/>
    <x v="0"/>
    <x v="11"/>
    <x v="5"/>
    <x v="5"/>
    <x v="89"/>
  </r>
  <r>
    <x v="460"/>
    <x v="1"/>
    <x v="1"/>
    <x v="0"/>
    <x v="49"/>
    <x v="4"/>
    <x v="4"/>
    <x v="49"/>
    <x v="0"/>
    <x v="6"/>
    <x v="3"/>
    <x v="3"/>
    <x v="689"/>
  </r>
  <r>
    <x v="664"/>
    <x v="0"/>
    <x v="0"/>
    <x v="0"/>
    <x v="31"/>
    <x v="1"/>
    <x v="1"/>
    <x v="31"/>
    <x v="0"/>
    <x v="4"/>
    <x v="2"/>
    <x v="2"/>
    <x v="291"/>
  </r>
  <r>
    <x v="271"/>
    <x v="1"/>
    <x v="1"/>
    <x v="0"/>
    <x v="40"/>
    <x v="4"/>
    <x v="4"/>
    <x v="40"/>
    <x v="0"/>
    <x v="8"/>
    <x v="3"/>
    <x v="3"/>
    <x v="673"/>
  </r>
  <r>
    <x v="329"/>
    <x v="0"/>
    <x v="0"/>
    <x v="0"/>
    <x v="76"/>
    <x v="1"/>
    <x v="1"/>
    <x v="76"/>
    <x v="0"/>
    <x v="5"/>
    <x v="3"/>
    <x v="3"/>
    <x v="693"/>
  </r>
  <r>
    <x v="718"/>
    <x v="0"/>
    <x v="0"/>
    <x v="0"/>
    <x v="53"/>
    <x v="3"/>
    <x v="3"/>
    <x v="53"/>
    <x v="0"/>
    <x v="10"/>
    <x v="3"/>
    <x v="3"/>
    <x v="86"/>
  </r>
  <r>
    <x v="398"/>
    <x v="0"/>
    <x v="0"/>
    <x v="1"/>
    <x v="22"/>
    <x v="1"/>
    <x v="1"/>
    <x v="22"/>
    <x v="0"/>
    <x v="2"/>
    <x v="0"/>
    <x v="0"/>
    <x v="612"/>
  </r>
  <r>
    <x v="275"/>
    <x v="2"/>
    <x v="2"/>
    <x v="0"/>
    <x v="92"/>
    <x v="3"/>
    <x v="3"/>
    <x v="92"/>
    <x v="0"/>
    <x v="3"/>
    <x v="4"/>
    <x v="4"/>
    <x v="759"/>
  </r>
  <r>
    <x v="516"/>
    <x v="2"/>
    <x v="2"/>
    <x v="0"/>
    <x v="36"/>
    <x v="4"/>
    <x v="4"/>
    <x v="36"/>
    <x v="0"/>
    <x v="6"/>
    <x v="5"/>
    <x v="5"/>
    <x v="199"/>
  </r>
  <r>
    <x v="257"/>
    <x v="1"/>
    <x v="1"/>
    <x v="0"/>
    <x v="50"/>
    <x v="4"/>
    <x v="4"/>
    <x v="50"/>
    <x v="0"/>
    <x v="6"/>
    <x v="9"/>
    <x v="9"/>
    <x v="438"/>
  </r>
  <r>
    <x v="181"/>
    <x v="0"/>
    <x v="0"/>
    <x v="0"/>
    <x v="52"/>
    <x v="3"/>
    <x v="3"/>
    <x v="52"/>
    <x v="0"/>
    <x v="10"/>
    <x v="0"/>
    <x v="0"/>
    <x v="737"/>
  </r>
  <r>
    <x v="714"/>
    <x v="2"/>
    <x v="2"/>
    <x v="0"/>
    <x v="47"/>
    <x v="1"/>
    <x v="1"/>
    <x v="47"/>
    <x v="0"/>
    <x v="4"/>
    <x v="3"/>
    <x v="3"/>
    <x v="129"/>
  </r>
  <r>
    <x v="110"/>
    <x v="2"/>
    <x v="2"/>
    <x v="1"/>
    <x v="9"/>
    <x v="4"/>
    <x v="4"/>
    <x v="9"/>
    <x v="0"/>
    <x v="7"/>
    <x v="7"/>
    <x v="7"/>
    <x v="670"/>
  </r>
  <r>
    <x v="687"/>
    <x v="0"/>
    <x v="0"/>
    <x v="0"/>
    <x v="27"/>
    <x v="4"/>
    <x v="4"/>
    <x v="27"/>
    <x v="0"/>
    <x v="7"/>
    <x v="1"/>
    <x v="1"/>
    <x v="77"/>
  </r>
  <r>
    <x v="223"/>
    <x v="1"/>
    <x v="1"/>
    <x v="0"/>
    <x v="87"/>
    <x v="2"/>
    <x v="2"/>
    <x v="87"/>
    <x v="0"/>
    <x v="2"/>
    <x v="1"/>
    <x v="1"/>
    <x v="499"/>
  </r>
  <r>
    <x v="532"/>
    <x v="1"/>
    <x v="1"/>
    <x v="0"/>
    <x v="31"/>
    <x v="1"/>
    <x v="1"/>
    <x v="31"/>
    <x v="0"/>
    <x v="4"/>
    <x v="2"/>
    <x v="2"/>
    <x v="469"/>
  </r>
  <r>
    <x v="40"/>
    <x v="0"/>
    <x v="0"/>
    <x v="0"/>
    <x v="28"/>
    <x v="1"/>
    <x v="1"/>
    <x v="28"/>
    <x v="0"/>
    <x v="11"/>
    <x v="2"/>
    <x v="2"/>
    <x v="592"/>
  </r>
  <r>
    <x v="100"/>
    <x v="0"/>
    <x v="0"/>
    <x v="0"/>
    <x v="10"/>
    <x v="4"/>
    <x v="4"/>
    <x v="10"/>
    <x v="0"/>
    <x v="8"/>
    <x v="7"/>
    <x v="7"/>
    <x v="315"/>
  </r>
  <r>
    <x v="473"/>
    <x v="1"/>
    <x v="1"/>
    <x v="0"/>
    <x v="48"/>
    <x v="3"/>
    <x v="3"/>
    <x v="48"/>
    <x v="0"/>
    <x v="15"/>
    <x v="9"/>
    <x v="9"/>
    <x v="760"/>
  </r>
  <r>
    <x v="100"/>
    <x v="0"/>
    <x v="0"/>
    <x v="0"/>
    <x v="27"/>
    <x v="4"/>
    <x v="4"/>
    <x v="27"/>
    <x v="0"/>
    <x v="7"/>
    <x v="9"/>
    <x v="9"/>
    <x v="264"/>
  </r>
  <r>
    <x v="176"/>
    <x v="2"/>
    <x v="2"/>
    <x v="1"/>
    <x v="8"/>
    <x v="1"/>
    <x v="1"/>
    <x v="8"/>
    <x v="0"/>
    <x v="4"/>
    <x v="2"/>
    <x v="2"/>
    <x v="552"/>
  </r>
  <r>
    <x v="235"/>
    <x v="1"/>
    <x v="1"/>
    <x v="0"/>
    <x v="28"/>
    <x v="1"/>
    <x v="1"/>
    <x v="28"/>
    <x v="0"/>
    <x v="11"/>
    <x v="1"/>
    <x v="1"/>
    <x v="396"/>
  </r>
  <r>
    <x v="235"/>
    <x v="1"/>
    <x v="1"/>
    <x v="0"/>
    <x v="69"/>
    <x v="4"/>
    <x v="4"/>
    <x v="69"/>
    <x v="0"/>
    <x v="6"/>
    <x v="9"/>
    <x v="9"/>
    <x v="236"/>
  </r>
  <r>
    <x v="662"/>
    <x v="0"/>
    <x v="0"/>
    <x v="0"/>
    <x v="5"/>
    <x v="1"/>
    <x v="1"/>
    <x v="5"/>
    <x v="0"/>
    <x v="5"/>
    <x v="6"/>
    <x v="6"/>
    <x v="484"/>
  </r>
  <r>
    <x v="440"/>
    <x v="0"/>
    <x v="0"/>
    <x v="1"/>
    <x v="22"/>
    <x v="1"/>
    <x v="1"/>
    <x v="22"/>
    <x v="0"/>
    <x v="2"/>
    <x v="7"/>
    <x v="7"/>
    <x v="194"/>
  </r>
  <r>
    <x v="321"/>
    <x v="0"/>
    <x v="0"/>
    <x v="0"/>
    <x v="70"/>
    <x v="4"/>
    <x v="4"/>
    <x v="70"/>
    <x v="0"/>
    <x v="8"/>
    <x v="0"/>
    <x v="0"/>
    <x v="722"/>
  </r>
  <r>
    <x v="606"/>
    <x v="0"/>
    <x v="0"/>
    <x v="0"/>
    <x v="63"/>
    <x v="1"/>
    <x v="1"/>
    <x v="63"/>
    <x v="0"/>
    <x v="5"/>
    <x v="2"/>
    <x v="2"/>
    <x v="340"/>
  </r>
  <r>
    <x v="569"/>
    <x v="0"/>
    <x v="0"/>
    <x v="0"/>
    <x v="42"/>
    <x v="3"/>
    <x v="3"/>
    <x v="42"/>
    <x v="0"/>
    <x v="12"/>
    <x v="7"/>
    <x v="7"/>
    <x v="751"/>
  </r>
  <r>
    <x v="662"/>
    <x v="0"/>
    <x v="0"/>
    <x v="0"/>
    <x v="7"/>
    <x v="4"/>
    <x v="4"/>
    <x v="7"/>
    <x v="0"/>
    <x v="6"/>
    <x v="2"/>
    <x v="2"/>
    <x v="683"/>
  </r>
  <r>
    <x v="285"/>
    <x v="1"/>
    <x v="1"/>
    <x v="0"/>
    <x v="28"/>
    <x v="1"/>
    <x v="1"/>
    <x v="28"/>
    <x v="0"/>
    <x v="11"/>
    <x v="9"/>
    <x v="9"/>
    <x v="91"/>
  </r>
  <r>
    <x v="590"/>
    <x v="2"/>
    <x v="2"/>
    <x v="1"/>
    <x v="93"/>
    <x v="4"/>
    <x v="4"/>
    <x v="93"/>
    <x v="0"/>
    <x v="16"/>
    <x v="0"/>
    <x v="0"/>
    <x v="228"/>
  </r>
  <r>
    <x v="111"/>
    <x v="0"/>
    <x v="0"/>
    <x v="0"/>
    <x v="63"/>
    <x v="1"/>
    <x v="1"/>
    <x v="63"/>
    <x v="0"/>
    <x v="5"/>
    <x v="1"/>
    <x v="1"/>
    <x v="311"/>
  </r>
  <r>
    <x v="308"/>
    <x v="1"/>
    <x v="1"/>
    <x v="0"/>
    <x v="66"/>
    <x v="3"/>
    <x v="3"/>
    <x v="66"/>
    <x v="0"/>
    <x v="12"/>
    <x v="4"/>
    <x v="4"/>
    <x v="104"/>
  </r>
  <r>
    <x v="603"/>
    <x v="2"/>
    <x v="2"/>
    <x v="0"/>
    <x v="37"/>
    <x v="1"/>
    <x v="1"/>
    <x v="37"/>
    <x v="0"/>
    <x v="11"/>
    <x v="4"/>
    <x v="4"/>
    <x v="144"/>
  </r>
  <r>
    <x v="505"/>
    <x v="1"/>
    <x v="1"/>
    <x v="0"/>
    <x v="44"/>
    <x v="4"/>
    <x v="4"/>
    <x v="44"/>
    <x v="0"/>
    <x v="16"/>
    <x v="9"/>
    <x v="9"/>
    <x v="761"/>
  </r>
  <r>
    <x v="437"/>
    <x v="1"/>
    <x v="1"/>
    <x v="0"/>
    <x v="32"/>
    <x v="6"/>
    <x v="6"/>
    <x v="32"/>
    <x v="0"/>
    <x v="13"/>
    <x v="5"/>
    <x v="5"/>
    <x v="549"/>
  </r>
  <r>
    <x v="418"/>
    <x v="2"/>
    <x v="2"/>
    <x v="0"/>
    <x v="52"/>
    <x v="3"/>
    <x v="3"/>
    <x v="52"/>
    <x v="0"/>
    <x v="10"/>
    <x v="4"/>
    <x v="4"/>
    <x v="82"/>
  </r>
  <r>
    <x v="95"/>
    <x v="1"/>
    <x v="1"/>
    <x v="1"/>
    <x v="68"/>
    <x v="7"/>
    <x v="7"/>
    <x v="68"/>
    <x v="0"/>
    <x v="19"/>
    <x v="3"/>
    <x v="3"/>
    <x v="705"/>
  </r>
  <r>
    <x v="422"/>
    <x v="0"/>
    <x v="0"/>
    <x v="1"/>
    <x v="93"/>
    <x v="4"/>
    <x v="4"/>
    <x v="93"/>
    <x v="0"/>
    <x v="16"/>
    <x v="9"/>
    <x v="9"/>
    <x v="122"/>
  </r>
  <r>
    <x v="77"/>
    <x v="1"/>
    <x v="1"/>
    <x v="1"/>
    <x v="85"/>
    <x v="0"/>
    <x v="0"/>
    <x v="85"/>
    <x v="0"/>
    <x v="20"/>
    <x v="4"/>
    <x v="4"/>
    <x v="141"/>
  </r>
  <r>
    <x v="263"/>
    <x v="0"/>
    <x v="0"/>
    <x v="1"/>
    <x v="4"/>
    <x v="1"/>
    <x v="1"/>
    <x v="4"/>
    <x v="0"/>
    <x v="4"/>
    <x v="1"/>
    <x v="1"/>
    <x v="61"/>
  </r>
  <r>
    <x v="81"/>
    <x v="0"/>
    <x v="0"/>
    <x v="1"/>
    <x v="68"/>
    <x v="7"/>
    <x v="7"/>
    <x v="68"/>
    <x v="0"/>
    <x v="19"/>
    <x v="7"/>
    <x v="7"/>
    <x v="278"/>
  </r>
  <r>
    <x v="113"/>
    <x v="2"/>
    <x v="2"/>
    <x v="1"/>
    <x v="46"/>
    <x v="3"/>
    <x v="3"/>
    <x v="46"/>
    <x v="0"/>
    <x v="17"/>
    <x v="0"/>
    <x v="0"/>
    <x v="58"/>
  </r>
  <r>
    <x v="672"/>
    <x v="2"/>
    <x v="2"/>
    <x v="1"/>
    <x v="29"/>
    <x v="4"/>
    <x v="4"/>
    <x v="29"/>
    <x v="0"/>
    <x v="8"/>
    <x v="4"/>
    <x v="4"/>
    <x v="560"/>
  </r>
  <r>
    <x v="49"/>
    <x v="2"/>
    <x v="2"/>
    <x v="0"/>
    <x v="44"/>
    <x v="4"/>
    <x v="4"/>
    <x v="44"/>
    <x v="0"/>
    <x v="16"/>
    <x v="1"/>
    <x v="1"/>
    <x v="363"/>
  </r>
  <r>
    <x v="530"/>
    <x v="1"/>
    <x v="1"/>
    <x v="1"/>
    <x v="68"/>
    <x v="7"/>
    <x v="7"/>
    <x v="68"/>
    <x v="0"/>
    <x v="19"/>
    <x v="0"/>
    <x v="0"/>
    <x v="532"/>
  </r>
  <r>
    <x v="330"/>
    <x v="0"/>
    <x v="0"/>
    <x v="0"/>
    <x v="42"/>
    <x v="3"/>
    <x v="3"/>
    <x v="42"/>
    <x v="0"/>
    <x v="12"/>
    <x v="5"/>
    <x v="5"/>
    <x v="444"/>
  </r>
  <r>
    <x v="54"/>
    <x v="0"/>
    <x v="0"/>
    <x v="0"/>
    <x v="75"/>
    <x v="0"/>
    <x v="0"/>
    <x v="75"/>
    <x v="0"/>
    <x v="20"/>
    <x v="4"/>
    <x v="4"/>
    <x v="703"/>
  </r>
  <r>
    <x v="103"/>
    <x v="1"/>
    <x v="1"/>
    <x v="0"/>
    <x v="39"/>
    <x v="0"/>
    <x v="0"/>
    <x v="39"/>
    <x v="0"/>
    <x v="14"/>
    <x v="5"/>
    <x v="5"/>
    <x v="297"/>
  </r>
  <r>
    <x v="3"/>
    <x v="0"/>
    <x v="0"/>
    <x v="1"/>
    <x v="93"/>
    <x v="4"/>
    <x v="4"/>
    <x v="93"/>
    <x v="0"/>
    <x v="16"/>
    <x v="9"/>
    <x v="9"/>
    <x v="85"/>
  </r>
  <r>
    <x v="157"/>
    <x v="2"/>
    <x v="2"/>
    <x v="0"/>
    <x v="19"/>
    <x v="1"/>
    <x v="1"/>
    <x v="19"/>
    <x v="0"/>
    <x v="11"/>
    <x v="3"/>
    <x v="3"/>
    <x v="397"/>
  </r>
  <r>
    <x v="698"/>
    <x v="2"/>
    <x v="2"/>
    <x v="0"/>
    <x v="70"/>
    <x v="4"/>
    <x v="4"/>
    <x v="70"/>
    <x v="0"/>
    <x v="8"/>
    <x v="4"/>
    <x v="4"/>
    <x v="111"/>
  </r>
  <r>
    <x v="52"/>
    <x v="2"/>
    <x v="2"/>
    <x v="0"/>
    <x v="19"/>
    <x v="1"/>
    <x v="1"/>
    <x v="19"/>
    <x v="0"/>
    <x v="11"/>
    <x v="2"/>
    <x v="2"/>
    <x v="82"/>
  </r>
  <r>
    <x v="147"/>
    <x v="0"/>
    <x v="0"/>
    <x v="0"/>
    <x v="95"/>
    <x v="7"/>
    <x v="7"/>
    <x v="95"/>
    <x v="0"/>
    <x v="19"/>
    <x v="1"/>
    <x v="1"/>
    <x v="228"/>
  </r>
  <r>
    <x v="691"/>
    <x v="0"/>
    <x v="0"/>
    <x v="0"/>
    <x v="54"/>
    <x v="4"/>
    <x v="4"/>
    <x v="54"/>
    <x v="0"/>
    <x v="7"/>
    <x v="5"/>
    <x v="5"/>
    <x v="660"/>
  </r>
  <r>
    <x v="700"/>
    <x v="2"/>
    <x v="2"/>
    <x v="0"/>
    <x v="45"/>
    <x v="3"/>
    <x v="3"/>
    <x v="45"/>
    <x v="0"/>
    <x v="15"/>
    <x v="4"/>
    <x v="4"/>
    <x v="496"/>
  </r>
  <r>
    <x v="245"/>
    <x v="0"/>
    <x v="0"/>
    <x v="1"/>
    <x v="4"/>
    <x v="1"/>
    <x v="1"/>
    <x v="4"/>
    <x v="0"/>
    <x v="4"/>
    <x v="3"/>
    <x v="3"/>
    <x v="606"/>
  </r>
  <r>
    <x v="221"/>
    <x v="0"/>
    <x v="0"/>
    <x v="0"/>
    <x v="54"/>
    <x v="4"/>
    <x v="4"/>
    <x v="54"/>
    <x v="0"/>
    <x v="7"/>
    <x v="0"/>
    <x v="0"/>
    <x v="419"/>
  </r>
  <r>
    <x v="633"/>
    <x v="0"/>
    <x v="0"/>
    <x v="0"/>
    <x v="52"/>
    <x v="3"/>
    <x v="3"/>
    <x v="52"/>
    <x v="0"/>
    <x v="10"/>
    <x v="6"/>
    <x v="6"/>
    <x v="702"/>
  </r>
  <r>
    <x v="457"/>
    <x v="1"/>
    <x v="1"/>
    <x v="0"/>
    <x v="23"/>
    <x v="1"/>
    <x v="1"/>
    <x v="23"/>
    <x v="0"/>
    <x v="11"/>
    <x v="3"/>
    <x v="3"/>
    <x v="722"/>
  </r>
  <r>
    <x v="369"/>
    <x v="0"/>
    <x v="0"/>
    <x v="0"/>
    <x v="95"/>
    <x v="7"/>
    <x v="7"/>
    <x v="95"/>
    <x v="0"/>
    <x v="19"/>
    <x v="4"/>
    <x v="4"/>
    <x v="755"/>
  </r>
  <r>
    <x v="242"/>
    <x v="1"/>
    <x v="1"/>
    <x v="1"/>
    <x v="8"/>
    <x v="1"/>
    <x v="1"/>
    <x v="8"/>
    <x v="0"/>
    <x v="4"/>
    <x v="5"/>
    <x v="5"/>
    <x v="467"/>
  </r>
  <r>
    <x v="76"/>
    <x v="2"/>
    <x v="2"/>
    <x v="0"/>
    <x v="73"/>
    <x v="6"/>
    <x v="6"/>
    <x v="73"/>
    <x v="0"/>
    <x v="18"/>
    <x v="5"/>
    <x v="5"/>
    <x v="259"/>
  </r>
  <r>
    <x v="141"/>
    <x v="0"/>
    <x v="0"/>
    <x v="0"/>
    <x v="82"/>
    <x v="3"/>
    <x v="3"/>
    <x v="82"/>
    <x v="0"/>
    <x v="17"/>
    <x v="4"/>
    <x v="4"/>
    <x v="345"/>
  </r>
  <r>
    <x v="701"/>
    <x v="0"/>
    <x v="0"/>
    <x v="0"/>
    <x v="71"/>
    <x v="6"/>
    <x v="6"/>
    <x v="71"/>
    <x v="0"/>
    <x v="13"/>
    <x v="0"/>
    <x v="0"/>
    <x v="564"/>
  </r>
  <r>
    <x v="547"/>
    <x v="0"/>
    <x v="0"/>
    <x v="0"/>
    <x v="19"/>
    <x v="1"/>
    <x v="1"/>
    <x v="19"/>
    <x v="0"/>
    <x v="11"/>
    <x v="7"/>
    <x v="7"/>
    <x v="111"/>
  </r>
  <r>
    <x v="114"/>
    <x v="0"/>
    <x v="0"/>
    <x v="0"/>
    <x v="83"/>
    <x v="0"/>
    <x v="0"/>
    <x v="83"/>
    <x v="0"/>
    <x v="0"/>
    <x v="4"/>
    <x v="4"/>
    <x v="113"/>
  </r>
  <r>
    <x v="461"/>
    <x v="2"/>
    <x v="2"/>
    <x v="0"/>
    <x v="63"/>
    <x v="1"/>
    <x v="1"/>
    <x v="63"/>
    <x v="0"/>
    <x v="5"/>
    <x v="3"/>
    <x v="3"/>
    <x v="750"/>
  </r>
  <r>
    <x v="455"/>
    <x v="0"/>
    <x v="0"/>
    <x v="0"/>
    <x v="44"/>
    <x v="4"/>
    <x v="4"/>
    <x v="44"/>
    <x v="0"/>
    <x v="16"/>
    <x v="4"/>
    <x v="4"/>
    <x v="181"/>
  </r>
  <r>
    <x v="618"/>
    <x v="0"/>
    <x v="0"/>
    <x v="0"/>
    <x v="51"/>
    <x v="4"/>
    <x v="4"/>
    <x v="51"/>
    <x v="0"/>
    <x v="16"/>
    <x v="4"/>
    <x v="4"/>
    <x v="7"/>
  </r>
  <r>
    <x v="489"/>
    <x v="0"/>
    <x v="0"/>
    <x v="0"/>
    <x v="53"/>
    <x v="3"/>
    <x v="3"/>
    <x v="53"/>
    <x v="0"/>
    <x v="10"/>
    <x v="5"/>
    <x v="5"/>
    <x v="221"/>
  </r>
  <r>
    <x v="289"/>
    <x v="1"/>
    <x v="1"/>
    <x v="0"/>
    <x v="2"/>
    <x v="2"/>
    <x v="2"/>
    <x v="2"/>
    <x v="0"/>
    <x v="2"/>
    <x v="0"/>
    <x v="0"/>
    <x v="182"/>
  </r>
  <r>
    <x v="421"/>
    <x v="0"/>
    <x v="0"/>
    <x v="0"/>
    <x v="33"/>
    <x v="4"/>
    <x v="4"/>
    <x v="33"/>
    <x v="0"/>
    <x v="8"/>
    <x v="4"/>
    <x v="4"/>
    <x v="638"/>
  </r>
  <r>
    <x v="260"/>
    <x v="1"/>
    <x v="1"/>
    <x v="0"/>
    <x v="4"/>
    <x v="1"/>
    <x v="1"/>
    <x v="4"/>
    <x v="0"/>
    <x v="4"/>
    <x v="1"/>
    <x v="1"/>
    <x v="510"/>
  </r>
  <r>
    <x v="528"/>
    <x v="1"/>
    <x v="1"/>
    <x v="0"/>
    <x v="20"/>
    <x v="4"/>
    <x v="4"/>
    <x v="20"/>
    <x v="0"/>
    <x v="8"/>
    <x v="0"/>
    <x v="0"/>
    <x v="80"/>
  </r>
  <r>
    <x v="647"/>
    <x v="1"/>
    <x v="1"/>
    <x v="0"/>
    <x v="13"/>
    <x v="1"/>
    <x v="1"/>
    <x v="13"/>
    <x v="0"/>
    <x v="1"/>
    <x v="3"/>
    <x v="3"/>
    <x v="468"/>
  </r>
  <r>
    <x v="40"/>
    <x v="0"/>
    <x v="0"/>
    <x v="0"/>
    <x v="12"/>
    <x v="3"/>
    <x v="3"/>
    <x v="12"/>
    <x v="0"/>
    <x v="10"/>
    <x v="4"/>
    <x v="4"/>
    <x v="149"/>
  </r>
  <r>
    <x v="259"/>
    <x v="2"/>
    <x v="2"/>
    <x v="0"/>
    <x v="70"/>
    <x v="4"/>
    <x v="4"/>
    <x v="70"/>
    <x v="0"/>
    <x v="8"/>
    <x v="5"/>
    <x v="5"/>
    <x v="512"/>
  </r>
  <r>
    <x v="350"/>
    <x v="1"/>
    <x v="1"/>
    <x v="0"/>
    <x v="33"/>
    <x v="4"/>
    <x v="4"/>
    <x v="33"/>
    <x v="0"/>
    <x v="8"/>
    <x v="2"/>
    <x v="2"/>
    <x v="220"/>
  </r>
  <r>
    <x v="302"/>
    <x v="0"/>
    <x v="0"/>
    <x v="0"/>
    <x v="86"/>
    <x v="0"/>
    <x v="0"/>
    <x v="86"/>
    <x v="0"/>
    <x v="20"/>
    <x v="4"/>
    <x v="4"/>
    <x v="9"/>
  </r>
  <r>
    <x v="325"/>
    <x v="1"/>
    <x v="1"/>
    <x v="0"/>
    <x v="16"/>
    <x v="0"/>
    <x v="0"/>
    <x v="16"/>
    <x v="0"/>
    <x v="0"/>
    <x v="7"/>
    <x v="7"/>
    <x v="705"/>
  </r>
  <r>
    <x v="404"/>
    <x v="1"/>
    <x v="1"/>
    <x v="0"/>
    <x v="72"/>
    <x v="4"/>
    <x v="4"/>
    <x v="72"/>
    <x v="0"/>
    <x v="16"/>
    <x v="5"/>
    <x v="5"/>
    <x v="346"/>
  </r>
  <r>
    <x v="686"/>
    <x v="0"/>
    <x v="0"/>
    <x v="1"/>
    <x v="40"/>
    <x v="4"/>
    <x v="4"/>
    <x v="40"/>
    <x v="0"/>
    <x v="8"/>
    <x v="9"/>
    <x v="9"/>
    <x v="620"/>
  </r>
  <r>
    <x v="553"/>
    <x v="2"/>
    <x v="2"/>
    <x v="1"/>
    <x v="93"/>
    <x v="4"/>
    <x v="4"/>
    <x v="93"/>
    <x v="0"/>
    <x v="16"/>
    <x v="7"/>
    <x v="7"/>
    <x v="147"/>
  </r>
  <r>
    <x v="379"/>
    <x v="2"/>
    <x v="2"/>
    <x v="0"/>
    <x v="23"/>
    <x v="1"/>
    <x v="1"/>
    <x v="23"/>
    <x v="0"/>
    <x v="11"/>
    <x v="3"/>
    <x v="3"/>
    <x v="464"/>
  </r>
  <r>
    <x v="420"/>
    <x v="1"/>
    <x v="1"/>
    <x v="1"/>
    <x v="11"/>
    <x v="5"/>
    <x v="5"/>
    <x v="11"/>
    <x v="0"/>
    <x v="9"/>
    <x v="4"/>
    <x v="4"/>
    <x v="762"/>
  </r>
  <r>
    <x v="496"/>
    <x v="2"/>
    <x v="2"/>
    <x v="0"/>
    <x v="87"/>
    <x v="2"/>
    <x v="2"/>
    <x v="87"/>
    <x v="0"/>
    <x v="2"/>
    <x v="9"/>
    <x v="9"/>
    <x v="2"/>
  </r>
  <r>
    <x v="430"/>
    <x v="0"/>
    <x v="0"/>
    <x v="0"/>
    <x v="54"/>
    <x v="4"/>
    <x v="4"/>
    <x v="54"/>
    <x v="0"/>
    <x v="7"/>
    <x v="9"/>
    <x v="9"/>
    <x v="491"/>
  </r>
  <r>
    <x v="45"/>
    <x v="0"/>
    <x v="0"/>
    <x v="0"/>
    <x v="47"/>
    <x v="1"/>
    <x v="1"/>
    <x v="47"/>
    <x v="0"/>
    <x v="4"/>
    <x v="2"/>
    <x v="2"/>
    <x v="296"/>
  </r>
  <r>
    <x v="569"/>
    <x v="0"/>
    <x v="0"/>
    <x v="0"/>
    <x v="61"/>
    <x v="6"/>
    <x v="6"/>
    <x v="61"/>
    <x v="0"/>
    <x v="18"/>
    <x v="0"/>
    <x v="0"/>
    <x v="320"/>
  </r>
  <r>
    <x v="556"/>
    <x v="0"/>
    <x v="0"/>
    <x v="0"/>
    <x v="53"/>
    <x v="3"/>
    <x v="3"/>
    <x v="53"/>
    <x v="0"/>
    <x v="10"/>
    <x v="3"/>
    <x v="3"/>
    <x v="37"/>
  </r>
  <r>
    <x v="380"/>
    <x v="0"/>
    <x v="0"/>
    <x v="0"/>
    <x v="23"/>
    <x v="1"/>
    <x v="1"/>
    <x v="23"/>
    <x v="0"/>
    <x v="11"/>
    <x v="6"/>
    <x v="6"/>
    <x v="523"/>
  </r>
  <r>
    <x v="568"/>
    <x v="1"/>
    <x v="1"/>
    <x v="0"/>
    <x v="73"/>
    <x v="6"/>
    <x v="6"/>
    <x v="73"/>
    <x v="0"/>
    <x v="18"/>
    <x v="7"/>
    <x v="7"/>
    <x v="146"/>
  </r>
  <r>
    <x v="408"/>
    <x v="1"/>
    <x v="1"/>
    <x v="0"/>
    <x v="94"/>
    <x v="5"/>
    <x v="5"/>
    <x v="94"/>
    <x v="0"/>
    <x v="9"/>
    <x v="5"/>
    <x v="5"/>
    <x v="427"/>
  </r>
  <r>
    <x v="67"/>
    <x v="2"/>
    <x v="2"/>
    <x v="0"/>
    <x v="36"/>
    <x v="4"/>
    <x v="4"/>
    <x v="36"/>
    <x v="0"/>
    <x v="6"/>
    <x v="7"/>
    <x v="7"/>
    <x v="623"/>
  </r>
  <r>
    <x v="345"/>
    <x v="1"/>
    <x v="1"/>
    <x v="1"/>
    <x v="44"/>
    <x v="4"/>
    <x v="4"/>
    <x v="44"/>
    <x v="0"/>
    <x v="16"/>
    <x v="3"/>
    <x v="3"/>
    <x v="400"/>
  </r>
  <r>
    <x v="470"/>
    <x v="0"/>
    <x v="0"/>
    <x v="0"/>
    <x v="34"/>
    <x v="4"/>
    <x v="4"/>
    <x v="34"/>
    <x v="0"/>
    <x v="7"/>
    <x v="2"/>
    <x v="2"/>
    <x v="172"/>
  </r>
  <r>
    <x v="187"/>
    <x v="1"/>
    <x v="1"/>
    <x v="0"/>
    <x v="19"/>
    <x v="1"/>
    <x v="1"/>
    <x v="19"/>
    <x v="0"/>
    <x v="11"/>
    <x v="3"/>
    <x v="3"/>
    <x v="224"/>
  </r>
  <r>
    <x v="694"/>
    <x v="0"/>
    <x v="0"/>
    <x v="1"/>
    <x v="88"/>
    <x v="6"/>
    <x v="6"/>
    <x v="88"/>
    <x v="0"/>
    <x v="13"/>
    <x v="7"/>
    <x v="7"/>
    <x v="50"/>
  </r>
  <r>
    <x v="161"/>
    <x v="0"/>
    <x v="0"/>
    <x v="0"/>
    <x v="27"/>
    <x v="4"/>
    <x v="4"/>
    <x v="27"/>
    <x v="0"/>
    <x v="7"/>
    <x v="0"/>
    <x v="0"/>
    <x v="183"/>
  </r>
  <r>
    <x v="532"/>
    <x v="1"/>
    <x v="1"/>
    <x v="1"/>
    <x v="93"/>
    <x v="4"/>
    <x v="4"/>
    <x v="93"/>
    <x v="0"/>
    <x v="16"/>
    <x v="1"/>
    <x v="1"/>
    <x v="60"/>
  </r>
  <r>
    <x v="598"/>
    <x v="2"/>
    <x v="2"/>
    <x v="0"/>
    <x v="60"/>
    <x v="1"/>
    <x v="1"/>
    <x v="60"/>
    <x v="0"/>
    <x v="2"/>
    <x v="3"/>
    <x v="3"/>
    <x v="333"/>
  </r>
  <r>
    <x v="628"/>
    <x v="1"/>
    <x v="1"/>
    <x v="0"/>
    <x v="10"/>
    <x v="4"/>
    <x v="4"/>
    <x v="10"/>
    <x v="0"/>
    <x v="8"/>
    <x v="3"/>
    <x v="3"/>
    <x v="354"/>
  </r>
  <r>
    <x v="315"/>
    <x v="0"/>
    <x v="0"/>
    <x v="0"/>
    <x v="15"/>
    <x v="1"/>
    <x v="1"/>
    <x v="15"/>
    <x v="0"/>
    <x v="5"/>
    <x v="1"/>
    <x v="1"/>
    <x v="703"/>
  </r>
  <r>
    <x v="241"/>
    <x v="0"/>
    <x v="0"/>
    <x v="0"/>
    <x v="4"/>
    <x v="1"/>
    <x v="1"/>
    <x v="4"/>
    <x v="0"/>
    <x v="4"/>
    <x v="4"/>
    <x v="4"/>
    <x v="321"/>
  </r>
  <r>
    <x v="449"/>
    <x v="0"/>
    <x v="0"/>
    <x v="1"/>
    <x v="25"/>
    <x v="4"/>
    <x v="4"/>
    <x v="25"/>
    <x v="0"/>
    <x v="8"/>
    <x v="3"/>
    <x v="3"/>
    <x v="351"/>
  </r>
  <r>
    <x v="427"/>
    <x v="0"/>
    <x v="0"/>
    <x v="0"/>
    <x v="90"/>
    <x v="3"/>
    <x v="3"/>
    <x v="90"/>
    <x v="0"/>
    <x v="17"/>
    <x v="4"/>
    <x v="4"/>
    <x v="745"/>
  </r>
  <r>
    <x v="379"/>
    <x v="2"/>
    <x v="2"/>
    <x v="0"/>
    <x v="77"/>
    <x v="5"/>
    <x v="5"/>
    <x v="77"/>
    <x v="0"/>
    <x v="9"/>
    <x v="1"/>
    <x v="1"/>
    <x v="669"/>
  </r>
  <r>
    <x v="14"/>
    <x v="0"/>
    <x v="0"/>
    <x v="0"/>
    <x v="84"/>
    <x v="3"/>
    <x v="3"/>
    <x v="84"/>
    <x v="0"/>
    <x v="3"/>
    <x v="9"/>
    <x v="9"/>
    <x v="581"/>
  </r>
  <r>
    <x v="143"/>
    <x v="2"/>
    <x v="2"/>
    <x v="0"/>
    <x v="86"/>
    <x v="0"/>
    <x v="0"/>
    <x v="86"/>
    <x v="0"/>
    <x v="20"/>
    <x v="0"/>
    <x v="0"/>
    <x v="6"/>
  </r>
  <r>
    <x v="530"/>
    <x v="1"/>
    <x v="1"/>
    <x v="0"/>
    <x v="83"/>
    <x v="0"/>
    <x v="0"/>
    <x v="83"/>
    <x v="0"/>
    <x v="0"/>
    <x v="7"/>
    <x v="7"/>
    <x v="312"/>
  </r>
  <r>
    <x v="647"/>
    <x v="1"/>
    <x v="1"/>
    <x v="0"/>
    <x v="62"/>
    <x v="0"/>
    <x v="0"/>
    <x v="62"/>
    <x v="0"/>
    <x v="14"/>
    <x v="4"/>
    <x v="4"/>
    <x v="320"/>
  </r>
  <r>
    <x v="261"/>
    <x v="1"/>
    <x v="1"/>
    <x v="0"/>
    <x v="52"/>
    <x v="3"/>
    <x v="3"/>
    <x v="52"/>
    <x v="0"/>
    <x v="10"/>
    <x v="9"/>
    <x v="9"/>
    <x v="45"/>
  </r>
  <r>
    <x v="499"/>
    <x v="0"/>
    <x v="0"/>
    <x v="0"/>
    <x v="91"/>
    <x v="1"/>
    <x v="1"/>
    <x v="91"/>
    <x v="0"/>
    <x v="5"/>
    <x v="4"/>
    <x v="4"/>
    <x v="510"/>
  </r>
  <r>
    <x v="208"/>
    <x v="0"/>
    <x v="0"/>
    <x v="0"/>
    <x v="62"/>
    <x v="0"/>
    <x v="0"/>
    <x v="62"/>
    <x v="0"/>
    <x v="14"/>
    <x v="1"/>
    <x v="1"/>
    <x v="182"/>
  </r>
  <r>
    <x v="386"/>
    <x v="1"/>
    <x v="1"/>
    <x v="0"/>
    <x v="1"/>
    <x v="1"/>
    <x v="1"/>
    <x v="1"/>
    <x v="0"/>
    <x v="1"/>
    <x v="4"/>
    <x v="4"/>
    <x v="419"/>
  </r>
  <r>
    <x v="62"/>
    <x v="0"/>
    <x v="0"/>
    <x v="0"/>
    <x v="59"/>
    <x v="3"/>
    <x v="3"/>
    <x v="59"/>
    <x v="0"/>
    <x v="3"/>
    <x v="3"/>
    <x v="3"/>
    <x v="275"/>
  </r>
  <r>
    <x v="535"/>
    <x v="1"/>
    <x v="1"/>
    <x v="0"/>
    <x v="52"/>
    <x v="3"/>
    <x v="3"/>
    <x v="52"/>
    <x v="0"/>
    <x v="10"/>
    <x v="1"/>
    <x v="1"/>
    <x v="462"/>
  </r>
  <r>
    <x v="121"/>
    <x v="0"/>
    <x v="0"/>
    <x v="0"/>
    <x v="56"/>
    <x v="1"/>
    <x v="1"/>
    <x v="56"/>
    <x v="0"/>
    <x v="11"/>
    <x v="3"/>
    <x v="3"/>
    <x v="216"/>
  </r>
  <r>
    <x v="144"/>
    <x v="1"/>
    <x v="1"/>
    <x v="0"/>
    <x v="67"/>
    <x v="3"/>
    <x v="3"/>
    <x v="67"/>
    <x v="0"/>
    <x v="15"/>
    <x v="3"/>
    <x v="3"/>
    <x v="649"/>
  </r>
  <r>
    <x v="249"/>
    <x v="1"/>
    <x v="1"/>
    <x v="0"/>
    <x v="57"/>
    <x v="6"/>
    <x v="6"/>
    <x v="57"/>
    <x v="0"/>
    <x v="13"/>
    <x v="9"/>
    <x v="9"/>
    <x v="64"/>
  </r>
  <r>
    <x v="570"/>
    <x v="1"/>
    <x v="1"/>
    <x v="0"/>
    <x v="13"/>
    <x v="1"/>
    <x v="1"/>
    <x v="13"/>
    <x v="0"/>
    <x v="1"/>
    <x v="0"/>
    <x v="0"/>
    <x v="377"/>
  </r>
  <r>
    <x v="20"/>
    <x v="0"/>
    <x v="0"/>
    <x v="0"/>
    <x v="71"/>
    <x v="6"/>
    <x v="6"/>
    <x v="71"/>
    <x v="0"/>
    <x v="13"/>
    <x v="7"/>
    <x v="7"/>
    <x v="105"/>
  </r>
  <r>
    <x v="318"/>
    <x v="0"/>
    <x v="0"/>
    <x v="0"/>
    <x v="36"/>
    <x v="4"/>
    <x v="4"/>
    <x v="36"/>
    <x v="0"/>
    <x v="6"/>
    <x v="2"/>
    <x v="2"/>
    <x v="261"/>
  </r>
  <r>
    <x v="225"/>
    <x v="0"/>
    <x v="0"/>
    <x v="1"/>
    <x v="74"/>
    <x v="1"/>
    <x v="1"/>
    <x v="74"/>
    <x v="0"/>
    <x v="1"/>
    <x v="4"/>
    <x v="4"/>
    <x v="130"/>
  </r>
  <r>
    <x v="239"/>
    <x v="0"/>
    <x v="0"/>
    <x v="0"/>
    <x v="43"/>
    <x v="1"/>
    <x v="1"/>
    <x v="43"/>
    <x v="0"/>
    <x v="2"/>
    <x v="5"/>
    <x v="5"/>
    <x v="449"/>
  </r>
  <r>
    <x v="502"/>
    <x v="0"/>
    <x v="0"/>
    <x v="0"/>
    <x v="69"/>
    <x v="4"/>
    <x v="4"/>
    <x v="69"/>
    <x v="0"/>
    <x v="6"/>
    <x v="1"/>
    <x v="1"/>
    <x v="702"/>
  </r>
  <r>
    <x v="590"/>
    <x v="2"/>
    <x v="2"/>
    <x v="0"/>
    <x v="45"/>
    <x v="3"/>
    <x v="3"/>
    <x v="45"/>
    <x v="0"/>
    <x v="15"/>
    <x v="4"/>
    <x v="4"/>
    <x v="446"/>
  </r>
  <r>
    <x v="465"/>
    <x v="1"/>
    <x v="1"/>
    <x v="1"/>
    <x v="17"/>
    <x v="3"/>
    <x v="3"/>
    <x v="17"/>
    <x v="0"/>
    <x v="12"/>
    <x v="4"/>
    <x v="4"/>
    <x v="763"/>
  </r>
  <r>
    <x v="275"/>
    <x v="2"/>
    <x v="2"/>
    <x v="0"/>
    <x v="64"/>
    <x v="1"/>
    <x v="1"/>
    <x v="64"/>
    <x v="0"/>
    <x v="1"/>
    <x v="2"/>
    <x v="2"/>
    <x v="185"/>
  </r>
  <r>
    <x v="611"/>
    <x v="0"/>
    <x v="0"/>
    <x v="0"/>
    <x v="46"/>
    <x v="3"/>
    <x v="3"/>
    <x v="46"/>
    <x v="0"/>
    <x v="17"/>
    <x v="9"/>
    <x v="9"/>
    <x v="669"/>
  </r>
  <r>
    <x v="716"/>
    <x v="2"/>
    <x v="2"/>
    <x v="1"/>
    <x v="8"/>
    <x v="1"/>
    <x v="1"/>
    <x v="8"/>
    <x v="0"/>
    <x v="4"/>
    <x v="4"/>
    <x v="4"/>
    <x v="559"/>
  </r>
  <r>
    <x v="66"/>
    <x v="1"/>
    <x v="1"/>
    <x v="0"/>
    <x v="19"/>
    <x v="1"/>
    <x v="1"/>
    <x v="19"/>
    <x v="0"/>
    <x v="11"/>
    <x v="2"/>
    <x v="2"/>
    <x v="760"/>
  </r>
  <r>
    <x v="299"/>
    <x v="1"/>
    <x v="1"/>
    <x v="0"/>
    <x v="6"/>
    <x v="0"/>
    <x v="0"/>
    <x v="6"/>
    <x v="0"/>
    <x v="0"/>
    <x v="5"/>
    <x v="5"/>
    <x v="389"/>
  </r>
  <r>
    <x v="335"/>
    <x v="1"/>
    <x v="1"/>
    <x v="0"/>
    <x v="57"/>
    <x v="6"/>
    <x v="6"/>
    <x v="57"/>
    <x v="0"/>
    <x v="13"/>
    <x v="0"/>
    <x v="0"/>
    <x v="578"/>
  </r>
  <r>
    <x v="402"/>
    <x v="0"/>
    <x v="0"/>
    <x v="0"/>
    <x v="79"/>
    <x v="6"/>
    <x v="6"/>
    <x v="79"/>
    <x v="0"/>
    <x v="18"/>
    <x v="9"/>
    <x v="9"/>
    <x v="97"/>
  </r>
  <r>
    <x v="620"/>
    <x v="0"/>
    <x v="0"/>
    <x v="1"/>
    <x v="93"/>
    <x v="4"/>
    <x v="4"/>
    <x v="93"/>
    <x v="0"/>
    <x v="16"/>
    <x v="5"/>
    <x v="5"/>
    <x v="490"/>
  </r>
  <r>
    <x v="435"/>
    <x v="0"/>
    <x v="0"/>
    <x v="0"/>
    <x v="32"/>
    <x v="6"/>
    <x v="6"/>
    <x v="32"/>
    <x v="0"/>
    <x v="13"/>
    <x v="0"/>
    <x v="0"/>
    <x v="597"/>
  </r>
  <r>
    <x v="86"/>
    <x v="1"/>
    <x v="1"/>
    <x v="0"/>
    <x v="1"/>
    <x v="1"/>
    <x v="1"/>
    <x v="1"/>
    <x v="0"/>
    <x v="1"/>
    <x v="7"/>
    <x v="7"/>
    <x v="710"/>
  </r>
  <r>
    <x v="63"/>
    <x v="1"/>
    <x v="1"/>
    <x v="0"/>
    <x v="80"/>
    <x v="0"/>
    <x v="0"/>
    <x v="80"/>
    <x v="0"/>
    <x v="14"/>
    <x v="2"/>
    <x v="2"/>
    <x v="68"/>
  </r>
  <r>
    <x v="361"/>
    <x v="2"/>
    <x v="2"/>
    <x v="0"/>
    <x v="15"/>
    <x v="1"/>
    <x v="1"/>
    <x v="15"/>
    <x v="0"/>
    <x v="5"/>
    <x v="2"/>
    <x v="2"/>
    <x v="577"/>
  </r>
  <r>
    <x v="609"/>
    <x v="0"/>
    <x v="0"/>
    <x v="0"/>
    <x v="58"/>
    <x v="0"/>
    <x v="0"/>
    <x v="58"/>
    <x v="0"/>
    <x v="0"/>
    <x v="9"/>
    <x v="9"/>
    <x v="342"/>
  </r>
  <r>
    <x v="43"/>
    <x v="1"/>
    <x v="1"/>
    <x v="0"/>
    <x v="36"/>
    <x v="4"/>
    <x v="4"/>
    <x v="36"/>
    <x v="0"/>
    <x v="6"/>
    <x v="3"/>
    <x v="3"/>
    <x v="406"/>
  </r>
  <r>
    <x v="259"/>
    <x v="2"/>
    <x v="2"/>
    <x v="0"/>
    <x v="58"/>
    <x v="0"/>
    <x v="0"/>
    <x v="58"/>
    <x v="0"/>
    <x v="0"/>
    <x v="5"/>
    <x v="5"/>
    <x v="230"/>
  </r>
  <r>
    <x v="51"/>
    <x v="0"/>
    <x v="0"/>
    <x v="0"/>
    <x v="56"/>
    <x v="1"/>
    <x v="1"/>
    <x v="56"/>
    <x v="0"/>
    <x v="11"/>
    <x v="2"/>
    <x v="2"/>
    <x v="622"/>
  </r>
  <r>
    <x v="706"/>
    <x v="1"/>
    <x v="1"/>
    <x v="1"/>
    <x v="24"/>
    <x v="1"/>
    <x v="1"/>
    <x v="24"/>
    <x v="0"/>
    <x v="4"/>
    <x v="1"/>
    <x v="1"/>
    <x v="446"/>
  </r>
  <r>
    <x v="11"/>
    <x v="0"/>
    <x v="0"/>
    <x v="1"/>
    <x v="29"/>
    <x v="4"/>
    <x v="4"/>
    <x v="29"/>
    <x v="0"/>
    <x v="8"/>
    <x v="5"/>
    <x v="5"/>
    <x v="644"/>
  </r>
  <r>
    <x v="21"/>
    <x v="1"/>
    <x v="1"/>
    <x v="0"/>
    <x v="33"/>
    <x v="4"/>
    <x v="4"/>
    <x v="33"/>
    <x v="0"/>
    <x v="8"/>
    <x v="0"/>
    <x v="0"/>
    <x v="130"/>
  </r>
  <r>
    <x v="83"/>
    <x v="1"/>
    <x v="1"/>
    <x v="0"/>
    <x v="5"/>
    <x v="1"/>
    <x v="1"/>
    <x v="5"/>
    <x v="0"/>
    <x v="5"/>
    <x v="2"/>
    <x v="2"/>
    <x v="375"/>
  </r>
  <r>
    <x v="342"/>
    <x v="0"/>
    <x v="0"/>
    <x v="0"/>
    <x v="57"/>
    <x v="6"/>
    <x v="6"/>
    <x v="57"/>
    <x v="0"/>
    <x v="13"/>
    <x v="4"/>
    <x v="4"/>
    <x v="415"/>
  </r>
  <r>
    <x v="311"/>
    <x v="0"/>
    <x v="0"/>
    <x v="0"/>
    <x v="44"/>
    <x v="4"/>
    <x v="4"/>
    <x v="44"/>
    <x v="0"/>
    <x v="16"/>
    <x v="1"/>
    <x v="1"/>
    <x v="681"/>
  </r>
  <r>
    <x v="101"/>
    <x v="2"/>
    <x v="2"/>
    <x v="0"/>
    <x v="57"/>
    <x v="6"/>
    <x v="6"/>
    <x v="57"/>
    <x v="0"/>
    <x v="13"/>
    <x v="3"/>
    <x v="3"/>
    <x v="135"/>
  </r>
  <r>
    <x v="149"/>
    <x v="2"/>
    <x v="2"/>
    <x v="0"/>
    <x v="1"/>
    <x v="1"/>
    <x v="1"/>
    <x v="1"/>
    <x v="0"/>
    <x v="1"/>
    <x v="4"/>
    <x v="4"/>
    <x v="67"/>
  </r>
  <r>
    <x v="573"/>
    <x v="2"/>
    <x v="2"/>
    <x v="0"/>
    <x v="60"/>
    <x v="1"/>
    <x v="1"/>
    <x v="60"/>
    <x v="0"/>
    <x v="2"/>
    <x v="6"/>
    <x v="6"/>
    <x v="593"/>
  </r>
  <r>
    <x v="34"/>
    <x v="2"/>
    <x v="2"/>
    <x v="0"/>
    <x v="32"/>
    <x v="6"/>
    <x v="6"/>
    <x v="32"/>
    <x v="0"/>
    <x v="13"/>
    <x v="4"/>
    <x v="4"/>
    <x v="215"/>
  </r>
  <r>
    <x v="334"/>
    <x v="2"/>
    <x v="2"/>
    <x v="0"/>
    <x v="53"/>
    <x v="3"/>
    <x v="3"/>
    <x v="53"/>
    <x v="0"/>
    <x v="10"/>
    <x v="5"/>
    <x v="5"/>
    <x v="179"/>
  </r>
  <r>
    <x v="386"/>
    <x v="1"/>
    <x v="1"/>
    <x v="0"/>
    <x v="37"/>
    <x v="1"/>
    <x v="1"/>
    <x v="37"/>
    <x v="0"/>
    <x v="11"/>
    <x v="9"/>
    <x v="9"/>
    <x v="545"/>
  </r>
  <r>
    <x v="580"/>
    <x v="0"/>
    <x v="0"/>
    <x v="1"/>
    <x v="29"/>
    <x v="4"/>
    <x v="4"/>
    <x v="29"/>
    <x v="0"/>
    <x v="8"/>
    <x v="3"/>
    <x v="3"/>
    <x v="369"/>
  </r>
  <r>
    <x v="555"/>
    <x v="2"/>
    <x v="2"/>
    <x v="0"/>
    <x v="26"/>
    <x v="0"/>
    <x v="0"/>
    <x v="26"/>
    <x v="0"/>
    <x v="14"/>
    <x v="3"/>
    <x v="3"/>
    <x v="90"/>
  </r>
  <r>
    <x v="429"/>
    <x v="1"/>
    <x v="1"/>
    <x v="0"/>
    <x v="71"/>
    <x v="6"/>
    <x v="6"/>
    <x v="71"/>
    <x v="0"/>
    <x v="13"/>
    <x v="4"/>
    <x v="4"/>
    <x v="327"/>
  </r>
  <r>
    <x v="247"/>
    <x v="2"/>
    <x v="2"/>
    <x v="0"/>
    <x v="59"/>
    <x v="3"/>
    <x v="3"/>
    <x v="59"/>
    <x v="0"/>
    <x v="3"/>
    <x v="3"/>
    <x v="3"/>
    <x v="95"/>
  </r>
  <r>
    <x v="58"/>
    <x v="2"/>
    <x v="2"/>
    <x v="0"/>
    <x v="2"/>
    <x v="2"/>
    <x v="2"/>
    <x v="2"/>
    <x v="0"/>
    <x v="2"/>
    <x v="4"/>
    <x v="4"/>
    <x v="233"/>
  </r>
  <r>
    <x v="642"/>
    <x v="0"/>
    <x v="0"/>
    <x v="0"/>
    <x v="64"/>
    <x v="1"/>
    <x v="1"/>
    <x v="64"/>
    <x v="0"/>
    <x v="1"/>
    <x v="2"/>
    <x v="2"/>
    <x v="96"/>
  </r>
  <r>
    <x v="156"/>
    <x v="2"/>
    <x v="2"/>
    <x v="0"/>
    <x v="27"/>
    <x v="4"/>
    <x v="4"/>
    <x v="27"/>
    <x v="0"/>
    <x v="7"/>
    <x v="3"/>
    <x v="3"/>
    <x v="599"/>
  </r>
  <r>
    <x v="555"/>
    <x v="2"/>
    <x v="2"/>
    <x v="0"/>
    <x v="73"/>
    <x v="6"/>
    <x v="6"/>
    <x v="73"/>
    <x v="0"/>
    <x v="18"/>
    <x v="1"/>
    <x v="1"/>
    <x v="85"/>
  </r>
  <r>
    <x v="110"/>
    <x v="2"/>
    <x v="2"/>
    <x v="0"/>
    <x v="62"/>
    <x v="0"/>
    <x v="0"/>
    <x v="62"/>
    <x v="0"/>
    <x v="14"/>
    <x v="4"/>
    <x v="4"/>
    <x v="238"/>
  </r>
  <r>
    <x v="239"/>
    <x v="0"/>
    <x v="0"/>
    <x v="0"/>
    <x v="5"/>
    <x v="1"/>
    <x v="1"/>
    <x v="5"/>
    <x v="0"/>
    <x v="5"/>
    <x v="7"/>
    <x v="7"/>
    <x v="538"/>
  </r>
  <r>
    <x v="636"/>
    <x v="1"/>
    <x v="1"/>
    <x v="0"/>
    <x v="45"/>
    <x v="3"/>
    <x v="3"/>
    <x v="45"/>
    <x v="0"/>
    <x v="15"/>
    <x v="1"/>
    <x v="1"/>
    <x v="327"/>
  </r>
  <r>
    <x v="702"/>
    <x v="0"/>
    <x v="0"/>
    <x v="0"/>
    <x v="67"/>
    <x v="3"/>
    <x v="3"/>
    <x v="67"/>
    <x v="0"/>
    <x v="15"/>
    <x v="2"/>
    <x v="2"/>
    <x v="262"/>
  </r>
  <r>
    <x v="289"/>
    <x v="1"/>
    <x v="1"/>
    <x v="0"/>
    <x v="23"/>
    <x v="1"/>
    <x v="1"/>
    <x v="23"/>
    <x v="0"/>
    <x v="11"/>
    <x v="2"/>
    <x v="2"/>
    <x v="124"/>
  </r>
  <r>
    <x v="461"/>
    <x v="2"/>
    <x v="2"/>
    <x v="0"/>
    <x v="3"/>
    <x v="3"/>
    <x v="3"/>
    <x v="3"/>
    <x v="0"/>
    <x v="3"/>
    <x v="1"/>
    <x v="1"/>
    <x v="500"/>
  </r>
  <r>
    <x v="563"/>
    <x v="0"/>
    <x v="0"/>
    <x v="0"/>
    <x v="55"/>
    <x v="3"/>
    <x v="3"/>
    <x v="55"/>
    <x v="0"/>
    <x v="17"/>
    <x v="5"/>
    <x v="5"/>
    <x v="87"/>
  </r>
  <r>
    <x v="124"/>
    <x v="2"/>
    <x v="2"/>
    <x v="0"/>
    <x v="52"/>
    <x v="3"/>
    <x v="3"/>
    <x v="52"/>
    <x v="0"/>
    <x v="10"/>
    <x v="2"/>
    <x v="2"/>
    <x v="405"/>
  </r>
  <r>
    <x v="708"/>
    <x v="0"/>
    <x v="0"/>
    <x v="0"/>
    <x v="52"/>
    <x v="3"/>
    <x v="3"/>
    <x v="52"/>
    <x v="0"/>
    <x v="10"/>
    <x v="7"/>
    <x v="7"/>
    <x v="651"/>
  </r>
  <r>
    <x v="290"/>
    <x v="0"/>
    <x v="0"/>
    <x v="1"/>
    <x v="74"/>
    <x v="1"/>
    <x v="1"/>
    <x v="74"/>
    <x v="0"/>
    <x v="1"/>
    <x v="5"/>
    <x v="5"/>
    <x v="583"/>
  </r>
  <r>
    <x v="125"/>
    <x v="2"/>
    <x v="2"/>
    <x v="0"/>
    <x v="37"/>
    <x v="1"/>
    <x v="1"/>
    <x v="37"/>
    <x v="0"/>
    <x v="11"/>
    <x v="1"/>
    <x v="1"/>
    <x v="163"/>
  </r>
  <r>
    <x v="387"/>
    <x v="2"/>
    <x v="2"/>
    <x v="0"/>
    <x v="70"/>
    <x v="4"/>
    <x v="4"/>
    <x v="70"/>
    <x v="0"/>
    <x v="8"/>
    <x v="4"/>
    <x v="4"/>
    <x v="523"/>
  </r>
  <r>
    <x v="51"/>
    <x v="0"/>
    <x v="0"/>
    <x v="0"/>
    <x v="67"/>
    <x v="3"/>
    <x v="3"/>
    <x v="67"/>
    <x v="0"/>
    <x v="15"/>
    <x v="2"/>
    <x v="2"/>
    <x v="122"/>
  </r>
  <r>
    <x v="448"/>
    <x v="0"/>
    <x v="0"/>
    <x v="0"/>
    <x v="72"/>
    <x v="4"/>
    <x v="4"/>
    <x v="72"/>
    <x v="0"/>
    <x v="16"/>
    <x v="5"/>
    <x v="5"/>
    <x v="331"/>
  </r>
  <r>
    <x v="95"/>
    <x v="1"/>
    <x v="1"/>
    <x v="0"/>
    <x v="19"/>
    <x v="1"/>
    <x v="1"/>
    <x v="19"/>
    <x v="0"/>
    <x v="11"/>
    <x v="0"/>
    <x v="0"/>
    <x v="328"/>
  </r>
  <r>
    <x v="122"/>
    <x v="1"/>
    <x v="1"/>
    <x v="0"/>
    <x v="54"/>
    <x v="4"/>
    <x v="4"/>
    <x v="54"/>
    <x v="0"/>
    <x v="7"/>
    <x v="4"/>
    <x v="4"/>
    <x v="13"/>
  </r>
  <r>
    <x v="652"/>
    <x v="0"/>
    <x v="0"/>
    <x v="0"/>
    <x v="80"/>
    <x v="0"/>
    <x v="0"/>
    <x v="80"/>
    <x v="0"/>
    <x v="14"/>
    <x v="0"/>
    <x v="0"/>
    <x v="764"/>
  </r>
  <r>
    <x v="556"/>
    <x v="0"/>
    <x v="0"/>
    <x v="1"/>
    <x v="93"/>
    <x v="4"/>
    <x v="4"/>
    <x v="93"/>
    <x v="0"/>
    <x v="16"/>
    <x v="4"/>
    <x v="4"/>
    <x v="184"/>
  </r>
  <r>
    <x v="410"/>
    <x v="1"/>
    <x v="1"/>
    <x v="0"/>
    <x v="10"/>
    <x v="4"/>
    <x v="4"/>
    <x v="10"/>
    <x v="0"/>
    <x v="8"/>
    <x v="6"/>
    <x v="6"/>
    <x v="465"/>
  </r>
  <r>
    <x v="72"/>
    <x v="2"/>
    <x v="2"/>
    <x v="0"/>
    <x v="78"/>
    <x v="1"/>
    <x v="1"/>
    <x v="78"/>
    <x v="0"/>
    <x v="4"/>
    <x v="9"/>
    <x v="9"/>
    <x v="278"/>
  </r>
  <r>
    <x v="321"/>
    <x v="0"/>
    <x v="0"/>
    <x v="1"/>
    <x v="68"/>
    <x v="7"/>
    <x v="7"/>
    <x v="68"/>
    <x v="0"/>
    <x v="19"/>
    <x v="9"/>
    <x v="9"/>
    <x v="694"/>
  </r>
  <r>
    <x v="410"/>
    <x v="1"/>
    <x v="1"/>
    <x v="0"/>
    <x v="60"/>
    <x v="1"/>
    <x v="1"/>
    <x v="60"/>
    <x v="0"/>
    <x v="2"/>
    <x v="0"/>
    <x v="0"/>
    <x v="573"/>
  </r>
  <r>
    <x v="602"/>
    <x v="2"/>
    <x v="2"/>
    <x v="1"/>
    <x v="40"/>
    <x v="4"/>
    <x v="4"/>
    <x v="40"/>
    <x v="0"/>
    <x v="8"/>
    <x v="2"/>
    <x v="2"/>
    <x v="151"/>
  </r>
  <r>
    <x v="101"/>
    <x v="2"/>
    <x v="2"/>
    <x v="0"/>
    <x v="72"/>
    <x v="4"/>
    <x v="4"/>
    <x v="72"/>
    <x v="0"/>
    <x v="16"/>
    <x v="9"/>
    <x v="9"/>
    <x v="438"/>
  </r>
  <r>
    <x v="542"/>
    <x v="2"/>
    <x v="2"/>
    <x v="0"/>
    <x v="27"/>
    <x v="4"/>
    <x v="4"/>
    <x v="27"/>
    <x v="0"/>
    <x v="7"/>
    <x v="2"/>
    <x v="2"/>
    <x v="308"/>
  </r>
  <r>
    <x v="408"/>
    <x v="1"/>
    <x v="1"/>
    <x v="0"/>
    <x v="63"/>
    <x v="1"/>
    <x v="1"/>
    <x v="63"/>
    <x v="0"/>
    <x v="5"/>
    <x v="3"/>
    <x v="3"/>
    <x v="405"/>
  </r>
  <r>
    <x v="60"/>
    <x v="0"/>
    <x v="0"/>
    <x v="1"/>
    <x v="75"/>
    <x v="0"/>
    <x v="0"/>
    <x v="75"/>
    <x v="0"/>
    <x v="20"/>
    <x v="5"/>
    <x v="5"/>
    <x v="182"/>
  </r>
  <r>
    <x v="569"/>
    <x v="0"/>
    <x v="0"/>
    <x v="0"/>
    <x v="1"/>
    <x v="1"/>
    <x v="1"/>
    <x v="1"/>
    <x v="0"/>
    <x v="1"/>
    <x v="0"/>
    <x v="0"/>
    <x v="282"/>
  </r>
  <r>
    <x v="303"/>
    <x v="1"/>
    <x v="1"/>
    <x v="0"/>
    <x v="70"/>
    <x v="4"/>
    <x v="4"/>
    <x v="70"/>
    <x v="0"/>
    <x v="8"/>
    <x v="1"/>
    <x v="1"/>
    <x v="370"/>
  </r>
  <r>
    <x v="523"/>
    <x v="1"/>
    <x v="1"/>
    <x v="0"/>
    <x v="25"/>
    <x v="4"/>
    <x v="4"/>
    <x v="25"/>
    <x v="0"/>
    <x v="8"/>
    <x v="1"/>
    <x v="1"/>
    <x v="337"/>
  </r>
  <r>
    <x v="211"/>
    <x v="2"/>
    <x v="2"/>
    <x v="0"/>
    <x v="61"/>
    <x v="6"/>
    <x v="6"/>
    <x v="61"/>
    <x v="0"/>
    <x v="18"/>
    <x v="4"/>
    <x v="4"/>
    <x v="508"/>
  </r>
  <r>
    <x v="212"/>
    <x v="0"/>
    <x v="0"/>
    <x v="0"/>
    <x v="90"/>
    <x v="3"/>
    <x v="3"/>
    <x v="90"/>
    <x v="0"/>
    <x v="17"/>
    <x v="4"/>
    <x v="4"/>
    <x v="122"/>
  </r>
  <r>
    <x v="596"/>
    <x v="0"/>
    <x v="0"/>
    <x v="0"/>
    <x v="20"/>
    <x v="4"/>
    <x v="4"/>
    <x v="20"/>
    <x v="0"/>
    <x v="8"/>
    <x v="9"/>
    <x v="9"/>
    <x v="58"/>
  </r>
  <r>
    <x v="632"/>
    <x v="1"/>
    <x v="1"/>
    <x v="1"/>
    <x v="11"/>
    <x v="5"/>
    <x v="5"/>
    <x v="11"/>
    <x v="0"/>
    <x v="9"/>
    <x v="5"/>
    <x v="5"/>
    <x v="67"/>
  </r>
  <r>
    <x v="364"/>
    <x v="2"/>
    <x v="2"/>
    <x v="0"/>
    <x v="83"/>
    <x v="0"/>
    <x v="0"/>
    <x v="83"/>
    <x v="0"/>
    <x v="0"/>
    <x v="1"/>
    <x v="1"/>
    <x v="710"/>
  </r>
  <r>
    <x v="617"/>
    <x v="1"/>
    <x v="1"/>
    <x v="1"/>
    <x v="89"/>
    <x v="4"/>
    <x v="4"/>
    <x v="89"/>
    <x v="0"/>
    <x v="6"/>
    <x v="0"/>
    <x v="0"/>
    <x v="480"/>
  </r>
  <r>
    <x v="600"/>
    <x v="0"/>
    <x v="0"/>
    <x v="1"/>
    <x v="25"/>
    <x v="4"/>
    <x v="4"/>
    <x v="25"/>
    <x v="0"/>
    <x v="8"/>
    <x v="7"/>
    <x v="7"/>
    <x v="743"/>
  </r>
  <r>
    <x v="131"/>
    <x v="1"/>
    <x v="1"/>
    <x v="0"/>
    <x v="15"/>
    <x v="1"/>
    <x v="1"/>
    <x v="15"/>
    <x v="0"/>
    <x v="5"/>
    <x v="7"/>
    <x v="7"/>
    <x v="516"/>
  </r>
  <r>
    <x v="578"/>
    <x v="0"/>
    <x v="0"/>
    <x v="0"/>
    <x v="70"/>
    <x v="4"/>
    <x v="4"/>
    <x v="70"/>
    <x v="0"/>
    <x v="8"/>
    <x v="0"/>
    <x v="0"/>
    <x v="763"/>
  </r>
  <r>
    <x v="321"/>
    <x v="0"/>
    <x v="0"/>
    <x v="1"/>
    <x v="34"/>
    <x v="4"/>
    <x v="4"/>
    <x v="34"/>
    <x v="0"/>
    <x v="7"/>
    <x v="1"/>
    <x v="1"/>
    <x v="617"/>
  </r>
  <r>
    <x v="0"/>
    <x v="0"/>
    <x v="0"/>
    <x v="0"/>
    <x v="86"/>
    <x v="0"/>
    <x v="0"/>
    <x v="86"/>
    <x v="0"/>
    <x v="20"/>
    <x v="4"/>
    <x v="4"/>
    <x v="4"/>
  </r>
  <r>
    <x v="454"/>
    <x v="0"/>
    <x v="0"/>
    <x v="1"/>
    <x v="89"/>
    <x v="4"/>
    <x v="4"/>
    <x v="89"/>
    <x v="0"/>
    <x v="6"/>
    <x v="9"/>
    <x v="9"/>
    <x v="269"/>
  </r>
  <r>
    <x v="50"/>
    <x v="0"/>
    <x v="0"/>
    <x v="0"/>
    <x v="39"/>
    <x v="0"/>
    <x v="0"/>
    <x v="39"/>
    <x v="0"/>
    <x v="14"/>
    <x v="8"/>
    <x v="8"/>
    <x v="692"/>
  </r>
  <r>
    <x v="98"/>
    <x v="2"/>
    <x v="2"/>
    <x v="0"/>
    <x v="31"/>
    <x v="1"/>
    <x v="1"/>
    <x v="31"/>
    <x v="0"/>
    <x v="4"/>
    <x v="7"/>
    <x v="7"/>
    <x v="699"/>
  </r>
  <r>
    <x v="595"/>
    <x v="0"/>
    <x v="0"/>
    <x v="0"/>
    <x v="41"/>
    <x v="5"/>
    <x v="5"/>
    <x v="41"/>
    <x v="0"/>
    <x v="9"/>
    <x v="5"/>
    <x v="5"/>
    <x v="306"/>
  </r>
  <r>
    <x v="269"/>
    <x v="1"/>
    <x v="1"/>
    <x v="0"/>
    <x v="53"/>
    <x v="3"/>
    <x v="3"/>
    <x v="53"/>
    <x v="0"/>
    <x v="10"/>
    <x v="3"/>
    <x v="3"/>
    <x v="16"/>
  </r>
  <r>
    <x v="118"/>
    <x v="1"/>
    <x v="1"/>
    <x v="1"/>
    <x v="89"/>
    <x v="4"/>
    <x v="4"/>
    <x v="89"/>
    <x v="0"/>
    <x v="6"/>
    <x v="3"/>
    <x v="3"/>
    <x v="356"/>
  </r>
  <r>
    <x v="163"/>
    <x v="0"/>
    <x v="0"/>
    <x v="0"/>
    <x v="7"/>
    <x v="4"/>
    <x v="4"/>
    <x v="7"/>
    <x v="0"/>
    <x v="6"/>
    <x v="9"/>
    <x v="9"/>
    <x v="14"/>
  </r>
  <r>
    <x v="379"/>
    <x v="2"/>
    <x v="2"/>
    <x v="1"/>
    <x v="29"/>
    <x v="4"/>
    <x v="4"/>
    <x v="29"/>
    <x v="0"/>
    <x v="8"/>
    <x v="0"/>
    <x v="0"/>
    <x v="736"/>
  </r>
  <r>
    <x v="180"/>
    <x v="1"/>
    <x v="1"/>
    <x v="0"/>
    <x v="9"/>
    <x v="4"/>
    <x v="4"/>
    <x v="9"/>
    <x v="0"/>
    <x v="7"/>
    <x v="3"/>
    <x v="3"/>
    <x v="124"/>
  </r>
  <r>
    <x v="16"/>
    <x v="1"/>
    <x v="1"/>
    <x v="0"/>
    <x v="5"/>
    <x v="1"/>
    <x v="1"/>
    <x v="5"/>
    <x v="0"/>
    <x v="5"/>
    <x v="8"/>
    <x v="8"/>
    <x v="583"/>
  </r>
  <r>
    <x v="717"/>
    <x v="0"/>
    <x v="0"/>
    <x v="0"/>
    <x v="73"/>
    <x v="6"/>
    <x v="6"/>
    <x v="73"/>
    <x v="0"/>
    <x v="18"/>
    <x v="4"/>
    <x v="4"/>
    <x v="333"/>
  </r>
  <r>
    <x v="386"/>
    <x v="1"/>
    <x v="1"/>
    <x v="0"/>
    <x v="66"/>
    <x v="3"/>
    <x v="3"/>
    <x v="66"/>
    <x v="0"/>
    <x v="12"/>
    <x v="5"/>
    <x v="5"/>
    <x v="396"/>
  </r>
  <r>
    <x v="137"/>
    <x v="2"/>
    <x v="2"/>
    <x v="1"/>
    <x v="56"/>
    <x v="1"/>
    <x v="1"/>
    <x v="56"/>
    <x v="0"/>
    <x v="11"/>
    <x v="7"/>
    <x v="7"/>
    <x v="559"/>
  </r>
  <r>
    <x v="619"/>
    <x v="1"/>
    <x v="1"/>
    <x v="0"/>
    <x v="66"/>
    <x v="3"/>
    <x v="3"/>
    <x v="66"/>
    <x v="0"/>
    <x v="12"/>
    <x v="4"/>
    <x v="4"/>
    <x v="624"/>
  </r>
  <r>
    <x v="193"/>
    <x v="2"/>
    <x v="2"/>
    <x v="0"/>
    <x v="6"/>
    <x v="0"/>
    <x v="0"/>
    <x v="6"/>
    <x v="0"/>
    <x v="0"/>
    <x v="9"/>
    <x v="9"/>
    <x v="662"/>
  </r>
  <r>
    <x v="335"/>
    <x v="1"/>
    <x v="1"/>
    <x v="0"/>
    <x v="43"/>
    <x v="1"/>
    <x v="1"/>
    <x v="43"/>
    <x v="0"/>
    <x v="2"/>
    <x v="7"/>
    <x v="7"/>
    <x v="53"/>
  </r>
  <r>
    <x v="706"/>
    <x v="1"/>
    <x v="1"/>
    <x v="0"/>
    <x v="19"/>
    <x v="1"/>
    <x v="1"/>
    <x v="19"/>
    <x v="0"/>
    <x v="11"/>
    <x v="7"/>
    <x v="7"/>
    <x v="721"/>
  </r>
  <r>
    <x v="384"/>
    <x v="1"/>
    <x v="1"/>
    <x v="0"/>
    <x v="37"/>
    <x v="1"/>
    <x v="1"/>
    <x v="37"/>
    <x v="0"/>
    <x v="11"/>
    <x v="9"/>
    <x v="9"/>
    <x v="679"/>
  </r>
  <r>
    <x v="166"/>
    <x v="0"/>
    <x v="0"/>
    <x v="0"/>
    <x v="39"/>
    <x v="0"/>
    <x v="0"/>
    <x v="39"/>
    <x v="0"/>
    <x v="14"/>
    <x v="3"/>
    <x v="3"/>
    <x v="85"/>
  </r>
  <r>
    <x v="527"/>
    <x v="1"/>
    <x v="1"/>
    <x v="0"/>
    <x v="56"/>
    <x v="1"/>
    <x v="1"/>
    <x v="56"/>
    <x v="0"/>
    <x v="11"/>
    <x v="4"/>
    <x v="4"/>
    <x v="678"/>
  </r>
  <r>
    <x v="34"/>
    <x v="2"/>
    <x v="2"/>
    <x v="0"/>
    <x v="7"/>
    <x v="4"/>
    <x v="4"/>
    <x v="7"/>
    <x v="0"/>
    <x v="6"/>
    <x v="2"/>
    <x v="2"/>
    <x v="4"/>
  </r>
  <r>
    <x v="90"/>
    <x v="2"/>
    <x v="2"/>
    <x v="0"/>
    <x v="2"/>
    <x v="2"/>
    <x v="2"/>
    <x v="2"/>
    <x v="0"/>
    <x v="2"/>
    <x v="5"/>
    <x v="5"/>
    <x v="662"/>
  </r>
  <r>
    <x v="224"/>
    <x v="1"/>
    <x v="1"/>
    <x v="0"/>
    <x v="93"/>
    <x v="4"/>
    <x v="4"/>
    <x v="93"/>
    <x v="0"/>
    <x v="16"/>
    <x v="7"/>
    <x v="7"/>
    <x v="721"/>
  </r>
  <r>
    <x v="383"/>
    <x v="0"/>
    <x v="0"/>
    <x v="0"/>
    <x v="20"/>
    <x v="4"/>
    <x v="4"/>
    <x v="20"/>
    <x v="0"/>
    <x v="8"/>
    <x v="3"/>
    <x v="3"/>
    <x v="171"/>
  </r>
  <r>
    <x v="42"/>
    <x v="0"/>
    <x v="0"/>
    <x v="0"/>
    <x v="58"/>
    <x v="0"/>
    <x v="0"/>
    <x v="58"/>
    <x v="0"/>
    <x v="0"/>
    <x v="1"/>
    <x v="1"/>
    <x v="765"/>
  </r>
  <r>
    <x v="503"/>
    <x v="0"/>
    <x v="0"/>
    <x v="1"/>
    <x v="0"/>
    <x v="0"/>
    <x v="0"/>
    <x v="0"/>
    <x v="0"/>
    <x v="0"/>
    <x v="1"/>
    <x v="1"/>
    <x v="332"/>
  </r>
  <r>
    <x v="617"/>
    <x v="1"/>
    <x v="1"/>
    <x v="0"/>
    <x v="31"/>
    <x v="1"/>
    <x v="1"/>
    <x v="31"/>
    <x v="0"/>
    <x v="4"/>
    <x v="6"/>
    <x v="6"/>
    <x v="280"/>
  </r>
  <r>
    <x v="540"/>
    <x v="2"/>
    <x v="2"/>
    <x v="0"/>
    <x v="61"/>
    <x v="6"/>
    <x v="6"/>
    <x v="61"/>
    <x v="0"/>
    <x v="18"/>
    <x v="5"/>
    <x v="5"/>
    <x v="465"/>
  </r>
  <r>
    <x v="137"/>
    <x v="2"/>
    <x v="2"/>
    <x v="0"/>
    <x v="60"/>
    <x v="1"/>
    <x v="1"/>
    <x v="60"/>
    <x v="0"/>
    <x v="2"/>
    <x v="9"/>
    <x v="9"/>
    <x v="500"/>
  </r>
  <r>
    <x v="355"/>
    <x v="0"/>
    <x v="0"/>
    <x v="1"/>
    <x v="68"/>
    <x v="7"/>
    <x v="7"/>
    <x v="68"/>
    <x v="0"/>
    <x v="19"/>
    <x v="7"/>
    <x v="7"/>
    <x v="376"/>
  </r>
  <r>
    <x v="630"/>
    <x v="2"/>
    <x v="2"/>
    <x v="1"/>
    <x v="46"/>
    <x v="3"/>
    <x v="3"/>
    <x v="46"/>
    <x v="0"/>
    <x v="17"/>
    <x v="9"/>
    <x v="9"/>
    <x v="96"/>
  </r>
  <r>
    <x v="73"/>
    <x v="1"/>
    <x v="1"/>
    <x v="0"/>
    <x v="31"/>
    <x v="1"/>
    <x v="1"/>
    <x v="31"/>
    <x v="0"/>
    <x v="4"/>
    <x v="3"/>
    <x v="3"/>
    <x v="146"/>
  </r>
  <r>
    <x v="174"/>
    <x v="0"/>
    <x v="0"/>
    <x v="0"/>
    <x v="28"/>
    <x v="1"/>
    <x v="1"/>
    <x v="28"/>
    <x v="0"/>
    <x v="11"/>
    <x v="3"/>
    <x v="3"/>
    <x v="387"/>
  </r>
  <r>
    <x v="260"/>
    <x v="1"/>
    <x v="1"/>
    <x v="0"/>
    <x v="9"/>
    <x v="4"/>
    <x v="4"/>
    <x v="9"/>
    <x v="0"/>
    <x v="7"/>
    <x v="5"/>
    <x v="5"/>
    <x v="557"/>
  </r>
  <r>
    <x v="147"/>
    <x v="0"/>
    <x v="0"/>
    <x v="0"/>
    <x v="83"/>
    <x v="0"/>
    <x v="0"/>
    <x v="83"/>
    <x v="0"/>
    <x v="0"/>
    <x v="4"/>
    <x v="4"/>
    <x v="387"/>
  </r>
  <r>
    <x v="431"/>
    <x v="0"/>
    <x v="0"/>
    <x v="0"/>
    <x v="64"/>
    <x v="1"/>
    <x v="1"/>
    <x v="64"/>
    <x v="0"/>
    <x v="1"/>
    <x v="3"/>
    <x v="3"/>
    <x v="354"/>
  </r>
  <r>
    <x v="146"/>
    <x v="2"/>
    <x v="2"/>
    <x v="1"/>
    <x v="72"/>
    <x v="4"/>
    <x v="4"/>
    <x v="72"/>
    <x v="0"/>
    <x v="16"/>
    <x v="4"/>
    <x v="4"/>
    <x v="669"/>
  </r>
  <r>
    <x v="73"/>
    <x v="1"/>
    <x v="1"/>
    <x v="0"/>
    <x v="71"/>
    <x v="6"/>
    <x v="6"/>
    <x v="71"/>
    <x v="0"/>
    <x v="13"/>
    <x v="1"/>
    <x v="1"/>
    <x v="380"/>
  </r>
  <r>
    <x v="114"/>
    <x v="0"/>
    <x v="0"/>
    <x v="0"/>
    <x v="23"/>
    <x v="1"/>
    <x v="1"/>
    <x v="23"/>
    <x v="0"/>
    <x v="11"/>
    <x v="3"/>
    <x v="3"/>
    <x v="179"/>
  </r>
  <r>
    <x v="129"/>
    <x v="0"/>
    <x v="0"/>
    <x v="0"/>
    <x v="2"/>
    <x v="2"/>
    <x v="2"/>
    <x v="2"/>
    <x v="0"/>
    <x v="2"/>
    <x v="3"/>
    <x v="3"/>
    <x v="741"/>
  </r>
  <r>
    <x v="425"/>
    <x v="2"/>
    <x v="2"/>
    <x v="1"/>
    <x v="21"/>
    <x v="3"/>
    <x v="3"/>
    <x v="21"/>
    <x v="0"/>
    <x v="10"/>
    <x v="9"/>
    <x v="9"/>
    <x v="46"/>
  </r>
  <r>
    <x v="291"/>
    <x v="2"/>
    <x v="2"/>
    <x v="0"/>
    <x v="82"/>
    <x v="3"/>
    <x v="3"/>
    <x v="82"/>
    <x v="0"/>
    <x v="17"/>
    <x v="4"/>
    <x v="4"/>
    <x v="98"/>
  </r>
  <r>
    <x v="329"/>
    <x v="0"/>
    <x v="0"/>
    <x v="0"/>
    <x v="52"/>
    <x v="3"/>
    <x v="3"/>
    <x v="52"/>
    <x v="0"/>
    <x v="10"/>
    <x v="2"/>
    <x v="2"/>
    <x v="136"/>
  </r>
  <r>
    <x v="666"/>
    <x v="0"/>
    <x v="0"/>
    <x v="1"/>
    <x v="14"/>
    <x v="1"/>
    <x v="1"/>
    <x v="14"/>
    <x v="0"/>
    <x v="11"/>
    <x v="2"/>
    <x v="2"/>
    <x v="307"/>
  </r>
  <r>
    <x v="245"/>
    <x v="0"/>
    <x v="0"/>
    <x v="0"/>
    <x v="77"/>
    <x v="5"/>
    <x v="5"/>
    <x v="77"/>
    <x v="0"/>
    <x v="9"/>
    <x v="4"/>
    <x v="4"/>
    <x v="340"/>
  </r>
  <r>
    <x v="602"/>
    <x v="2"/>
    <x v="2"/>
    <x v="0"/>
    <x v="12"/>
    <x v="3"/>
    <x v="3"/>
    <x v="12"/>
    <x v="0"/>
    <x v="10"/>
    <x v="2"/>
    <x v="2"/>
    <x v="620"/>
  </r>
  <r>
    <x v="506"/>
    <x v="0"/>
    <x v="0"/>
    <x v="1"/>
    <x v="88"/>
    <x v="6"/>
    <x v="6"/>
    <x v="88"/>
    <x v="0"/>
    <x v="13"/>
    <x v="5"/>
    <x v="5"/>
    <x v="664"/>
  </r>
  <r>
    <x v="711"/>
    <x v="0"/>
    <x v="0"/>
    <x v="1"/>
    <x v="81"/>
    <x v="3"/>
    <x v="3"/>
    <x v="81"/>
    <x v="0"/>
    <x v="17"/>
    <x v="9"/>
    <x v="9"/>
    <x v="342"/>
  </r>
  <r>
    <x v="466"/>
    <x v="2"/>
    <x v="2"/>
    <x v="0"/>
    <x v="49"/>
    <x v="4"/>
    <x v="4"/>
    <x v="49"/>
    <x v="0"/>
    <x v="6"/>
    <x v="9"/>
    <x v="9"/>
    <x v="321"/>
  </r>
  <r>
    <x v="525"/>
    <x v="2"/>
    <x v="2"/>
    <x v="1"/>
    <x v="68"/>
    <x v="7"/>
    <x v="7"/>
    <x v="68"/>
    <x v="0"/>
    <x v="19"/>
    <x v="6"/>
    <x v="6"/>
    <x v="53"/>
  </r>
  <r>
    <x v="577"/>
    <x v="2"/>
    <x v="2"/>
    <x v="1"/>
    <x v="38"/>
    <x v="3"/>
    <x v="3"/>
    <x v="38"/>
    <x v="0"/>
    <x v="12"/>
    <x v="4"/>
    <x v="4"/>
    <x v="370"/>
  </r>
  <r>
    <x v="193"/>
    <x v="2"/>
    <x v="2"/>
    <x v="0"/>
    <x v="91"/>
    <x v="1"/>
    <x v="1"/>
    <x v="91"/>
    <x v="0"/>
    <x v="5"/>
    <x v="4"/>
    <x v="4"/>
    <x v="562"/>
  </r>
  <r>
    <x v="595"/>
    <x v="0"/>
    <x v="0"/>
    <x v="0"/>
    <x v="67"/>
    <x v="3"/>
    <x v="3"/>
    <x v="67"/>
    <x v="0"/>
    <x v="15"/>
    <x v="1"/>
    <x v="1"/>
    <x v="557"/>
  </r>
  <r>
    <x v="212"/>
    <x v="0"/>
    <x v="0"/>
    <x v="0"/>
    <x v="39"/>
    <x v="0"/>
    <x v="0"/>
    <x v="39"/>
    <x v="0"/>
    <x v="14"/>
    <x v="5"/>
    <x v="5"/>
    <x v="248"/>
  </r>
  <r>
    <x v="361"/>
    <x v="2"/>
    <x v="2"/>
    <x v="0"/>
    <x v="16"/>
    <x v="0"/>
    <x v="0"/>
    <x v="16"/>
    <x v="0"/>
    <x v="0"/>
    <x v="3"/>
    <x v="3"/>
    <x v="436"/>
  </r>
  <r>
    <x v="696"/>
    <x v="1"/>
    <x v="1"/>
    <x v="0"/>
    <x v="16"/>
    <x v="0"/>
    <x v="0"/>
    <x v="16"/>
    <x v="0"/>
    <x v="0"/>
    <x v="0"/>
    <x v="0"/>
    <x v="77"/>
  </r>
  <r>
    <x v="383"/>
    <x v="0"/>
    <x v="0"/>
    <x v="0"/>
    <x v="35"/>
    <x v="3"/>
    <x v="3"/>
    <x v="35"/>
    <x v="0"/>
    <x v="15"/>
    <x v="5"/>
    <x v="5"/>
    <x v="405"/>
  </r>
  <r>
    <x v="355"/>
    <x v="0"/>
    <x v="0"/>
    <x v="0"/>
    <x v="77"/>
    <x v="5"/>
    <x v="5"/>
    <x v="77"/>
    <x v="0"/>
    <x v="9"/>
    <x v="1"/>
    <x v="1"/>
    <x v="390"/>
  </r>
  <r>
    <x v="588"/>
    <x v="0"/>
    <x v="0"/>
    <x v="0"/>
    <x v="66"/>
    <x v="3"/>
    <x v="3"/>
    <x v="66"/>
    <x v="0"/>
    <x v="12"/>
    <x v="0"/>
    <x v="0"/>
    <x v="48"/>
  </r>
  <r>
    <x v="438"/>
    <x v="1"/>
    <x v="1"/>
    <x v="0"/>
    <x v="3"/>
    <x v="3"/>
    <x v="3"/>
    <x v="3"/>
    <x v="0"/>
    <x v="3"/>
    <x v="7"/>
    <x v="7"/>
    <x v="447"/>
  </r>
  <r>
    <x v="465"/>
    <x v="1"/>
    <x v="1"/>
    <x v="1"/>
    <x v="88"/>
    <x v="6"/>
    <x v="6"/>
    <x v="88"/>
    <x v="0"/>
    <x v="13"/>
    <x v="1"/>
    <x v="1"/>
    <x v="352"/>
  </r>
  <r>
    <x v="271"/>
    <x v="1"/>
    <x v="1"/>
    <x v="0"/>
    <x v="59"/>
    <x v="3"/>
    <x v="3"/>
    <x v="59"/>
    <x v="0"/>
    <x v="3"/>
    <x v="2"/>
    <x v="2"/>
    <x v="269"/>
  </r>
  <r>
    <x v="249"/>
    <x v="1"/>
    <x v="1"/>
    <x v="0"/>
    <x v="45"/>
    <x v="3"/>
    <x v="3"/>
    <x v="45"/>
    <x v="0"/>
    <x v="15"/>
    <x v="9"/>
    <x v="9"/>
    <x v="630"/>
  </r>
  <r>
    <x v="268"/>
    <x v="0"/>
    <x v="0"/>
    <x v="0"/>
    <x v="42"/>
    <x v="3"/>
    <x v="3"/>
    <x v="42"/>
    <x v="0"/>
    <x v="12"/>
    <x v="0"/>
    <x v="0"/>
    <x v="350"/>
  </r>
  <r>
    <x v="242"/>
    <x v="1"/>
    <x v="1"/>
    <x v="0"/>
    <x v="34"/>
    <x v="4"/>
    <x v="4"/>
    <x v="34"/>
    <x v="0"/>
    <x v="7"/>
    <x v="5"/>
    <x v="5"/>
    <x v="703"/>
  </r>
  <r>
    <x v="430"/>
    <x v="0"/>
    <x v="0"/>
    <x v="0"/>
    <x v="57"/>
    <x v="6"/>
    <x v="6"/>
    <x v="57"/>
    <x v="0"/>
    <x v="13"/>
    <x v="5"/>
    <x v="5"/>
    <x v="341"/>
  </r>
  <r>
    <x v="224"/>
    <x v="1"/>
    <x v="1"/>
    <x v="0"/>
    <x v="3"/>
    <x v="3"/>
    <x v="3"/>
    <x v="3"/>
    <x v="0"/>
    <x v="3"/>
    <x v="9"/>
    <x v="9"/>
    <x v="418"/>
  </r>
  <r>
    <x v="617"/>
    <x v="1"/>
    <x v="1"/>
    <x v="0"/>
    <x v="91"/>
    <x v="1"/>
    <x v="1"/>
    <x v="91"/>
    <x v="0"/>
    <x v="5"/>
    <x v="1"/>
    <x v="1"/>
    <x v="249"/>
  </r>
  <r>
    <x v="266"/>
    <x v="1"/>
    <x v="1"/>
    <x v="0"/>
    <x v="4"/>
    <x v="1"/>
    <x v="1"/>
    <x v="4"/>
    <x v="0"/>
    <x v="4"/>
    <x v="2"/>
    <x v="2"/>
    <x v="24"/>
  </r>
  <r>
    <x v="492"/>
    <x v="1"/>
    <x v="1"/>
    <x v="1"/>
    <x v="21"/>
    <x v="3"/>
    <x v="3"/>
    <x v="21"/>
    <x v="0"/>
    <x v="10"/>
    <x v="0"/>
    <x v="0"/>
    <x v="139"/>
  </r>
  <r>
    <x v="383"/>
    <x v="0"/>
    <x v="0"/>
    <x v="1"/>
    <x v="68"/>
    <x v="7"/>
    <x v="7"/>
    <x v="68"/>
    <x v="0"/>
    <x v="19"/>
    <x v="3"/>
    <x v="3"/>
    <x v="762"/>
  </r>
  <r>
    <x v="86"/>
    <x v="1"/>
    <x v="1"/>
    <x v="0"/>
    <x v="48"/>
    <x v="3"/>
    <x v="3"/>
    <x v="48"/>
    <x v="0"/>
    <x v="15"/>
    <x v="0"/>
    <x v="0"/>
    <x v="609"/>
  </r>
  <r>
    <x v="7"/>
    <x v="0"/>
    <x v="0"/>
    <x v="1"/>
    <x v="68"/>
    <x v="7"/>
    <x v="7"/>
    <x v="68"/>
    <x v="0"/>
    <x v="19"/>
    <x v="5"/>
    <x v="5"/>
    <x v="285"/>
  </r>
  <r>
    <x v="489"/>
    <x v="0"/>
    <x v="0"/>
    <x v="0"/>
    <x v="32"/>
    <x v="6"/>
    <x v="6"/>
    <x v="32"/>
    <x v="0"/>
    <x v="13"/>
    <x v="1"/>
    <x v="1"/>
    <x v="620"/>
  </r>
  <r>
    <x v="333"/>
    <x v="1"/>
    <x v="1"/>
    <x v="0"/>
    <x v="86"/>
    <x v="0"/>
    <x v="0"/>
    <x v="86"/>
    <x v="0"/>
    <x v="20"/>
    <x v="5"/>
    <x v="5"/>
    <x v="27"/>
  </r>
  <r>
    <x v="459"/>
    <x v="0"/>
    <x v="0"/>
    <x v="0"/>
    <x v="13"/>
    <x v="1"/>
    <x v="1"/>
    <x v="13"/>
    <x v="0"/>
    <x v="1"/>
    <x v="3"/>
    <x v="3"/>
    <x v="375"/>
  </r>
  <r>
    <x v="239"/>
    <x v="0"/>
    <x v="0"/>
    <x v="0"/>
    <x v="76"/>
    <x v="1"/>
    <x v="1"/>
    <x v="76"/>
    <x v="0"/>
    <x v="5"/>
    <x v="4"/>
    <x v="4"/>
    <x v="623"/>
  </r>
  <r>
    <x v="389"/>
    <x v="2"/>
    <x v="2"/>
    <x v="1"/>
    <x v="14"/>
    <x v="1"/>
    <x v="1"/>
    <x v="14"/>
    <x v="0"/>
    <x v="11"/>
    <x v="7"/>
    <x v="7"/>
    <x v="475"/>
  </r>
  <r>
    <x v="73"/>
    <x v="1"/>
    <x v="1"/>
    <x v="1"/>
    <x v="9"/>
    <x v="4"/>
    <x v="4"/>
    <x v="9"/>
    <x v="0"/>
    <x v="7"/>
    <x v="7"/>
    <x v="7"/>
    <x v="339"/>
  </r>
  <r>
    <x v="236"/>
    <x v="0"/>
    <x v="0"/>
    <x v="0"/>
    <x v="15"/>
    <x v="1"/>
    <x v="1"/>
    <x v="15"/>
    <x v="0"/>
    <x v="5"/>
    <x v="8"/>
    <x v="8"/>
    <x v="36"/>
  </r>
  <r>
    <x v="55"/>
    <x v="0"/>
    <x v="0"/>
    <x v="0"/>
    <x v="37"/>
    <x v="1"/>
    <x v="1"/>
    <x v="37"/>
    <x v="0"/>
    <x v="11"/>
    <x v="1"/>
    <x v="1"/>
    <x v="155"/>
  </r>
  <r>
    <x v="183"/>
    <x v="0"/>
    <x v="0"/>
    <x v="0"/>
    <x v="71"/>
    <x v="6"/>
    <x v="6"/>
    <x v="71"/>
    <x v="0"/>
    <x v="13"/>
    <x v="9"/>
    <x v="9"/>
    <x v="258"/>
  </r>
  <r>
    <x v="462"/>
    <x v="1"/>
    <x v="1"/>
    <x v="0"/>
    <x v="9"/>
    <x v="4"/>
    <x v="4"/>
    <x v="9"/>
    <x v="0"/>
    <x v="7"/>
    <x v="1"/>
    <x v="1"/>
    <x v="729"/>
  </r>
  <r>
    <x v="429"/>
    <x v="1"/>
    <x v="1"/>
    <x v="0"/>
    <x v="28"/>
    <x v="1"/>
    <x v="1"/>
    <x v="28"/>
    <x v="0"/>
    <x v="11"/>
    <x v="7"/>
    <x v="7"/>
    <x v="728"/>
  </r>
  <r>
    <x v="152"/>
    <x v="0"/>
    <x v="0"/>
    <x v="0"/>
    <x v="36"/>
    <x v="4"/>
    <x v="4"/>
    <x v="36"/>
    <x v="0"/>
    <x v="6"/>
    <x v="3"/>
    <x v="3"/>
    <x v="130"/>
  </r>
  <r>
    <x v="241"/>
    <x v="0"/>
    <x v="0"/>
    <x v="0"/>
    <x v="84"/>
    <x v="3"/>
    <x v="3"/>
    <x v="84"/>
    <x v="0"/>
    <x v="3"/>
    <x v="3"/>
    <x v="3"/>
    <x v="127"/>
  </r>
  <r>
    <x v="60"/>
    <x v="0"/>
    <x v="0"/>
    <x v="0"/>
    <x v="4"/>
    <x v="1"/>
    <x v="1"/>
    <x v="4"/>
    <x v="0"/>
    <x v="4"/>
    <x v="3"/>
    <x v="3"/>
    <x v="252"/>
  </r>
  <r>
    <x v="214"/>
    <x v="2"/>
    <x v="2"/>
    <x v="1"/>
    <x v="34"/>
    <x v="4"/>
    <x v="4"/>
    <x v="34"/>
    <x v="0"/>
    <x v="7"/>
    <x v="2"/>
    <x v="2"/>
    <x v="717"/>
  </r>
  <r>
    <x v="224"/>
    <x v="1"/>
    <x v="1"/>
    <x v="0"/>
    <x v="72"/>
    <x v="4"/>
    <x v="4"/>
    <x v="72"/>
    <x v="0"/>
    <x v="16"/>
    <x v="1"/>
    <x v="1"/>
    <x v="686"/>
  </r>
  <r>
    <x v="460"/>
    <x v="1"/>
    <x v="1"/>
    <x v="0"/>
    <x v="66"/>
    <x v="3"/>
    <x v="3"/>
    <x v="66"/>
    <x v="0"/>
    <x v="12"/>
    <x v="0"/>
    <x v="0"/>
    <x v="355"/>
  </r>
  <r>
    <x v="206"/>
    <x v="2"/>
    <x v="2"/>
    <x v="1"/>
    <x v="0"/>
    <x v="0"/>
    <x v="0"/>
    <x v="0"/>
    <x v="0"/>
    <x v="0"/>
    <x v="4"/>
    <x v="4"/>
    <x v="630"/>
  </r>
  <r>
    <x v="492"/>
    <x v="1"/>
    <x v="1"/>
    <x v="0"/>
    <x v="70"/>
    <x v="4"/>
    <x v="4"/>
    <x v="70"/>
    <x v="0"/>
    <x v="8"/>
    <x v="9"/>
    <x v="9"/>
    <x v="308"/>
  </r>
  <r>
    <x v="619"/>
    <x v="1"/>
    <x v="1"/>
    <x v="1"/>
    <x v="95"/>
    <x v="7"/>
    <x v="7"/>
    <x v="95"/>
    <x v="0"/>
    <x v="19"/>
    <x v="0"/>
    <x v="0"/>
    <x v="562"/>
  </r>
  <r>
    <x v="516"/>
    <x v="2"/>
    <x v="2"/>
    <x v="1"/>
    <x v="85"/>
    <x v="0"/>
    <x v="0"/>
    <x v="85"/>
    <x v="0"/>
    <x v="20"/>
    <x v="3"/>
    <x v="3"/>
    <x v="223"/>
  </r>
  <r>
    <x v="189"/>
    <x v="2"/>
    <x v="2"/>
    <x v="1"/>
    <x v="65"/>
    <x v="1"/>
    <x v="1"/>
    <x v="65"/>
    <x v="0"/>
    <x v="4"/>
    <x v="5"/>
    <x v="5"/>
    <x v="444"/>
  </r>
  <r>
    <x v="647"/>
    <x v="1"/>
    <x v="1"/>
    <x v="1"/>
    <x v="68"/>
    <x v="7"/>
    <x v="7"/>
    <x v="68"/>
    <x v="0"/>
    <x v="19"/>
    <x v="2"/>
    <x v="2"/>
    <x v="132"/>
  </r>
  <r>
    <x v="569"/>
    <x v="0"/>
    <x v="0"/>
    <x v="1"/>
    <x v="35"/>
    <x v="3"/>
    <x v="3"/>
    <x v="35"/>
    <x v="0"/>
    <x v="15"/>
    <x v="4"/>
    <x v="4"/>
    <x v="262"/>
  </r>
  <r>
    <x v="455"/>
    <x v="0"/>
    <x v="0"/>
    <x v="0"/>
    <x v="51"/>
    <x v="4"/>
    <x v="4"/>
    <x v="51"/>
    <x v="0"/>
    <x v="16"/>
    <x v="0"/>
    <x v="0"/>
    <x v="351"/>
  </r>
  <r>
    <x v="384"/>
    <x v="1"/>
    <x v="1"/>
    <x v="0"/>
    <x v="86"/>
    <x v="0"/>
    <x v="0"/>
    <x v="86"/>
    <x v="0"/>
    <x v="20"/>
    <x v="1"/>
    <x v="1"/>
    <x v="14"/>
  </r>
  <r>
    <x v="117"/>
    <x v="2"/>
    <x v="2"/>
    <x v="0"/>
    <x v="18"/>
    <x v="6"/>
    <x v="6"/>
    <x v="18"/>
    <x v="0"/>
    <x v="13"/>
    <x v="4"/>
    <x v="4"/>
    <x v="708"/>
  </r>
  <r>
    <x v="220"/>
    <x v="0"/>
    <x v="0"/>
    <x v="0"/>
    <x v="7"/>
    <x v="4"/>
    <x v="4"/>
    <x v="7"/>
    <x v="0"/>
    <x v="6"/>
    <x v="3"/>
    <x v="3"/>
    <x v="86"/>
  </r>
  <r>
    <x v="25"/>
    <x v="1"/>
    <x v="1"/>
    <x v="1"/>
    <x v="96"/>
    <x v="4"/>
    <x v="4"/>
    <x v="96"/>
    <x v="0"/>
    <x v="16"/>
    <x v="7"/>
    <x v="7"/>
    <x v="489"/>
  </r>
  <r>
    <x v="462"/>
    <x v="1"/>
    <x v="1"/>
    <x v="0"/>
    <x v="72"/>
    <x v="4"/>
    <x v="4"/>
    <x v="72"/>
    <x v="0"/>
    <x v="16"/>
    <x v="9"/>
    <x v="9"/>
    <x v="615"/>
  </r>
  <r>
    <x v="623"/>
    <x v="2"/>
    <x v="2"/>
    <x v="1"/>
    <x v="66"/>
    <x v="3"/>
    <x v="3"/>
    <x v="66"/>
    <x v="0"/>
    <x v="12"/>
    <x v="9"/>
    <x v="9"/>
    <x v="81"/>
  </r>
  <r>
    <x v="29"/>
    <x v="0"/>
    <x v="0"/>
    <x v="0"/>
    <x v="91"/>
    <x v="1"/>
    <x v="1"/>
    <x v="91"/>
    <x v="0"/>
    <x v="5"/>
    <x v="9"/>
    <x v="9"/>
    <x v="308"/>
  </r>
  <r>
    <x v="0"/>
    <x v="0"/>
    <x v="0"/>
    <x v="0"/>
    <x v="82"/>
    <x v="3"/>
    <x v="3"/>
    <x v="82"/>
    <x v="0"/>
    <x v="17"/>
    <x v="5"/>
    <x v="5"/>
    <x v="128"/>
  </r>
  <r>
    <x v="267"/>
    <x v="2"/>
    <x v="2"/>
    <x v="1"/>
    <x v="35"/>
    <x v="3"/>
    <x v="3"/>
    <x v="35"/>
    <x v="0"/>
    <x v="15"/>
    <x v="3"/>
    <x v="3"/>
    <x v="295"/>
  </r>
  <r>
    <x v="570"/>
    <x v="1"/>
    <x v="1"/>
    <x v="0"/>
    <x v="44"/>
    <x v="4"/>
    <x v="4"/>
    <x v="44"/>
    <x v="0"/>
    <x v="16"/>
    <x v="9"/>
    <x v="9"/>
    <x v="249"/>
  </r>
  <r>
    <x v="693"/>
    <x v="2"/>
    <x v="2"/>
    <x v="0"/>
    <x v="90"/>
    <x v="3"/>
    <x v="3"/>
    <x v="90"/>
    <x v="0"/>
    <x v="17"/>
    <x v="9"/>
    <x v="9"/>
    <x v="8"/>
  </r>
  <r>
    <x v="196"/>
    <x v="0"/>
    <x v="0"/>
    <x v="0"/>
    <x v="54"/>
    <x v="4"/>
    <x v="4"/>
    <x v="54"/>
    <x v="0"/>
    <x v="7"/>
    <x v="9"/>
    <x v="9"/>
    <x v="160"/>
  </r>
  <r>
    <x v="179"/>
    <x v="0"/>
    <x v="0"/>
    <x v="0"/>
    <x v="19"/>
    <x v="1"/>
    <x v="1"/>
    <x v="19"/>
    <x v="0"/>
    <x v="11"/>
    <x v="9"/>
    <x v="9"/>
    <x v="472"/>
  </r>
  <r>
    <x v="82"/>
    <x v="2"/>
    <x v="2"/>
    <x v="0"/>
    <x v="57"/>
    <x v="6"/>
    <x v="6"/>
    <x v="57"/>
    <x v="0"/>
    <x v="13"/>
    <x v="4"/>
    <x v="4"/>
    <x v="304"/>
  </r>
  <r>
    <x v="108"/>
    <x v="1"/>
    <x v="1"/>
    <x v="0"/>
    <x v="52"/>
    <x v="3"/>
    <x v="3"/>
    <x v="52"/>
    <x v="0"/>
    <x v="10"/>
    <x v="6"/>
    <x v="6"/>
    <x v="72"/>
  </r>
  <r>
    <x v="632"/>
    <x v="1"/>
    <x v="1"/>
    <x v="0"/>
    <x v="8"/>
    <x v="1"/>
    <x v="1"/>
    <x v="8"/>
    <x v="0"/>
    <x v="4"/>
    <x v="3"/>
    <x v="3"/>
    <x v="44"/>
  </r>
  <r>
    <x v="120"/>
    <x v="2"/>
    <x v="2"/>
    <x v="0"/>
    <x v="30"/>
    <x v="4"/>
    <x v="4"/>
    <x v="30"/>
    <x v="0"/>
    <x v="6"/>
    <x v="9"/>
    <x v="9"/>
    <x v="417"/>
  </r>
  <r>
    <x v="696"/>
    <x v="1"/>
    <x v="1"/>
    <x v="0"/>
    <x v="76"/>
    <x v="1"/>
    <x v="1"/>
    <x v="76"/>
    <x v="0"/>
    <x v="5"/>
    <x v="3"/>
    <x v="3"/>
    <x v="664"/>
  </r>
  <r>
    <x v="240"/>
    <x v="0"/>
    <x v="0"/>
    <x v="0"/>
    <x v="39"/>
    <x v="0"/>
    <x v="0"/>
    <x v="39"/>
    <x v="0"/>
    <x v="14"/>
    <x v="3"/>
    <x v="3"/>
    <x v="652"/>
  </r>
  <r>
    <x v="558"/>
    <x v="0"/>
    <x v="0"/>
    <x v="1"/>
    <x v="25"/>
    <x v="4"/>
    <x v="4"/>
    <x v="25"/>
    <x v="0"/>
    <x v="8"/>
    <x v="3"/>
    <x v="3"/>
    <x v="522"/>
  </r>
  <r>
    <x v="593"/>
    <x v="1"/>
    <x v="1"/>
    <x v="1"/>
    <x v="66"/>
    <x v="3"/>
    <x v="3"/>
    <x v="66"/>
    <x v="0"/>
    <x v="12"/>
    <x v="3"/>
    <x v="3"/>
    <x v="661"/>
  </r>
  <r>
    <x v="76"/>
    <x v="2"/>
    <x v="2"/>
    <x v="0"/>
    <x v="62"/>
    <x v="0"/>
    <x v="0"/>
    <x v="62"/>
    <x v="0"/>
    <x v="14"/>
    <x v="0"/>
    <x v="0"/>
    <x v="307"/>
  </r>
  <r>
    <x v="549"/>
    <x v="1"/>
    <x v="1"/>
    <x v="0"/>
    <x v="72"/>
    <x v="4"/>
    <x v="4"/>
    <x v="72"/>
    <x v="0"/>
    <x v="16"/>
    <x v="0"/>
    <x v="0"/>
    <x v="104"/>
  </r>
  <r>
    <x v="613"/>
    <x v="1"/>
    <x v="1"/>
    <x v="0"/>
    <x v="42"/>
    <x v="3"/>
    <x v="3"/>
    <x v="42"/>
    <x v="0"/>
    <x v="12"/>
    <x v="4"/>
    <x v="4"/>
    <x v="456"/>
  </r>
  <r>
    <x v="8"/>
    <x v="0"/>
    <x v="0"/>
    <x v="1"/>
    <x v="96"/>
    <x v="4"/>
    <x v="4"/>
    <x v="96"/>
    <x v="0"/>
    <x v="16"/>
    <x v="5"/>
    <x v="5"/>
    <x v="612"/>
  </r>
  <r>
    <x v="591"/>
    <x v="1"/>
    <x v="1"/>
    <x v="0"/>
    <x v="91"/>
    <x v="1"/>
    <x v="1"/>
    <x v="91"/>
    <x v="0"/>
    <x v="5"/>
    <x v="4"/>
    <x v="4"/>
    <x v="60"/>
  </r>
  <r>
    <x v="455"/>
    <x v="0"/>
    <x v="0"/>
    <x v="0"/>
    <x v="60"/>
    <x v="1"/>
    <x v="1"/>
    <x v="60"/>
    <x v="0"/>
    <x v="2"/>
    <x v="3"/>
    <x v="3"/>
    <x v="564"/>
  </r>
  <r>
    <x v="156"/>
    <x v="2"/>
    <x v="2"/>
    <x v="1"/>
    <x v="68"/>
    <x v="7"/>
    <x v="7"/>
    <x v="68"/>
    <x v="0"/>
    <x v="19"/>
    <x v="4"/>
    <x v="4"/>
    <x v="484"/>
  </r>
  <r>
    <x v="131"/>
    <x v="1"/>
    <x v="1"/>
    <x v="0"/>
    <x v="44"/>
    <x v="4"/>
    <x v="4"/>
    <x v="44"/>
    <x v="0"/>
    <x v="16"/>
    <x v="3"/>
    <x v="3"/>
    <x v="70"/>
  </r>
  <r>
    <x v="714"/>
    <x v="2"/>
    <x v="2"/>
    <x v="0"/>
    <x v="31"/>
    <x v="1"/>
    <x v="1"/>
    <x v="31"/>
    <x v="0"/>
    <x v="4"/>
    <x v="3"/>
    <x v="3"/>
    <x v="501"/>
  </r>
  <r>
    <x v="523"/>
    <x v="1"/>
    <x v="1"/>
    <x v="1"/>
    <x v="22"/>
    <x v="1"/>
    <x v="1"/>
    <x v="22"/>
    <x v="0"/>
    <x v="2"/>
    <x v="4"/>
    <x v="4"/>
    <x v="134"/>
  </r>
  <r>
    <x v="666"/>
    <x v="0"/>
    <x v="0"/>
    <x v="1"/>
    <x v="38"/>
    <x v="3"/>
    <x v="3"/>
    <x v="38"/>
    <x v="0"/>
    <x v="12"/>
    <x v="9"/>
    <x v="9"/>
    <x v="357"/>
  </r>
  <r>
    <x v="427"/>
    <x v="0"/>
    <x v="0"/>
    <x v="0"/>
    <x v="55"/>
    <x v="3"/>
    <x v="3"/>
    <x v="55"/>
    <x v="0"/>
    <x v="17"/>
    <x v="9"/>
    <x v="9"/>
    <x v="329"/>
  </r>
  <r>
    <x v="684"/>
    <x v="0"/>
    <x v="0"/>
    <x v="0"/>
    <x v="92"/>
    <x v="3"/>
    <x v="3"/>
    <x v="92"/>
    <x v="0"/>
    <x v="3"/>
    <x v="9"/>
    <x v="9"/>
    <x v="176"/>
  </r>
  <r>
    <x v="284"/>
    <x v="2"/>
    <x v="2"/>
    <x v="1"/>
    <x v="25"/>
    <x v="4"/>
    <x v="4"/>
    <x v="25"/>
    <x v="0"/>
    <x v="8"/>
    <x v="7"/>
    <x v="7"/>
    <x v="412"/>
  </r>
  <r>
    <x v="678"/>
    <x v="0"/>
    <x v="0"/>
    <x v="0"/>
    <x v="59"/>
    <x v="3"/>
    <x v="3"/>
    <x v="59"/>
    <x v="0"/>
    <x v="3"/>
    <x v="3"/>
    <x v="3"/>
    <x v="626"/>
  </r>
  <r>
    <x v="519"/>
    <x v="2"/>
    <x v="2"/>
    <x v="0"/>
    <x v="36"/>
    <x v="4"/>
    <x v="4"/>
    <x v="36"/>
    <x v="0"/>
    <x v="6"/>
    <x v="4"/>
    <x v="4"/>
    <x v="555"/>
  </r>
  <r>
    <x v="589"/>
    <x v="0"/>
    <x v="0"/>
    <x v="0"/>
    <x v="27"/>
    <x v="4"/>
    <x v="4"/>
    <x v="27"/>
    <x v="0"/>
    <x v="7"/>
    <x v="7"/>
    <x v="7"/>
    <x v="228"/>
  </r>
  <r>
    <x v="662"/>
    <x v="0"/>
    <x v="0"/>
    <x v="0"/>
    <x v="82"/>
    <x v="3"/>
    <x v="3"/>
    <x v="82"/>
    <x v="0"/>
    <x v="17"/>
    <x v="1"/>
    <x v="1"/>
    <x v="738"/>
  </r>
  <r>
    <x v="122"/>
    <x v="1"/>
    <x v="1"/>
    <x v="1"/>
    <x v="14"/>
    <x v="1"/>
    <x v="1"/>
    <x v="14"/>
    <x v="0"/>
    <x v="11"/>
    <x v="7"/>
    <x v="7"/>
    <x v="427"/>
  </r>
  <r>
    <x v="570"/>
    <x v="1"/>
    <x v="1"/>
    <x v="0"/>
    <x v="78"/>
    <x v="1"/>
    <x v="1"/>
    <x v="78"/>
    <x v="0"/>
    <x v="4"/>
    <x v="4"/>
    <x v="4"/>
    <x v="398"/>
  </r>
  <r>
    <x v="311"/>
    <x v="0"/>
    <x v="0"/>
    <x v="0"/>
    <x v="12"/>
    <x v="3"/>
    <x v="3"/>
    <x v="12"/>
    <x v="0"/>
    <x v="10"/>
    <x v="7"/>
    <x v="7"/>
    <x v="474"/>
  </r>
  <r>
    <x v="101"/>
    <x v="2"/>
    <x v="2"/>
    <x v="0"/>
    <x v="26"/>
    <x v="0"/>
    <x v="0"/>
    <x v="26"/>
    <x v="0"/>
    <x v="14"/>
    <x v="7"/>
    <x v="7"/>
    <x v="394"/>
  </r>
  <r>
    <x v="60"/>
    <x v="0"/>
    <x v="0"/>
    <x v="1"/>
    <x v="39"/>
    <x v="0"/>
    <x v="0"/>
    <x v="39"/>
    <x v="0"/>
    <x v="14"/>
    <x v="1"/>
    <x v="1"/>
    <x v="50"/>
  </r>
  <r>
    <x v="273"/>
    <x v="1"/>
    <x v="1"/>
    <x v="0"/>
    <x v="31"/>
    <x v="1"/>
    <x v="1"/>
    <x v="31"/>
    <x v="0"/>
    <x v="4"/>
    <x v="3"/>
    <x v="3"/>
    <x v="760"/>
  </r>
  <r>
    <x v="93"/>
    <x v="2"/>
    <x v="2"/>
    <x v="0"/>
    <x v="52"/>
    <x v="3"/>
    <x v="3"/>
    <x v="52"/>
    <x v="0"/>
    <x v="10"/>
    <x v="7"/>
    <x v="7"/>
    <x v="548"/>
  </r>
  <r>
    <x v="341"/>
    <x v="1"/>
    <x v="1"/>
    <x v="1"/>
    <x v="34"/>
    <x v="4"/>
    <x v="4"/>
    <x v="34"/>
    <x v="0"/>
    <x v="7"/>
    <x v="6"/>
    <x v="6"/>
    <x v="668"/>
  </r>
  <r>
    <x v="244"/>
    <x v="0"/>
    <x v="0"/>
    <x v="0"/>
    <x v="73"/>
    <x v="6"/>
    <x v="6"/>
    <x v="73"/>
    <x v="0"/>
    <x v="18"/>
    <x v="9"/>
    <x v="9"/>
    <x v="320"/>
  </r>
  <r>
    <x v="241"/>
    <x v="0"/>
    <x v="0"/>
    <x v="0"/>
    <x v="60"/>
    <x v="1"/>
    <x v="1"/>
    <x v="60"/>
    <x v="0"/>
    <x v="2"/>
    <x v="2"/>
    <x v="2"/>
    <x v="157"/>
  </r>
  <r>
    <x v="149"/>
    <x v="2"/>
    <x v="2"/>
    <x v="1"/>
    <x v="96"/>
    <x v="4"/>
    <x v="4"/>
    <x v="96"/>
    <x v="0"/>
    <x v="16"/>
    <x v="4"/>
    <x v="4"/>
    <x v="694"/>
  </r>
  <r>
    <x v="173"/>
    <x v="0"/>
    <x v="0"/>
    <x v="0"/>
    <x v="23"/>
    <x v="1"/>
    <x v="1"/>
    <x v="23"/>
    <x v="0"/>
    <x v="11"/>
    <x v="2"/>
    <x v="2"/>
    <x v="490"/>
  </r>
  <r>
    <x v="591"/>
    <x v="1"/>
    <x v="1"/>
    <x v="0"/>
    <x v="69"/>
    <x v="4"/>
    <x v="4"/>
    <x v="69"/>
    <x v="0"/>
    <x v="6"/>
    <x v="6"/>
    <x v="6"/>
    <x v="291"/>
  </r>
  <r>
    <x v="121"/>
    <x v="0"/>
    <x v="0"/>
    <x v="1"/>
    <x v="24"/>
    <x v="1"/>
    <x v="1"/>
    <x v="24"/>
    <x v="0"/>
    <x v="4"/>
    <x v="5"/>
    <x v="5"/>
    <x v="533"/>
  </r>
  <r>
    <x v="198"/>
    <x v="2"/>
    <x v="2"/>
    <x v="1"/>
    <x v="74"/>
    <x v="1"/>
    <x v="1"/>
    <x v="74"/>
    <x v="0"/>
    <x v="1"/>
    <x v="4"/>
    <x v="4"/>
    <x v="588"/>
  </r>
  <r>
    <x v="58"/>
    <x v="2"/>
    <x v="2"/>
    <x v="0"/>
    <x v="34"/>
    <x v="4"/>
    <x v="4"/>
    <x v="34"/>
    <x v="0"/>
    <x v="7"/>
    <x v="3"/>
    <x v="3"/>
    <x v="694"/>
  </r>
  <r>
    <x v="716"/>
    <x v="2"/>
    <x v="2"/>
    <x v="0"/>
    <x v="10"/>
    <x v="4"/>
    <x v="4"/>
    <x v="10"/>
    <x v="0"/>
    <x v="8"/>
    <x v="4"/>
    <x v="4"/>
    <x v="465"/>
  </r>
  <r>
    <x v="327"/>
    <x v="0"/>
    <x v="0"/>
    <x v="0"/>
    <x v="29"/>
    <x v="4"/>
    <x v="4"/>
    <x v="29"/>
    <x v="0"/>
    <x v="8"/>
    <x v="9"/>
    <x v="9"/>
    <x v="755"/>
  </r>
  <r>
    <x v="156"/>
    <x v="2"/>
    <x v="2"/>
    <x v="0"/>
    <x v="42"/>
    <x v="3"/>
    <x v="3"/>
    <x v="42"/>
    <x v="0"/>
    <x v="12"/>
    <x v="9"/>
    <x v="9"/>
    <x v="336"/>
  </r>
  <r>
    <x v="212"/>
    <x v="0"/>
    <x v="0"/>
    <x v="0"/>
    <x v="67"/>
    <x v="3"/>
    <x v="3"/>
    <x v="67"/>
    <x v="0"/>
    <x v="15"/>
    <x v="3"/>
    <x v="3"/>
    <x v="187"/>
  </r>
  <r>
    <x v="111"/>
    <x v="0"/>
    <x v="0"/>
    <x v="0"/>
    <x v="71"/>
    <x v="6"/>
    <x v="6"/>
    <x v="71"/>
    <x v="0"/>
    <x v="13"/>
    <x v="9"/>
    <x v="9"/>
    <x v="131"/>
  </r>
  <r>
    <x v="237"/>
    <x v="0"/>
    <x v="0"/>
    <x v="0"/>
    <x v="5"/>
    <x v="1"/>
    <x v="1"/>
    <x v="5"/>
    <x v="0"/>
    <x v="5"/>
    <x v="3"/>
    <x v="3"/>
    <x v="191"/>
  </r>
  <r>
    <x v="27"/>
    <x v="0"/>
    <x v="0"/>
    <x v="0"/>
    <x v="60"/>
    <x v="1"/>
    <x v="1"/>
    <x v="60"/>
    <x v="0"/>
    <x v="2"/>
    <x v="7"/>
    <x v="7"/>
    <x v="672"/>
  </r>
  <r>
    <x v="6"/>
    <x v="1"/>
    <x v="1"/>
    <x v="0"/>
    <x v="13"/>
    <x v="1"/>
    <x v="1"/>
    <x v="13"/>
    <x v="0"/>
    <x v="1"/>
    <x v="7"/>
    <x v="7"/>
    <x v="576"/>
  </r>
  <r>
    <x v="221"/>
    <x v="0"/>
    <x v="0"/>
    <x v="0"/>
    <x v="86"/>
    <x v="0"/>
    <x v="0"/>
    <x v="86"/>
    <x v="0"/>
    <x v="20"/>
    <x v="1"/>
    <x v="1"/>
    <x v="134"/>
  </r>
  <r>
    <x v="93"/>
    <x v="2"/>
    <x v="2"/>
    <x v="1"/>
    <x v="25"/>
    <x v="4"/>
    <x v="4"/>
    <x v="25"/>
    <x v="0"/>
    <x v="8"/>
    <x v="3"/>
    <x v="3"/>
    <x v="462"/>
  </r>
  <r>
    <x v="548"/>
    <x v="1"/>
    <x v="1"/>
    <x v="0"/>
    <x v="80"/>
    <x v="0"/>
    <x v="0"/>
    <x v="80"/>
    <x v="0"/>
    <x v="14"/>
    <x v="1"/>
    <x v="1"/>
    <x v="713"/>
  </r>
  <r>
    <x v="425"/>
    <x v="2"/>
    <x v="2"/>
    <x v="0"/>
    <x v="46"/>
    <x v="3"/>
    <x v="3"/>
    <x v="46"/>
    <x v="0"/>
    <x v="17"/>
    <x v="4"/>
    <x v="4"/>
    <x v="655"/>
  </r>
  <r>
    <x v="428"/>
    <x v="0"/>
    <x v="0"/>
    <x v="0"/>
    <x v="48"/>
    <x v="3"/>
    <x v="3"/>
    <x v="48"/>
    <x v="0"/>
    <x v="15"/>
    <x v="5"/>
    <x v="5"/>
    <x v="532"/>
  </r>
  <r>
    <x v="499"/>
    <x v="0"/>
    <x v="0"/>
    <x v="1"/>
    <x v="96"/>
    <x v="4"/>
    <x v="4"/>
    <x v="96"/>
    <x v="0"/>
    <x v="16"/>
    <x v="4"/>
    <x v="4"/>
    <x v="194"/>
  </r>
  <r>
    <x v="109"/>
    <x v="0"/>
    <x v="0"/>
    <x v="1"/>
    <x v="34"/>
    <x v="4"/>
    <x v="4"/>
    <x v="34"/>
    <x v="0"/>
    <x v="7"/>
    <x v="2"/>
    <x v="2"/>
    <x v="322"/>
  </r>
  <r>
    <x v="670"/>
    <x v="1"/>
    <x v="1"/>
    <x v="1"/>
    <x v="38"/>
    <x v="3"/>
    <x v="3"/>
    <x v="38"/>
    <x v="0"/>
    <x v="12"/>
    <x v="1"/>
    <x v="1"/>
    <x v="766"/>
  </r>
  <r>
    <x v="686"/>
    <x v="0"/>
    <x v="0"/>
    <x v="0"/>
    <x v="85"/>
    <x v="0"/>
    <x v="0"/>
    <x v="85"/>
    <x v="0"/>
    <x v="20"/>
    <x v="2"/>
    <x v="2"/>
    <x v="316"/>
  </r>
  <r>
    <x v="592"/>
    <x v="0"/>
    <x v="0"/>
    <x v="0"/>
    <x v="49"/>
    <x v="4"/>
    <x v="4"/>
    <x v="49"/>
    <x v="0"/>
    <x v="6"/>
    <x v="1"/>
    <x v="1"/>
    <x v="697"/>
  </r>
  <r>
    <x v="528"/>
    <x v="1"/>
    <x v="1"/>
    <x v="0"/>
    <x v="31"/>
    <x v="1"/>
    <x v="1"/>
    <x v="31"/>
    <x v="0"/>
    <x v="4"/>
    <x v="7"/>
    <x v="7"/>
    <x v="335"/>
  </r>
  <r>
    <x v="526"/>
    <x v="2"/>
    <x v="2"/>
    <x v="1"/>
    <x v="25"/>
    <x v="4"/>
    <x v="4"/>
    <x v="25"/>
    <x v="0"/>
    <x v="8"/>
    <x v="9"/>
    <x v="9"/>
    <x v="562"/>
  </r>
  <r>
    <x v="366"/>
    <x v="1"/>
    <x v="1"/>
    <x v="0"/>
    <x v="55"/>
    <x v="3"/>
    <x v="3"/>
    <x v="55"/>
    <x v="0"/>
    <x v="17"/>
    <x v="0"/>
    <x v="0"/>
    <x v="130"/>
  </r>
  <r>
    <x v="490"/>
    <x v="0"/>
    <x v="0"/>
    <x v="0"/>
    <x v="26"/>
    <x v="0"/>
    <x v="0"/>
    <x v="26"/>
    <x v="0"/>
    <x v="14"/>
    <x v="7"/>
    <x v="7"/>
    <x v="559"/>
  </r>
  <r>
    <x v="178"/>
    <x v="0"/>
    <x v="0"/>
    <x v="0"/>
    <x v="32"/>
    <x v="6"/>
    <x v="6"/>
    <x v="32"/>
    <x v="0"/>
    <x v="13"/>
    <x v="4"/>
    <x v="4"/>
    <x v="161"/>
  </r>
  <r>
    <x v="92"/>
    <x v="0"/>
    <x v="0"/>
    <x v="0"/>
    <x v="71"/>
    <x v="6"/>
    <x v="6"/>
    <x v="71"/>
    <x v="0"/>
    <x v="13"/>
    <x v="9"/>
    <x v="9"/>
    <x v="277"/>
  </r>
  <r>
    <x v="463"/>
    <x v="0"/>
    <x v="0"/>
    <x v="1"/>
    <x v="64"/>
    <x v="1"/>
    <x v="1"/>
    <x v="64"/>
    <x v="0"/>
    <x v="1"/>
    <x v="3"/>
    <x v="3"/>
    <x v="464"/>
  </r>
  <r>
    <x v="173"/>
    <x v="0"/>
    <x v="0"/>
    <x v="0"/>
    <x v="73"/>
    <x v="6"/>
    <x v="6"/>
    <x v="73"/>
    <x v="0"/>
    <x v="18"/>
    <x v="1"/>
    <x v="1"/>
    <x v="480"/>
  </r>
  <r>
    <x v="176"/>
    <x v="2"/>
    <x v="2"/>
    <x v="0"/>
    <x v="4"/>
    <x v="1"/>
    <x v="1"/>
    <x v="4"/>
    <x v="0"/>
    <x v="4"/>
    <x v="3"/>
    <x v="3"/>
    <x v="236"/>
  </r>
  <r>
    <x v="19"/>
    <x v="0"/>
    <x v="0"/>
    <x v="0"/>
    <x v="19"/>
    <x v="1"/>
    <x v="1"/>
    <x v="19"/>
    <x v="0"/>
    <x v="11"/>
    <x v="4"/>
    <x v="4"/>
    <x v="283"/>
  </r>
  <r>
    <x v="675"/>
    <x v="1"/>
    <x v="1"/>
    <x v="0"/>
    <x v="60"/>
    <x v="1"/>
    <x v="1"/>
    <x v="60"/>
    <x v="0"/>
    <x v="2"/>
    <x v="3"/>
    <x v="3"/>
    <x v="57"/>
  </r>
  <r>
    <x v="293"/>
    <x v="0"/>
    <x v="0"/>
    <x v="0"/>
    <x v="29"/>
    <x v="4"/>
    <x v="4"/>
    <x v="29"/>
    <x v="0"/>
    <x v="8"/>
    <x v="4"/>
    <x v="4"/>
    <x v="256"/>
  </r>
  <r>
    <x v="563"/>
    <x v="0"/>
    <x v="0"/>
    <x v="0"/>
    <x v="17"/>
    <x v="3"/>
    <x v="3"/>
    <x v="17"/>
    <x v="0"/>
    <x v="12"/>
    <x v="9"/>
    <x v="9"/>
    <x v="602"/>
  </r>
  <r>
    <x v="711"/>
    <x v="0"/>
    <x v="0"/>
    <x v="0"/>
    <x v="18"/>
    <x v="6"/>
    <x v="6"/>
    <x v="18"/>
    <x v="0"/>
    <x v="13"/>
    <x v="5"/>
    <x v="5"/>
    <x v="767"/>
  </r>
  <r>
    <x v="78"/>
    <x v="0"/>
    <x v="0"/>
    <x v="0"/>
    <x v="94"/>
    <x v="5"/>
    <x v="5"/>
    <x v="94"/>
    <x v="0"/>
    <x v="9"/>
    <x v="4"/>
    <x v="4"/>
    <x v="201"/>
  </r>
  <r>
    <x v="246"/>
    <x v="2"/>
    <x v="2"/>
    <x v="0"/>
    <x v="64"/>
    <x v="1"/>
    <x v="1"/>
    <x v="64"/>
    <x v="0"/>
    <x v="1"/>
    <x v="7"/>
    <x v="7"/>
    <x v="570"/>
  </r>
  <r>
    <x v="667"/>
    <x v="2"/>
    <x v="2"/>
    <x v="0"/>
    <x v="92"/>
    <x v="3"/>
    <x v="3"/>
    <x v="92"/>
    <x v="0"/>
    <x v="3"/>
    <x v="9"/>
    <x v="9"/>
    <x v="193"/>
  </r>
  <r>
    <x v="282"/>
    <x v="2"/>
    <x v="2"/>
    <x v="1"/>
    <x v="22"/>
    <x v="1"/>
    <x v="1"/>
    <x v="22"/>
    <x v="0"/>
    <x v="2"/>
    <x v="1"/>
    <x v="1"/>
    <x v="148"/>
  </r>
  <r>
    <x v="561"/>
    <x v="1"/>
    <x v="1"/>
    <x v="0"/>
    <x v="69"/>
    <x v="4"/>
    <x v="4"/>
    <x v="69"/>
    <x v="0"/>
    <x v="6"/>
    <x v="3"/>
    <x v="3"/>
    <x v="681"/>
  </r>
  <r>
    <x v="241"/>
    <x v="0"/>
    <x v="0"/>
    <x v="0"/>
    <x v="56"/>
    <x v="1"/>
    <x v="1"/>
    <x v="56"/>
    <x v="0"/>
    <x v="11"/>
    <x v="7"/>
    <x v="7"/>
    <x v="26"/>
  </r>
  <r>
    <x v="301"/>
    <x v="1"/>
    <x v="1"/>
    <x v="0"/>
    <x v="28"/>
    <x v="1"/>
    <x v="1"/>
    <x v="28"/>
    <x v="0"/>
    <x v="11"/>
    <x v="4"/>
    <x v="4"/>
    <x v="3"/>
  </r>
  <r>
    <x v="443"/>
    <x v="1"/>
    <x v="1"/>
    <x v="0"/>
    <x v="43"/>
    <x v="1"/>
    <x v="1"/>
    <x v="43"/>
    <x v="0"/>
    <x v="2"/>
    <x v="3"/>
    <x v="3"/>
    <x v="394"/>
  </r>
  <r>
    <x v="210"/>
    <x v="0"/>
    <x v="0"/>
    <x v="0"/>
    <x v="63"/>
    <x v="1"/>
    <x v="1"/>
    <x v="63"/>
    <x v="0"/>
    <x v="5"/>
    <x v="7"/>
    <x v="7"/>
    <x v="220"/>
  </r>
  <r>
    <x v="357"/>
    <x v="0"/>
    <x v="0"/>
    <x v="0"/>
    <x v="39"/>
    <x v="0"/>
    <x v="0"/>
    <x v="39"/>
    <x v="0"/>
    <x v="14"/>
    <x v="6"/>
    <x v="6"/>
    <x v="564"/>
  </r>
  <r>
    <x v="209"/>
    <x v="2"/>
    <x v="2"/>
    <x v="0"/>
    <x v="47"/>
    <x v="1"/>
    <x v="1"/>
    <x v="47"/>
    <x v="0"/>
    <x v="4"/>
    <x v="4"/>
    <x v="4"/>
    <x v="605"/>
  </r>
  <r>
    <x v="632"/>
    <x v="1"/>
    <x v="1"/>
    <x v="0"/>
    <x v="33"/>
    <x v="4"/>
    <x v="4"/>
    <x v="33"/>
    <x v="0"/>
    <x v="8"/>
    <x v="0"/>
    <x v="0"/>
    <x v="218"/>
  </r>
  <r>
    <x v="677"/>
    <x v="1"/>
    <x v="1"/>
    <x v="1"/>
    <x v="35"/>
    <x v="3"/>
    <x v="3"/>
    <x v="35"/>
    <x v="0"/>
    <x v="15"/>
    <x v="2"/>
    <x v="2"/>
    <x v="266"/>
  </r>
  <r>
    <x v="74"/>
    <x v="2"/>
    <x v="2"/>
    <x v="0"/>
    <x v="78"/>
    <x v="1"/>
    <x v="1"/>
    <x v="78"/>
    <x v="0"/>
    <x v="4"/>
    <x v="0"/>
    <x v="0"/>
    <x v="65"/>
  </r>
  <r>
    <x v="719"/>
    <x v="0"/>
    <x v="0"/>
    <x v="0"/>
    <x v="76"/>
    <x v="1"/>
    <x v="1"/>
    <x v="76"/>
    <x v="0"/>
    <x v="5"/>
    <x v="7"/>
    <x v="7"/>
    <x v="251"/>
  </r>
  <r>
    <x v="101"/>
    <x v="2"/>
    <x v="2"/>
    <x v="1"/>
    <x v="24"/>
    <x v="1"/>
    <x v="1"/>
    <x v="24"/>
    <x v="0"/>
    <x v="4"/>
    <x v="4"/>
    <x v="4"/>
    <x v="127"/>
  </r>
  <r>
    <x v="373"/>
    <x v="0"/>
    <x v="0"/>
    <x v="0"/>
    <x v="33"/>
    <x v="4"/>
    <x v="4"/>
    <x v="33"/>
    <x v="0"/>
    <x v="8"/>
    <x v="7"/>
    <x v="7"/>
    <x v="630"/>
  </r>
  <r>
    <x v="31"/>
    <x v="1"/>
    <x v="1"/>
    <x v="0"/>
    <x v="10"/>
    <x v="4"/>
    <x v="4"/>
    <x v="10"/>
    <x v="0"/>
    <x v="8"/>
    <x v="4"/>
    <x v="4"/>
    <x v="103"/>
  </r>
  <r>
    <x v="240"/>
    <x v="0"/>
    <x v="0"/>
    <x v="0"/>
    <x v="71"/>
    <x v="6"/>
    <x v="6"/>
    <x v="71"/>
    <x v="0"/>
    <x v="13"/>
    <x v="1"/>
    <x v="1"/>
    <x v="617"/>
  </r>
  <r>
    <x v="356"/>
    <x v="0"/>
    <x v="0"/>
    <x v="1"/>
    <x v="87"/>
    <x v="2"/>
    <x v="2"/>
    <x v="87"/>
    <x v="0"/>
    <x v="2"/>
    <x v="9"/>
    <x v="9"/>
    <x v="764"/>
  </r>
  <r>
    <x v="205"/>
    <x v="0"/>
    <x v="0"/>
    <x v="1"/>
    <x v="68"/>
    <x v="7"/>
    <x v="7"/>
    <x v="68"/>
    <x v="0"/>
    <x v="19"/>
    <x v="3"/>
    <x v="3"/>
    <x v="24"/>
  </r>
  <r>
    <x v="307"/>
    <x v="0"/>
    <x v="0"/>
    <x v="0"/>
    <x v="37"/>
    <x v="1"/>
    <x v="1"/>
    <x v="37"/>
    <x v="0"/>
    <x v="11"/>
    <x v="4"/>
    <x v="4"/>
    <x v="80"/>
  </r>
  <r>
    <x v="255"/>
    <x v="0"/>
    <x v="0"/>
    <x v="0"/>
    <x v="9"/>
    <x v="4"/>
    <x v="4"/>
    <x v="9"/>
    <x v="0"/>
    <x v="7"/>
    <x v="4"/>
    <x v="4"/>
    <x v="319"/>
  </r>
  <r>
    <x v="183"/>
    <x v="0"/>
    <x v="0"/>
    <x v="0"/>
    <x v="26"/>
    <x v="0"/>
    <x v="0"/>
    <x v="26"/>
    <x v="0"/>
    <x v="14"/>
    <x v="3"/>
    <x v="3"/>
    <x v="547"/>
  </r>
  <r>
    <x v="79"/>
    <x v="0"/>
    <x v="0"/>
    <x v="1"/>
    <x v="75"/>
    <x v="0"/>
    <x v="0"/>
    <x v="75"/>
    <x v="0"/>
    <x v="20"/>
    <x v="9"/>
    <x v="9"/>
    <x v="57"/>
  </r>
  <r>
    <x v="174"/>
    <x v="0"/>
    <x v="0"/>
    <x v="1"/>
    <x v="8"/>
    <x v="1"/>
    <x v="1"/>
    <x v="8"/>
    <x v="0"/>
    <x v="4"/>
    <x v="9"/>
    <x v="9"/>
    <x v="377"/>
  </r>
  <r>
    <x v="159"/>
    <x v="0"/>
    <x v="0"/>
    <x v="0"/>
    <x v="80"/>
    <x v="0"/>
    <x v="0"/>
    <x v="80"/>
    <x v="0"/>
    <x v="14"/>
    <x v="4"/>
    <x v="4"/>
    <x v="679"/>
  </r>
  <r>
    <x v="715"/>
    <x v="0"/>
    <x v="0"/>
    <x v="1"/>
    <x v="35"/>
    <x v="3"/>
    <x v="3"/>
    <x v="35"/>
    <x v="0"/>
    <x v="15"/>
    <x v="2"/>
    <x v="2"/>
    <x v="575"/>
  </r>
  <r>
    <x v="199"/>
    <x v="0"/>
    <x v="0"/>
    <x v="1"/>
    <x v="8"/>
    <x v="1"/>
    <x v="1"/>
    <x v="8"/>
    <x v="0"/>
    <x v="4"/>
    <x v="9"/>
    <x v="9"/>
    <x v="388"/>
  </r>
  <r>
    <x v="218"/>
    <x v="1"/>
    <x v="1"/>
    <x v="0"/>
    <x v="84"/>
    <x v="3"/>
    <x v="3"/>
    <x v="84"/>
    <x v="0"/>
    <x v="3"/>
    <x v="2"/>
    <x v="2"/>
    <x v="50"/>
  </r>
  <r>
    <x v="528"/>
    <x v="1"/>
    <x v="1"/>
    <x v="0"/>
    <x v="53"/>
    <x v="3"/>
    <x v="3"/>
    <x v="53"/>
    <x v="0"/>
    <x v="10"/>
    <x v="9"/>
    <x v="9"/>
    <x v="186"/>
  </r>
  <r>
    <x v="169"/>
    <x v="0"/>
    <x v="0"/>
    <x v="0"/>
    <x v="62"/>
    <x v="0"/>
    <x v="0"/>
    <x v="62"/>
    <x v="0"/>
    <x v="14"/>
    <x v="7"/>
    <x v="7"/>
    <x v="496"/>
  </r>
  <r>
    <x v="59"/>
    <x v="0"/>
    <x v="0"/>
    <x v="0"/>
    <x v="2"/>
    <x v="2"/>
    <x v="2"/>
    <x v="2"/>
    <x v="0"/>
    <x v="2"/>
    <x v="0"/>
    <x v="0"/>
    <x v="550"/>
  </r>
  <r>
    <x v="436"/>
    <x v="2"/>
    <x v="2"/>
    <x v="0"/>
    <x v="57"/>
    <x v="6"/>
    <x v="6"/>
    <x v="57"/>
    <x v="0"/>
    <x v="13"/>
    <x v="1"/>
    <x v="1"/>
    <x v="684"/>
  </r>
  <r>
    <x v="134"/>
    <x v="0"/>
    <x v="0"/>
    <x v="0"/>
    <x v="8"/>
    <x v="1"/>
    <x v="1"/>
    <x v="8"/>
    <x v="0"/>
    <x v="4"/>
    <x v="4"/>
    <x v="4"/>
    <x v="172"/>
  </r>
  <r>
    <x v="44"/>
    <x v="0"/>
    <x v="0"/>
    <x v="0"/>
    <x v="66"/>
    <x v="3"/>
    <x v="3"/>
    <x v="66"/>
    <x v="0"/>
    <x v="12"/>
    <x v="1"/>
    <x v="1"/>
    <x v="431"/>
  </r>
  <r>
    <x v="276"/>
    <x v="0"/>
    <x v="0"/>
    <x v="0"/>
    <x v="90"/>
    <x v="3"/>
    <x v="3"/>
    <x v="90"/>
    <x v="0"/>
    <x v="17"/>
    <x v="7"/>
    <x v="7"/>
    <x v="168"/>
  </r>
  <r>
    <x v="178"/>
    <x v="0"/>
    <x v="0"/>
    <x v="0"/>
    <x v="37"/>
    <x v="1"/>
    <x v="1"/>
    <x v="37"/>
    <x v="0"/>
    <x v="11"/>
    <x v="3"/>
    <x v="3"/>
    <x v="51"/>
  </r>
  <r>
    <x v="536"/>
    <x v="1"/>
    <x v="1"/>
    <x v="0"/>
    <x v="12"/>
    <x v="3"/>
    <x v="3"/>
    <x v="12"/>
    <x v="0"/>
    <x v="10"/>
    <x v="3"/>
    <x v="3"/>
    <x v="468"/>
  </r>
  <r>
    <x v="218"/>
    <x v="1"/>
    <x v="1"/>
    <x v="0"/>
    <x v="46"/>
    <x v="3"/>
    <x v="3"/>
    <x v="46"/>
    <x v="0"/>
    <x v="17"/>
    <x v="5"/>
    <x v="5"/>
    <x v="235"/>
  </r>
  <r>
    <x v="675"/>
    <x v="1"/>
    <x v="1"/>
    <x v="1"/>
    <x v="89"/>
    <x v="4"/>
    <x v="4"/>
    <x v="89"/>
    <x v="0"/>
    <x v="6"/>
    <x v="5"/>
    <x v="5"/>
    <x v="307"/>
  </r>
  <r>
    <x v="156"/>
    <x v="2"/>
    <x v="2"/>
    <x v="0"/>
    <x v="40"/>
    <x v="4"/>
    <x v="4"/>
    <x v="40"/>
    <x v="0"/>
    <x v="8"/>
    <x v="7"/>
    <x v="7"/>
    <x v="63"/>
  </r>
  <r>
    <x v="464"/>
    <x v="2"/>
    <x v="2"/>
    <x v="0"/>
    <x v="23"/>
    <x v="1"/>
    <x v="1"/>
    <x v="23"/>
    <x v="0"/>
    <x v="11"/>
    <x v="7"/>
    <x v="7"/>
    <x v="380"/>
  </r>
  <r>
    <x v="253"/>
    <x v="0"/>
    <x v="0"/>
    <x v="1"/>
    <x v="40"/>
    <x v="4"/>
    <x v="4"/>
    <x v="40"/>
    <x v="0"/>
    <x v="8"/>
    <x v="2"/>
    <x v="2"/>
    <x v="598"/>
  </r>
  <r>
    <x v="551"/>
    <x v="0"/>
    <x v="0"/>
    <x v="0"/>
    <x v="13"/>
    <x v="1"/>
    <x v="1"/>
    <x v="13"/>
    <x v="0"/>
    <x v="1"/>
    <x v="4"/>
    <x v="4"/>
    <x v="460"/>
  </r>
  <r>
    <x v="719"/>
    <x v="0"/>
    <x v="0"/>
    <x v="0"/>
    <x v="43"/>
    <x v="1"/>
    <x v="1"/>
    <x v="43"/>
    <x v="0"/>
    <x v="2"/>
    <x v="2"/>
    <x v="2"/>
    <x v="94"/>
  </r>
  <r>
    <x v="409"/>
    <x v="0"/>
    <x v="0"/>
    <x v="0"/>
    <x v="43"/>
    <x v="1"/>
    <x v="1"/>
    <x v="43"/>
    <x v="0"/>
    <x v="2"/>
    <x v="3"/>
    <x v="3"/>
    <x v="619"/>
  </r>
  <r>
    <x v="484"/>
    <x v="0"/>
    <x v="0"/>
    <x v="0"/>
    <x v="33"/>
    <x v="4"/>
    <x v="4"/>
    <x v="33"/>
    <x v="0"/>
    <x v="8"/>
    <x v="4"/>
    <x v="4"/>
    <x v="295"/>
  </r>
  <r>
    <x v="626"/>
    <x v="2"/>
    <x v="2"/>
    <x v="0"/>
    <x v="37"/>
    <x v="1"/>
    <x v="1"/>
    <x v="37"/>
    <x v="0"/>
    <x v="11"/>
    <x v="4"/>
    <x v="4"/>
    <x v="721"/>
  </r>
  <r>
    <x v="140"/>
    <x v="0"/>
    <x v="0"/>
    <x v="0"/>
    <x v="1"/>
    <x v="1"/>
    <x v="1"/>
    <x v="1"/>
    <x v="0"/>
    <x v="1"/>
    <x v="9"/>
    <x v="9"/>
    <x v="583"/>
  </r>
  <r>
    <x v="13"/>
    <x v="0"/>
    <x v="0"/>
    <x v="0"/>
    <x v="51"/>
    <x v="4"/>
    <x v="4"/>
    <x v="51"/>
    <x v="0"/>
    <x v="16"/>
    <x v="9"/>
    <x v="9"/>
    <x v="305"/>
  </r>
  <r>
    <x v="437"/>
    <x v="1"/>
    <x v="1"/>
    <x v="0"/>
    <x v="64"/>
    <x v="1"/>
    <x v="1"/>
    <x v="64"/>
    <x v="0"/>
    <x v="1"/>
    <x v="1"/>
    <x v="1"/>
    <x v="36"/>
  </r>
  <r>
    <x v="252"/>
    <x v="1"/>
    <x v="1"/>
    <x v="0"/>
    <x v="94"/>
    <x v="5"/>
    <x v="5"/>
    <x v="94"/>
    <x v="0"/>
    <x v="9"/>
    <x v="7"/>
    <x v="7"/>
    <x v="653"/>
  </r>
  <r>
    <x v="360"/>
    <x v="2"/>
    <x v="2"/>
    <x v="0"/>
    <x v="13"/>
    <x v="1"/>
    <x v="1"/>
    <x v="13"/>
    <x v="0"/>
    <x v="1"/>
    <x v="7"/>
    <x v="7"/>
    <x v="551"/>
  </r>
  <r>
    <x v="664"/>
    <x v="0"/>
    <x v="0"/>
    <x v="0"/>
    <x v="7"/>
    <x v="4"/>
    <x v="4"/>
    <x v="7"/>
    <x v="0"/>
    <x v="6"/>
    <x v="3"/>
    <x v="3"/>
    <x v="372"/>
  </r>
  <r>
    <x v="316"/>
    <x v="0"/>
    <x v="0"/>
    <x v="0"/>
    <x v="69"/>
    <x v="4"/>
    <x v="4"/>
    <x v="69"/>
    <x v="0"/>
    <x v="6"/>
    <x v="5"/>
    <x v="5"/>
    <x v="532"/>
  </r>
  <r>
    <x v="46"/>
    <x v="2"/>
    <x v="2"/>
    <x v="0"/>
    <x v="62"/>
    <x v="0"/>
    <x v="0"/>
    <x v="62"/>
    <x v="0"/>
    <x v="14"/>
    <x v="9"/>
    <x v="9"/>
    <x v="598"/>
  </r>
  <r>
    <x v="136"/>
    <x v="0"/>
    <x v="0"/>
    <x v="0"/>
    <x v="7"/>
    <x v="4"/>
    <x v="4"/>
    <x v="7"/>
    <x v="0"/>
    <x v="6"/>
    <x v="2"/>
    <x v="2"/>
    <x v="321"/>
  </r>
  <r>
    <x v="290"/>
    <x v="0"/>
    <x v="0"/>
    <x v="0"/>
    <x v="87"/>
    <x v="2"/>
    <x v="2"/>
    <x v="87"/>
    <x v="0"/>
    <x v="2"/>
    <x v="5"/>
    <x v="5"/>
    <x v="596"/>
  </r>
  <r>
    <x v="19"/>
    <x v="0"/>
    <x v="0"/>
    <x v="1"/>
    <x v="22"/>
    <x v="1"/>
    <x v="1"/>
    <x v="22"/>
    <x v="0"/>
    <x v="2"/>
    <x v="1"/>
    <x v="1"/>
    <x v="264"/>
  </r>
  <r>
    <x v="451"/>
    <x v="2"/>
    <x v="2"/>
    <x v="0"/>
    <x v="78"/>
    <x v="1"/>
    <x v="1"/>
    <x v="78"/>
    <x v="0"/>
    <x v="4"/>
    <x v="1"/>
    <x v="1"/>
    <x v="457"/>
  </r>
  <r>
    <x v="545"/>
    <x v="2"/>
    <x v="2"/>
    <x v="1"/>
    <x v="65"/>
    <x v="1"/>
    <x v="1"/>
    <x v="65"/>
    <x v="0"/>
    <x v="4"/>
    <x v="3"/>
    <x v="3"/>
    <x v="738"/>
  </r>
  <r>
    <x v="562"/>
    <x v="0"/>
    <x v="0"/>
    <x v="0"/>
    <x v="73"/>
    <x v="6"/>
    <x v="6"/>
    <x v="73"/>
    <x v="0"/>
    <x v="18"/>
    <x v="0"/>
    <x v="0"/>
    <x v="181"/>
  </r>
  <r>
    <x v="720"/>
    <x v="0"/>
    <x v="0"/>
    <x v="1"/>
    <x v="85"/>
    <x v="0"/>
    <x v="0"/>
    <x v="85"/>
    <x v="0"/>
    <x v="20"/>
    <x v="6"/>
    <x v="6"/>
    <x v="227"/>
  </r>
  <r>
    <x v="245"/>
    <x v="0"/>
    <x v="0"/>
    <x v="0"/>
    <x v="12"/>
    <x v="3"/>
    <x v="3"/>
    <x v="12"/>
    <x v="0"/>
    <x v="10"/>
    <x v="9"/>
    <x v="9"/>
    <x v="587"/>
  </r>
  <r>
    <x v="7"/>
    <x v="0"/>
    <x v="0"/>
    <x v="0"/>
    <x v="21"/>
    <x v="3"/>
    <x v="3"/>
    <x v="21"/>
    <x v="0"/>
    <x v="10"/>
    <x v="5"/>
    <x v="5"/>
    <x v="561"/>
  </r>
  <r>
    <x v="296"/>
    <x v="0"/>
    <x v="0"/>
    <x v="0"/>
    <x v="29"/>
    <x v="4"/>
    <x v="4"/>
    <x v="29"/>
    <x v="0"/>
    <x v="8"/>
    <x v="7"/>
    <x v="7"/>
    <x v="545"/>
  </r>
  <r>
    <x v="168"/>
    <x v="0"/>
    <x v="0"/>
    <x v="1"/>
    <x v="75"/>
    <x v="0"/>
    <x v="0"/>
    <x v="75"/>
    <x v="0"/>
    <x v="20"/>
    <x v="0"/>
    <x v="0"/>
    <x v="607"/>
  </r>
  <r>
    <x v="148"/>
    <x v="1"/>
    <x v="1"/>
    <x v="0"/>
    <x v="54"/>
    <x v="4"/>
    <x v="4"/>
    <x v="54"/>
    <x v="0"/>
    <x v="7"/>
    <x v="1"/>
    <x v="1"/>
    <x v="520"/>
  </r>
  <r>
    <x v="522"/>
    <x v="0"/>
    <x v="0"/>
    <x v="0"/>
    <x v="52"/>
    <x v="3"/>
    <x v="3"/>
    <x v="52"/>
    <x v="0"/>
    <x v="10"/>
    <x v="3"/>
    <x v="3"/>
    <x v="713"/>
  </r>
  <r>
    <x v="288"/>
    <x v="1"/>
    <x v="1"/>
    <x v="0"/>
    <x v="18"/>
    <x v="6"/>
    <x v="6"/>
    <x v="18"/>
    <x v="0"/>
    <x v="13"/>
    <x v="9"/>
    <x v="9"/>
    <x v="199"/>
  </r>
  <r>
    <x v="437"/>
    <x v="1"/>
    <x v="1"/>
    <x v="1"/>
    <x v="85"/>
    <x v="0"/>
    <x v="0"/>
    <x v="85"/>
    <x v="0"/>
    <x v="20"/>
    <x v="7"/>
    <x v="7"/>
    <x v="141"/>
  </r>
  <r>
    <x v="30"/>
    <x v="1"/>
    <x v="1"/>
    <x v="0"/>
    <x v="26"/>
    <x v="0"/>
    <x v="0"/>
    <x v="26"/>
    <x v="0"/>
    <x v="14"/>
    <x v="3"/>
    <x v="3"/>
    <x v="656"/>
  </r>
  <r>
    <x v="554"/>
    <x v="0"/>
    <x v="0"/>
    <x v="0"/>
    <x v="74"/>
    <x v="1"/>
    <x v="1"/>
    <x v="74"/>
    <x v="0"/>
    <x v="1"/>
    <x v="0"/>
    <x v="0"/>
    <x v="513"/>
  </r>
  <r>
    <x v="371"/>
    <x v="2"/>
    <x v="2"/>
    <x v="0"/>
    <x v="63"/>
    <x v="1"/>
    <x v="1"/>
    <x v="63"/>
    <x v="0"/>
    <x v="5"/>
    <x v="7"/>
    <x v="7"/>
    <x v="189"/>
  </r>
  <r>
    <x v="423"/>
    <x v="1"/>
    <x v="1"/>
    <x v="1"/>
    <x v="65"/>
    <x v="1"/>
    <x v="1"/>
    <x v="65"/>
    <x v="0"/>
    <x v="4"/>
    <x v="7"/>
    <x v="7"/>
    <x v="215"/>
  </r>
  <r>
    <x v="592"/>
    <x v="0"/>
    <x v="0"/>
    <x v="0"/>
    <x v="36"/>
    <x v="4"/>
    <x v="4"/>
    <x v="36"/>
    <x v="0"/>
    <x v="6"/>
    <x v="7"/>
    <x v="7"/>
    <x v="186"/>
  </r>
  <r>
    <x v="409"/>
    <x v="0"/>
    <x v="0"/>
    <x v="0"/>
    <x v="10"/>
    <x v="4"/>
    <x v="4"/>
    <x v="10"/>
    <x v="0"/>
    <x v="8"/>
    <x v="4"/>
    <x v="4"/>
    <x v="253"/>
  </r>
  <r>
    <x v="166"/>
    <x v="0"/>
    <x v="0"/>
    <x v="0"/>
    <x v="67"/>
    <x v="3"/>
    <x v="3"/>
    <x v="67"/>
    <x v="0"/>
    <x v="15"/>
    <x v="7"/>
    <x v="7"/>
    <x v="147"/>
  </r>
  <r>
    <x v="577"/>
    <x v="2"/>
    <x v="2"/>
    <x v="0"/>
    <x v="18"/>
    <x v="6"/>
    <x v="6"/>
    <x v="18"/>
    <x v="0"/>
    <x v="13"/>
    <x v="7"/>
    <x v="7"/>
    <x v="550"/>
  </r>
  <r>
    <x v="158"/>
    <x v="0"/>
    <x v="0"/>
    <x v="1"/>
    <x v="81"/>
    <x v="3"/>
    <x v="3"/>
    <x v="81"/>
    <x v="0"/>
    <x v="17"/>
    <x v="4"/>
    <x v="4"/>
    <x v="463"/>
  </r>
  <r>
    <x v="247"/>
    <x v="2"/>
    <x v="2"/>
    <x v="0"/>
    <x v="23"/>
    <x v="1"/>
    <x v="1"/>
    <x v="23"/>
    <x v="0"/>
    <x v="11"/>
    <x v="7"/>
    <x v="7"/>
    <x v="33"/>
  </r>
  <r>
    <x v="234"/>
    <x v="2"/>
    <x v="2"/>
    <x v="0"/>
    <x v="59"/>
    <x v="3"/>
    <x v="3"/>
    <x v="59"/>
    <x v="0"/>
    <x v="3"/>
    <x v="3"/>
    <x v="3"/>
    <x v="373"/>
  </r>
  <r>
    <x v="342"/>
    <x v="0"/>
    <x v="0"/>
    <x v="1"/>
    <x v="89"/>
    <x v="4"/>
    <x v="4"/>
    <x v="89"/>
    <x v="0"/>
    <x v="6"/>
    <x v="4"/>
    <x v="4"/>
    <x v="215"/>
  </r>
  <r>
    <x v="345"/>
    <x v="1"/>
    <x v="1"/>
    <x v="0"/>
    <x v="5"/>
    <x v="1"/>
    <x v="1"/>
    <x v="5"/>
    <x v="0"/>
    <x v="5"/>
    <x v="6"/>
    <x v="6"/>
    <x v="131"/>
  </r>
  <r>
    <x v="10"/>
    <x v="0"/>
    <x v="0"/>
    <x v="0"/>
    <x v="47"/>
    <x v="1"/>
    <x v="1"/>
    <x v="47"/>
    <x v="0"/>
    <x v="4"/>
    <x v="2"/>
    <x v="2"/>
    <x v="660"/>
  </r>
  <r>
    <x v="717"/>
    <x v="0"/>
    <x v="0"/>
    <x v="0"/>
    <x v="19"/>
    <x v="1"/>
    <x v="1"/>
    <x v="19"/>
    <x v="0"/>
    <x v="11"/>
    <x v="5"/>
    <x v="5"/>
    <x v="382"/>
  </r>
  <r>
    <x v="354"/>
    <x v="1"/>
    <x v="1"/>
    <x v="0"/>
    <x v="92"/>
    <x v="3"/>
    <x v="3"/>
    <x v="92"/>
    <x v="0"/>
    <x v="3"/>
    <x v="1"/>
    <x v="1"/>
    <x v="431"/>
  </r>
  <r>
    <x v="111"/>
    <x v="0"/>
    <x v="0"/>
    <x v="1"/>
    <x v="4"/>
    <x v="1"/>
    <x v="1"/>
    <x v="4"/>
    <x v="0"/>
    <x v="4"/>
    <x v="7"/>
    <x v="7"/>
    <x v="98"/>
  </r>
  <r>
    <x v="293"/>
    <x v="0"/>
    <x v="0"/>
    <x v="0"/>
    <x v="56"/>
    <x v="1"/>
    <x v="1"/>
    <x v="56"/>
    <x v="0"/>
    <x v="11"/>
    <x v="4"/>
    <x v="4"/>
    <x v="601"/>
  </r>
  <r>
    <x v="635"/>
    <x v="0"/>
    <x v="0"/>
    <x v="0"/>
    <x v="36"/>
    <x v="4"/>
    <x v="4"/>
    <x v="36"/>
    <x v="0"/>
    <x v="6"/>
    <x v="6"/>
    <x v="6"/>
    <x v="365"/>
  </r>
  <r>
    <x v="110"/>
    <x v="2"/>
    <x v="2"/>
    <x v="0"/>
    <x v="93"/>
    <x v="4"/>
    <x v="4"/>
    <x v="93"/>
    <x v="0"/>
    <x v="16"/>
    <x v="1"/>
    <x v="1"/>
    <x v="285"/>
  </r>
  <r>
    <x v="253"/>
    <x v="0"/>
    <x v="0"/>
    <x v="0"/>
    <x v="26"/>
    <x v="0"/>
    <x v="0"/>
    <x v="26"/>
    <x v="0"/>
    <x v="14"/>
    <x v="6"/>
    <x v="6"/>
    <x v="385"/>
  </r>
  <r>
    <x v="695"/>
    <x v="1"/>
    <x v="1"/>
    <x v="0"/>
    <x v="20"/>
    <x v="4"/>
    <x v="4"/>
    <x v="20"/>
    <x v="0"/>
    <x v="8"/>
    <x v="5"/>
    <x v="5"/>
    <x v="115"/>
  </r>
  <r>
    <x v="482"/>
    <x v="2"/>
    <x v="2"/>
    <x v="0"/>
    <x v="34"/>
    <x v="4"/>
    <x v="4"/>
    <x v="34"/>
    <x v="0"/>
    <x v="7"/>
    <x v="7"/>
    <x v="7"/>
    <x v="50"/>
  </r>
  <r>
    <x v="163"/>
    <x v="0"/>
    <x v="0"/>
    <x v="0"/>
    <x v="87"/>
    <x v="2"/>
    <x v="2"/>
    <x v="87"/>
    <x v="0"/>
    <x v="2"/>
    <x v="4"/>
    <x v="4"/>
    <x v="167"/>
  </r>
  <r>
    <x v="142"/>
    <x v="1"/>
    <x v="1"/>
    <x v="1"/>
    <x v="6"/>
    <x v="0"/>
    <x v="0"/>
    <x v="6"/>
    <x v="0"/>
    <x v="0"/>
    <x v="4"/>
    <x v="4"/>
    <x v="616"/>
  </r>
  <r>
    <x v="126"/>
    <x v="0"/>
    <x v="0"/>
    <x v="1"/>
    <x v="35"/>
    <x v="3"/>
    <x v="3"/>
    <x v="35"/>
    <x v="0"/>
    <x v="15"/>
    <x v="3"/>
    <x v="3"/>
    <x v="477"/>
  </r>
  <r>
    <x v="719"/>
    <x v="0"/>
    <x v="0"/>
    <x v="1"/>
    <x v="96"/>
    <x v="4"/>
    <x v="4"/>
    <x v="96"/>
    <x v="0"/>
    <x v="16"/>
    <x v="9"/>
    <x v="9"/>
    <x v="155"/>
  </r>
  <r>
    <x v="507"/>
    <x v="0"/>
    <x v="0"/>
    <x v="0"/>
    <x v="53"/>
    <x v="3"/>
    <x v="3"/>
    <x v="53"/>
    <x v="0"/>
    <x v="10"/>
    <x v="3"/>
    <x v="3"/>
    <x v="276"/>
  </r>
  <r>
    <x v="190"/>
    <x v="1"/>
    <x v="1"/>
    <x v="0"/>
    <x v="53"/>
    <x v="3"/>
    <x v="3"/>
    <x v="53"/>
    <x v="0"/>
    <x v="10"/>
    <x v="7"/>
    <x v="7"/>
    <x v="448"/>
  </r>
  <r>
    <x v="624"/>
    <x v="0"/>
    <x v="0"/>
    <x v="0"/>
    <x v="9"/>
    <x v="4"/>
    <x v="4"/>
    <x v="9"/>
    <x v="0"/>
    <x v="7"/>
    <x v="9"/>
    <x v="9"/>
    <x v="633"/>
  </r>
  <r>
    <x v="56"/>
    <x v="2"/>
    <x v="2"/>
    <x v="0"/>
    <x v="33"/>
    <x v="4"/>
    <x v="4"/>
    <x v="33"/>
    <x v="0"/>
    <x v="8"/>
    <x v="3"/>
    <x v="3"/>
    <x v="477"/>
  </r>
  <r>
    <x v="258"/>
    <x v="0"/>
    <x v="0"/>
    <x v="0"/>
    <x v="54"/>
    <x v="4"/>
    <x v="4"/>
    <x v="54"/>
    <x v="0"/>
    <x v="7"/>
    <x v="1"/>
    <x v="1"/>
    <x v="378"/>
  </r>
  <r>
    <x v="170"/>
    <x v="0"/>
    <x v="0"/>
    <x v="1"/>
    <x v="40"/>
    <x v="4"/>
    <x v="4"/>
    <x v="40"/>
    <x v="0"/>
    <x v="8"/>
    <x v="3"/>
    <x v="3"/>
    <x v="130"/>
  </r>
  <r>
    <x v="95"/>
    <x v="1"/>
    <x v="1"/>
    <x v="0"/>
    <x v="46"/>
    <x v="3"/>
    <x v="3"/>
    <x v="46"/>
    <x v="0"/>
    <x v="17"/>
    <x v="3"/>
    <x v="3"/>
    <x v="581"/>
  </r>
  <r>
    <x v="630"/>
    <x v="2"/>
    <x v="2"/>
    <x v="1"/>
    <x v="11"/>
    <x v="5"/>
    <x v="5"/>
    <x v="11"/>
    <x v="0"/>
    <x v="9"/>
    <x v="4"/>
    <x v="4"/>
    <x v="60"/>
  </r>
  <r>
    <x v="142"/>
    <x v="1"/>
    <x v="1"/>
    <x v="0"/>
    <x v="59"/>
    <x v="3"/>
    <x v="3"/>
    <x v="59"/>
    <x v="0"/>
    <x v="3"/>
    <x v="4"/>
    <x v="4"/>
    <x v="214"/>
  </r>
  <r>
    <x v="677"/>
    <x v="1"/>
    <x v="1"/>
    <x v="0"/>
    <x v="29"/>
    <x v="4"/>
    <x v="4"/>
    <x v="29"/>
    <x v="0"/>
    <x v="8"/>
    <x v="1"/>
    <x v="1"/>
    <x v="166"/>
  </r>
  <r>
    <x v="721"/>
    <x v="0"/>
    <x v="0"/>
    <x v="0"/>
    <x v="84"/>
    <x v="3"/>
    <x v="3"/>
    <x v="84"/>
    <x v="0"/>
    <x v="3"/>
    <x v="7"/>
    <x v="7"/>
    <x v="711"/>
  </r>
  <r>
    <x v="711"/>
    <x v="0"/>
    <x v="0"/>
    <x v="1"/>
    <x v="38"/>
    <x v="3"/>
    <x v="3"/>
    <x v="38"/>
    <x v="0"/>
    <x v="12"/>
    <x v="4"/>
    <x v="4"/>
    <x v="305"/>
  </r>
  <r>
    <x v="28"/>
    <x v="2"/>
    <x v="2"/>
    <x v="1"/>
    <x v="39"/>
    <x v="0"/>
    <x v="0"/>
    <x v="39"/>
    <x v="0"/>
    <x v="14"/>
    <x v="2"/>
    <x v="2"/>
    <x v="572"/>
  </r>
  <r>
    <x v="146"/>
    <x v="2"/>
    <x v="2"/>
    <x v="0"/>
    <x v="67"/>
    <x v="3"/>
    <x v="3"/>
    <x v="67"/>
    <x v="0"/>
    <x v="15"/>
    <x v="7"/>
    <x v="7"/>
    <x v="562"/>
  </r>
  <r>
    <x v="63"/>
    <x v="1"/>
    <x v="1"/>
    <x v="1"/>
    <x v="34"/>
    <x v="4"/>
    <x v="4"/>
    <x v="34"/>
    <x v="0"/>
    <x v="7"/>
    <x v="9"/>
    <x v="9"/>
    <x v="624"/>
  </r>
  <r>
    <x v="695"/>
    <x v="1"/>
    <x v="1"/>
    <x v="0"/>
    <x v="52"/>
    <x v="3"/>
    <x v="3"/>
    <x v="52"/>
    <x v="0"/>
    <x v="10"/>
    <x v="3"/>
    <x v="3"/>
    <x v="240"/>
  </r>
  <r>
    <x v="125"/>
    <x v="2"/>
    <x v="2"/>
    <x v="0"/>
    <x v="77"/>
    <x v="5"/>
    <x v="5"/>
    <x v="77"/>
    <x v="0"/>
    <x v="9"/>
    <x v="7"/>
    <x v="7"/>
    <x v="329"/>
  </r>
  <r>
    <x v="690"/>
    <x v="2"/>
    <x v="2"/>
    <x v="0"/>
    <x v="5"/>
    <x v="1"/>
    <x v="1"/>
    <x v="5"/>
    <x v="0"/>
    <x v="5"/>
    <x v="1"/>
    <x v="1"/>
    <x v="744"/>
  </r>
  <r>
    <x v="46"/>
    <x v="2"/>
    <x v="2"/>
    <x v="0"/>
    <x v="71"/>
    <x v="6"/>
    <x v="6"/>
    <x v="71"/>
    <x v="0"/>
    <x v="13"/>
    <x v="4"/>
    <x v="4"/>
    <x v="721"/>
  </r>
  <r>
    <x v="332"/>
    <x v="0"/>
    <x v="0"/>
    <x v="0"/>
    <x v="26"/>
    <x v="0"/>
    <x v="0"/>
    <x v="26"/>
    <x v="0"/>
    <x v="14"/>
    <x v="8"/>
    <x v="8"/>
    <x v="108"/>
  </r>
  <r>
    <x v="172"/>
    <x v="1"/>
    <x v="1"/>
    <x v="0"/>
    <x v="90"/>
    <x v="3"/>
    <x v="3"/>
    <x v="90"/>
    <x v="0"/>
    <x v="17"/>
    <x v="9"/>
    <x v="9"/>
    <x v="726"/>
  </r>
  <r>
    <x v="74"/>
    <x v="2"/>
    <x v="2"/>
    <x v="0"/>
    <x v="61"/>
    <x v="6"/>
    <x v="6"/>
    <x v="61"/>
    <x v="0"/>
    <x v="18"/>
    <x v="1"/>
    <x v="1"/>
    <x v="421"/>
  </r>
  <r>
    <x v="279"/>
    <x v="2"/>
    <x v="2"/>
    <x v="0"/>
    <x v="32"/>
    <x v="6"/>
    <x v="6"/>
    <x v="32"/>
    <x v="0"/>
    <x v="13"/>
    <x v="9"/>
    <x v="9"/>
    <x v="157"/>
  </r>
  <r>
    <x v="278"/>
    <x v="0"/>
    <x v="0"/>
    <x v="0"/>
    <x v="67"/>
    <x v="3"/>
    <x v="3"/>
    <x v="67"/>
    <x v="0"/>
    <x v="15"/>
    <x v="6"/>
    <x v="6"/>
    <x v="590"/>
  </r>
  <r>
    <x v="382"/>
    <x v="1"/>
    <x v="1"/>
    <x v="0"/>
    <x v="16"/>
    <x v="0"/>
    <x v="0"/>
    <x v="16"/>
    <x v="0"/>
    <x v="0"/>
    <x v="9"/>
    <x v="9"/>
    <x v="441"/>
  </r>
  <r>
    <x v="348"/>
    <x v="1"/>
    <x v="1"/>
    <x v="0"/>
    <x v="1"/>
    <x v="1"/>
    <x v="1"/>
    <x v="1"/>
    <x v="0"/>
    <x v="1"/>
    <x v="9"/>
    <x v="9"/>
    <x v="711"/>
  </r>
  <r>
    <x v="611"/>
    <x v="0"/>
    <x v="0"/>
    <x v="0"/>
    <x v="47"/>
    <x v="1"/>
    <x v="1"/>
    <x v="47"/>
    <x v="0"/>
    <x v="4"/>
    <x v="7"/>
    <x v="7"/>
    <x v="746"/>
  </r>
  <r>
    <x v="283"/>
    <x v="0"/>
    <x v="0"/>
    <x v="0"/>
    <x v="7"/>
    <x v="4"/>
    <x v="4"/>
    <x v="7"/>
    <x v="0"/>
    <x v="6"/>
    <x v="3"/>
    <x v="3"/>
    <x v="579"/>
  </r>
  <r>
    <x v="450"/>
    <x v="1"/>
    <x v="1"/>
    <x v="1"/>
    <x v="25"/>
    <x v="4"/>
    <x v="4"/>
    <x v="25"/>
    <x v="0"/>
    <x v="8"/>
    <x v="4"/>
    <x v="4"/>
    <x v="337"/>
  </r>
  <r>
    <x v="496"/>
    <x v="2"/>
    <x v="2"/>
    <x v="0"/>
    <x v="67"/>
    <x v="3"/>
    <x v="3"/>
    <x v="67"/>
    <x v="0"/>
    <x v="15"/>
    <x v="4"/>
    <x v="4"/>
    <x v="595"/>
  </r>
  <r>
    <x v="539"/>
    <x v="2"/>
    <x v="2"/>
    <x v="1"/>
    <x v="56"/>
    <x v="1"/>
    <x v="1"/>
    <x v="56"/>
    <x v="0"/>
    <x v="11"/>
    <x v="1"/>
    <x v="1"/>
    <x v="548"/>
  </r>
  <r>
    <x v="363"/>
    <x v="2"/>
    <x v="2"/>
    <x v="0"/>
    <x v="53"/>
    <x v="3"/>
    <x v="3"/>
    <x v="53"/>
    <x v="0"/>
    <x v="10"/>
    <x v="7"/>
    <x v="7"/>
    <x v="276"/>
  </r>
  <r>
    <x v="440"/>
    <x v="0"/>
    <x v="0"/>
    <x v="0"/>
    <x v="1"/>
    <x v="1"/>
    <x v="1"/>
    <x v="1"/>
    <x v="0"/>
    <x v="1"/>
    <x v="0"/>
    <x v="0"/>
    <x v="768"/>
  </r>
  <r>
    <x v="258"/>
    <x v="0"/>
    <x v="0"/>
    <x v="0"/>
    <x v="20"/>
    <x v="4"/>
    <x v="4"/>
    <x v="20"/>
    <x v="0"/>
    <x v="8"/>
    <x v="4"/>
    <x v="4"/>
    <x v="87"/>
  </r>
  <r>
    <x v="381"/>
    <x v="0"/>
    <x v="0"/>
    <x v="0"/>
    <x v="23"/>
    <x v="1"/>
    <x v="1"/>
    <x v="23"/>
    <x v="0"/>
    <x v="11"/>
    <x v="5"/>
    <x v="5"/>
    <x v="452"/>
  </r>
  <r>
    <x v="489"/>
    <x v="0"/>
    <x v="0"/>
    <x v="0"/>
    <x v="25"/>
    <x v="4"/>
    <x v="4"/>
    <x v="25"/>
    <x v="0"/>
    <x v="8"/>
    <x v="1"/>
    <x v="1"/>
    <x v="328"/>
  </r>
  <r>
    <x v="392"/>
    <x v="2"/>
    <x v="2"/>
    <x v="1"/>
    <x v="17"/>
    <x v="3"/>
    <x v="3"/>
    <x v="17"/>
    <x v="0"/>
    <x v="12"/>
    <x v="9"/>
    <x v="9"/>
    <x v="162"/>
  </r>
  <r>
    <x v="161"/>
    <x v="0"/>
    <x v="0"/>
    <x v="0"/>
    <x v="53"/>
    <x v="3"/>
    <x v="3"/>
    <x v="53"/>
    <x v="0"/>
    <x v="10"/>
    <x v="2"/>
    <x v="2"/>
    <x v="390"/>
  </r>
  <r>
    <x v="608"/>
    <x v="0"/>
    <x v="0"/>
    <x v="0"/>
    <x v="17"/>
    <x v="3"/>
    <x v="3"/>
    <x v="17"/>
    <x v="0"/>
    <x v="12"/>
    <x v="1"/>
    <x v="1"/>
    <x v="34"/>
  </r>
  <r>
    <x v="89"/>
    <x v="0"/>
    <x v="0"/>
    <x v="1"/>
    <x v="21"/>
    <x v="3"/>
    <x v="3"/>
    <x v="21"/>
    <x v="0"/>
    <x v="10"/>
    <x v="1"/>
    <x v="1"/>
    <x v="606"/>
  </r>
  <r>
    <x v="448"/>
    <x v="0"/>
    <x v="0"/>
    <x v="1"/>
    <x v="34"/>
    <x v="4"/>
    <x v="4"/>
    <x v="34"/>
    <x v="0"/>
    <x v="7"/>
    <x v="0"/>
    <x v="0"/>
    <x v="614"/>
  </r>
  <r>
    <x v="493"/>
    <x v="1"/>
    <x v="1"/>
    <x v="0"/>
    <x v="28"/>
    <x v="1"/>
    <x v="1"/>
    <x v="28"/>
    <x v="0"/>
    <x v="11"/>
    <x v="6"/>
    <x v="6"/>
    <x v="639"/>
  </r>
  <r>
    <x v="198"/>
    <x v="2"/>
    <x v="2"/>
    <x v="0"/>
    <x v="30"/>
    <x v="4"/>
    <x v="4"/>
    <x v="30"/>
    <x v="0"/>
    <x v="6"/>
    <x v="4"/>
    <x v="4"/>
    <x v="130"/>
  </r>
  <r>
    <x v="323"/>
    <x v="0"/>
    <x v="0"/>
    <x v="1"/>
    <x v="40"/>
    <x v="4"/>
    <x v="4"/>
    <x v="40"/>
    <x v="0"/>
    <x v="8"/>
    <x v="7"/>
    <x v="7"/>
    <x v="442"/>
  </r>
  <r>
    <x v="304"/>
    <x v="1"/>
    <x v="1"/>
    <x v="1"/>
    <x v="95"/>
    <x v="7"/>
    <x v="7"/>
    <x v="95"/>
    <x v="0"/>
    <x v="19"/>
    <x v="9"/>
    <x v="9"/>
    <x v="568"/>
  </r>
  <r>
    <x v="628"/>
    <x v="1"/>
    <x v="1"/>
    <x v="0"/>
    <x v="90"/>
    <x v="3"/>
    <x v="3"/>
    <x v="90"/>
    <x v="0"/>
    <x v="17"/>
    <x v="5"/>
    <x v="5"/>
    <x v="6"/>
  </r>
  <r>
    <x v="54"/>
    <x v="0"/>
    <x v="0"/>
    <x v="0"/>
    <x v="27"/>
    <x v="4"/>
    <x v="4"/>
    <x v="27"/>
    <x v="0"/>
    <x v="7"/>
    <x v="3"/>
    <x v="3"/>
    <x v="509"/>
  </r>
  <r>
    <x v="522"/>
    <x v="0"/>
    <x v="0"/>
    <x v="0"/>
    <x v="73"/>
    <x v="6"/>
    <x v="6"/>
    <x v="73"/>
    <x v="0"/>
    <x v="18"/>
    <x v="9"/>
    <x v="9"/>
    <x v="508"/>
  </r>
  <r>
    <x v="624"/>
    <x v="0"/>
    <x v="0"/>
    <x v="0"/>
    <x v="4"/>
    <x v="1"/>
    <x v="1"/>
    <x v="4"/>
    <x v="0"/>
    <x v="4"/>
    <x v="7"/>
    <x v="7"/>
    <x v="551"/>
  </r>
  <r>
    <x v="677"/>
    <x v="1"/>
    <x v="1"/>
    <x v="0"/>
    <x v="76"/>
    <x v="1"/>
    <x v="1"/>
    <x v="76"/>
    <x v="0"/>
    <x v="5"/>
    <x v="3"/>
    <x v="3"/>
    <x v="761"/>
  </r>
  <r>
    <x v="33"/>
    <x v="2"/>
    <x v="2"/>
    <x v="0"/>
    <x v="16"/>
    <x v="0"/>
    <x v="0"/>
    <x v="16"/>
    <x v="0"/>
    <x v="0"/>
    <x v="5"/>
    <x v="5"/>
    <x v="637"/>
  </r>
  <r>
    <x v="198"/>
    <x v="2"/>
    <x v="2"/>
    <x v="0"/>
    <x v="67"/>
    <x v="3"/>
    <x v="3"/>
    <x v="67"/>
    <x v="0"/>
    <x v="15"/>
    <x v="3"/>
    <x v="3"/>
    <x v="597"/>
  </r>
  <r>
    <x v="273"/>
    <x v="1"/>
    <x v="1"/>
    <x v="1"/>
    <x v="38"/>
    <x v="3"/>
    <x v="3"/>
    <x v="38"/>
    <x v="0"/>
    <x v="12"/>
    <x v="5"/>
    <x v="5"/>
    <x v="596"/>
  </r>
  <r>
    <x v="618"/>
    <x v="0"/>
    <x v="0"/>
    <x v="0"/>
    <x v="58"/>
    <x v="0"/>
    <x v="0"/>
    <x v="58"/>
    <x v="0"/>
    <x v="0"/>
    <x v="4"/>
    <x v="4"/>
    <x v="474"/>
  </r>
  <r>
    <x v="379"/>
    <x v="2"/>
    <x v="2"/>
    <x v="0"/>
    <x v="48"/>
    <x v="3"/>
    <x v="3"/>
    <x v="48"/>
    <x v="0"/>
    <x v="15"/>
    <x v="0"/>
    <x v="0"/>
    <x v="418"/>
  </r>
  <r>
    <x v="644"/>
    <x v="0"/>
    <x v="0"/>
    <x v="0"/>
    <x v="84"/>
    <x v="3"/>
    <x v="3"/>
    <x v="84"/>
    <x v="0"/>
    <x v="3"/>
    <x v="3"/>
    <x v="3"/>
    <x v="387"/>
  </r>
  <r>
    <x v="292"/>
    <x v="0"/>
    <x v="0"/>
    <x v="0"/>
    <x v="67"/>
    <x v="3"/>
    <x v="3"/>
    <x v="67"/>
    <x v="0"/>
    <x v="15"/>
    <x v="9"/>
    <x v="9"/>
    <x v="567"/>
  </r>
  <r>
    <x v="286"/>
    <x v="0"/>
    <x v="0"/>
    <x v="1"/>
    <x v="35"/>
    <x v="3"/>
    <x v="3"/>
    <x v="35"/>
    <x v="0"/>
    <x v="15"/>
    <x v="9"/>
    <x v="9"/>
    <x v="436"/>
  </r>
  <r>
    <x v="370"/>
    <x v="2"/>
    <x v="2"/>
    <x v="0"/>
    <x v="47"/>
    <x v="1"/>
    <x v="1"/>
    <x v="47"/>
    <x v="0"/>
    <x v="4"/>
    <x v="7"/>
    <x v="7"/>
    <x v="619"/>
  </r>
  <r>
    <x v="492"/>
    <x v="1"/>
    <x v="1"/>
    <x v="1"/>
    <x v="38"/>
    <x v="3"/>
    <x v="3"/>
    <x v="38"/>
    <x v="0"/>
    <x v="12"/>
    <x v="4"/>
    <x v="4"/>
    <x v="224"/>
  </r>
  <r>
    <x v="269"/>
    <x v="1"/>
    <x v="1"/>
    <x v="0"/>
    <x v="80"/>
    <x v="0"/>
    <x v="0"/>
    <x v="80"/>
    <x v="0"/>
    <x v="14"/>
    <x v="9"/>
    <x v="9"/>
    <x v="580"/>
  </r>
  <r>
    <x v="39"/>
    <x v="0"/>
    <x v="0"/>
    <x v="0"/>
    <x v="76"/>
    <x v="1"/>
    <x v="1"/>
    <x v="76"/>
    <x v="0"/>
    <x v="5"/>
    <x v="2"/>
    <x v="2"/>
    <x v="737"/>
  </r>
  <r>
    <x v="445"/>
    <x v="0"/>
    <x v="0"/>
    <x v="0"/>
    <x v="82"/>
    <x v="3"/>
    <x v="3"/>
    <x v="82"/>
    <x v="0"/>
    <x v="17"/>
    <x v="9"/>
    <x v="9"/>
    <x v="180"/>
  </r>
  <r>
    <x v="135"/>
    <x v="0"/>
    <x v="0"/>
    <x v="0"/>
    <x v="37"/>
    <x v="1"/>
    <x v="1"/>
    <x v="37"/>
    <x v="0"/>
    <x v="11"/>
    <x v="9"/>
    <x v="9"/>
    <x v="42"/>
  </r>
  <r>
    <x v="512"/>
    <x v="0"/>
    <x v="0"/>
    <x v="0"/>
    <x v="72"/>
    <x v="4"/>
    <x v="4"/>
    <x v="72"/>
    <x v="0"/>
    <x v="16"/>
    <x v="1"/>
    <x v="1"/>
    <x v="250"/>
  </r>
  <r>
    <x v="84"/>
    <x v="2"/>
    <x v="2"/>
    <x v="0"/>
    <x v="35"/>
    <x v="3"/>
    <x v="3"/>
    <x v="35"/>
    <x v="0"/>
    <x v="15"/>
    <x v="7"/>
    <x v="7"/>
    <x v="107"/>
  </r>
  <r>
    <x v="473"/>
    <x v="1"/>
    <x v="1"/>
    <x v="0"/>
    <x v="30"/>
    <x v="4"/>
    <x v="4"/>
    <x v="30"/>
    <x v="0"/>
    <x v="6"/>
    <x v="4"/>
    <x v="4"/>
    <x v="496"/>
  </r>
  <r>
    <x v="310"/>
    <x v="0"/>
    <x v="0"/>
    <x v="0"/>
    <x v="59"/>
    <x v="3"/>
    <x v="3"/>
    <x v="59"/>
    <x v="0"/>
    <x v="3"/>
    <x v="7"/>
    <x v="7"/>
    <x v="219"/>
  </r>
  <r>
    <x v="595"/>
    <x v="0"/>
    <x v="0"/>
    <x v="1"/>
    <x v="6"/>
    <x v="0"/>
    <x v="0"/>
    <x v="6"/>
    <x v="0"/>
    <x v="0"/>
    <x v="1"/>
    <x v="1"/>
    <x v="50"/>
  </r>
  <r>
    <x v="697"/>
    <x v="2"/>
    <x v="2"/>
    <x v="0"/>
    <x v="69"/>
    <x v="4"/>
    <x v="4"/>
    <x v="69"/>
    <x v="0"/>
    <x v="6"/>
    <x v="3"/>
    <x v="3"/>
    <x v="466"/>
  </r>
  <r>
    <x v="291"/>
    <x v="2"/>
    <x v="2"/>
    <x v="0"/>
    <x v="61"/>
    <x v="6"/>
    <x v="6"/>
    <x v="61"/>
    <x v="0"/>
    <x v="18"/>
    <x v="1"/>
    <x v="1"/>
    <x v="54"/>
  </r>
  <r>
    <x v="91"/>
    <x v="0"/>
    <x v="0"/>
    <x v="0"/>
    <x v="19"/>
    <x v="1"/>
    <x v="1"/>
    <x v="19"/>
    <x v="0"/>
    <x v="11"/>
    <x v="8"/>
    <x v="8"/>
    <x v="12"/>
  </r>
  <r>
    <x v="660"/>
    <x v="0"/>
    <x v="0"/>
    <x v="0"/>
    <x v="60"/>
    <x v="1"/>
    <x v="1"/>
    <x v="60"/>
    <x v="0"/>
    <x v="2"/>
    <x v="3"/>
    <x v="3"/>
    <x v="159"/>
  </r>
  <r>
    <x v="333"/>
    <x v="1"/>
    <x v="1"/>
    <x v="0"/>
    <x v="77"/>
    <x v="5"/>
    <x v="5"/>
    <x v="77"/>
    <x v="0"/>
    <x v="9"/>
    <x v="0"/>
    <x v="0"/>
    <x v="7"/>
  </r>
  <r>
    <x v="633"/>
    <x v="0"/>
    <x v="0"/>
    <x v="0"/>
    <x v="66"/>
    <x v="3"/>
    <x v="3"/>
    <x v="66"/>
    <x v="0"/>
    <x v="12"/>
    <x v="9"/>
    <x v="9"/>
    <x v="75"/>
  </r>
  <r>
    <x v="328"/>
    <x v="2"/>
    <x v="2"/>
    <x v="0"/>
    <x v="2"/>
    <x v="2"/>
    <x v="2"/>
    <x v="2"/>
    <x v="0"/>
    <x v="2"/>
    <x v="5"/>
    <x v="5"/>
    <x v="606"/>
  </r>
  <r>
    <x v="161"/>
    <x v="0"/>
    <x v="0"/>
    <x v="0"/>
    <x v="15"/>
    <x v="1"/>
    <x v="1"/>
    <x v="15"/>
    <x v="0"/>
    <x v="5"/>
    <x v="9"/>
    <x v="9"/>
    <x v="224"/>
  </r>
  <r>
    <x v="632"/>
    <x v="1"/>
    <x v="1"/>
    <x v="1"/>
    <x v="44"/>
    <x v="4"/>
    <x v="4"/>
    <x v="44"/>
    <x v="0"/>
    <x v="16"/>
    <x v="4"/>
    <x v="4"/>
    <x v="61"/>
  </r>
  <r>
    <x v="18"/>
    <x v="0"/>
    <x v="0"/>
    <x v="0"/>
    <x v="85"/>
    <x v="0"/>
    <x v="0"/>
    <x v="85"/>
    <x v="0"/>
    <x v="20"/>
    <x v="3"/>
    <x v="3"/>
    <x v="349"/>
  </r>
  <r>
    <x v="707"/>
    <x v="1"/>
    <x v="1"/>
    <x v="0"/>
    <x v="10"/>
    <x v="4"/>
    <x v="4"/>
    <x v="10"/>
    <x v="0"/>
    <x v="8"/>
    <x v="2"/>
    <x v="2"/>
    <x v="513"/>
  </r>
  <r>
    <x v="469"/>
    <x v="1"/>
    <x v="1"/>
    <x v="0"/>
    <x v="76"/>
    <x v="1"/>
    <x v="1"/>
    <x v="76"/>
    <x v="0"/>
    <x v="5"/>
    <x v="4"/>
    <x v="4"/>
    <x v="169"/>
  </r>
  <r>
    <x v="182"/>
    <x v="1"/>
    <x v="1"/>
    <x v="1"/>
    <x v="0"/>
    <x v="0"/>
    <x v="0"/>
    <x v="0"/>
    <x v="0"/>
    <x v="0"/>
    <x v="9"/>
    <x v="9"/>
    <x v="144"/>
  </r>
  <r>
    <x v="710"/>
    <x v="2"/>
    <x v="2"/>
    <x v="0"/>
    <x v="91"/>
    <x v="1"/>
    <x v="1"/>
    <x v="91"/>
    <x v="0"/>
    <x v="5"/>
    <x v="9"/>
    <x v="9"/>
    <x v="603"/>
  </r>
  <r>
    <x v="69"/>
    <x v="0"/>
    <x v="0"/>
    <x v="1"/>
    <x v="66"/>
    <x v="3"/>
    <x v="3"/>
    <x v="66"/>
    <x v="0"/>
    <x v="12"/>
    <x v="9"/>
    <x v="9"/>
    <x v="121"/>
  </r>
  <r>
    <x v="687"/>
    <x v="0"/>
    <x v="0"/>
    <x v="1"/>
    <x v="25"/>
    <x v="4"/>
    <x v="4"/>
    <x v="25"/>
    <x v="0"/>
    <x v="8"/>
    <x v="2"/>
    <x v="2"/>
    <x v="635"/>
  </r>
  <r>
    <x v="712"/>
    <x v="2"/>
    <x v="2"/>
    <x v="0"/>
    <x v="84"/>
    <x v="3"/>
    <x v="3"/>
    <x v="84"/>
    <x v="0"/>
    <x v="3"/>
    <x v="6"/>
    <x v="6"/>
    <x v="712"/>
  </r>
  <r>
    <x v="357"/>
    <x v="0"/>
    <x v="0"/>
    <x v="0"/>
    <x v="7"/>
    <x v="4"/>
    <x v="4"/>
    <x v="7"/>
    <x v="0"/>
    <x v="6"/>
    <x v="9"/>
    <x v="9"/>
    <x v="351"/>
  </r>
  <r>
    <x v="143"/>
    <x v="2"/>
    <x v="2"/>
    <x v="1"/>
    <x v="25"/>
    <x v="4"/>
    <x v="4"/>
    <x v="25"/>
    <x v="0"/>
    <x v="8"/>
    <x v="8"/>
    <x v="8"/>
    <x v="177"/>
  </r>
  <r>
    <x v="720"/>
    <x v="0"/>
    <x v="0"/>
    <x v="0"/>
    <x v="43"/>
    <x v="1"/>
    <x v="1"/>
    <x v="43"/>
    <x v="0"/>
    <x v="2"/>
    <x v="2"/>
    <x v="2"/>
    <x v="325"/>
  </r>
  <r>
    <x v="292"/>
    <x v="0"/>
    <x v="0"/>
    <x v="1"/>
    <x v="44"/>
    <x v="4"/>
    <x v="4"/>
    <x v="44"/>
    <x v="0"/>
    <x v="16"/>
    <x v="0"/>
    <x v="0"/>
    <x v="273"/>
  </r>
  <r>
    <x v="508"/>
    <x v="0"/>
    <x v="0"/>
    <x v="1"/>
    <x v="85"/>
    <x v="0"/>
    <x v="0"/>
    <x v="85"/>
    <x v="0"/>
    <x v="20"/>
    <x v="3"/>
    <x v="3"/>
    <x v="106"/>
  </r>
  <r>
    <x v="77"/>
    <x v="1"/>
    <x v="1"/>
    <x v="0"/>
    <x v="90"/>
    <x v="3"/>
    <x v="3"/>
    <x v="90"/>
    <x v="0"/>
    <x v="17"/>
    <x v="0"/>
    <x v="0"/>
    <x v="753"/>
  </r>
  <r>
    <x v="288"/>
    <x v="1"/>
    <x v="1"/>
    <x v="0"/>
    <x v="3"/>
    <x v="3"/>
    <x v="3"/>
    <x v="3"/>
    <x v="0"/>
    <x v="3"/>
    <x v="7"/>
    <x v="7"/>
    <x v="676"/>
  </r>
  <r>
    <x v="324"/>
    <x v="0"/>
    <x v="0"/>
    <x v="0"/>
    <x v="47"/>
    <x v="1"/>
    <x v="1"/>
    <x v="47"/>
    <x v="0"/>
    <x v="4"/>
    <x v="9"/>
    <x v="9"/>
    <x v="77"/>
  </r>
  <r>
    <x v="209"/>
    <x v="2"/>
    <x v="2"/>
    <x v="0"/>
    <x v="80"/>
    <x v="0"/>
    <x v="0"/>
    <x v="80"/>
    <x v="0"/>
    <x v="14"/>
    <x v="9"/>
    <x v="9"/>
    <x v="392"/>
  </r>
  <r>
    <x v="596"/>
    <x v="0"/>
    <x v="0"/>
    <x v="0"/>
    <x v="19"/>
    <x v="1"/>
    <x v="1"/>
    <x v="19"/>
    <x v="0"/>
    <x v="11"/>
    <x v="6"/>
    <x v="6"/>
    <x v="481"/>
  </r>
  <r>
    <x v="18"/>
    <x v="0"/>
    <x v="0"/>
    <x v="0"/>
    <x v="43"/>
    <x v="1"/>
    <x v="1"/>
    <x v="43"/>
    <x v="0"/>
    <x v="2"/>
    <x v="7"/>
    <x v="7"/>
    <x v="561"/>
  </r>
  <r>
    <x v="315"/>
    <x v="0"/>
    <x v="0"/>
    <x v="1"/>
    <x v="96"/>
    <x v="4"/>
    <x v="4"/>
    <x v="96"/>
    <x v="0"/>
    <x v="16"/>
    <x v="9"/>
    <x v="9"/>
    <x v="769"/>
  </r>
  <r>
    <x v="633"/>
    <x v="0"/>
    <x v="0"/>
    <x v="1"/>
    <x v="91"/>
    <x v="1"/>
    <x v="1"/>
    <x v="91"/>
    <x v="0"/>
    <x v="5"/>
    <x v="1"/>
    <x v="1"/>
    <x v="666"/>
  </r>
  <r>
    <x v="46"/>
    <x v="2"/>
    <x v="2"/>
    <x v="0"/>
    <x v="36"/>
    <x v="4"/>
    <x v="4"/>
    <x v="36"/>
    <x v="0"/>
    <x v="6"/>
    <x v="3"/>
    <x v="3"/>
    <x v="496"/>
  </r>
  <r>
    <x v="441"/>
    <x v="0"/>
    <x v="0"/>
    <x v="0"/>
    <x v="43"/>
    <x v="1"/>
    <x v="1"/>
    <x v="43"/>
    <x v="0"/>
    <x v="2"/>
    <x v="3"/>
    <x v="3"/>
    <x v="614"/>
  </r>
  <r>
    <x v="627"/>
    <x v="2"/>
    <x v="2"/>
    <x v="0"/>
    <x v="47"/>
    <x v="1"/>
    <x v="1"/>
    <x v="47"/>
    <x v="0"/>
    <x v="4"/>
    <x v="3"/>
    <x v="3"/>
    <x v="704"/>
  </r>
  <r>
    <x v="519"/>
    <x v="2"/>
    <x v="2"/>
    <x v="0"/>
    <x v="28"/>
    <x v="1"/>
    <x v="1"/>
    <x v="28"/>
    <x v="0"/>
    <x v="11"/>
    <x v="1"/>
    <x v="1"/>
    <x v="692"/>
  </r>
  <r>
    <x v="4"/>
    <x v="0"/>
    <x v="0"/>
    <x v="1"/>
    <x v="68"/>
    <x v="7"/>
    <x v="7"/>
    <x v="68"/>
    <x v="0"/>
    <x v="19"/>
    <x v="2"/>
    <x v="2"/>
    <x v="449"/>
  </r>
  <r>
    <x v="466"/>
    <x v="2"/>
    <x v="2"/>
    <x v="0"/>
    <x v="5"/>
    <x v="1"/>
    <x v="1"/>
    <x v="5"/>
    <x v="0"/>
    <x v="5"/>
    <x v="3"/>
    <x v="3"/>
    <x v="534"/>
  </r>
  <r>
    <x v="643"/>
    <x v="0"/>
    <x v="0"/>
    <x v="1"/>
    <x v="68"/>
    <x v="7"/>
    <x v="7"/>
    <x v="68"/>
    <x v="0"/>
    <x v="19"/>
    <x v="4"/>
    <x v="4"/>
    <x v="149"/>
  </r>
  <r>
    <x v="124"/>
    <x v="2"/>
    <x v="2"/>
    <x v="0"/>
    <x v="5"/>
    <x v="1"/>
    <x v="1"/>
    <x v="5"/>
    <x v="0"/>
    <x v="5"/>
    <x v="7"/>
    <x v="7"/>
    <x v="589"/>
  </r>
  <r>
    <x v="268"/>
    <x v="0"/>
    <x v="0"/>
    <x v="0"/>
    <x v="27"/>
    <x v="4"/>
    <x v="4"/>
    <x v="27"/>
    <x v="0"/>
    <x v="7"/>
    <x v="7"/>
    <x v="7"/>
    <x v="482"/>
  </r>
  <r>
    <x v="455"/>
    <x v="0"/>
    <x v="0"/>
    <x v="0"/>
    <x v="57"/>
    <x v="6"/>
    <x v="6"/>
    <x v="57"/>
    <x v="0"/>
    <x v="13"/>
    <x v="1"/>
    <x v="1"/>
    <x v="520"/>
  </r>
  <r>
    <x v="623"/>
    <x v="2"/>
    <x v="2"/>
    <x v="0"/>
    <x v="36"/>
    <x v="4"/>
    <x v="4"/>
    <x v="36"/>
    <x v="0"/>
    <x v="6"/>
    <x v="9"/>
    <x v="9"/>
    <x v="178"/>
  </r>
  <r>
    <x v="629"/>
    <x v="0"/>
    <x v="0"/>
    <x v="0"/>
    <x v="25"/>
    <x v="4"/>
    <x v="4"/>
    <x v="25"/>
    <x v="0"/>
    <x v="8"/>
    <x v="6"/>
    <x v="6"/>
    <x v="132"/>
  </r>
  <r>
    <x v="411"/>
    <x v="1"/>
    <x v="1"/>
    <x v="1"/>
    <x v="39"/>
    <x v="0"/>
    <x v="0"/>
    <x v="39"/>
    <x v="0"/>
    <x v="14"/>
    <x v="2"/>
    <x v="2"/>
    <x v="754"/>
  </r>
  <r>
    <x v="494"/>
    <x v="2"/>
    <x v="2"/>
    <x v="0"/>
    <x v="23"/>
    <x v="1"/>
    <x v="1"/>
    <x v="23"/>
    <x v="0"/>
    <x v="11"/>
    <x v="9"/>
    <x v="9"/>
    <x v="355"/>
  </r>
  <r>
    <x v="530"/>
    <x v="1"/>
    <x v="1"/>
    <x v="0"/>
    <x v="76"/>
    <x v="1"/>
    <x v="1"/>
    <x v="76"/>
    <x v="0"/>
    <x v="5"/>
    <x v="4"/>
    <x v="4"/>
    <x v="81"/>
  </r>
  <r>
    <x v="655"/>
    <x v="1"/>
    <x v="1"/>
    <x v="0"/>
    <x v="31"/>
    <x v="1"/>
    <x v="1"/>
    <x v="31"/>
    <x v="0"/>
    <x v="4"/>
    <x v="8"/>
    <x v="8"/>
    <x v="414"/>
  </r>
  <r>
    <x v="351"/>
    <x v="0"/>
    <x v="0"/>
    <x v="0"/>
    <x v="94"/>
    <x v="5"/>
    <x v="5"/>
    <x v="94"/>
    <x v="0"/>
    <x v="9"/>
    <x v="1"/>
    <x v="1"/>
    <x v="590"/>
  </r>
  <r>
    <x v="305"/>
    <x v="0"/>
    <x v="0"/>
    <x v="1"/>
    <x v="34"/>
    <x v="4"/>
    <x v="4"/>
    <x v="34"/>
    <x v="0"/>
    <x v="7"/>
    <x v="3"/>
    <x v="3"/>
    <x v="712"/>
  </r>
  <r>
    <x v="650"/>
    <x v="0"/>
    <x v="0"/>
    <x v="0"/>
    <x v="4"/>
    <x v="1"/>
    <x v="1"/>
    <x v="4"/>
    <x v="0"/>
    <x v="4"/>
    <x v="8"/>
    <x v="8"/>
    <x v="395"/>
  </r>
  <r>
    <x v="640"/>
    <x v="0"/>
    <x v="0"/>
    <x v="0"/>
    <x v="17"/>
    <x v="3"/>
    <x v="3"/>
    <x v="17"/>
    <x v="0"/>
    <x v="12"/>
    <x v="1"/>
    <x v="1"/>
    <x v="28"/>
  </r>
  <r>
    <x v="432"/>
    <x v="0"/>
    <x v="0"/>
    <x v="0"/>
    <x v="43"/>
    <x v="1"/>
    <x v="1"/>
    <x v="43"/>
    <x v="0"/>
    <x v="2"/>
    <x v="9"/>
    <x v="9"/>
    <x v="388"/>
  </r>
  <r>
    <x v="270"/>
    <x v="0"/>
    <x v="0"/>
    <x v="1"/>
    <x v="85"/>
    <x v="0"/>
    <x v="0"/>
    <x v="85"/>
    <x v="0"/>
    <x v="20"/>
    <x v="4"/>
    <x v="4"/>
    <x v="392"/>
  </r>
  <r>
    <x v="610"/>
    <x v="0"/>
    <x v="0"/>
    <x v="0"/>
    <x v="32"/>
    <x v="6"/>
    <x v="6"/>
    <x v="32"/>
    <x v="0"/>
    <x v="13"/>
    <x v="1"/>
    <x v="1"/>
    <x v="693"/>
  </r>
  <r>
    <x v="357"/>
    <x v="0"/>
    <x v="0"/>
    <x v="1"/>
    <x v="24"/>
    <x v="1"/>
    <x v="1"/>
    <x v="24"/>
    <x v="0"/>
    <x v="4"/>
    <x v="1"/>
    <x v="1"/>
    <x v="666"/>
  </r>
  <r>
    <x v="344"/>
    <x v="1"/>
    <x v="1"/>
    <x v="0"/>
    <x v="9"/>
    <x v="4"/>
    <x v="4"/>
    <x v="9"/>
    <x v="0"/>
    <x v="7"/>
    <x v="3"/>
    <x v="3"/>
    <x v="128"/>
  </r>
  <r>
    <x v="95"/>
    <x v="1"/>
    <x v="1"/>
    <x v="0"/>
    <x v="28"/>
    <x v="1"/>
    <x v="1"/>
    <x v="28"/>
    <x v="0"/>
    <x v="11"/>
    <x v="6"/>
    <x v="6"/>
    <x v="486"/>
  </r>
  <r>
    <x v="476"/>
    <x v="1"/>
    <x v="1"/>
    <x v="0"/>
    <x v="30"/>
    <x v="4"/>
    <x v="4"/>
    <x v="30"/>
    <x v="0"/>
    <x v="6"/>
    <x v="5"/>
    <x v="5"/>
    <x v="491"/>
  </r>
  <r>
    <x v="362"/>
    <x v="0"/>
    <x v="0"/>
    <x v="0"/>
    <x v="65"/>
    <x v="1"/>
    <x v="1"/>
    <x v="65"/>
    <x v="0"/>
    <x v="4"/>
    <x v="9"/>
    <x v="9"/>
    <x v="770"/>
  </r>
  <r>
    <x v="544"/>
    <x v="0"/>
    <x v="0"/>
    <x v="0"/>
    <x v="56"/>
    <x v="1"/>
    <x v="1"/>
    <x v="56"/>
    <x v="0"/>
    <x v="11"/>
    <x v="8"/>
    <x v="8"/>
    <x v="277"/>
  </r>
  <r>
    <x v="526"/>
    <x v="2"/>
    <x v="2"/>
    <x v="0"/>
    <x v="39"/>
    <x v="0"/>
    <x v="0"/>
    <x v="39"/>
    <x v="0"/>
    <x v="14"/>
    <x v="7"/>
    <x v="7"/>
    <x v="13"/>
  </r>
  <r>
    <x v="229"/>
    <x v="1"/>
    <x v="1"/>
    <x v="0"/>
    <x v="52"/>
    <x v="3"/>
    <x v="3"/>
    <x v="52"/>
    <x v="0"/>
    <x v="10"/>
    <x v="8"/>
    <x v="8"/>
    <x v="138"/>
  </r>
  <r>
    <x v="214"/>
    <x v="2"/>
    <x v="2"/>
    <x v="0"/>
    <x v="53"/>
    <x v="3"/>
    <x v="3"/>
    <x v="53"/>
    <x v="0"/>
    <x v="10"/>
    <x v="3"/>
    <x v="3"/>
    <x v="33"/>
  </r>
  <r>
    <x v="509"/>
    <x v="0"/>
    <x v="0"/>
    <x v="0"/>
    <x v="49"/>
    <x v="4"/>
    <x v="4"/>
    <x v="49"/>
    <x v="0"/>
    <x v="6"/>
    <x v="4"/>
    <x v="4"/>
    <x v="71"/>
  </r>
  <r>
    <x v="391"/>
    <x v="2"/>
    <x v="2"/>
    <x v="0"/>
    <x v="59"/>
    <x v="3"/>
    <x v="3"/>
    <x v="59"/>
    <x v="0"/>
    <x v="3"/>
    <x v="7"/>
    <x v="7"/>
    <x v="536"/>
  </r>
  <r>
    <x v="566"/>
    <x v="0"/>
    <x v="0"/>
    <x v="0"/>
    <x v="81"/>
    <x v="3"/>
    <x v="3"/>
    <x v="81"/>
    <x v="0"/>
    <x v="17"/>
    <x v="1"/>
    <x v="1"/>
    <x v="209"/>
  </r>
  <r>
    <x v="186"/>
    <x v="2"/>
    <x v="2"/>
    <x v="0"/>
    <x v="35"/>
    <x v="3"/>
    <x v="3"/>
    <x v="35"/>
    <x v="0"/>
    <x v="15"/>
    <x v="7"/>
    <x v="7"/>
    <x v="745"/>
  </r>
  <r>
    <x v="147"/>
    <x v="0"/>
    <x v="0"/>
    <x v="0"/>
    <x v="36"/>
    <x v="4"/>
    <x v="4"/>
    <x v="36"/>
    <x v="0"/>
    <x v="6"/>
    <x v="2"/>
    <x v="2"/>
    <x v="211"/>
  </r>
  <r>
    <x v="138"/>
    <x v="2"/>
    <x v="2"/>
    <x v="0"/>
    <x v="58"/>
    <x v="0"/>
    <x v="0"/>
    <x v="58"/>
    <x v="0"/>
    <x v="0"/>
    <x v="0"/>
    <x v="0"/>
    <x v="676"/>
  </r>
  <r>
    <x v="26"/>
    <x v="1"/>
    <x v="1"/>
    <x v="0"/>
    <x v="13"/>
    <x v="1"/>
    <x v="1"/>
    <x v="13"/>
    <x v="0"/>
    <x v="1"/>
    <x v="2"/>
    <x v="2"/>
    <x v="424"/>
  </r>
  <r>
    <x v="99"/>
    <x v="0"/>
    <x v="0"/>
    <x v="0"/>
    <x v="51"/>
    <x v="4"/>
    <x v="4"/>
    <x v="51"/>
    <x v="0"/>
    <x v="16"/>
    <x v="5"/>
    <x v="5"/>
    <x v="667"/>
  </r>
  <r>
    <x v="354"/>
    <x v="1"/>
    <x v="1"/>
    <x v="1"/>
    <x v="65"/>
    <x v="1"/>
    <x v="1"/>
    <x v="65"/>
    <x v="0"/>
    <x v="4"/>
    <x v="4"/>
    <x v="4"/>
    <x v="472"/>
  </r>
  <r>
    <x v="295"/>
    <x v="0"/>
    <x v="0"/>
    <x v="0"/>
    <x v="1"/>
    <x v="1"/>
    <x v="1"/>
    <x v="1"/>
    <x v="0"/>
    <x v="1"/>
    <x v="5"/>
    <x v="5"/>
    <x v="495"/>
  </r>
  <r>
    <x v="24"/>
    <x v="0"/>
    <x v="0"/>
    <x v="0"/>
    <x v="74"/>
    <x v="1"/>
    <x v="1"/>
    <x v="74"/>
    <x v="0"/>
    <x v="1"/>
    <x v="1"/>
    <x v="1"/>
    <x v="453"/>
  </r>
  <r>
    <x v="345"/>
    <x v="1"/>
    <x v="1"/>
    <x v="0"/>
    <x v="20"/>
    <x v="4"/>
    <x v="4"/>
    <x v="20"/>
    <x v="0"/>
    <x v="8"/>
    <x v="1"/>
    <x v="1"/>
    <x v="584"/>
  </r>
  <r>
    <x v="479"/>
    <x v="2"/>
    <x v="2"/>
    <x v="1"/>
    <x v="7"/>
    <x v="4"/>
    <x v="4"/>
    <x v="7"/>
    <x v="0"/>
    <x v="6"/>
    <x v="7"/>
    <x v="7"/>
    <x v="140"/>
  </r>
  <r>
    <x v="574"/>
    <x v="0"/>
    <x v="0"/>
    <x v="0"/>
    <x v="39"/>
    <x v="0"/>
    <x v="0"/>
    <x v="39"/>
    <x v="0"/>
    <x v="14"/>
    <x v="3"/>
    <x v="3"/>
    <x v="265"/>
  </r>
  <r>
    <x v="24"/>
    <x v="0"/>
    <x v="0"/>
    <x v="0"/>
    <x v="47"/>
    <x v="1"/>
    <x v="1"/>
    <x v="47"/>
    <x v="0"/>
    <x v="4"/>
    <x v="3"/>
    <x v="3"/>
    <x v="211"/>
  </r>
  <r>
    <x v="393"/>
    <x v="0"/>
    <x v="0"/>
    <x v="0"/>
    <x v="58"/>
    <x v="0"/>
    <x v="0"/>
    <x v="58"/>
    <x v="0"/>
    <x v="0"/>
    <x v="9"/>
    <x v="9"/>
    <x v="425"/>
  </r>
  <r>
    <x v="501"/>
    <x v="1"/>
    <x v="1"/>
    <x v="0"/>
    <x v="69"/>
    <x v="4"/>
    <x v="4"/>
    <x v="69"/>
    <x v="0"/>
    <x v="6"/>
    <x v="3"/>
    <x v="3"/>
    <x v="355"/>
  </r>
  <r>
    <x v="42"/>
    <x v="0"/>
    <x v="0"/>
    <x v="0"/>
    <x v="69"/>
    <x v="4"/>
    <x v="4"/>
    <x v="69"/>
    <x v="0"/>
    <x v="6"/>
    <x v="2"/>
    <x v="2"/>
    <x v="70"/>
  </r>
  <r>
    <x v="294"/>
    <x v="1"/>
    <x v="1"/>
    <x v="0"/>
    <x v="42"/>
    <x v="3"/>
    <x v="3"/>
    <x v="42"/>
    <x v="0"/>
    <x v="12"/>
    <x v="1"/>
    <x v="1"/>
    <x v="115"/>
  </r>
  <r>
    <x v="573"/>
    <x v="2"/>
    <x v="2"/>
    <x v="1"/>
    <x v="31"/>
    <x v="1"/>
    <x v="1"/>
    <x v="31"/>
    <x v="0"/>
    <x v="4"/>
    <x v="9"/>
    <x v="9"/>
    <x v="34"/>
  </r>
  <r>
    <x v="299"/>
    <x v="1"/>
    <x v="1"/>
    <x v="0"/>
    <x v="82"/>
    <x v="3"/>
    <x v="3"/>
    <x v="82"/>
    <x v="0"/>
    <x v="17"/>
    <x v="0"/>
    <x v="0"/>
    <x v="103"/>
  </r>
  <r>
    <x v="612"/>
    <x v="2"/>
    <x v="2"/>
    <x v="0"/>
    <x v="28"/>
    <x v="1"/>
    <x v="1"/>
    <x v="28"/>
    <x v="0"/>
    <x v="11"/>
    <x v="4"/>
    <x v="4"/>
    <x v="695"/>
  </r>
  <r>
    <x v="688"/>
    <x v="1"/>
    <x v="1"/>
    <x v="0"/>
    <x v="8"/>
    <x v="1"/>
    <x v="1"/>
    <x v="8"/>
    <x v="0"/>
    <x v="4"/>
    <x v="5"/>
    <x v="5"/>
    <x v="404"/>
  </r>
  <r>
    <x v="470"/>
    <x v="0"/>
    <x v="0"/>
    <x v="0"/>
    <x v="43"/>
    <x v="1"/>
    <x v="1"/>
    <x v="43"/>
    <x v="0"/>
    <x v="2"/>
    <x v="0"/>
    <x v="0"/>
    <x v="319"/>
  </r>
  <r>
    <x v="485"/>
    <x v="2"/>
    <x v="2"/>
    <x v="0"/>
    <x v="82"/>
    <x v="3"/>
    <x v="3"/>
    <x v="82"/>
    <x v="0"/>
    <x v="17"/>
    <x v="9"/>
    <x v="9"/>
    <x v="448"/>
  </r>
  <r>
    <x v="446"/>
    <x v="2"/>
    <x v="2"/>
    <x v="0"/>
    <x v="10"/>
    <x v="4"/>
    <x v="4"/>
    <x v="10"/>
    <x v="0"/>
    <x v="8"/>
    <x v="3"/>
    <x v="3"/>
    <x v="336"/>
  </r>
  <r>
    <x v="497"/>
    <x v="0"/>
    <x v="0"/>
    <x v="0"/>
    <x v="37"/>
    <x v="1"/>
    <x v="1"/>
    <x v="37"/>
    <x v="0"/>
    <x v="11"/>
    <x v="0"/>
    <x v="0"/>
    <x v="43"/>
  </r>
  <r>
    <x v="178"/>
    <x v="0"/>
    <x v="0"/>
    <x v="0"/>
    <x v="7"/>
    <x v="4"/>
    <x v="4"/>
    <x v="7"/>
    <x v="0"/>
    <x v="6"/>
    <x v="7"/>
    <x v="7"/>
    <x v="138"/>
  </r>
  <r>
    <x v="426"/>
    <x v="2"/>
    <x v="2"/>
    <x v="1"/>
    <x v="38"/>
    <x v="3"/>
    <x v="3"/>
    <x v="38"/>
    <x v="0"/>
    <x v="12"/>
    <x v="9"/>
    <x v="9"/>
    <x v="655"/>
  </r>
  <r>
    <x v="430"/>
    <x v="0"/>
    <x v="0"/>
    <x v="0"/>
    <x v="21"/>
    <x v="3"/>
    <x v="3"/>
    <x v="21"/>
    <x v="0"/>
    <x v="10"/>
    <x v="4"/>
    <x v="4"/>
    <x v="200"/>
  </r>
  <r>
    <x v="82"/>
    <x v="2"/>
    <x v="2"/>
    <x v="1"/>
    <x v="34"/>
    <x v="4"/>
    <x v="4"/>
    <x v="34"/>
    <x v="0"/>
    <x v="7"/>
    <x v="4"/>
    <x v="4"/>
    <x v="771"/>
  </r>
  <r>
    <x v="58"/>
    <x v="2"/>
    <x v="2"/>
    <x v="0"/>
    <x v="24"/>
    <x v="1"/>
    <x v="1"/>
    <x v="24"/>
    <x v="0"/>
    <x v="4"/>
    <x v="9"/>
    <x v="9"/>
    <x v="389"/>
  </r>
  <r>
    <x v="600"/>
    <x v="0"/>
    <x v="0"/>
    <x v="0"/>
    <x v="41"/>
    <x v="5"/>
    <x v="5"/>
    <x v="41"/>
    <x v="0"/>
    <x v="9"/>
    <x v="9"/>
    <x v="9"/>
    <x v="643"/>
  </r>
  <r>
    <x v="687"/>
    <x v="0"/>
    <x v="0"/>
    <x v="0"/>
    <x v="93"/>
    <x v="4"/>
    <x v="4"/>
    <x v="93"/>
    <x v="0"/>
    <x v="16"/>
    <x v="4"/>
    <x v="4"/>
    <x v="300"/>
  </r>
  <r>
    <x v="271"/>
    <x v="1"/>
    <x v="1"/>
    <x v="0"/>
    <x v="3"/>
    <x v="3"/>
    <x v="3"/>
    <x v="3"/>
    <x v="0"/>
    <x v="3"/>
    <x v="0"/>
    <x v="0"/>
    <x v="745"/>
  </r>
  <r>
    <x v="396"/>
    <x v="0"/>
    <x v="0"/>
    <x v="1"/>
    <x v="40"/>
    <x v="4"/>
    <x v="4"/>
    <x v="40"/>
    <x v="0"/>
    <x v="8"/>
    <x v="9"/>
    <x v="9"/>
    <x v="335"/>
  </r>
  <r>
    <x v="178"/>
    <x v="0"/>
    <x v="0"/>
    <x v="0"/>
    <x v="83"/>
    <x v="0"/>
    <x v="0"/>
    <x v="83"/>
    <x v="0"/>
    <x v="0"/>
    <x v="0"/>
    <x v="0"/>
    <x v="315"/>
  </r>
  <r>
    <x v="181"/>
    <x v="0"/>
    <x v="0"/>
    <x v="1"/>
    <x v="6"/>
    <x v="0"/>
    <x v="0"/>
    <x v="6"/>
    <x v="0"/>
    <x v="0"/>
    <x v="0"/>
    <x v="0"/>
    <x v="198"/>
  </r>
  <r>
    <x v="138"/>
    <x v="2"/>
    <x v="2"/>
    <x v="1"/>
    <x v="35"/>
    <x v="3"/>
    <x v="3"/>
    <x v="35"/>
    <x v="0"/>
    <x v="15"/>
    <x v="4"/>
    <x v="4"/>
    <x v="151"/>
  </r>
  <r>
    <x v="167"/>
    <x v="2"/>
    <x v="2"/>
    <x v="0"/>
    <x v="26"/>
    <x v="0"/>
    <x v="0"/>
    <x v="26"/>
    <x v="0"/>
    <x v="14"/>
    <x v="4"/>
    <x v="4"/>
    <x v="80"/>
  </r>
  <r>
    <x v="493"/>
    <x v="1"/>
    <x v="1"/>
    <x v="0"/>
    <x v="69"/>
    <x v="4"/>
    <x v="4"/>
    <x v="69"/>
    <x v="0"/>
    <x v="6"/>
    <x v="2"/>
    <x v="2"/>
    <x v="325"/>
  </r>
  <r>
    <x v="295"/>
    <x v="0"/>
    <x v="0"/>
    <x v="0"/>
    <x v="71"/>
    <x v="6"/>
    <x v="6"/>
    <x v="71"/>
    <x v="0"/>
    <x v="13"/>
    <x v="5"/>
    <x v="5"/>
    <x v="440"/>
  </r>
  <r>
    <x v="374"/>
    <x v="1"/>
    <x v="1"/>
    <x v="0"/>
    <x v="15"/>
    <x v="1"/>
    <x v="1"/>
    <x v="15"/>
    <x v="0"/>
    <x v="5"/>
    <x v="0"/>
    <x v="0"/>
    <x v="104"/>
  </r>
  <r>
    <x v="54"/>
    <x v="0"/>
    <x v="0"/>
    <x v="1"/>
    <x v="11"/>
    <x v="5"/>
    <x v="5"/>
    <x v="11"/>
    <x v="0"/>
    <x v="9"/>
    <x v="1"/>
    <x v="1"/>
    <x v="696"/>
  </r>
  <r>
    <x v="337"/>
    <x v="0"/>
    <x v="0"/>
    <x v="0"/>
    <x v="50"/>
    <x v="4"/>
    <x v="4"/>
    <x v="50"/>
    <x v="0"/>
    <x v="6"/>
    <x v="1"/>
    <x v="1"/>
    <x v="180"/>
  </r>
  <r>
    <x v="545"/>
    <x v="2"/>
    <x v="2"/>
    <x v="0"/>
    <x v="2"/>
    <x v="2"/>
    <x v="2"/>
    <x v="2"/>
    <x v="0"/>
    <x v="2"/>
    <x v="4"/>
    <x v="4"/>
    <x v="69"/>
  </r>
  <r>
    <x v="493"/>
    <x v="1"/>
    <x v="1"/>
    <x v="1"/>
    <x v="14"/>
    <x v="1"/>
    <x v="1"/>
    <x v="14"/>
    <x v="0"/>
    <x v="11"/>
    <x v="4"/>
    <x v="4"/>
    <x v="530"/>
  </r>
  <r>
    <x v="603"/>
    <x v="2"/>
    <x v="2"/>
    <x v="0"/>
    <x v="78"/>
    <x v="1"/>
    <x v="1"/>
    <x v="78"/>
    <x v="0"/>
    <x v="4"/>
    <x v="4"/>
    <x v="4"/>
    <x v="147"/>
  </r>
  <r>
    <x v="669"/>
    <x v="0"/>
    <x v="0"/>
    <x v="0"/>
    <x v="59"/>
    <x v="3"/>
    <x v="3"/>
    <x v="59"/>
    <x v="0"/>
    <x v="3"/>
    <x v="2"/>
    <x v="2"/>
    <x v="265"/>
  </r>
  <r>
    <x v="542"/>
    <x v="2"/>
    <x v="2"/>
    <x v="0"/>
    <x v="20"/>
    <x v="4"/>
    <x v="4"/>
    <x v="20"/>
    <x v="0"/>
    <x v="8"/>
    <x v="1"/>
    <x v="1"/>
    <x v="649"/>
  </r>
  <r>
    <x v="633"/>
    <x v="0"/>
    <x v="0"/>
    <x v="0"/>
    <x v="45"/>
    <x v="3"/>
    <x v="3"/>
    <x v="45"/>
    <x v="0"/>
    <x v="15"/>
    <x v="0"/>
    <x v="0"/>
    <x v="737"/>
  </r>
  <r>
    <x v="611"/>
    <x v="0"/>
    <x v="0"/>
    <x v="0"/>
    <x v="15"/>
    <x v="1"/>
    <x v="1"/>
    <x v="15"/>
    <x v="0"/>
    <x v="5"/>
    <x v="4"/>
    <x v="4"/>
    <x v="271"/>
  </r>
  <r>
    <x v="241"/>
    <x v="0"/>
    <x v="0"/>
    <x v="0"/>
    <x v="84"/>
    <x v="3"/>
    <x v="3"/>
    <x v="84"/>
    <x v="0"/>
    <x v="3"/>
    <x v="0"/>
    <x v="0"/>
    <x v="274"/>
  </r>
  <r>
    <x v="452"/>
    <x v="0"/>
    <x v="0"/>
    <x v="0"/>
    <x v="85"/>
    <x v="0"/>
    <x v="0"/>
    <x v="85"/>
    <x v="0"/>
    <x v="20"/>
    <x v="0"/>
    <x v="0"/>
    <x v="363"/>
  </r>
  <r>
    <x v="562"/>
    <x v="0"/>
    <x v="0"/>
    <x v="0"/>
    <x v="27"/>
    <x v="4"/>
    <x v="4"/>
    <x v="27"/>
    <x v="0"/>
    <x v="7"/>
    <x v="2"/>
    <x v="2"/>
    <x v="569"/>
  </r>
  <r>
    <x v="103"/>
    <x v="1"/>
    <x v="1"/>
    <x v="0"/>
    <x v="3"/>
    <x v="3"/>
    <x v="3"/>
    <x v="3"/>
    <x v="0"/>
    <x v="3"/>
    <x v="4"/>
    <x v="4"/>
    <x v="128"/>
  </r>
  <r>
    <x v="375"/>
    <x v="0"/>
    <x v="0"/>
    <x v="0"/>
    <x v="19"/>
    <x v="1"/>
    <x v="1"/>
    <x v="19"/>
    <x v="0"/>
    <x v="11"/>
    <x v="6"/>
    <x v="6"/>
    <x v="348"/>
  </r>
  <r>
    <x v="684"/>
    <x v="0"/>
    <x v="0"/>
    <x v="0"/>
    <x v="33"/>
    <x v="4"/>
    <x v="4"/>
    <x v="33"/>
    <x v="0"/>
    <x v="8"/>
    <x v="4"/>
    <x v="4"/>
    <x v="237"/>
  </r>
  <r>
    <x v="687"/>
    <x v="0"/>
    <x v="0"/>
    <x v="0"/>
    <x v="7"/>
    <x v="4"/>
    <x v="4"/>
    <x v="7"/>
    <x v="0"/>
    <x v="6"/>
    <x v="4"/>
    <x v="4"/>
    <x v="89"/>
  </r>
  <r>
    <x v="650"/>
    <x v="0"/>
    <x v="0"/>
    <x v="1"/>
    <x v="65"/>
    <x v="1"/>
    <x v="1"/>
    <x v="65"/>
    <x v="0"/>
    <x v="4"/>
    <x v="1"/>
    <x v="1"/>
    <x v="182"/>
  </r>
  <r>
    <x v="177"/>
    <x v="1"/>
    <x v="1"/>
    <x v="0"/>
    <x v="49"/>
    <x v="4"/>
    <x v="4"/>
    <x v="49"/>
    <x v="0"/>
    <x v="6"/>
    <x v="0"/>
    <x v="0"/>
    <x v="576"/>
  </r>
  <r>
    <x v="408"/>
    <x v="1"/>
    <x v="1"/>
    <x v="0"/>
    <x v="83"/>
    <x v="0"/>
    <x v="0"/>
    <x v="83"/>
    <x v="0"/>
    <x v="0"/>
    <x v="9"/>
    <x v="9"/>
    <x v="184"/>
  </r>
  <r>
    <x v="436"/>
    <x v="2"/>
    <x v="2"/>
    <x v="1"/>
    <x v="74"/>
    <x v="1"/>
    <x v="1"/>
    <x v="74"/>
    <x v="0"/>
    <x v="1"/>
    <x v="9"/>
    <x v="9"/>
    <x v="33"/>
  </r>
  <r>
    <x v="382"/>
    <x v="1"/>
    <x v="1"/>
    <x v="1"/>
    <x v="64"/>
    <x v="1"/>
    <x v="1"/>
    <x v="64"/>
    <x v="0"/>
    <x v="1"/>
    <x v="3"/>
    <x v="3"/>
    <x v="348"/>
  </r>
  <r>
    <x v="181"/>
    <x v="0"/>
    <x v="0"/>
    <x v="0"/>
    <x v="59"/>
    <x v="3"/>
    <x v="3"/>
    <x v="59"/>
    <x v="0"/>
    <x v="3"/>
    <x v="9"/>
    <x v="9"/>
    <x v="264"/>
  </r>
  <r>
    <x v="564"/>
    <x v="1"/>
    <x v="1"/>
    <x v="0"/>
    <x v="84"/>
    <x v="3"/>
    <x v="3"/>
    <x v="84"/>
    <x v="0"/>
    <x v="3"/>
    <x v="3"/>
    <x v="3"/>
    <x v="684"/>
  </r>
  <r>
    <x v="434"/>
    <x v="0"/>
    <x v="0"/>
    <x v="0"/>
    <x v="39"/>
    <x v="0"/>
    <x v="0"/>
    <x v="39"/>
    <x v="0"/>
    <x v="14"/>
    <x v="1"/>
    <x v="1"/>
    <x v="618"/>
  </r>
  <r>
    <x v="661"/>
    <x v="2"/>
    <x v="2"/>
    <x v="0"/>
    <x v="76"/>
    <x v="1"/>
    <x v="1"/>
    <x v="76"/>
    <x v="0"/>
    <x v="5"/>
    <x v="3"/>
    <x v="3"/>
    <x v="448"/>
  </r>
  <r>
    <x v="670"/>
    <x v="1"/>
    <x v="1"/>
    <x v="0"/>
    <x v="13"/>
    <x v="1"/>
    <x v="1"/>
    <x v="13"/>
    <x v="0"/>
    <x v="1"/>
    <x v="9"/>
    <x v="9"/>
    <x v="66"/>
  </r>
  <r>
    <x v="34"/>
    <x v="2"/>
    <x v="2"/>
    <x v="1"/>
    <x v="22"/>
    <x v="1"/>
    <x v="1"/>
    <x v="22"/>
    <x v="0"/>
    <x v="2"/>
    <x v="9"/>
    <x v="9"/>
    <x v="659"/>
  </r>
  <r>
    <x v="20"/>
    <x v="0"/>
    <x v="0"/>
    <x v="0"/>
    <x v="42"/>
    <x v="3"/>
    <x v="3"/>
    <x v="42"/>
    <x v="0"/>
    <x v="12"/>
    <x v="4"/>
    <x v="4"/>
    <x v="375"/>
  </r>
  <r>
    <x v="635"/>
    <x v="0"/>
    <x v="0"/>
    <x v="0"/>
    <x v="35"/>
    <x v="3"/>
    <x v="3"/>
    <x v="35"/>
    <x v="0"/>
    <x v="15"/>
    <x v="8"/>
    <x v="8"/>
    <x v="291"/>
  </r>
  <r>
    <x v="484"/>
    <x v="0"/>
    <x v="0"/>
    <x v="0"/>
    <x v="55"/>
    <x v="3"/>
    <x v="3"/>
    <x v="55"/>
    <x v="0"/>
    <x v="17"/>
    <x v="4"/>
    <x v="4"/>
    <x v="129"/>
  </r>
  <r>
    <x v="654"/>
    <x v="0"/>
    <x v="0"/>
    <x v="0"/>
    <x v="5"/>
    <x v="1"/>
    <x v="1"/>
    <x v="5"/>
    <x v="0"/>
    <x v="5"/>
    <x v="3"/>
    <x v="3"/>
    <x v="360"/>
  </r>
  <r>
    <x v="314"/>
    <x v="0"/>
    <x v="0"/>
    <x v="0"/>
    <x v="62"/>
    <x v="0"/>
    <x v="0"/>
    <x v="62"/>
    <x v="0"/>
    <x v="14"/>
    <x v="9"/>
    <x v="9"/>
    <x v="239"/>
  </r>
  <r>
    <x v="20"/>
    <x v="0"/>
    <x v="0"/>
    <x v="0"/>
    <x v="93"/>
    <x v="4"/>
    <x v="4"/>
    <x v="93"/>
    <x v="0"/>
    <x v="16"/>
    <x v="0"/>
    <x v="0"/>
    <x v="92"/>
  </r>
  <r>
    <x v="359"/>
    <x v="0"/>
    <x v="0"/>
    <x v="0"/>
    <x v="74"/>
    <x v="1"/>
    <x v="1"/>
    <x v="74"/>
    <x v="0"/>
    <x v="1"/>
    <x v="1"/>
    <x v="1"/>
    <x v="243"/>
  </r>
  <r>
    <x v="654"/>
    <x v="0"/>
    <x v="0"/>
    <x v="0"/>
    <x v="25"/>
    <x v="4"/>
    <x v="4"/>
    <x v="25"/>
    <x v="0"/>
    <x v="8"/>
    <x v="4"/>
    <x v="4"/>
    <x v="372"/>
  </r>
  <r>
    <x v="684"/>
    <x v="0"/>
    <x v="0"/>
    <x v="0"/>
    <x v="24"/>
    <x v="1"/>
    <x v="1"/>
    <x v="24"/>
    <x v="0"/>
    <x v="4"/>
    <x v="0"/>
    <x v="0"/>
    <x v="291"/>
  </r>
  <r>
    <x v="508"/>
    <x v="0"/>
    <x v="0"/>
    <x v="0"/>
    <x v="61"/>
    <x v="6"/>
    <x v="6"/>
    <x v="61"/>
    <x v="0"/>
    <x v="18"/>
    <x v="9"/>
    <x v="9"/>
    <x v="711"/>
  </r>
  <r>
    <x v="720"/>
    <x v="0"/>
    <x v="0"/>
    <x v="0"/>
    <x v="18"/>
    <x v="6"/>
    <x v="6"/>
    <x v="18"/>
    <x v="0"/>
    <x v="13"/>
    <x v="1"/>
    <x v="1"/>
    <x v="314"/>
  </r>
  <r>
    <x v="136"/>
    <x v="0"/>
    <x v="0"/>
    <x v="1"/>
    <x v="38"/>
    <x v="3"/>
    <x v="3"/>
    <x v="38"/>
    <x v="0"/>
    <x v="12"/>
    <x v="4"/>
    <x v="4"/>
    <x v="203"/>
  </r>
  <r>
    <x v="674"/>
    <x v="2"/>
    <x v="2"/>
    <x v="1"/>
    <x v="22"/>
    <x v="1"/>
    <x v="1"/>
    <x v="22"/>
    <x v="0"/>
    <x v="2"/>
    <x v="4"/>
    <x v="4"/>
    <x v="524"/>
  </r>
  <r>
    <x v="343"/>
    <x v="0"/>
    <x v="0"/>
    <x v="1"/>
    <x v="14"/>
    <x v="1"/>
    <x v="1"/>
    <x v="14"/>
    <x v="0"/>
    <x v="11"/>
    <x v="5"/>
    <x v="5"/>
    <x v="209"/>
  </r>
  <r>
    <x v="591"/>
    <x v="1"/>
    <x v="1"/>
    <x v="0"/>
    <x v="53"/>
    <x v="3"/>
    <x v="3"/>
    <x v="53"/>
    <x v="0"/>
    <x v="10"/>
    <x v="8"/>
    <x v="8"/>
    <x v="28"/>
  </r>
  <r>
    <x v="576"/>
    <x v="0"/>
    <x v="0"/>
    <x v="0"/>
    <x v="84"/>
    <x v="3"/>
    <x v="3"/>
    <x v="84"/>
    <x v="0"/>
    <x v="3"/>
    <x v="3"/>
    <x v="3"/>
    <x v="114"/>
  </r>
  <r>
    <x v="401"/>
    <x v="2"/>
    <x v="2"/>
    <x v="1"/>
    <x v="0"/>
    <x v="0"/>
    <x v="0"/>
    <x v="0"/>
    <x v="0"/>
    <x v="0"/>
    <x v="9"/>
    <x v="9"/>
    <x v="245"/>
  </r>
  <r>
    <x v="664"/>
    <x v="0"/>
    <x v="0"/>
    <x v="0"/>
    <x v="36"/>
    <x v="4"/>
    <x v="4"/>
    <x v="36"/>
    <x v="0"/>
    <x v="6"/>
    <x v="1"/>
    <x v="1"/>
    <x v="554"/>
  </r>
  <r>
    <x v="720"/>
    <x v="0"/>
    <x v="0"/>
    <x v="0"/>
    <x v="69"/>
    <x v="4"/>
    <x v="4"/>
    <x v="69"/>
    <x v="0"/>
    <x v="6"/>
    <x v="3"/>
    <x v="3"/>
    <x v="640"/>
  </r>
  <r>
    <x v="17"/>
    <x v="0"/>
    <x v="0"/>
    <x v="0"/>
    <x v="88"/>
    <x v="6"/>
    <x v="6"/>
    <x v="88"/>
    <x v="0"/>
    <x v="13"/>
    <x v="1"/>
    <x v="1"/>
    <x v="80"/>
  </r>
  <r>
    <x v="516"/>
    <x v="2"/>
    <x v="2"/>
    <x v="0"/>
    <x v="54"/>
    <x v="4"/>
    <x v="4"/>
    <x v="54"/>
    <x v="0"/>
    <x v="7"/>
    <x v="0"/>
    <x v="0"/>
    <x v="717"/>
  </r>
  <r>
    <x v="37"/>
    <x v="2"/>
    <x v="2"/>
    <x v="0"/>
    <x v="83"/>
    <x v="0"/>
    <x v="0"/>
    <x v="83"/>
    <x v="0"/>
    <x v="0"/>
    <x v="9"/>
    <x v="9"/>
    <x v="691"/>
  </r>
  <r>
    <x v="505"/>
    <x v="1"/>
    <x v="1"/>
    <x v="0"/>
    <x v="5"/>
    <x v="1"/>
    <x v="1"/>
    <x v="5"/>
    <x v="0"/>
    <x v="5"/>
    <x v="3"/>
    <x v="3"/>
    <x v="82"/>
  </r>
  <r>
    <x v="369"/>
    <x v="0"/>
    <x v="0"/>
    <x v="0"/>
    <x v="84"/>
    <x v="3"/>
    <x v="3"/>
    <x v="84"/>
    <x v="0"/>
    <x v="3"/>
    <x v="4"/>
    <x v="4"/>
    <x v="749"/>
  </r>
  <r>
    <x v="493"/>
    <x v="1"/>
    <x v="1"/>
    <x v="0"/>
    <x v="30"/>
    <x v="4"/>
    <x v="4"/>
    <x v="30"/>
    <x v="0"/>
    <x v="6"/>
    <x v="1"/>
    <x v="1"/>
    <x v="514"/>
  </r>
  <r>
    <x v="385"/>
    <x v="1"/>
    <x v="1"/>
    <x v="1"/>
    <x v="39"/>
    <x v="0"/>
    <x v="0"/>
    <x v="39"/>
    <x v="0"/>
    <x v="14"/>
    <x v="3"/>
    <x v="3"/>
    <x v="396"/>
  </r>
  <r>
    <x v="57"/>
    <x v="0"/>
    <x v="0"/>
    <x v="0"/>
    <x v="86"/>
    <x v="0"/>
    <x v="0"/>
    <x v="86"/>
    <x v="0"/>
    <x v="20"/>
    <x v="9"/>
    <x v="9"/>
    <x v="322"/>
  </r>
  <r>
    <x v="87"/>
    <x v="0"/>
    <x v="0"/>
    <x v="0"/>
    <x v="28"/>
    <x v="1"/>
    <x v="1"/>
    <x v="28"/>
    <x v="0"/>
    <x v="11"/>
    <x v="8"/>
    <x v="8"/>
    <x v="533"/>
  </r>
  <r>
    <x v="619"/>
    <x v="1"/>
    <x v="1"/>
    <x v="0"/>
    <x v="3"/>
    <x v="3"/>
    <x v="3"/>
    <x v="3"/>
    <x v="0"/>
    <x v="3"/>
    <x v="5"/>
    <x v="5"/>
    <x v="732"/>
  </r>
  <r>
    <x v="26"/>
    <x v="1"/>
    <x v="1"/>
    <x v="0"/>
    <x v="63"/>
    <x v="1"/>
    <x v="1"/>
    <x v="63"/>
    <x v="0"/>
    <x v="5"/>
    <x v="2"/>
    <x v="2"/>
    <x v="738"/>
  </r>
  <r>
    <x v="657"/>
    <x v="2"/>
    <x v="2"/>
    <x v="0"/>
    <x v="17"/>
    <x v="3"/>
    <x v="3"/>
    <x v="17"/>
    <x v="0"/>
    <x v="12"/>
    <x v="0"/>
    <x v="0"/>
    <x v="599"/>
  </r>
  <r>
    <x v="112"/>
    <x v="0"/>
    <x v="0"/>
    <x v="1"/>
    <x v="75"/>
    <x v="0"/>
    <x v="0"/>
    <x v="75"/>
    <x v="0"/>
    <x v="20"/>
    <x v="4"/>
    <x v="4"/>
    <x v="640"/>
  </r>
  <r>
    <x v="669"/>
    <x v="0"/>
    <x v="0"/>
    <x v="0"/>
    <x v="73"/>
    <x v="6"/>
    <x v="6"/>
    <x v="73"/>
    <x v="0"/>
    <x v="18"/>
    <x v="4"/>
    <x v="4"/>
    <x v="528"/>
  </r>
  <r>
    <x v="79"/>
    <x v="0"/>
    <x v="0"/>
    <x v="0"/>
    <x v="1"/>
    <x v="1"/>
    <x v="1"/>
    <x v="1"/>
    <x v="0"/>
    <x v="1"/>
    <x v="4"/>
    <x v="4"/>
    <x v="165"/>
  </r>
  <r>
    <x v="336"/>
    <x v="0"/>
    <x v="0"/>
    <x v="1"/>
    <x v="95"/>
    <x v="7"/>
    <x v="7"/>
    <x v="95"/>
    <x v="0"/>
    <x v="19"/>
    <x v="4"/>
    <x v="4"/>
    <x v="43"/>
  </r>
  <r>
    <x v="319"/>
    <x v="0"/>
    <x v="0"/>
    <x v="1"/>
    <x v="65"/>
    <x v="1"/>
    <x v="1"/>
    <x v="65"/>
    <x v="0"/>
    <x v="4"/>
    <x v="0"/>
    <x v="0"/>
    <x v="502"/>
  </r>
  <r>
    <x v="145"/>
    <x v="0"/>
    <x v="0"/>
    <x v="0"/>
    <x v="82"/>
    <x v="3"/>
    <x v="3"/>
    <x v="82"/>
    <x v="0"/>
    <x v="17"/>
    <x v="9"/>
    <x v="9"/>
    <x v="40"/>
  </r>
  <r>
    <x v="519"/>
    <x v="2"/>
    <x v="2"/>
    <x v="0"/>
    <x v="32"/>
    <x v="6"/>
    <x v="6"/>
    <x v="32"/>
    <x v="0"/>
    <x v="13"/>
    <x v="0"/>
    <x v="0"/>
    <x v="645"/>
  </r>
  <r>
    <x v="73"/>
    <x v="1"/>
    <x v="1"/>
    <x v="0"/>
    <x v="79"/>
    <x v="6"/>
    <x v="6"/>
    <x v="79"/>
    <x v="0"/>
    <x v="18"/>
    <x v="4"/>
    <x v="4"/>
    <x v="61"/>
  </r>
  <r>
    <x v="133"/>
    <x v="1"/>
    <x v="1"/>
    <x v="0"/>
    <x v="69"/>
    <x v="4"/>
    <x v="4"/>
    <x v="69"/>
    <x v="0"/>
    <x v="6"/>
    <x v="7"/>
    <x v="7"/>
    <x v="10"/>
  </r>
  <r>
    <x v="411"/>
    <x v="1"/>
    <x v="1"/>
    <x v="0"/>
    <x v="15"/>
    <x v="1"/>
    <x v="1"/>
    <x v="15"/>
    <x v="0"/>
    <x v="5"/>
    <x v="6"/>
    <x v="6"/>
    <x v="43"/>
  </r>
  <r>
    <x v="439"/>
    <x v="0"/>
    <x v="0"/>
    <x v="0"/>
    <x v="37"/>
    <x v="1"/>
    <x v="1"/>
    <x v="37"/>
    <x v="0"/>
    <x v="11"/>
    <x v="5"/>
    <x v="5"/>
    <x v="336"/>
  </r>
  <r>
    <x v="450"/>
    <x v="1"/>
    <x v="1"/>
    <x v="1"/>
    <x v="22"/>
    <x v="1"/>
    <x v="1"/>
    <x v="22"/>
    <x v="0"/>
    <x v="2"/>
    <x v="5"/>
    <x v="5"/>
    <x v="553"/>
  </r>
  <r>
    <x v="647"/>
    <x v="1"/>
    <x v="1"/>
    <x v="0"/>
    <x v="41"/>
    <x v="5"/>
    <x v="5"/>
    <x v="41"/>
    <x v="0"/>
    <x v="9"/>
    <x v="1"/>
    <x v="1"/>
    <x v="3"/>
  </r>
  <r>
    <x v="252"/>
    <x v="1"/>
    <x v="1"/>
    <x v="0"/>
    <x v="47"/>
    <x v="1"/>
    <x v="1"/>
    <x v="47"/>
    <x v="0"/>
    <x v="4"/>
    <x v="3"/>
    <x v="3"/>
    <x v="772"/>
  </r>
  <r>
    <x v="184"/>
    <x v="2"/>
    <x v="2"/>
    <x v="0"/>
    <x v="36"/>
    <x v="4"/>
    <x v="4"/>
    <x v="36"/>
    <x v="0"/>
    <x v="6"/>
    <x v="1"/>
    <x v="1"/>
    <x v="722"/>
  </r>
  <r>
    <x v="306"/>
    <x v="2"/>
    <x v="2"/>
    <x v="1"/>
    <x v="14"/>
    <x v="1"/>
    <x v="1"/>
    <x v="14"/>
    <x v="0"/>
    <x v="11"/>
    <x v="0"/>
    <x v="0"/>
    <x v="92"/>
  </r>
  <r>
    <x v="610"/>
    <x v="0"/>
    <x v="0"/>
    <x v="0"/>
    <x v="50"/>
    <x v="4"/>
    <x v="4"/>
    <x v="50"/>
    <x v="0"/>
    <x v="6"/>
    <x v="9"/>
    <x v="9"/>
    <x v="218"/>
  </r>
  <r>
    <x v="489"/>
    <x v="0"/>
    <x v="0"/>
    <x v="0"/>
    <x v="77"/>
    <x v="5"/>
    <x v="5"/>
    <x v="77"/>
    <x v="0"/>
    <x v="9"/>
    <x v="4"/>
    <x v="4"/>
    <x v="10"/>
  </r>
  <r>
    <x v="568"/>
    <x v="1"/>
    <x v="1"/>
    <x v="0"/>
    <x v="78"/>
    <x v="1"/>
    <x v="1"/>
    <x v="78"/>
    <x v="0"/>
    <x v="4"/>
    <x v="4"/>
    <x v="4"/>
    <x v="283"/>
  </r>
  <r>
    <x v="445"/>
    <x v="0"/>
    <x v="0"/>
    <x v="0"/>
    <x v="60"/>
    <x v="1"/>
    <x v="1"/>
    <x v="60"/>
    <x v="0"/>
    <x v="2"/>
    <x v="2"/>
    <x v="2"/>
    <x v="425"/>
  </r>
  <r>
    <x v="62"/>
    <x v="0"/>
    <x v="0"/>
    <x v="0"/>
    <x v="61"/>
    <x v="6"/>
    <x v="6"/>
    <x v="61"/>
    <x v="0"/>
    <x v="18"/>
    <x v="0"/>
    <x v="0"/>
    <x v="1"/>
  </r>
  <r>
    <x v="617"/>
    <x v="1"/>
    <x v="1"/>
    <x v="0"/>
    <x v="87"/>
    <x v="2"/>
    <x v="2"/>
    <x v="87"/>
    <x v="0"/>
    <x v="2"/>
    <x v="0"/>
    <x v="0"/>
    <x v="455"/>
  </r>
  <r>
    <x v="675"/>
    <x v="1"/>
    <x v="1"/>
    <x v="0"/>
    <x v="78"/>
    <x v="1"/>
    <x v="1"/>
    <x v="78"/>
    <x v="0"/>
    <x v="4"/>
    <x v="5"/>
    <x v="5"/>
    <x v="164"/>
  </r>
  <r>
    <x v="309"/>
    <x v="0"/>
    <x v="0"/>
    <x v="1"/>
    <x v="34"/>
    <x v="4"/>
    <x v="4"/>
    <x v="34"/>
    <x v="0"/>
    <x v="7"/>
    <x v="1"/>
    <x v="1"/>
    <x v="763"/>
  </r>
  <r>
    <x v="590"/>
    <x v="2"/>
    <x v="2"/>
    <x v="0"/>
    <x v="84"/>
    <x v="3"/>
    <x v="3"/>
    <x v="84"/>
    <x v="0"/>
    <x v="3"/>
    <x v="4"/>
    <x v="4"/>
    <x v="387"/>
  </r>
  <r>
    <x v="190"/>
    <x v="1"/>
    <x v="1"/>
    <x v="0"/>
    <x v="69"/>
    <x v="4"/>
    <x v="4"/>
    <x v="69"/>
    <x v="0"/>
    <x v="6"/>
    <x v="6"/>
    <x v="6"/>
    <x v="227"/>
  </r>
  <r>
    <x v="719"/>
    <x v="0"/>
    <x v="0"/>
    <x v="0"/>
    <x v="92"/>
    <x v="3"/>
    <x v="3"/>
    <x v="92"/>
    <x v="0"/>
    <x v="3"/>
    <x v="0"/>
    <x v="0"/>
    <x v="698"/>
  </r>
  <r>
    <x v="687"/>
    <x v="0"/>
    <x v="0"/>
    <x v="0"/>
    <x v="27"/>
    <x v="4"/>
    <x v="4"/>
    <x v="27"/>
    <x v="0"/>
    <x v="7"/>
    <x v="4"/>
    <x v="4"/>
    <x v="227"/>
  </r>
  <r>
    <x v="238"/>
    <x v="2"/>
    <x v="2"/>
    <x v="0"/>
    <x v="9"/>
    <x v="4"/>
    <x v="4"/>
    <x v="9"/>
    <x v="0"/>
    <x v="7"/>
    <x v="6"/>
    <x v="6"/>
    <x v="657"/>
  </r>
  <r>
    <x v="62"/>
    <x v="0"/>
    <x v="0"/>
    <x v="0"/>
    <x v="12"/>
    <x v="3"/>
    <x v="3"/>
    <x v="12"/>
    <x v="0"/>
    <x v="10"/>
    <x v="3"/>
    <x v="3"/>
    <x v="476"/>
  </r>
  <r>
    <x v="665"/>
    <x v="2"/>
    <x v="2"/>
    <x v="0"/>
    <x v="81"/>
    <x v="3"/>
    <x v="3"/>
    <x v="81"/>
    <x v="0"/>
    <x v="17"/>
    <x v="9"/>
    <x v="9"/>
    <x v="36"/>
  </r>
  <r>
    <x v="569"/>
    <x v="0"/>
    <x v="0"/>
    <x v="0"/>
    <x v="53"/>
    <x v="3"/>
    <x v="3"/>
    <x v="53"/>
    <x v="0"/>
    <x v="10"/>
    <x v="4"/>
    <x v="4"/>
    <x v="20"/>
  </r>
  <r>
    <x v="342"/>
    <x v="0"/>
    <x v="0"/>
    <x v="0"/>
    <x v="18"/>
    <x v="6"/>
    <x v="6"/>
    <x v="18"/>
    <x v="0"/>
    <x v="13"/>
    <x v="9"/>
    <x v="9"/>
    <x v="198"/>
  </r>
  <r>
    <x v="523"/>
    <x v="1"/>
    <x v="1"/>
    <x v="0"/>
    <x v="33"/>
    <x v="4"/>
    <x v="4"/>
    <x v="33"/>
    <x v="0"/>
    <x v="8"/>
    <x v="5"/>
    <x v="5"/>
    <x v="761"/>
  </r>
  <r>
    <x v="317"/>
    <x v="0"/>
    <x v="0"/>
    <x v="0"/>
    <x v="59"/>
    <x v="3"/>
    <x v="3"/>
    <x v="59"/>
    <x v="0"/>
    <x v="3"/>
    <x v="4"/>
    <x v="4"/>
    <x v="662"/>
  </r>
  <r>
    <x v="36"/>
    <x v="2"/>
    <x v="2"/>
    <x v="0"/>
    <x v="72"/>
    <x v="4"/>
    <x v="4"/>
    <x v="72"/>
    <x v="0"/>
    <x v="16"/>
    <x v="9"/>
    <x v="9"/>
    <x v="465"/>
  </r>
  <r>
    <x v="507"/>
    <x v="0"/>
    <x v="0"/>
    <x v="0"/>
    <x v="28"/>
    <x v="1"/>
    <x v="1"/>
    <x v="28"/>
    <x v="0"/>
    <x v="11"/>
    <x v="0"/>
    <x v="0"/>
    <x v="471"/>
  </r>
  <r>
    <x v="333"/>
    <x v="1"/>
    <x v="1"/>
    <x v="1"/>
    <x v="21"/>
    <x v="3"/>
    <x v="3"/>
    <x v="21"/>
    <x v="0"/>
    <x v="10"/>
    <x v="9"/>
    <x v="9"/>
    <x v="412"/>
  </r>
  <r>
    <x v="158"/>
    <x v="0"/>
    <x v="0"/>
    <x v="0"/>
    <x v="10"/>
    <x v="4"/>
    <x v="4"/>
    <x v="10"/>
    <x v="0"/>
    <x v="8"/>
    <x v="8"/>
    <x v="8"/>
    <x v="629"/>
  </r>
  <r>
    <x v="385"/>
    <x v="1"/>
    <x v="1"/>
    <x v="0"/>
    <x v="85"/>
    <x v="0"/>
    <x v="0"/>
    <x v="85"/>
    <x v="0"/>
    <x v="20"/>
    <x v="4"/>
    <x v="4"/>
    <x v="557"/>
  </r>
  <r>
    <x v="36"/>
    <x v="2"/>
    <x v="2"/>
    <x v="1"/>
    <x v="40"/>
    <x v="4"/>
    <x v="4"/>
    <x v="40"/>
    <x v="0"/>
    <x v="8"/>
    <x v="3"/>
    <x v="3"/>
    <x v="603"/>
  </r>
  <r>
    <x v="491"/>
    <x v="0"/>
    <x v="0"/>
    <x v="0"/>
    <x v="16"/>
    <x v="0"/>
    <x v="0"/>
    <x v="16"/>
    <x v="0"/>
    <x v="0"/>
    <x v="4"/>
    <x v="4"/>
    <x v="101"/>
  </r>
  <r>
    <x v="477"/>
    <x v="1"/>
    <x v="1"/>
    <x v="0"/>
    <x v="56"/>
    <x v="1"/>
    <x v="1"/>
    <x v="56"/>
    <x v="0"/>
    <x v="11"/>
    <x v="3"/>
    <x v="3"/>
    <x v="723"/>
  </r>
  <r>
    <x v="190"/>
    <x v="1"/>
    <x v="1"/>
    <x v="1"/>
    <x v="38"/>
    <x v="3"/>
    <x v="3"/>
    <x v="38"/>
    <x v="0"/>
    <x v="12"/>
    <x v="1"/>
    <x v="1"/>
    <x v="186"/>
  </r>
  <r>
    <x v="157"/>
    <x v="2"/>
    <x v="2"/>
    <x v="0"/>
    <x v="23"/>
    <x v="1"/>
    <x v="1"/>
    <x v="23"/>
    <x v="0"/>
    <x v="11"/>
    <x v="8"/>
    <x v="8"/>
    <x v="317"/>
  </r>
  <r>
    <x v="483"/>
    <x v="0"/>
    <x v="0"/>
    <x v="0"/>
    <x v="13"/>
    <x v="1"/>
    <x v="1"/>
    <x v="13"/>
    <x v="0"/>
    <x v="1"/>
    <x v="3"/>
    <x v="3"/>
    <x v="61"/>
  </r>
  <r>
    <x v="172"/>
    <x v="1"/>
    <x v="1"/>
    <x v="1"/>
    <x v="65"/>
    <x v="1"/>
    <x v="1"/>
    <x v="65"/>
    <x v="0"/>
    <x v="4"/>
    <x v="1"/>
    <x v="1"/>
    <x v="469"/>
  </r>
  <r>
    <x v="663"/>
    <x v="0"/>
    <x v="0"/>
    <x v="0"/>
    <x v="36"/>
    <x v="4"/>
    <x v="4"/>
    <x v="36"/>
    <x v="0"/>
    <x v="6"/>
    <x v="6"/>
    <x v="6"/>
    <x v="578"/>
  </r>
  <r>
    <x v="545"/>
    <x v="2"/>
    <x v="2"/>
    <x v="0"/>
    <x v="12"/>
    <x v="3"/>
    <x v="3"/>
    <x v="12"/>
    <x v="0"/>
    <x v="10"/>
    <x v="8"/>
    <x v="8"/>
    <x v="168"/>
  </r>
  <r>
    <x v="297"/>
    <x v="2"/>
    <x v="2"/>
    <x v="0"/>
    <x v="36"/>
    <x v="4"/>
    <x v="4"/>
    <x v="36"/>
    <x v="0"/>
    <x v="6"/>
    <x v="3"/>
    <x v="3"/>
    <x v="689"/>
  </r>
  <r>
    <x v="672"/>
    <x v="2"/>
    <x v="2"/>
    <x v="0"/>
    <x v="55"/>
    <x v="3"/>
    <x v="3"/>
    <x v="55"/>
    <x v="0"/>
    <x v="17"/>
    <x v="0"/>
    <x v="0"/>
    <x v="474"/>
  </r>
  <r>
    <x v="63"/>
    <x v="1"/>
    <x v="1"/>
    <x v="0"/>
    <x v="12"/>
    <x v="3"/>
    <x v="3"/>
    <x v="12"/>
    <x v="0"/>
    <x v="10"/>
    <x v="3"/>
    <x v="3"/>
    <x v="299"/>
  </r>
  <r>
    <x v="482"/>
    <x v="2"/>
    <x v="2"/>
    <x v="0"/>
    <x v="12"/>
    <x v="3"/>
    <x v="3"/>
    <x v="12"/>
    <x v="0"/>
    <x v="10"/>
    <x v="6"/>
    <x v="6"/>
    <x v="130"/>
  </r>
  <r>
    <x v="136"/>
    <x v="0"/>
    <x v="0"/>
    <x v="1"/>
    <x v="22"/>
    <x v="1"/>
    <x v="1"/>
    <x v="22"/>
    <x v="0"/>
    <x v="2"/>
    <x v="0"/>
    <x v="0"/>
    <x v="761"/>
  </r>
  <r>
    <x v="391"/>
    <x v="2"/>
    <x v="2"/>
    <x v="0"/>
    <x v="36"/>
    <x v="4"/>
    <x v="4"/>
    <x v="36"/>
    <x v="0"/>
    <x v="6"/>
    <x v="3"/>
    <x v="3"/>
    <x v="633"/>
  </r>
  <r>
    <x v="226"/>
    <x v="0"/>
    <x v="0"/>
    <x v="0"/>
    <x v="26"/>
    <x v="0"/>
    <x v="0"/>
    <x v="26"/>
    <x v="0"/>
    <x v="14"/>
    <x v="2"/>
    <x v="2"/>
    <x v="338"/>
  </r>
  <r>
    <x v="483"/>
    <x v="0"/>
    <x v="0"/>
    <x v="0"/>
    <x v="43"/>
    <x v="1"/>
    <x v="1"/>
    <x v="43"/>
    <x v="0"/>
    <x v="2"/>
    <x v="1"/>
    <x v="1"/>
    <x v="10"/>
  </r>
  <r>
    <x v="668"/>
    <x v="1"/>
    <x v="1"/>
    <x v="0"/>
    <x v="16"/>
    <x v="0"/>
    <x v="0"/>
    <x v="16"/>
    <x v="0"/>
    <x v="0"/>
    <x v="9"/>
    <x v="9"/>
    <x v="365"/>
  </r>
  <r>
    <x v="321"/>
    <x v="0"/>
    <x v="0"/>
    <x v="1"/>
    <x v="14"/>
    <x v="1"/>
    <x v="1"/>
    <x v="14"/>
    <x v="0"/>
    <x v="11"/>
    <x v="9"/>
    <x v="9"/>
    <x v="773"/>
  </r>
  <r>
    <x v="163"/>
    <x v="0"/>
    <x v="0"/>
    <x v="0"/>
    <x v="3"/>
    <x v="3"/>
    <x v="3"/>
    <x v="3"/>
    <x v="0"/>
    <x v="3"/>
    <x v="9"/>
    <x v="9"/>
    <x v="490"/>
  </r>
  <r>
    <x v="199"/>
    <x v="0"/>
    <x v="0"/>
    <x v="1"/>
    <x v="34"/>
    <x v="4"/>
    <x v="4"/>
    <x v="34"/>
    <x v="0"/>
    <x v="7"/>
    <x v="3"/>
    <x v="3"/>
    <x v="263"/>
  </r>
  <r>
    <x v="368"/>
    <x v="2"/>
    <x v="2"/>
    <x v="0"/>
    <x v="26"/>
    <x v="0"/>
    <x v="0"/>
    <x v="26"/>
    <x v="0"/>
    <x v="14"/>
    <x v="4"/>
    <x v="4"/>
    <x v="435"/>
  </r>
  <r>
    <x v="157"/>
    <x v="2"/>
    <x v="2"/>
    <x v="0"/>
    <x v="26"/>
    <x v="0"/>
    <x v="0"/>
    <x v="26"/>
    <x v="0"/>
    <x v="14"/>
    <x v="0"/>
    <x v="0"/>
    <x v="294"/>
  </r>
  <r>
    <x v="42"/>
    <x v="0"/>
    <x v="0"/>
    <x v="0"/>
    <x v="42"/>
    <x v="3"/>
    <x v="3"/>
    <x v="42"/>
    <x v="0"/>
    <x v="12"/>
    <x v="0"/>
    <x v="0"/>
    <x v="61"/>
  </r>
  <r>
    <x v="544"/>
    <x v="0"/>
    <x v="0"/>
    <x v="0"/>
    <x v="81"/>
    <x v="3"/>
    <x v="3"/>
    <x v="81"/>
    <x v="0"/>
    <x v="17"/>
    <x v="1"/>
    <x v="1"/>
    <x v="406"/>
  </r>
  <r>
    <x v="472"/>
    <x v="0"/>
    <x v="0"/>
    <x v="0"/>
    <x v="60"/>
    <x v="1"/>
    <x v="1"/>
    <x v="60"/>
    <x v="0"/>
    <x v="2"/>
    <x v="6"/>
    <x v="6"/>
    <x v="290"/>
  </r>
  <r>
    <x v="358"/>
    <x v="1"/>
    <x v="1"/>
    <x v="0"/>
    <x v="4"/>
    <x v="1"/>
    <x v="1"/>
    <x v="4"/>
    <x v="0"/>
    <x v="4"/>
    <x v="6"/>
    <x v="6"/>
    <x v="355"/>
  </r>
  <r>
    <x v="441"/>
    <x v="0"/>
    <x v="0"/>
    <x v="0"/>
    <x v="88"/>
    <x v="6"/>
    <x v="6"/>
    <x v="88"/>
    <x v="0"/>
    <x v="13"/>
    <x v="4"/>
    <x v="4"/>
    <x v="204"/>
  </r>
  <r>
    <x v="722"/>
    <x v="1"/>
    <x v="1"/>
    <x v="0"/>
    <x v="41"/>
    <x v="5"/>
    <x v="5"/>
    <x v="41"/>
    <x v="0"/>
    <x v="9"/>
    <x v="9"/>
    <x v="9"/>
    <x v="756"/>
  </r>
  <r>
    <x v="541"/>
    <x v="0"/>
    <x v="0"/>
    <x v="0"/>
    <x v="53"/>
    <x v="3"/>
    <x v="3"/>
    <x v="53"/>
    <x v="0"/>
    <x v="10"/>
    <x v="6"/>
    <x v="6"/>
    <x v="602"/>
  </r>
  <r>
    <x v="720"/>
    <x v="0"/>
    <x v="0"/>
    <x v="1"/>
    <x v="68"/>
    <x v="7"/>
    <x v="7"/>
    <x v="68"/>
    <x v="0"/>
    <x v="19"/>
    <x v="0"/>
    <x v="0"/>
    <x v="432"/>
  </r>
  <r>
    <x v="165"/>
    <x v="0"/>
    <x v="0"/>
    <x v="0"/>
    <x v="53"/>
    <x v="3"/>
    <x v="3"/>
    <x v="53"/>
    <x v="0"/>
    <x v="10"/>
    <x v="6"/>
    <x v="6"/>
    <x v="655"/>
  </r>
  <r>
    <x v="697"/>
    <x v="2"/>
    <x v="2"/>
    <x v="1"/>
    <x v="14"/>
    <x v="1"/>
    <x v="1"/>
    <x v="14"/>
    <x v="0"/>
    <x v="11"/>
    <x v="1"/>
    <x v="1"/>
    <x v="751"/>
  </r>
  <r>
    <x v="53"/>
    <x v="0"/>
    <x v="0"/>
    <x v="0"/>
    <x v="15"/>
    <x v="1"/>
    <x v="1"/>
    <x v="15"/>
    <x v="0"/>
    <x v="5"/>
    <x v="4"/>
    <x v="4"/>
    <x v="418"/>
  </r>
  <r>
    <x v="43"/>
    <x v="1"/>
    <x v="1"/>
    <x v="1"/>
    <x v="31"/>
    <x v="1"/>
    <x v="1"/>
    <x v="31"/>
    <x v="0"/>
    <x v="4"/>
    <x v="4"/>
    <x v="4"/>
    <x v="774"/>
  </r>
  <r>
    <x v="463"/>
    <x v="0"/>
    <x v="0"/>
    <x v="1"/>
    <x v="63"/>
    <x v="1"/>
    <x v="1"/>
    <x v="63"/>
    <x v="0"/>
    <x v="5"/>
    <x v="4"/>
    <x v="4"/>
    <x v="402"/>
  </r>
  <r>
    <x v="628"/>
    <x v="1"/>
    <x v="1"/>
    <x v="1"/>
    <x v="24"/>
    <x v="1"/>
    <x v="1"/>
    <x v="24"/>
    <x v="0"/>
    <x v="4"/>
    <x v="9"/>
    <x v="9"/>
    <x v="267"/>
  </r>
  <r>
    <x v="383"/>
    <x v="0"/>
    <x v="0"/>
    <x v="0"/>
    <x v="49"/>
    <x v="4"/>
    <x v="4"/>
    <x v="49"/>
    <x v="0"/>
    <x v="6"/>
    <x v="9"/>
    <x v="9"/>
    <x v="351"/>
  </r>
  <r>
    <x v="391"/>
    <x v="2"/>
    <x v="2"/>
    <x v="0"/>
    <x v="43"/>
    <x v="1"/>
    <x v="1"/>
    <x v="43"/>
    <x v="0"/>
    <x v="2"/>
    <x v="3"/>
    <x v="3"/>
    <x v="382"/>
  </r>
  <r>
    <x v="233"/>
    <x v="1"/>
    <x v="1"/>
    <x v="1"/>
    <x v="69"/>
    <x v="4"/>
    <x v="4"/>
    <x v="69"/>
    <x v="0"/>
    <x v="6"/>
    <x v="7"/>
    <x v="7"/>
    <x v="755"/>
  </r>
  <r>
    <x v="586"/>
    <x v="0"/>
    <x v="0"/>
    <x v="1"/>
    <x v="14"/>
    <x v="1"/>
    <x v="1"/>
    <x v="14"/>
    <x v="0"/>
    <x v="11"/>
    <x v="9"/>
    <x v="9"/>
    <x v="106"/>
  </r>
  <r>
    <x v="603"/>
    <x v="2"/>
    <x v="2"/>
    <x v="0"/>
    <x v="12"/>
    <x v="3"/>
    <x v="3"/>
    <x v="12"/>
    <x v="0"/>
    <x v="10"/>
    <x v="4"/>
    <x v="4"/>
    <x v="273"/>
  </r>
  <r>
    <x v="395"/>
    <x v="1"/>
    <x v="1"/>
    <x v="0"/>
    <x v="83"/>
    <x v="0"/>
    <x v="0"/>
    <x v="83"/>
    <x v="0"/>
    <x v="0"/>
    <x v="9"/>
    <x v="9"/>
    <x v="602"/>
  </r>
  <r>
    <x v="55"/>
    <x v="0"/>
    <x v="0"/>
    <x v="0"/>
    <x v="87"/>
    <x v="2"/>
    <x v="2"/>
    <x v="87"/>
    <x v="0"/>
    <x v="2"/>
    <x v="9"/>
    <x v="9"/>
    <x v="9"/>
  </r>
  <r>
    <x v="579"/>
    <x v="0"/>
    <x v="0"/>
    <x v="0"/>
    <x v="74"/>
    <x v="1"/>
    <x v="1"/>
    <x v="74"/>
    <x v="0"/>
    <x v="1"/>
    <x v="9"/>
    <x v="9"/>
    <x v="421"/>
  </r>
  <r>
    <x v="723"/>
    <x v="0"/>
    <x v="0"/>
    <x v="0"/>
    <x v="42"/>
    <x v="3"/>
    <x v="3"/>
    <x v="42"/>
    <x v="0"/>
    <x v="12"/>
    <x v="9"/>
    <x v="9"/>
    <x v="687"/>
  </r>
  <r>
    <x v="341"/>
    <x v="1"/>
    <x v="1"/>
    <x v="0"/>
    <x v="69"/>
    <x v="4"/>
    <x v="4"/>
    <x v="69"/>
    <x v="0"/>
    <x v="6"/>
    <x v="9"/>
    <x v="9"/>
    <x v="179"/>
  </r>
  <r>
    <x v="302"/>
    <x v="0"/>
    <x v="0"/>
    <x v="0"/>
    <x v="43"/>
    <x v="1"/>
    <x v="1"/>
    <x v="43"/>
    <x v="0"/>
    <x v="2"/>
    <x v="6"/>
    <x v="6"/>
    <x v="434"/>
  </r>
  <r>
    <x v="276"/>
    <x v="0"/>
    <x v="0"/>
    <x v="1"/>
    <x v="29"/>
    <x v="4"/>
    <x v="4"/>
    <x v="29"/>
    <x v="0"/>
    <x v="8"/>
    <x v="9"/>
    <x v="9"/>
    <x v="427"/>
  </r>
  <r>
    <x v="642"/>
    <x v="0"/>
    <x v="0"/>
    <x v="0"/>
    <x v="96"/>
    <x v="4"/>
    <x v="4"/>
    <x v="96"/>
    <x v="0"/>
    <x v="16"/>
    <x v="1"/>
    <x v="1"/>
    <x v="296"/>
  </r>
  <r>
    <x v="462"/>
    <x v="1"/>
    <x v="1"/>
    <x v="0"/>
    <x v="28"/>
    <x v="1"/>
    <x v="1"/>
    <x v="28"/>
    <x v="0"/>
    <x v="11"/>
    <x v="2"/>
    <x v="2"/>
    <x v="305"/>
  </r>
  <r>
    <x v="144"/>
    <x v="1"/>
    <x v="1"/>
    <x v="0"/>
    <x v="27"/>
    <x v="4"/>
    <x v="4"/>
    <x v="27"/>
    <x v="0"/>
    <x v="7"/>
    <x v="2"/>
    <x v="2"/>
    <x v="584"/>
  </r>
  <r>
    <x v="689"/>
    <x v="1"/>
    <x v="1"/>
    <x v="0"/>
    <x v="20"/>
    <x v="4"/>
    <x v="4"/>
    <x v="20"/>
    <x v="0"/>
    <x v="8"/>
    <x v="9"/>
    <x v="9"/>
    <x v="691"/>
  </r>
  <r>
    <x v="723"/>
    <x v="0"/>
    <x v="0"/>
    <x v="0"/>
    <x v="56"/>
    <x v="1"/>
    <x v="1"/>
    <x v="56"/>
    <x v="0"/>
    <x v="11"/>
    <x v="4"/>
    <x v="4"/>
    <x v="17"/>
  </r>
  <r>
    <x v="540"/>
    <x v="2"/>
    <x v="2"/>
    <x v="0"/>
    <x v="10"/>
    <x v="4"/>
    <x v="4"/>
    <x v="10"/>
    <x v="0"/>
    <x v="8"/>
    <x v="4"/>
    <x v="4"/>
    <x v="382"/>
  </r>
  <r>
    <x v="134"/>
    <x v="0"/>
    <x v="0"/>
    <x v="1"/>
    <x v="68"/>
    <x v="7"/>
    <x v="7"/>
    <x v="68"/>
    <x v="0"/>
    <x v="19"/>
    <x v="2"/>
    <x v="2"/>
    <x v="623"/>
  </r>
  <r>
    <x v="553"/>
    <x v="2"/>
    <x v="2"/>
    <x v="0"/>
    <x v="63"/>
    <x v="1"/>
    <x v="1"/>
    <x v="63"/>
    <x v="0"/>
    <x v="5"/>
    <x v="6"/>
    <x v="6"/>
    <x v="47"/>
  </r>
  <r>
    <x v="38"/>
    <x v="0"/>
    <x v="0"/>
    <x v="0"/>
    <x v="94"/>
    <x v="5"/>
    <x v="5"/>
    <x v="94"/>
    <x v="0"/>
    <x v="9"/>
    <x v="1"/>
    <x v="1"/>
    <x v="459"/>
  </r>
  <r>
    <x v="283"/>
    <x v="0"/>
    <x v="0"/>
    <x v="0"/>
    <x v="39"/>
    <x v="0"/>
    <x v="0"/>
    <x v="39"/>
    <x v="0"/>
    <x v="14"/>
    <x v="8"/>
    <x v="8"/>
    <x v="651"/>
  </r>
  <r>
    <x v="17"/>
    <x v="0"/>
    <x v="0"/>
    <x v="0"/>
    <x v="10"/>
    <x v="4"/>
    <x v="4"/>
    <x v="10"/>
    <x v="0"/>
    <x v="8"/>
    <x v="0"/>
    <x v="0"/>
    <x v="646"/>
  </r>
  <r>
    <x v="198"/>
    <x v="2"/>
    <x v="2"/>
    <x v="0"/>
    <x v="12"/>
    <x v="3"/>
    <x v="3"/>
    <x v="12"/>
    <x v="0"/>
    <x v="10"/>
    <x v="4"/>
    <x v="4"/>
    <x v="414"/>
  </r>
  <r>
    <x v="607"/>
    <x v="2"/>
    <x v="2"/>
    <x v="0"/>
    <x v="23"/>
    <x v="1"/>
    <x v="1"/>
    <x v="23"/>
    <x v="0"/>
    <x v="11"/>
    <x v="3"/>
    <x v="3"/>
    <x v="7"/>
  </r>
  <r>
    <x v="695"/>
    <x v="1"/>
    <x v="1"/>
    <x v="0"/>
    <x v="76"/>
    <x v="1"/>
    <x v="1"/>
    <x v="76"/>
    <x v="0"/>
    <x v="5"/>
    <x v="6"/>
    <x v="6"/>
    <x v="707"/>
  </r>
  <r>
    <x v="588"/>
    <x v="0"/>
    <x v="0"/>
    <x v="0"/>
    <x v="52"/>
    <x v="3"/>
    <x v="3"/>
    <x v="52"/>
    <x v="0"/>
    <x v="10"/>
    <x v="0"/>
    <x v="0"/>
    <x v="64"/>
  </r>
  <r>
    <x v="533"/>
    <x v="1"/>
    <x v="1"/>
    <x v="0"/>
    <x v="69"/>
    <x v="4"/>
    <x v="4"/>
    <x v="69"/>
    <x v="0"/>
    <x v="6"/>
    <x v="3"/>
    <x v="3"/>
    <x v="175"/>
  </r>
  <r>
    <x v="233"/>
    <x v="1"/>
    <x v="1"/>
    <x v="0"/>
    <x v="8"/>
    <x v="1"/>
    <x v="1"/>
    <x v="8"/>
    <x v="0"/>
    <x v="4"/>
    <x v="1"/>
    <x v="1"/>
    <x v="602"/>
  </r>
  <r>
    <x v="493"/>
    <x v="1"/>
    <x v="1"/>
    <x v="0"/>
    <x v="4"/>
    <x v="1"/>
    <x v="1"/>
    <x v="4"/>
    <x v="0"/>
    <x v="4"/>
    <x v="4"/>
    <x v="4"/>
    <x v="122"/>
  </r>
  <r>
    <x v="570"/>
    <x v="1"/>
    <x v="1"/>
    <x v="0"/>
    <x v="59"/>
    <x v="3"/>
    <x v="3"/>
    <x v="59"/>
    <x v="0"/>
    <x v="3"/>
    <x v="4"/>
    <x v="4"/>
    <x v="323"/>
  </r>
  <r>
    <x v="226"/>
    <x v="0"/>
    <x v="0"/>
    <x v="0"/>
    <x v="10"/>
    <x v="4"/>
    <x v="4"/>
    <x v="10"/>
    <x v="0"/>
    <x v="8"/>
    <x v="3"/>
    <x v="3"/>
    <x v="123"/>
  </r>
  <r>
    <x v="344"/>
    <x v="1"/>
    <x v="1"/>
    <x v="0"/>
    <x v="20"/>
    <x v="4"/>
    <x v="4"/>
    <x v="20"/>
    <x v="0"/>
    <x v="8"/>
    <x v="0"/>
    <x v="0"/>
    <x v="682"/>
  </r>
  <r>
    <x v="13"/>
    <x v="0"/>
    <x v="0"/>
    <x v="0"/>
    <x v="15"/>
    <x v="1"/>
    <x v="1"/>
    <x v="15"/>
    <x v="0"/>
    <x v="5"/>
    <x v="4"/>
    <x v="4"/>
    <x v="504"/>
  </r>
  <r>
    <x v="560"/>
    <x v="0"/>
    <x v="0"/>
    <x v="0"/>
    <x v="25"/>
    <x v="4"/>
    <x v="4"/>
    <x v="25"/>
    <x v="0"/>
    <x v="8"/>
    <x v="2"/>
    <x v="2"/>
    <x v="459"/>
  </r>
  <r>
    <x v="675"/>
    <x v="1"/>
    <x v="1"/>
    <x v="0"/>
    <x v="45"/>
    <x v="3"/>
    <x v="3"/>
    <x v="45"/>
    <x v="0"/>
    <x v="15"/>
    <x v="9"/>
    <x v="9"/>
    <x v="613"/>
  </r>
  <r>
    <x v="330"/>
    <x v="0"/>
    <x v="0"/>
    <x v="0"/>
    <x v="32"/>
    <x v="6"/>
    <x v="6"/>
    <x v="32"/>
    <x v="0"/>
    <x v="13"/>
    <x v="9"/>
    <x v="9"/>
    <x v="574"/>
  </r>
  <r>
    <x v="646"/>
    <x v="0"/>
    <x v="0"/>
    <x v="0"/>
    <x v="56"/>
    <x v="1"/>
    <x v="1"/>
    <x v="56"/>
    <x v="0"/>
    <x v="11"/>
    <x v="6"/>
    <x v="6"/>
    <x v="251"/>
  </r>
  <r>
    <x v="617"/>
    <x v="1"/>
    <x v="1"/>
    <x v="0"/>
    <x v="67"/>
    <x v="3"/>
    <x v="3"/>
    <x v="67"/>
    <x v="0"/>
    <x v="15"/>
    <x v="4"/>
    <x v="4"/>
    <x v="57"/>
  </r>
  <r>
    <x v="91"/>
    <x v="0"/>
    <x v="0"/>
    <x v="0"/>
    <x v="56"/>
    <x v="1"/>
    <x v="1"/>
    <x v="56"/>
    <x v="0"/>
    <x v="11"/>
    <x v="3"/>
    <x v="3"/>
    <x v="605"/>
  </r>
  <r>
    <x v="487"/>
    <x v="0"/>
    <x v="0"/>
    <x v="0"/>
    <x v="67"/>
    <x v="3"/>
    <x v="3"/>
    <x v="67"/>
    <x v="0"/>
    <x v="15"/>
    <x v="4"/>
    <x v="4"/>
    <x v="300"/>
  </r>
  <r>
    <x v="667"/>
    <x v="2"/>
    <x v="2"/>
    <x v="0"/>
    <x v="50"/>
    <x v="4"/>
    <x v="4"/>
    <x v="50"/>
    <x v="0"/>
    <x v="6"/>
    <x v="9"/>
    <x v="9"/>
    <x v="543"/>
  </r>
  <r>
    <x v="550"/>
    <x v="0"/>
    <x v="0"/>
    <x v="0"/>
    <x v="85"/>
    <x v="0"/>
    <x v="0"/>
    <x v="85"/>
    <x v="0"/>
    <x v="20"/>
    <x v="3"/>
    <x v="3"/>
    <x v="584"/>
  </r>
  <r>
    <x v="442"/>
    <x v="1"/>
    <x v="1"/>
    <x v="0"/>
    <x v="2"/>
    <x v="2"/>
    <x v="2"/>
    <x v="2"/>
    <x v="0"/>
    <x v="2"/>
    <x v="7"/>
    <x v="7"/>
    <x v="731"/>
  </r>
  <r>
    <x v="187"/>
    <x v="1"/>
    <x v="1"/>
    <x v="1"/>
    <x v="91"/>
    <x v="1"/>
    <x v="1"/>
    <x v="91"/>
    <x v="0"/>
    <x v="5"/>
    <x v="9"/>
    <x v="9"/>
    <x v="496"/>
  </r>
  <r>
    <x v="637"/>
    <x v="0"/>
    <x v="0"/>
    <x v="0"/>
    <x v="11"/>
    <x v="5"/>
    <x v="5"/>
    <x v="11"/>
    <x v="0"/>
    <x v="9"/>
    <x v="0"/>
    <x v="0"/>
    <x v="387"/>
  </r>
  <r>
    <x v="454"/>
    <x v="0"/>
    <x v="0"/>
    <x v="0"/>
    <x v="16"/>
    <x v="0"/>
    <x v="0"/>
    <x v="16"/>
    <x v="0"/>
    <x v="0"/>
    <x v="9"/>
    <x v="9"/>
    <x v="745"/>
  </r>
  <r>
    <x v="685"/>
    <x v="1"/>
    <x v="1"/>
    <x v="0"/>
    <x v="88"/>
    <x v="6"/>
    <x v="6"/>
    <x v="88"/>
    <x v="0"/>
    <x v="13"/>
    <x v="0"/>
    <x v="0"/>
    <x v="496"/>
  </r>
  <r>
    <x v="69"/>
    <x v="0"/>
    <x v="0"/>
    <x v="0"/>
    <x v="57"/>
    <x v="6"/>
    <x v="6"/>
    <x v="57"/>
    <x v="0"/>
    <x v="13"/>
    <x v="9"/>
    <x v="9"/>
    <x v="287"/>
  </r>
  <r>
    <x v="160"/>
    <x v="0"/>
    <x v="0"/>
    <x v="0"/>
    <x v="11"/>
    <x v="5"/>
    <x v="5"/>
    <x v="11"/>
    <x v="0"/>
    <x v="9"/>
    <x v="1"/>
    <x v="1"/>
    <x v="309"/>
  </r>
  <r>
    <x v="439"/>
    <x v="0"/>
    <x v="0"/>
    <x v="0"/>
    <x v="96"/>
    <x v="4"/>
    <x v="4"/>
    <x v="96"/>
    <x v="0"/>
    <x v="16"/>
    <x v="1"/>
    <x v="1"/>
    <x v="400"/>
  </r>
  <r>
    <x v="333"/>
    <x v="1"/>
    <x v="1"/>
    <x v="0"/>
    <x v="59"/>
    <x v="3"/>
    <x v="3"/>
    <x v="59"/>
    <x v="0"/>
    <x v="3"/>
    <x v="3"/>
    <x v="3"/>
    <x v="161"/>
  </r>
  <r>
    <x v="341"/>
    <x v="1"/>
    <x v="1"/>
    <x v="1"/>
    <x v="64"/>
    <x v="1"/>
    <x v="1"/>
    <x v="64"/>
    <x v="0"/>
    <x v="1"/>
    <x v="4"/>
    <x v="4"/>
    <x v="512"/>
  </r>
  <r>
    <x v="432"/>
    <x v="0"/>
    <x v="0"/>
    <x v="0"/>
    <x v="15"/>
    <x v="1"/>
    <x v="1"/>
    <x v="15"/>
    <x v="0"/>
    <x v="5"/>
    <x v="4"/>
    <x v="4"/>
    <x v="271"/>
  </r>
  <r>
    <x v="557"/>
    <x v="0"/>
    <x v="0"/>
    <x v="0"/>
    <x v="84"/>
    <x v="3"/>
    <x v="3"/>
    <x v="84"/>
    <x v="0"/>
    <x v="3"/>
    <x v="4"/>
    <x v="4"/>
    <x v="247"/>
  </r>
  <r>
    <x v="576"/>
    <x v="0"/>
    <x v="0"/>
    <x v="0"/>
    <x v="23"/>
    <x v="1"/>
    <x v="1"/>
    <x v="23"/>
    <x v="0"/>
    <x v="11"/>
    <x v="4"/>
    <x v="4"/>
    <x v="467"/>
  </r>
  <r>
    <x v="211"/>
    <x v="2"/>
    <x v="2"/>
    <x v="0"/>
    <x v="85"/>
    <x v="0"/>
    <x v="0"/>
    <x v="85"/>
    <x v="0"/>
    <x v="20"/>
    <x v="4"/>
    <x v="4"/>
    <x v="420"/>
  </r>
  <r>
    <x v="95"/>
    <x v="1"/>
    <x v="1"/>
    <x v="0"/>
    <x v="74"/>
    <x v="1"/>
    <x v="1"/>
    <x v="74"/>
    <x v="0"/>
    <x v="1"/>
    <x v="9"/>
    <x v="9"/>
    <x v="85"/>
  </r>
  <r>
    <x v="28"/>
    <x v="2"/>
    <x v="2"/>
    <x v="0"/>
    <x v="18"/>
    <x v="6"/>
    <x v="6"/>
    <x v="18"/>
    <x v="0"/>
    <x v="13"/>
    <x v="1"/>
    <x v="1"/>
    <x v="770"/>
  </r>
  <r>
    <x v="9"/>
    <x v="0"/>
    <x v="0"/>
    <x v="0"/>
    <x v="56"/>
    <x v="1"/>
    <x v="1"/>
    <x v="56"/>
    <x v="0"/>
    <x v="11"/>
    <x v="4"/>
    <x v="4"/>
    <x v="63"/>
  </r>
  <r>
    <x v="513"/>
    <x v="2"/>
    <x v="2"/>
    <x v="1"/>
    <x v="34"/>
    <x v="4"/>
    <x v="4"/>
    <x v="34"/>
    <x v="0"/>
    <x v="7"/>
    <x v="6"/>
    <x v="6"/>
    <x v="686"/>
  </r>
  <r>
    <x v="600"/>
    <x v="0"/>
    <x v="0"/>
    <x v="0"/>
    <x v="17"/>
    <x v="3"/>
    <x v="3"/>
    <x v="17"/>
    <x v="0"/>
    <x v="12"/>
    <x v="9"/>
    <x v="9"/>
    <x v="483"/>
  </r>
  <r>
    <x v="197"/>
    <x v="0"/>
    <x v="0"/>
    <x v="0"/>
    <x v="26"/>
    <x v="0"/>
    <x v="0"/>
    <x v="26"/>
    <x v="0"/>
    <x v="14"/>
    <x v="4"/>
    <x v="4"/>
    <x v="305"/>
  </r>
  <r>
    <x v="169"/>
    <x v="0"/>
    <x v="0"/>
    <x v="0"/>
    <x v="10"/>
    <x v="4"/>
    <x v="4"/>
    <x v="10"/>
    <x v="0"/>
    <x v="8"/>
    <x v="4"/>
    <x v="4"/>
    <x v="216"/>
  </r>
  <r>
    <x v="492"/>
    <x v="1"/>
    <x v="1"/>
    <x v="1"/>
    <x v="91"/>
    <x v="1"/>
    <x v="1"/>
    <x v="91"/>
    <x v="0"/>
    <x v="5"/>
    <x v="3"/>
    <x v="3"/>
    <x v="87"/>
  </r>
  <r>
    <x v="125"/>
    <x v="2"/>
    <x v="2"/>
    <x v="0"/>
    <x v="69"/>
    <x v="4"/>
    <x v="4"/>
    <x v="69"/>
    <x v="0"/>
    <x v="6"/>
    <x v="0"/>
    <x v="0"/>
    <x v="172"/>
  </r>
  <r>
    <x v="667"/>
    <x v="2"/>
    <x v="2"/>
    <x v="0"/>
    <x v="28"/>
    <x v="1"/>
    <x v="1"/>
    <x v="28"/>
    <x v="0"/>
    <x v="11"/>
    <x v="3"/>
    <x v="3"/>
    <x v="364"/>
  </r>
  <r>
    <x v="108"/>
    <x v="1"/>
    <x v="1"/>
    <x v="1"/>
    <x v="40"/>
    <x v="4"/>
    <x v="4"/>
    <x v="40"/>
    <x v="0"/>
    <x v="8"/>
    <x v="8"/>
    <x v="8"/>
    <x v="426"/>
  </r>
  <r>
    <x v="342"/>
    <x v="0"/>
    <x v="0"/>
    <x v="0"/>
    <x v="81"/>
    <x v="3"/>
    <x v="3"/>
    <x v="81"/>
    <x v="0"/>
    <x v="17"/>
    <x v="0"/>
    <x v="0"/>
    <x v="361"/>
  </r>
  <r>
    <x v="569"/>
    <x v="0"/>
    <x v="0"/>
    <x v="1"/>
    <x v="34"/>
    <x v="4"/>
    <x v="4"/>
    <x v="34"/>
    <x v="0"/>
    <x v="7"/>
    <x v="0"/>
    <x v="0"/>
    <x v="409"/>
  </r>
  <r>
    <x v="637"/>
    <x v="0"/>
    <x v="0"/>
    <x v="1"/>
    <x v="75"/>
    <x v="0"/>
    <x v="0"/>
    <x v="75"/>
    <x v="0"/>
    <x v="20"/>
    <x v="0"/>
    <x v="0"/>
    <x v="387"/>
  </r>
  <r>
    <x v="356"/>
    <x v="0"/>
    <x v="0"/>
    <x v="0"/>
    <x v="46"/>
    <x v="3"/>
    <x v="3"/>
    <x v="46"/>
    <x v="0"/>
    <x v="17"/>
    <x v="0"/>
    <x v="0"/>
    <x v="31"/>
  </r>
  <r>
    <x v="47"/>
    <x v="2"/>
    <x v="2"/>
    <x v="0"/>
    <x v="9"/>
    <x v="4"/>
    <x v="4"/>
    <x v="9"/>
    <x v="0"/>
    <x v="7"/>
    <x v="4"/>
    <x v="4"/>
    <x v="691"/>
  </r>
  <r>
    <x v="290"/>
    <x v="0"/>
    <x v="0"/>
    <x v="1"/>
    <x v="34"/>
    <x v="4"/>
    <x v="4"/>
    <x v="34"/>
    <x v="0"/>
    <x v="7"/>
    <x v="4"/>
    <x v="4"/>
    <x v="607"/>
  </r>
  <r>
    <x v="532"/>
    <x v="1"/>
    <x v="1"/>
    <x v="0"/>
    <x v="15"/>
    <x v="1"/>
    <x v="1"/>
    <x v="15"/>
    <x v="0"/>
    <x v="5"/>
    <x v="3"/>
    <x v="3"/>
    <x v="255"/>
  </r>
  <r>
    <x v="256"/>
    <x v="0"/>
    <x v="0"/>
    <x v="0"/>
    <x v="51"/>
    <x v="4"/>
    <x v="4"/>
    <x v="51"/>
    <x v="0"/>
    <x v="16"/>
    <x v="1"/>
    <x v="1"/>
    <x v="125"/>
  </r>
  <r>
    <x v="405"/>
    <x v="2"/>
    <x v="2"/>
    <x v="0"/>
    <x v="12"/>
    <x v="3"/>
    <x v="3"/>
    <x v="12"/>
    <x v="0"/>
    <x v="10"/>
    <x v="4"/>
    <x v="4"/>
    <x v="468"/>
  </r>
  <r>
    <x v="11"/>
    <x v="0"/>
    <x v="0"/>
    <x v="1"/>
    <x v="63"/>
    <x v="1"/>
    <x v="1"/>
    <x v="63"/>
    <x v="0"/>
    <x v="5"/>
    <x v="0"/>
    <x v="0"/>
    <x v="313"/>
  </r>
  <r>
    <x v="215"/>
    <x v="2"/>
    <x v="2"/>
    <x v="1"/>
    <x v="64"/>
    <x v="1"/>
    <x v="1"/>
    <x v="64"/>
    <x v="0"/>
    <x v="1"/>
    <x v="3"/>
    <x v="3"/>
    <x v="715"/>
  </r>
  <r>
    <x v="269"/>
    <x v="1"/>
    <x v="1"/>
    <x v="0"/>
    <x v="11"/>
    <x v="5"/>
    <x v="5"/>
    <x v="11"/>
    <x v="0"/>
    <x v="9"/>
    <x v="9"/>
    <x v="9"/>
    <x v="426"/>
  </r>
  <r>
    <x v="185"/>
    <x v="0"/>
    <x v="0"/>
    <x v="0"/>
    <x v="20"/>
    <x v="4"/>
    <x v="4"/>
    <x v="20"/>
    <x v="0"/>
    <x v="8"/>
    <x v="9"/>
    <x v="9"/>
    <x v="565"/>
  </r>
  <r>
    <x v="723"/>
    <x v="0"/>
    <x v="0"/>
    <x v="1"/>
    <x v="66"/>
    <x v="3"/>
    <x v="3"/>
    <x v="66"/>
    <x v="0"/>
    <x v="12"/>
    <x v="1"/>
    <x v="1"/>
    <x v="4"/>
  </r>
  <r>
    <x v="234"/>
    <x v="2"/>
    <x v="2"/>
    <x v="1"/>
    <x v="64"/>
    <x v="1"/>
    <x v="1"/>
    <x v="64"/>
    <x v="0"/>
    <x v="1"/>
    <x v="9"/>
    <x v="9"/>
    <x v="147"/>
  </r>
  <r>
    <x v="271"/>
    <x v="1"/>
    <x v="1"/>
    <x v="0"/>
    <x v="9"/>
    <x v="4"/>
    <x v="4"/>
    <x v="9"/>
    <x v="0"/>
    <x v="7"/>
    <x v="5"/>
    <x v="5"/>
    <x v="564"/>
  </r>
  <r>
    <x v="289"/>
    <x v="1"/>
    <x v="1"/>
    <x v="0"/>
    <x v="26"/>
    <x v="0"/>
    <x v="0"/>
    <x v="26"/>
    <x v="0"/>
    <x v="14"/>
    <x v="3"/>
    <x v="3"/>
    <x v="270"/>
  </r>
  <r>
    <x v="504"/>
    <x v="2"/>
    <x v="2"/>
    <x v="0"/>
    <x v="76"/>
    <x v="1"/>
    <x v="1"/>
    <x v="76"/>
    <x v="0"/>
    <x v="5"/>
    <x v="4"/>
    <x v="4"/>
    <x v="710"/>
  </r>
  <r>
    <x v="278"/>
    <x v="0"/>
    <x v="0"/>
    <x v="0"/>
    <x v="77"/>
    <x v="5"/>
    <x v="5"/>
    <x v="77"/>
    <x v="0"/>
    <x v="9"/>
    <x v="9"/>
    <x v="9"/>
    <x v="36"/>
  </r>
  <r>
    <x v="370"/>
    <x v="2"/>
    <x v="2"/>
    <x v="0"/>
    <x v="4"/>
    <x v="1"/>
    <x v="1"/>
    <x v="4"/>
    <x v="0"/>
    <x v="4"/>
    <x v="9"/>
    <x v="9"/>
    <x v="184"/>
  </r>
  <r>
    <x v="381"/>
    <x v="0"/>
    <x v="0"/>
    <x v="0"/>
    <x v="25"/>
    <x v="4"/>
    <x v="4"/>
    <x v="25"/>
    <x v="0"/>
    <x v="8"/>
    <x v="4"/>
    <x v="4"/>
    <x v="89"/>
  </r>
  <r>
    <x v="234"/>
    <x v="2"/>
    <x v="2"/>
    <x v="0"/>
    <x v="67"/>
    <x v="3"/>
    <x v="3"/>
    <x v="67"/>
    <x v="0"/>
    <x v="15"/>
    <x v="3"/>
    <x v="3"/>
    <x v="371"/>
  </r>
  <r>
    <x v="26"/>
    <x v="1"/>
    <x v="1"/>
    <x v="1"/>
    <x v="81"/>
    <x v="3"/>
    <x v="3"/>
    <x v="81"/>
    <x v="0"/>
    <x v="17"/>
    <x v="9"/>
    <x v="9"/>
    <x v="612"/>
  </r>
  <r>
    <x v="113"/>
    <x v="2"/>
    <x v="2"/>
    <x v="0"/>
    <x v="96"/>
    <x v="4"/>
    <x v="4"/>
    <x v="96"/>
    <x v="0"/>
    <x v="16"/>
    <x v="9"/>
    <x v="9"/>
    <x v="747"/>
  </r>
  <r>
    <x v="690"/>
    <x v="2"/>
    <x v="2"/>
    <x v="0"/>
    <x v="30"/>
    <x v="4"/>
    <x v="4"/>
    <x v="30"/>
    <x v="0"/>
    <x v="6"/>
    <x v="0"/>
    <x v="0"/>
    <x v="203"/>
  </r>
  <r>
    <x v="583"/>
    <x v="1"/>
    <x v="1"/>
    <x v="0"/>
    <x v="27"/>
    <x v="4"/>
    <x v="4"/>
    <x v="27"/>
    <x v="0"/>
    <x v="7"/>
    <x v="9"/>
    <x v="9"/>
    <x v="380"/>
  </r>
  <r>
    <x v="490"/>
    <x v="0"/>
    <x v="0"/>
    <x v="1"/>
    <x v="64"/>
    <x v="1"/>
    <x v="1"/>
    <x v="64"/>
    <x v="0"/>
    <x v="1"/>
    <x v="8"/>
    <x v="8"/>
    <x v="284"/>
  </r>
  <r>
    <x v="267"/>
    <x v="2"/>
    <x v="2"/>
    <x v="0"/>
    <x v="37"/>
    <x v="1"/>
    <x v="1"/>
    <x v="37"/>
    <x v="0"/>
    <x v="11"/>
    <x v="4"/>
    <x v="4"/>
    <x v="445"/>
  </r>
  <r>
    <x v="233"/>
    <x v="1"/>
    <x v="1"/>
    <x v="0"/>
    <x v="62"/>
    <x v="0"/>
    <x v="0"/>
    <x v="62"/>
    <x v="0"/>
    <x v="14"/>
    <x v="4"/>
    <x v="4"/>
    <x v="683"/>
  </r>
  <r>
    <x v="580"/>
    <x v="0"/>
    <x v="0"/>
    <x v="0"/>
    <x v="13"/>
    <x v="1"/>
    <x v="1"/>
    <x v="13"/>
    <x v="0"/>
    <x v="1"/>
    <x v="4"/>
    <x v="4"/>
    <x v="173"/>
  </r>
  <r>
    <x v="493"/>
    <x v="1"/>
    <x v="1"/>
    <x v="0"/>
    <x v="5"/>
    <x v="1"/>
    <x v="1"/>
    <x v="5"/>
    <x v="0"/>
    <x v="5"/>
    <x v="4"/>
    <x v="4"/>
    <x v="203"/>
  </r>
  <r>
    <x v="171"/>
    <x v="1"/>
    <x v="1"/>
    <x v="0"/>
    <x v="27"/>
    <x v="4"/>
    <x v="4"/>
    <x v="27"/>
    <x v="0"/>
    <x v="7"/>
    <x v="4"/>
    <x v="4"/>
    <x v="386"/>
  </r>
  <r>
    <x v="504"/>
    <x v="2"/>
    <x v="2"/>
    <x v="0"/>
    <x v="70"/>
    <x v="4"/>
    <x v="4"/>
    <x v="70"/>
    <x v="0"/>
    <x v="8"/>
    <x v="4"/>
    <x v="4"/>
    <x v="356"/>
  </r>
  <r>
    <x v="16"/>
    <x v="1"/>
    <x v="1"/>
    <x v="0"/>
    <x v="27"/>
    <x v="4"/>
    <x v="4"/>
    <x v="27"/>
    <x v="0"/>
    <x v="7"/>
    <x v="8"/>
    <x v="8"/>
    <x v="307"/>
  </r>
  <r>
    <x v="183"/>
    <x v="0"/>
    <x v="0"/>
    <x v="0"/>
    <x v="47"/>
    <x v="1"/>
    <x v="1"/>
    <x v="47"/>
    <x v="0"/>
    <x v="4"/>
    <x v="4"/>
    <x v="4"/>
    <x v="195"/>
  </r>
  <r>
    <x v="35"/>
    <x v="0"/>
    <x v="0"/>
    <x v="0"/>
    <x v="47"/>
    <x v="1"/>
    <x v="1"/>
    <x v="47"/>
    <x v="0"/>
    <x v="4"/>
    <x v="8"/>
    <x v="8"/>
    <x v="554"/>
  </r>
  <r>
    <x v="222"/>
    <x v="2"/>
    <x v="2"/>
    <x v="0"/>
    <x v="7"/>
    <x v="4"/>
    <x v="4"/>
    <x v="7"/>
    <x v="0"/>
    <x v="6"/>
    <x v="8"/>
    <x v="8"/>
    <x v="348"/>
  </r>
  <r>
    <x v="393"/>
    <x v="0"/>
    <x v="0"/>
    <x v="0"/>
    <x v="10"/>
    <x v="4"/>
    <x v="4"/>
    <x v="10"/>
    <x v="0"/>
    <x v="8"/>
    <x v="5"/>
    <x v="5"/>
    <x v="121"/>
  </r>
  <r>
    <x v="629"/>
    <x v="0"/>
    <x v="0"/>
    <x v="0"/>
    <x v="43"/>
    <x v="1"/>
    <x v="1"/>
    <x v="43"/>
    <x v="0"/>
    <x v="2"/>
    <x v="6"/>
    <x v="6"/>
    <x v="724"/>
  </r>
  <r>
    <x v="533"/>
    <x v="1"/>
    <x v="1"/>
    <x v="0"/>
    <x v="7"/>
    <x v="4"/>
    <x v="4"/>
    <x v="7"/>
    <x v="0"/>
    <x v="6"/>
    <x v="3"/>
    <x v="3"/>
    <x v="132"/>
  </r>
  <r>
    <x v="500"/>
    <x v="1"/>
    <x v="1"/>
    <x v="0"/>
    <x v="85"/>
    <x v="0"/>
    <x v="0"/>
    <x v="85"/>
    <x v="0"/>
    <x v="20"/>
    <x v="4"/>
    <x v="4"/>
    <x v="295"/>
  </r>
  <r>
    <x v="256"/>
    <x v="0"/>
    <x v="0"/>
    <x v="0"/>
    <x v="59"/>
    <x v="3"/>
    <x v="3"/>
    <x v="59"/>
    <x v="0"/>
    <x v="3"/>
    <x v="0"/>
    <x v="0"/>
    <x v="13"/>
  </r>
  <r>
    <x v="646"/>
    <x v="0"/>
    <x v="0"/>
    <x v="0"/>
    <x v="58"/>
    <x v="0"/>
    <x v="0"/>
    <x v="58"/>
    <x v="0"/>
    <x v="0"/>
    <x v="9"/>
    <x v="9"/>
    <x v="54"/>
  </r>
  <r>
    <x v="88"/>
    <x v="0"/>
    <x v="0"/>
    <x v="1"/>
    <x v="64"/>
    <x v="1"/>
    <x v="1"/>
    <x v="64"/>
    <x v="0"/>
    <x v="1"/>
    <x v="4"/>
    <x v="4"/>
    <x v="206"/>
  </r>
  <r>
    <x v="10"/>
    <x v="0"/>
    <x v="0"/>
    <x v="1"/>
    <x v="64"/>
    <x v="1"/>
    <x v="1"/>
    <x v="64"/>
    <x v="0"/>
    <x v="1"/>
    <x v="4"/>
    <x v="4"/>
    <x v="138"/>
  </r>
  <r>
    <x v="422"/>
    <x v="0"/>
    <x v="0"/>
    <x v="0"/>
    <x v="27"/>
    <x v="4"/>
    <x v="4"/>
    <x v="27"/>
    <x v="0"/>
    <x v="7"/>
    <x v="4"/>
    <x v="4"/>
    <x v="441"/>
  </r>
  <r>
    <x v="635"/>
    <x v="0"/>
    <x v="0"/>
    <x v="1"/>
    <x v="63"/>
    <x v="1"/>
    <x v="1"/>
    <x v="63"/>
    <x v="0"/>
    <x v="5"/>
    <x v="4"/>
    <x v="4"/>
    <x v="17"/>
  </r>
  <r>
    <x v="170"/>
    <x v="0"/>
    <x v="0"/>
    <x v="1"/>
    <x v="89"/>
    <x v="4"/>
    <x v="4"/>
    <x v="89"/>
    <x v="0"/>
    <x v="6"/>
    <x v="0"/>
    <x v="0"/>
    <x v="721"/>
  </r>
  <r>
    <x v="317"/>
    <x v="0"/>
    <x v="0"/>
    <x v="0"/>
    <x v="51"/>
    <x v="4"/>
    <x v="4"/>
    <x v="51"/>
    <x v="0"/>
    <x v="16"/>
    <x v="4"/>
    <x v="4"/>
    <x v="18"/>
  </r>
  <r>
    <x v="689"/>
    <x v="1"/>
    <x v="1"/>
    <x v="0"/>
    <x v="76"/>
    <x v="1"/>
    <x v="1"/>
    <x v="76"/>
    <x v="0"/>
    <x v="5"/>
    <x v="5"/>
    <x v="5"/>
    <x v="73"/>
  </r>
  <r>
    <x v="615"/>
    <x v="0"/>
    <x v="0"/>
    <x v="0"/>
    <x v="49"/>
    <x v="4"/>
    <x v="4"/>
    <x v="49"/>
    <x v="0"/>
    <x v="6"/>
    <x v="4"/>
    <x v="4"/>
    <x v="356"/>
  </r>
  <r>
    <x v="416"/>
    <x v="0"/>
    <x v="0"/>
    <x v="0"/>
    <x v="15"/>
    <x v="1"/>
    <x v="1"/>
    <x v="15"/>
    <x v="0"/>
    <x v="5"/>
    <x v="7"/>
    <x v="7"/>
    <x v="370"/>
  </r>
  <r>
    <x v="438"/>
    <x v="1"/>
    <x v="1"/>
    <x v="0"/>
    <x v="52"/>
    <x v="3"/>
    <x v="3"/>
    <x v="52"/>
    <x v="0"/>
    <x v="10"/>
    <x v="4"/>
    <x v="4"/>
    <x v="299"/>
  </r>
  <r>
    <x v="250"/>
    <x v="0"/>
    <x v="0"/>
    <x v="0"/>
    <x v="94"/>
    <x v="5"/>
    <x v="5"/>
    <x v="94"/>
    <x v="0"/>
    <x v="9"/>
    <x v="9"/>
    <x v="9"/>
    <x v="192"/>
  </r>
  <r>
    <x v="459"/>
    <x v="0"/>
    <x v="0"/>
    <x v="0"/>
    <x v="85"/>
    <x v="0"/>
    <x v="0"/>
    <x v="85"/>
    <x v="0"/>
    <x v="20"/>
    <x v="9"/>
    <x v="9"/>
    <x v="10"/>
  </r>
  <r>
    <x v="595"/>
    <x v="0"/>
    <x v="0"/>
    <x v="1"/>
    <x v="63"/>
    <x v="1"/>
    <x v="1"/>
    <x v="63"/>
    <x v="0"/>
    <x v="5"/>
    <x v="3"/>
    <x v="3"/>
    <x v="396"/>
  </r>
  <r>
    <x v="565"/>
    <x v="0"/>
    <x v="0"/>
    <x v="0"/>
    <x v="10"/>
    <x v="4"/>
    <x v="4"/>
    <x v="10"/>
    <x v="0"/>
    <x v="8"/>
    <x v="9"/>
    <x v="9"/>
    <x v="754"/>
  </r>
  <r>
    <x v="111"/>
    <x v="0"/>
    <x v="0"/>
    <x v="0"/>
    <x v="59"/>
    <x v="3"/>
    <x v="3"/>
    <x v="59"/>
    <x v="0"/>
    <x v="3"/>
    <x v="8"/>
    <x v="8"/>
    <x v="137"/>
  </r>
  <r>
    <x v="247"/>
    <x v="2"/>
    <x v="2"/>
    <x v="1"/>
    <x v="31"/>
    <x v="1"/>
    <x v="1"/>
    <x v="31"/>
    <x v="0"/>
    <x v="4"/>
    <x v="3"/>
    <x v="3"/>
    <x v="362"/>
  </r>
  <r>
    <x v="217"/>
    <x v="0"/>
    <x v="0"/>
    <x v="1"/>
    <x v="38"/>
    <x v="3"/>
    <x v="3"/>
    <x v="38"/>
    <x v="0"/>
    <x v="12"/>
    <x v="0"/>
    <x v="0"/>
    <x v="592"/>
  </r>
  <r>
    <x v="435"/>
    <x v="0"/>
    <x v="0"/>
    <x v="0"/>
    <x v="26"/>
    <x v="0"/>
    <x v="0"/>
    <x v="26"/>
    <x v="0"/>
    <x v="14"/>
    <x v="5"/>
    <x v="5"/>
    <x v="653"/>
  </r>
  <r>
    <x v="724"/>
    <x v="1"/>
    <x v="1"/>
    <x v="0"/>
    <x v="51"/>
    <x v="4"/>
    <x v="4"/>
    <x v="51"/>
    <x v="0"/>
    <x v="16"/>
    <x v="1"/>
    <x v="1"/>
    <x v="396"/>
  </r>
  <r>
    <x v="647"/>
    <x v="1"/>
    <x v="1"/>
    <x v="0"/>
    <x v="68"/>
    <x v="7"/>
    <x v="7"/>
    <x v="68"/>
    <x v="0"/>
    <x v="19"/>
    <x v="5"/>
    <x v="5"/>
    <x v="325"/>
  </r>
  <r>
    <x v="185"/>
    <x v="0"/>
    <x v="0"/>
    <x v="0"/>
    <x v="9"/>
    <x v="4"/>
    <x v="4"/>
    <x v="9"/>
    <x v="0"/>
    <x v="7"/>
    <x v="4"/>
    <x v="4"/>
    <x v="443"/>
  </r>
  <r>
    <x v="677"/>
    <x v="1"/>
    <x v="1"/>
    <x v="0"/>
    <x v="13"/>
    <x v="1"/>
    <x v="1"/>
    <x v="13"/>
    <x v="0"/>
    <x v="1"/>
    <x v="4"/>
    <x v="4"/>
    <x v="495"/>
  </r>
  <r>
    <x v="279"/>
    <x v="2"/>
    <x v="2"/>
    <x v="1"/>
    <x v="95"/>
    <x v="7"/>
    <x v="7"/>
    <x v="95"/>
    <x v="0"/>
    <x v="19"/>
    <x v="4"/>
    <x v="4"/>
    <x v="337"/>
  </r>
  <r>
    <x v="11"/>
    <x v="0"/>
    <x v="0"/>
    <x v="0"/>
    <x v="71"/>
    <x v="6"/>
    <x v="6"/>
    <x v="71"/>
    <x v="0"/>
    <x v="13"/>
    <x v="0"/>
    <x v="0"/>
    <x v="373"/>
  </r>
  <r>
    <x v="490"/>
    <x v="0"/>
    <x v="0"/>
    <x v="0"/>
    <x v="88"/>
    <x v="6"/>
    <x v="6"/>
    <x v="88"/>
    <x v="0"/>
    <x v="13"/>
    <x v="9"/>
    <x v="9"/>
    <x v="599"/>
  </r>
  <r>
    <x v="577"/>
    <x v="2"/>
    <x v="2"/>
    <x v="0"/>
    <x v="43"/>
    <x v="1"/>
    <x v="1"/>
    <x v="43"/>
    <x v="0"/>
    <x v="2"/>
    <x v="4"/>
    <x v="4"/>
    <x v="307"/>
  </r>
  <r>
    <x v="417"/>
    <x v="2"/>
    <x v="2"/>
    <x v="0"/>
    <x v="51"/>
    <x v="4"/>
    <x v="4"/>
    <x v="51"/>
    <x v="0"/>
    <x v="16"/>
    <x v="9"/>
    <x v="9"/>
    <x v="736"/>
  </r>
  <r>
    <x v="266"/>
    <x v="1"/>
    <x v="1"/>
    <x v="0"/>
    <x v="61"/>
    <x v="6"/>
    <x v="6"/>
    <x v="61"/>
    <x v="0"/>
    <x v="18"/>
    <x v="4"/>
    <x v="4"/>
    <x v="311"/>
  </r>
  <r>
    <x v="367"/>
    <x v="0"/>
    <x v="0"/>
    <x v="1"/>
    <x v="35"/>
    <x v="3"/>
    <x v="3"/>
    <x v="35"/>
    <x v="0"/>
    <x v="15"/>
    <x v="4"/>
    <x v="4"/>
    <x v="146"/>
  </r>
  <r>
    <x v="308"/>
    <x v="1"/>
    <x v="1"/>
    <x v="1"/>
    <x v="31"/>
    <x v="1"/>
    <x v="1"/>
    <x v="31"/>
    <x v="0"/>
    <x v="4"/>
    <x v="4"/>
    <x v="4"/>
    <x v="472"/>
  </r>
  <r>
    <x v="108"/>
    <x v="1"/>
    <x v="1"/>
    <x v="0"/>
    <x v="56"/>
    <x v="1"/>
    <x v="1"/>
    <x v="56"/>
    <x v="0"/>
    <x v="11"/>
    <x v="5"/>
    <x v="5"/>
    <x v="11"/>
  </r>
  <r>
    <x v="343"/>
    <x v="0"/>
    <x v="0"/>
    <x v="0"/>
    <x v="9"/>
    <x v="4"/>
    <x v="4"/>
    <x v="9"/>
    <x v="0"/>
    <x v="7"/>
    <x v="8"/>
    <x v="8"/>
    <x v="593"/>
  </r>
  <r>
    <x v="8"/>
    <x v="0"/>
    <x v="0"/>
    <x v="0"/>
    <x v="5"/>
    <x v="1"/>
    <x v="1"/>
    <x v="5"/>
    <x v="0"/>
    <x v="5"/>
    <x v="0"/>
    <x v="0"/>
    <x v="237"/>
  </r>
  <r>
    <x v="601"/>
    <x v="0"/>
    <x v="0"/>
    <x v="0"/>
    <x v="3"/>
    <x v="3"/>
    <x v="3"/>
    <x v="3"/>
    <x v="0"/>
    <x v="3"/>
    <x v="9"/>
    <x v="9"/>
    <x v="518"/>
  </r>
  <r>
    <x v="233"/>
    <x v="1"/>
    <x v="1"/>
    <x v="0"/>
    <x v="9"/>
    <x v="4"/>
    <x v="4"/>
    <x v="9"/>
    <x v="0"/>
    <x v="7"/>
    <x v="0"/>
    <x v="0"/>
    <x v="88"/>
  </r>
  <r>
    <x v="406"/>
    <x v="2"/>
    <x v="2"/>
    <x v="0"/>
    <x v="52"/>
    <x v="3"/>
    <x v="3"/>
    <x v="52"/>
    <x v="0"/>
    <x v="10"/>
    <x v="5"/>
    <x v="5"/>
    <x v="338"/>
  </r>
  <r>
    <x v="313"/>
    <x v="0"/>
    <x v="0"/>
    <x v="0"/>
    <x v="77"/>
    <x v="5"/>
    <x v="5"/>
    <x v="77"/>
    <x v="0"/>
    <x v="9"/>
    <x v="9"/>
    <x v="9"/>
    <x v="625"/>
  </r>
  <r>
    <x v="350"/>
    <x v="1"/>
    <x v="1"/>
    <x v="1"/>
    <x v="39"/>
    <x v="0"/>
    <x v="0"/>
    <x v="39"/>
    <x v="0"/>
    <x v="14"/>
    <x v="7"/>
    <x v="7"/>
    <x v="581"/>
  </r>
  <r>
    <x v="164"/>
    <x v="1"/>
    <x v="1"/>
    <x v="1"/>
    <x v="0"/>
    <x v="0"/>
    <x v="0"/>
    <x v="0"/>
    <x v="0"/>
    <x v="0"/>
    <x v="9"/>
    <x v="9"/>
    <x v="2"/>
  </r>
  <r>
    <x v="147"/>
    <x v="0"/>
    <x v="0"/>
    <x v="0"/>
    <x v="41"/>
    <x v="5"/>
    <x v="5"/>
    <x v="41"/>
    <x v="0"/>
    <x v="9"/>
    <x v="9"/>
    <x v="9"/>
    <x v="683"/>
  </r>
  <r>
    <x v="453"/>
    <x v="0"/>
    <x v="0"/>
    <x v="0"/>
    <x v="23"/>
    <x v="1"/>
    <x v="1"/>
    <x v="23"/>
    <x v="0"/>
    <x v="11"/>
    <x v="4"/>
    <x v="4"/>
    <x v="242"/>
  </r>
  <r>
    <x v="718"/>
    <x v="0"/>
    <x v="0"/>
    <x v="0"/>
    <x v="18"/>
    <x v="6"/>
    <x v="6"/>
    <x v="18"/>
    <x v="0"/>
    <x v="13"/>
    <x v="4"/>
    <x v="4"/>
    <x v="398"/>
  </r>
  <r>
    <x v="683"/>
    <x v="2"/>
    <x v="2"/>
    <x v="0"/>
    <x v="67"/>
    <x v="3"/>
    <x v="3"/>
    <x v="67"/>
    <x v="0"/>
    <x v="15"/>
    <x v="8"/>
    <x v="8"/>
    <x v="516"/>
  </r>
  <r>
    <x v="306"/>
    <x v="2"/>
    <x v="2"/>
    <x v="1"/>
    <x v="31"/>
    <x v="1"/>
    <x v="1"/>
    <x v="31"/>
    <x v="0"/>
    <x v="4"/>
    <x v="0"/>
    <x v="0"/>
    <x v="725"/>
  </r>
  <r>
    <x v="482"/>
    <x v="2"/>
    <x v="2"/>
    <x v="0"/>
    <x v="8"/>
    <x v="1"/>
    <x v="1"/>
    <x v="8"/>
    <x v="0"/>
    <x v="4"/>
    <x v="0"/>
    <x v="0"/>
    <x v="132"/>
  </r>
  <r>
    <x v="434"/>
    <x v="0"/>
    <x v="0"/>
    <x v="0"/>
    <x v="33"/>
    <x v="4"/>
    <x v="4"/>
    <x v="33"/>
    <x v="0"/>
    <x v="8"/>
    <x v="1"/>
    <x v="1"/>
    <x v="248"/>
  </r>
  <r>
    <x v="617"/>
    <x v="1"/>
    <x v="1"/>
    <x v="0"/>
    <x v="18"/>
    <x v="6"/>
    <x v="6"/>
    <x v="18"/>
    <x v="0"/>
    <x v="13"/>
    <x v="0"/>
    <x v="0"/>
    <x v="494"/>
  </r>
  <r>
    <x v="132"/>
    <x v="0"/>
    <x v="0"/>
    <x v="0"/>
    <x v="25"/>
    <x v="4"/>
    <x v="4"/>
    <x v="25"/>
    <x v="0"/>
    <x v="8"/>
    <x v="3"/>
    <x v="3"/>
    <x v="48"/>
  </r>
  <r>
    <x v="476"/>
    <x v="1"/>
    <x v="1"/>
    <x v="0"/>
    <x v="67"/>
    <x v="3"/>
    <x v="3"/>
    <x v="67"/>
    <x v="0"/>
    <x v="15"/>
    <x v="0"/>
    <x v="0"/>
    <x v="22"/>
  </r>
  <r>
    <x v="650"/>
    <x v="0"/>
    <x v="0"/>
    <x v="0"/>
    <x v="84"/>
    <x v="3"/>
    <x v="3"/>
    <x v="84"/>
    <x v="0"/>
    <x v="3"/>
    <x v="8"/>
    <x v="8"/>
    <x v="25"/>
  </r>
  <r>
    <x v="189"/>
    <x v="2"/>
    <x v="2"/>
    <x v="0"/>
    <x v="56"/>
    <x v="1"/>
    <x v="1"/>
    <x v="56"/>
    <x v="0"/>
    <x v="11"/>
    <x v="9"/>
    <x v="9"/>
    <x v="179"/>
  </r>
  <r>
    <x v="713"/>
    <x v="0"/>
    <x v="0"/>
    <x v="1"/>
    <x v="95"/>
    <x v="7"/>
    <x v="7"/>
    <x v="95"/>
    <x v="0"/>
    <x v="19"/>
    <x v="9"/>
    <x v="9"/>
    <x v="64"/>
  </r>
  <r>
    <x v="626"/>
    <x v="2"/>
    <x v="2"/>
    <x v="0"/>
    <x v="33"/>
    <x v="4"/>
    <x v="4"/>
    <x v="33"/>
    <x v="0"/>
    <x v="8"/>
    <x v="1"/>
    <x v="1"/>
    <x v="169"/>
  </r>
  <r>
    <x v="4"/>
    <x v="0"/>
    <x v="0"/>
    <x v="1"/>
    <x v="63"/>
    <x v="1"/>
    <x v="1"/>
    <x v="63"/>
    <x v="0"/>
    <x v="5"/>
    <x v="9"/>
    <x v="9"/>
    <x v="281"/>
  </r>
  <r>
    <x v="493"/>
    <x v="1"/>
    <x v="1"/>
    <x v="1"/>
    <x v="35"/>
    <x v="3"/>
    <x v="3"/>
    <x v="35"/>
    <x v="0"/>
    <x v="15"/>
    <x v="0"/>
    <x v="0"/>
    <x v="650"/>
  </r>
  <r>
    <x v="616"/>
    <x v="2"/>
    <x v="2"/>
    <x v="0"/>
    <x v="13"/>
    <x v="1"/>
    <x v="1"/>
    <x v="13"/>
    <x v="0"/>
    <x v="1"/>
    <x v="4"/>
    <x v="4"/>
    <x v="166"/>
  </r>
  <r>
    <x v="602"/>
    <x v="2"/>
    <x v="2"/>
    <x v="0"/>
    <x v="42"/>
    <x v="3"/>
    <x v="3"/>
    <x v="42"/>
    <x v="0"/>
    <x v="12"/>
    <x v="9"/>
    <x v="9"/>
    <x v="350"/>
  </r>
  <r>
    <x v="385"/>
    <x v="1"/>
    <x v="1"/>
    <x v="1"/>
    <x v="63"/>
    <x v="1"/>
    <x v="1"/>
    <x v="63"/>
    <x v="0"/>
    <x v="5"/>
    <x v="4"/>
    <x v="4"/>
    <x v="26"/>
  </r>
  <r>
    <x v="499"/>
    <x v="0"/>
    <x v="0"/>
    <x v="0"/>
    <x v="56"/>
    <x v="1"/>
    <x v="1"/>
    <x v="56"/>
    <x v="0"/>
    <x v="11"/>
    <x v="4"/>
    <x v="4"/>
    <x v="342"/>
  </r>
  <r>
    <x v="676"/>
    <x v="0"/>
    <x v="0"/>
    <x v="0"/>
    <x v="29"/>
    <x v="4"/>
    <x v="4"/>
    <x v="29"/>
    <x v="0"/>
    <x v="8"/>
    <x v="4"/>
    <x v="4"/>
    <x v="360"/>
  </r>
  <r>
    <x v="252"/>
    <x v="1"/>
    <x v="1"/>
    <x v="1"/>
    <x v="6"/>
    <x v="0"/>
    <x v="0"/>
    <x v="6"/>
    <x v="0"/>
    <x v="0"/>
    <x v="9"/>
    <x v="9"/>
    <x v="190"/>
  </r>
  <r>
    <x v="76"/>
    <x v="2"/>
    <x v="2"/>
    <x v="1"/>
    <x v="39"/>
    <x v="0"/>
    <x v="0"/>
    <x v="39"/>
    <x v="0"/>
    <x v="14"/>
    <x v="9"/>
    <x v="9"/>
    <x v="639"/>
  </r>
  <r>
    <x v="616"/>
    <x v="2"/>
    <x v="2"/>
    <x v="0"/>
    <x v="67"/>
    <x v="3"/>
    <x v="3"/>
    <x v="67"/>
    <x v="0"/>
    <x v="15"/>
    <x v="4"/>
    <x v="4"/>
    <x v="486"/>
  </r>
  <r>
    <x v="565"/>
    <x v="0"/>
    <x v="0"/>
    <x v="0"/>
    <x v="60"/>
    <x v="1"/>
    <x v="1"/>
    <x v="60"/>
    <x v="0"/>
    <x v="2"/>
    <x v="4"/>
    <x v="4"/>
    <x v="635"/>
  </r>
  <r>
    <x v="159"/>
    <x v="0"/>
    <x v="0"/>
    <x v="0"/>
    <x v="13"/>
    <x v="1"/>
    <x v="1"/>
    <x v="13"/>
    <x v="0"/>
    <x v="1"/>
    <x v="9"/>
    <x v="9"/>
    <x v="649"/>
  </r>
  <r>
    <x v="380"/>
    <x v="0"/>
    <x v="0"/>
    <x v="1"/>
    <x v="24"/>
    <x v="1"/>
    <x v="1"/>
    <x v="24"/>
    <x v="0"/>
    <x v="4"/>
    <x v="9"/>
    <x v="9"/>
    <x v="116"/>
  </r>
  <r>
    <x v="192"/>
    <x v="1"/>
    <x v="1"/>
    <x v="0"/>
    <x v="69"/>
    <x v="4"/>
    <x v="4"/>
    <x v="69"/>
    <x v="0"/>
    <x v="6"/>
    <x v="2"/>
    <x v="2"/>
    <x v="465"/>
  </r>
  <r>
    <x v="725"/>
    <x v="2"/>
    <x v="2"/>
    <x v="1"/>
    <x v="34"/>
    <x v="4"/>
    <x v="4"/>
    <x v="34"/>
    <x v="0"/>
    <x v="7"/>
    <x v="4"/>
    <x v="4"/>
    <x v="246"/>
  </r>
  <r>
    <x v="495"/>
    <x v="2"/>
    <x v="2"/>
    <x v="1"/>
    <x v="34"/>
    <x v="4"/>
    <x v="4"/>
    <x v="34"/>
    <x v="0"/>
    <x v="7"/>
    <x v="3"/>
    <x v="3"/>
    <x v="367"/>
  </r>
  <r>
    <x v="376"/>
    <x v="1"/>
    <x v="1"/>
    <x v="0"/>
    <x v="6"/>
    <x v="0"/>
    <x v="0"/>
    <x v="6"/>
    <x v="0"/>
    <x v="0"/>
    <x v="9"/>
    <x v="9"/>
    <x v="740"/>
  </r>
  <r>
    <x v="513"/>
    <x v="2"/>
    <x v="2"/>
    <x v="0"/>
    <x v="60"/>
    <x v="1"/>
    <x v="1"/>
    <x v="60"/>
    <x v="0"/>
    <x v="2"/>
    <x v="4"/>
    <x v="4"/>
    <x v="267"/>
  </r>
  <r>
    <x v="176"/>
    <x v="2"/>
    <x v="2"/>
    <x v="0"/>
    <x v="26"/>
    <x v="0"/>
    <x v="0"/>
    <x v="26"/>
    <x v="0"/>
    <x v="14"/>
    <x v="4"/>
    <x v="4"/>
    <x v="683"/>
  </r>
  <r>
    <x v="496"/>
    <x v="2"/>
    <x v="2"/>
    <x v="0"/>
    <x v="86"/>
    <x v="0"/>
    <x v="0"/>
    <x v="86"/>
    <x v="0"/>
    <x v="20"/>
    <x v="0"/>
    <x v="0"/>
    <x v="301"/>
  </r>
  <r>
    <x v="615"/>
    <x v="0"/>
    <x v="0"/>
    <x v="0"/>
    <x v="80"/>
    <x v="0"/>
    <x v="0"/>
    <x v="80"/>
    <x v="0"/>
    <x v="14"/>
    <x v="0"/>
    <x v="0"/>
    <x v="559"/>
  </r>
  <r>
    <x v="287"/>
    <x v="0"/>
    <x v="0"/>
    <x v="1"/>
    <x v="64"/>
    <x v="1"/>
    <x v="1"/>
    <x v="64"/>
    <x v="0"/>
    <x v="1"/>
    <x v="6"/>
    <x v="6"/>
    <x v="748"/>
  </r>
  <r>
    <x v="493"/>
    <x v="1"/>
    <x v="1"/>
    <x v="0"/>
    <x v="5"/>
    <x v="1"/>
    <x v="1"/>
    <x v="5"/>
    <x v="0"/>
    <x v="5"/>
    <x v="9"/>
    <x v="9"/>
    <x v="601"/>
  </r>
  <r>
    <x v="541"/>
    <x v="0"/>
    <x v="0"/>
    <x v="1"/>
    <x v="40"/>
    <x v="4"/>
    <x v="4"/>
    <x v="40"/>
    <x v="0"/>
    <x v="8"/>
    <x v="4"/>
    <x v="4"/>
    <x v="280"/>
  </r>
  <r>
    <x v="58"/>
    <x v="2"/>
    <x v="2"/>
    <x v="0"/>
    <x v="60"/>
    <x v="1"/>
    <x v="1"/>
    <x v="60"/>
    <x v="0"/>
    <x v="2"/>
    <x v="3"/>
    <x v="3"/>
    <x v="659"/>
  </r>
  <r>
    <x v="85"/>
    <x v="2"/>
    <x v="2"/>
    <x v="1"/>
    <x v="0"/>
    <x v="0"/>
    <x v="0"/>
    <x v="0"/>
    <x v="0"/>
    <x v="0"/>
    <x v="0"/>
    <x v="0"/>
    <x v="283"/>
  </r>
  <r>
    <x v="9"/>
    <x v="0"/>
    <x v="0"/>
    <x v="0"/>
    <x v="92"/>
    <x v="3"/>
    <x v="3"/>
    <x v="92"/>
    <x v="0"/>
    <x v="3"/>
    <x v="4"/>
    <x v="4"/>
    <x v="91"/>
  </r>
  <r>
    <x v="302"/>
    <x v="0"/>
    <x v="0"/>
    <x v="0"/>
    <x v="56"/>
    <x v="1"/>
    <x v="1"/>
    <x v="56"/>
    <x v="0"/>
    <x v="11"/>
    <x v="0"/>
    <x v="0"/>
    <x v="384"/>
  </r>
  <r>
    <x v="587"/>
    <x v="0"/>
    <x v="0"/>
    <x v="0"/>
    <x v="4"/>
    <x v="1"/>
    <x v="1"/>
    <x v="4"/>
    <x v="0"/>
    <x v="4"/>
    <x v="3"/>
    <x v="3"/>
    <x v="142"/>
  </r>
  <r>
    <x v="47"/>
    <x v="2"/>
    <x v="2"/>
    <x v="0"/>
    <x v="46"/>
    <x v="3"/>
    <x v="3"/>
    <x v="46"/>
    <x v="0"/>
    <x v="17"/>
    <x v="9"/>
    <x v="9"/>
    <x v="17"/>
  </r>
  <r>
    <x v="615"/>
    <x v="0"/>
    <x v="0"/>
    <x v="1"/>
    <x v="39"/>
    <x v="0"/>
    <x v="0"/>
    <x v="39"/>
    <x v="0"/>
    <x v="14"/>
    <x v="4"/>
    <x v="4"/>
    <x v="701"/>
  </r>
  <r>
    <x v="16"/>
    <x v="1"/>
    <x v="1"/>
    <x v="0"/>
    <x v="41"/>
    <x v="5"/>
    <x v="5"/>
    <x v="41"/>
    <x v="0"/>
    <x v="9"/>
    <x v="0"/>
    <x v="0"/>
    <x v="697"/>
  </r>
  <r>
    <x v="5"/>
    <x v="0"/>
    <x v="0"/>
    <x v="0"/>
    <x v="49"/>
    <x v="4"/>
    <x v="4"/>
    <x v="49"/>
    <x v="0"/>
    <x v="6"/>
    <x v="4"/>
    <x v="4"/>
    <x v="720"/>
  </r>
  <r>
    <x v="603"/>
    <x v="2"/>
    <x v="2"/>
    <x v="0"/>
    <x v="27"/>
    <x v="4"/>
    <x v="4"/>
    <x v="27"/>
    <x v="0"/>
    <x v="7"/>
    <x v="3"/>
    <x v="3"/>
    <x v="609"/>
  </r>
  <r>
    <x v="563"/>
    <x v="0"/>
    <x v="0"/>
    <x v="0"/>
    <x v="28"/>
    <x v="1"/>
    <x v="1"/>
    <x v="28"/>
    <x v="0"/>
    <x v="11"/>
    <x v="9"/>
    <x v="9"/>
    <x v="373"/>
  </r>
  <r>
    <x v="372"/>
    <x v="0"/>
    <x v="0"/>
    <x v="1"/>
    <x v="88"/>
    <x v="6"/>
    <x v="6"/>
    <x v="88"/>
    <x v="0"/>
    <x v="13"/>
    <x v="9"/>
    <x v="9"/>
    <x v="282"/>
  </r>
  <r>
    <x v="42"/>
    <x v="0"/>
    <x v="0"/>
    <x v="0"/>
    <x v="76"/>
    <x v="1"/>
    <x v="1"/>
    <x v="76"/>
    <x v="0"/>
    <x v="5"/>
    <x v="0"/>
    <x v="0"/>
    <x v="58"/>
  </r>
  <r>
    <x v="226"/>
    <x v="0"/>
    <x v="0"/>
    <x v="1"/>
    <x v="31"/>
    <x v="1"/>
    <x v="1"/>
    <x v="31"/>
    <x v="0"/>
    <x v="4"/>
    <x v="5"/>
    <x v="5"/>
    <x v="721"/>
  </r>
  <r>
    <x v="198"/>
    <x v="2"/>
    <x v="2"/>
    <x v="0"/>
    <x v="23"/>
    <x v="1"/>
    <x v="1"/>
    <x v="23"/>
    <x v="0"/>
    <x v="11"/>
    <x v="0"/>
    <x v="0"/>
    <x v="0"/>
  </r>
  <r>
    <x v="361"/>
    <x v="2"/>
    <x v="2"/>
    <x v="1"/>
    <x v="91"/>
    <x v="1"/>
    <x v="1"/>
    <x v="91"/>
    <x v="0"/>
    <x v="5"/>
    <x v="5"/>
    <x v="5"/>
    <x v="104"/>
  </r>
  <r>
    <x v="271"/>
    <x v="1"/>
    <x v="1"/>
    <x v="0"/>
    <x v="12"/>
    <x v="3"/>
    <x v="3"/>
    <x v="12"/>
    <x v="0"/>
    <x v="10"/>
    <x v="7"/>
    <x v="7"/>
    <x v="74"/>
  </r>
  <r>
    <x v="491"/>
    <x v="0"/>
    <x v="0"/>
    <x v="0"/>
    <x v="36"/>
    <x v="4"/>
    <x v="4"/>
    <x v="36"/>
    <x v="0"/>
    <x v="6"/>
    <x v="4"/>
    <x v="4"/>
    <x v="66"/>
  </r>
  <r>
    <x v="692"/>
    <x v="0"/>
    <x v="0"/>
    <x v="0"/>
    <x v="76"/>
    <x v="1"/>
    <x v="1"/>
    <x v="76"/>
    <x v="0"/>
    <x v="5"/>
    <x v="8"/>
    <x v="8"/>
    <x v="148"/>
  </r>
  <r>
    <x v="605"/>
    <x v="0"/>
    <x v="0"/>
    <x v="1"/>
    <x v="64"/>
    <x v="1"/>
    <x v="1"/>
    <x v="64"/>
    <x v="0"/>
    <x v="1"/>
    <x v="7"/>
    <x v="7"/>
    <x v="727"/>
  </r>
  <r>
    <x v="194"/>
    <x v="2"/>
    <x v="2"/>
    <x v="0"/>
    <x v="7"/>
    <x v="4"/>
    <x v="4"/>
    <x v="7"/>
    <x v="0"/>
    <x v="6"/>
    <x v="4"/>
    <x v="4"/>
    <x v="268"/>
  </r>
  <r>
    <x v="657"/>
    <x v="2"/>
    <x v="2"/>
    <x v="0"/>
    <x v="33"/>
    <x v="4"/>
    <x v="4"/>
    <x v="33"/>
    <x v="0"/>
    <x v="8"/>
    <x v="9"/>
    <x v="9"/>
    <x v="280"/>
  </r>
  <r>
    <x v="35"/>
    <x v="0"/>
    <x v="0"/>
    <x v="0"/>
    <x v="36"/>
    <x v="4"/>
    <x v="4"/>
    <x v="36"/>
    <x v="0"/>
    <x v="6"/>
    <x v="4"/>
    <x v="4"/>
    <x v="758"/>
  </r>
  <r>
    <x v="413"/>
    <x v="2"/>
    <x v="2"/>
    <x v="0"/>
    <x v="78"/>
    <x v="1"/>
    <x v="1"/>
    <x v="78"/>
    <x v="0"/>
    <x v="4"/>
    <x v="9"/>
    <x v="9"/>
    <x v="689"/>
  </r>
  <r>
    <x v="571"/>
    <x v="0"/>
    <x v="0"/>
    <x v="0"/>
    <x v="47"/>
    <x v="1"/>
    <x v="1"/>
    <x v="47"/>
    <x v="0"/>
    <x v="4"/>
    <x v="0"/>
    <x v="0"/>
    <x v="78"/>
  </r>
  <r>
    <x v="339"/>
    <x v="2"/>
    <x v="2"/>
    <x v="0"/>
    <x v="9"/>
    <x v="4"/>
    <x v="4"/>
    <x v="9"/>
    <x v="0"/>
    <x v="7"/>
    <x v="4"/>
    <x v="4"/>
    <x v="534"/>
  </r>
  <r>
    <x v="546"/>
    <x v="2"/>
    <x v="2"/>
    <x v="0"/>
    <x v="45"/>
    <x v="3"/>
    <x v="3"/>
    <x v="45"/>
    <x v="0"/>
    <x v="15"/>
    <x v="4"/>
    <x v="4"/>
    <x v="430"/>
  </r>
  <r>
    <x v="58"/>
    <x v="2"/>
    <x v="2"/>
    <x v="0"/>
    <x v="90"/>
    <x v="3"/>
    <x v="3"/>
    <x v="90"/>
    <x v="0"/>
    <x v="17"/>
    <x v="4"/>
    <x v="4"/>
    <x v="358"/>
  </r>
  <r>
    <x v="201"/>
    <x v="1"/>
    <x v="1"/>
    <x v="0"/>
    <x v="85"/>
    <x v="0"/>
    <x v="0"/>
    <x v="85"/>
    <x v="0"/>
    <x v="20"/>
    <x v="2"/>
    <x v="2"/>
    <x v="404"/>
  </r>
  <r>
    <x v="406"/>
    <x v="2"/>
    <x v="2"/>
    <x v="0"/>
    <x v="47"/>
    <x v="1"/>
    <x v="1"/>
    <x v="47"/>
    <x v="0"/>
    <x v="4"/>
    <x v="4"/>
    <x v="4"/>
    <x v="610"/>
  </r>
  <r>
    <x v="237"/>
    <x v="0"/>
    <x v="0"/>
    <x v="1"/>
    <x v="11"/>
    <x v="5"/>
    <x v="5"/>
    <x v="11"/>
    <x v="0"/>
    <x v="9"/>
    <x v="9"/>
    <x v="9"/>
    <x v="237"/>
  </r>
  <r>
    <x v="564"/>
    <x v="1"/>
    <x v="1"/>
    <x v="0"/>
    <x v="50"/>
    <x v="4"/>
    <x v="4"/>
    <x v="50"/>
    <x v="0"/>
    <x v="6"/>
    <x v="4"/>
    <x v="4"/>
    <x v="503"/>
  </r>
  <r>
    <x v="298"/>
    <x v="1"/>
    <x v="1"/>
    <x v="1"/>
    <x v="75"/>
    <x v="0"/>
    <x v="0"/>
    <x v="75"/>
    <x v="0"/>
    <x v="20"/>
    <x v="9"/>
    <x v="9"/>
    <x v="507"/>
  </r>
  <r>
    <x v="429"/>
    <x v="1"/>
    <x v="1"/>
    <x v="0"/>
    <x v="85"/>
    <x v="0"/>
    <x v="0"/>
    <x v="85"/>
    <x v="0"/>
    <x v="20"/>
    <x v="8"/>
    <x v="8"/>
    <x v="234"/>
  </r>
  <r>
    <x v="140"/>
    <x v="0"/>
    <x v="0"/>
    <x v="0"/>
    <x v="27"/>
    <x v="4"/>
    <x v="4"/>
    <x v="27"/>
    <x v="0"/>
    <x v="7"/>
    <x v="5"/>
    <x v="5"/>
    <x v="742"/>
  </r>
  <r>
    <x v="324"/>
    <x v="0"/>
    <x v="0"/>
    <x v="1"/>
    <x v="39"/>
    <x v="0"/>
    <x v="0"/>
    <x v="39"/>
    <x v="0"/>
    <x v="14"/>
    <x v="4"/>
    <x v="4"/>
    <x v="420"/>
  </r>
  <r>
    <x v="120"/>
    <x v="2"/>
    <x v="2"/>
    <x v="0"/>
    <x v="37"/>
    <x v="1"/>
    <x v="1"/>
    <x v="37"/>
    <x v="0"/>
    <x v="11"/>
    <x v="4"/>
    <x v="4"/>
    <x v="762"/>
  </r>
  <r>
    <x v="696"/>
    <x v="1"/>
    <x v="1"/>
    <x v="0"/>
    <x v="50"/>
    <x v="4"/>
    <x v="4"/>
    <x v="50"/>
    <x v="0"/>
    <x v="6"/>
    <x v="0"/>
    <x v="0"/>
    <x v="420"/>
  </r>
  <r>
    <x v="10"/>
    <x v="0"/>
    <x v="0"/>
    <x v="0"/>
    <x v="52"/>
    <x v="3"/>
    <x v="3"/>
    <x v="52"/>
    <x v="0"/>
    <x v="10"/>
    <x v="3"/>
    <x v="3"/>
    <x v="143"/>
  </r>
  <r>
    <x v="357"/>
    <x v="0"/>
    <x v="0"/>
    <x v="0"/>
    <x v="78"/>
    <x v="1"/>
    <x v="1"/>
    <x v="78"/>
    <x v="0"/>
    <x v="4"/>
    <x v="9"/>
    <x v="9"/>
    <x v="763"/>
  </r>
  <r>
    <x v="205"/>
    <x v="0"/>
    <x v="0"/>
    <x v="0"/>
    <x v="74"/>
    <x v="1"/>
    <x v="1"/>
    <x v="74"/>
    <x v="0"/>
    <x v="1"/>
    <x v="0"/>
    <x v="0"/>
    <x v="711"/>
  </r>
  <r>
    <x v="685"/>
    <x v="1"/>
    <x v="1"/>
    <x v="0"/>
    <x v="28"/>
    <x v="1"/>
    <x v="1"/>
    <x v="28"/>
    <x v="0"/>
    <x v="11"/>
    <x v="5"/>
    <x v="5"/>
    <x v="288"/>
  </r>
  <r>
    <x v="92"/>
    <x v="0"/>
    <x v="0"/>
    <x v="1"/>
    <x v="65"/>
    <x v="1"/>
    <x v="1"/>
    <x v="65"/>
    <x v="0"/>
    <x v="4"/>
    <x v="4"/>
    <x v="4"/>
    <x v="376"/>
  </r>
  <r>
    <x v="381"/>
    <x v="0"/>
    <x v="0"/>
    <x v="0"/>
    <x v="67"/>
    <x v="3"/>
    <x v="3"/>
    <x v="67"/>
    <x v="0"/>
    <x v="15"/>
    <x v="5"/>
    <x v="5"/>
    <x v="437"/>
  </r>
  <r>
    <x v="162"/>
    <x v="1"/>
    <x v="1"/>
    <x v="0"/>
    <x v="2"/>
    <x v="2"/>
    <x v="2"/>
    <x v="2"/>
    <x v="0"/>
    <x v="2"/>
    <x v="9"/>
    <x v="9"/>
    <x v="394"/>
  </r>
  <r>
    <x v="706"/>
    <x v="1"/>
    <x v="1"/>
    <x v="0"/>
    <x v="7"/>
    <x v="4"/>
    <x v="4"/>
    <x v="7"/>
    <x v="0"/>
    <x v="6"/>
    <x v="0"/>
    <x v="0"/>
    <x v="363"/>
  </r>
  <r>
    <x v="183"/>
    <x v="0"/>
    <x v="0"/>
    <x v="0"/>
    <x v="54"/>
    <x v="4"/>
    <x v="4"/>
    <x v="54"/>
    <x v="0"/>
    <x v="7"/>
    <x v="4"/>
    <x v="4"/>
    <x v="245"/>
  </r>
  <r>
    <x v="259"/>
    <x v="2"/>
    <x v="2"/>
    <x v="0"/>
    <x v="21"/>
    <x v="3"/>
    <x v="3"/>
    <x v="21"/>
    <x v="0"/>
    <x v="10"/>
    <x v="9"/>
    <x v="9"/>
    <x v="434"/>
  </r>
  <r>
    <x v="494"/>
    <x v="2"/>
    <x v="2"/>
    <x v="0"/>
    <x v="51"/>
    <x v="4"/>
    <x v="4"/>
    <x v="51"/>
    <x v="0"/>
    <x v="16"/>
    <x v="0"/>
    <x v="0"/>
    <x v="699"/>
  </r>
  <r>
    <x v="122"/>
    <x v="1"/>
    <x v="1"/>
    <x v="0"/>
    <x v="53"/>
    <x v="3"/>
    <x v="3"/>
    <x v="53"/>
    <x v="0"/>
    <x v="10"/>
    <x v="4"/>
    <x v="4"/>
    <x v="454"/>
  </r>
  <r>
    <x v="442"/>
    <x v="1"/>
    <x v="1"/>
    <x v="0"/>
    <x v="29"/>
    <x v="4"/>
    <x v="4"/>
    <x v="29"/>
    <x v="0"/>
    <x v="8"/>
    <x v="0"/>
    <x v="0"/>
    <x v="539"/>
  </r>
  <r>
    <x v="414"/>
    <x v="0"/>
    <x v="0"/>
    <x v="0"/>
    <x v="25"/>
    <x v="4"/>
    <x v="4"/>
    <x v="25"/>
    <x v="0"/>
    <x v="8"/>
    <x v="0"/>
    <x v="0"/>
    <x v="461"/>
  </r>
  <r>
    <x v="233"/>
    <x v="1"/>
    <x v="1"/>
    <x v="1"/>
    <x v="22"/>
    <x v="1"/>
    <x v="1"/>
    <x v="22"/>
    <x v="0"/>
    <x v="2"/>
    <x v="9"/>
    <x v="9"/>
    <x v="177"/>
  </r>
  <r>
    <x v="100"/>
    <x v="0"/>
    <x v="0"/>
    <x v="0"/>
    <x v="12"/>
    <x v="3"/>
    <x v="3"/>
    <x v="12"/>
    <x v="0"/>
    <x v="10"/>
    <x v="4"/>
    <x v="4"/>
    <x v="397"/>
  </r>
  <r>
    <x v="459"/>
    <x v="0"/>
    <x v="0"/>
    <x v="0"/>
    <x v="94"/>
    <x v="5"/>
    <x v="5"/>
    <x v="94"/>
    <x v="0"/>
    <x v="9"/>
    <x v="0"/>
    <x v="0"/>
    <x v="262"/>
  </r>
  <r>
    <x v="118"/>
    <x v="1"/>
    <x v="1"/>
    <x v="0"/>
    <x v="19"/>
    <x v="1"/>
    <x v="1"/>
    <x v="19"/>
    <x v="0"/>
    <x v="11"/>
    <x v="4"/>
    <x v="4"/>
    <x v="678"/>
  </r>
  <r>
    <x v="611"/>
    <x v="0"/>
    <x v="0"/>
    <x v="0"/>
    <x v="48"/>
    <x v="3"/>
    <x v="3"/>
    <x v="48"/>
    <x v="0"/>
    <x v="15"/>
    <x v="4"/>
    <x v="4"/>
    <x v="182"/>
  </r>
  <r>
    <x v="424"/>
    <x v="0"/>
    <x v="0"/>
    <x v="0"/>
    <x v="33"/>
    <x v="4"/>
    <x v="4"/>
    <x v="33"/>
    <x v="0"/>
    <x v="8"/>
    <x v="9"/>
    <x v="9"/>
    <x v="642"/>
  </r>
  <r>
    <x v="720"/>
    <x v="0"/>
    <x v="0"/>
    <x v="0"/>
    <x v="4"/>
    <x v="1"/>
    <x v="1"/>
    <x v="4"/>
    <x v="0"/>
    <x v="4"/>
    <x v="9"/>
    <x v="9"/>
    <x v="139"/>
  </r>
  <r>
    <x v="536"/>
    <x v="1"/>
    <x v="1"/>
    <x v="0"/>
    <x v="68"/>
    <x v="7"/>
    <x v="7"/>
    <x v="68"/>
    <x v="0"/>
    <x v="19"/>
    <x v="4"/>
    <x v="4"/>
    <x v="502"/>
  </r>
  <r>
    <x v="725"/>
    <x v="2"/>
    <x v="2"/>
    <x v="0"/>
    <x v="23"/>
    <x v="1"/>
    <x v="1"/>
    <x v="23"/>
    <x v="0"/>
    <x v="11"/>
    <x v="4"/>
    <x v="4"/>
    <x v="333"/>
  </r>
  <r>
    <x v="680"/>
    <x v="2"/>
    <x v="2"/>
    <x v="0"/>
    <x v="36"/>
    <x v="4"/>
    <x v="4"/>
    <x v="36"/>
    <x v="0"/>
    <x v="6"/>
    <x v="0"/>
    <x v="0"/>
    <x v="569"/>
  </r>
  <r>
    <x v="276"/>
    <x v="0"/>
    <x v="0"/>
    <x v="1"/>
    <x v="34"/>
    <x v="4"/>
    <x v="4"/>
    <x v="34"/>
    <x v="0"/>
    <x v="7"/>
    <x v="8"/>
    <x v="8"/>
    <x v="658"/>
  </r>
  <r>
    <x v="499"/>
    <x v="0"/>
    <x v="0"/>
    <x v="1"/>
    <x v="22"/>
    <x v="1"/>
    <x v="1"/>
    <x v="22"/>
    <x v="0"/>
    <x v="2"/>
    <x v="4"/>
    <x v="4"/>
    <x v="737"/>
  </r>
  <r>
    <x v="465"/>
    <x v="1"/>
    <x v="1"/>
    <x v="1"/>
    <x v="66"/>
    <x v="3"/>
    <x v="3"/>
    <x v="66"/>
    <x v="0"/>
    <x v="12"/>
    <x v="0"/>
    <x v="0"/>
    <x v="99"/>
  </r>
  <r>
    <x v="328"/>
    <x v="2"/>
    <x v="2"/>
    <x v="0"/>
    <x v="23"/>
    <x v="1"/>
    <x v="1"/>
    <x v="23"/>
    <x v="0"/>
    <x v="11"/>
    <x v="3"/>
    <x v="3"/>
    <x v="775"/>
  </r>
  <r>
    <x v="272"/>
    <x v="1"/>
    <x v="1"/>
    <x v="0"/>
    <x v="68"/>
    <x v="7"/>
    <x v="7"/>
    <x v="68"/>
    <x v="0"/>
    <x v="19"/>
    <x v="3"/>
    <x v="3"/>
    <x v="556"/>
  </r>
  <r>
    <x v="550"/>
    <x v="0"/>
    <x v="0"/>
    <x v="0"/>
    <x v="5"/>
    <x v="1"/>
    <x v="1"/>
    <x v="5"/>
    <x v="0"/>
    <x v="5"/>
    <x v="4"/>
    <x v="4"/>
    <x v="270"/>
  </r>
  <r>
    <x v="713"/>
    <x v="0"/>
    <x v="0"/>
    <x v="0"/>
    <x v="2"/>
    <x v="2"/>
    <x v="2"/>
    <x v="2"/>
    <x v="0"/>
    <x v="2"/>
    <x v="9"/>
    <x v="9"/>
    <x v="396"/>
  </r>
  <r>
    <x v="701"/>
    <x v="0"/>
    <x v="0"/>
    <x v="0"/>
    <x v="19"/>
    <x v="1"/>
    <x v="1"/>
    <x v="19"/>
    <x v="0"/>
    <x v="11"/>
    <x v="5"/>
    <x v="5"/>
    <x v="515"/>
  </r>
  <r>
    <x v="249"/>
    <x v="1"/>
    <x v="1"/>
    <x v="0"/>
    <x v="8"/>
    <x v="1"/>
    <x v="1"/>
    <x v="8"/>
    <x v="0"/>
    <x v="4"/>
    <x v="9"/>
    <x v="9"/>
    <x v="88"/>
  </r>
  <r>
    <x v="339"/>
    <x v="2"/>
    <x v="2"/>
    <x v="1"/>
    <x v="63"/>
    <x v="1"/>
    <x v="1"/>
    <x v="63"/>
    <x v="0"/>
    <x v="5"/>
    <x v="5"/>
    <x v="5"/>
    <x v="608"/>
  </r>
  <r>
    <x v="309"/>
    <x v="0"/>
    <x v="0"/>
    <x v="1"/>
    <x v="39"/>
    <x v="0"/>
    <x v="0"/>
    <x v="39"/>
    <x v="0"/>
    <x v="14"/>
    <x v="0"/>
    <x v="0"/>
    <x v="726"/>
  </r>
  <r>
    <x v="41"/>
    <x v="1"/>
    <x v="1"/>
    <x v="0"/>
    <x v="67"/>
    <x v="3"/>
    <x v="3"/>
    <x v="67"/>
    <x v="0"/>
    <x v="15"/>
    <x v="3"/>
    <x v="3"/>
    <x v="251"/>
  </r>
  <r>
    <x v="226"/>
    <x v="0"/>
    <x v="0"/>
    <x v="0"/>
    <x v="59"/>
    <x v="3"/>
    <x v="3"/>
    <x v="59"/>
    <x v="0"/>
    <x v="3"/>
    <x v="4"/>
    <x v="4"/>
    <x v="79"/>
  </r>
  <r>
    <x v="571"/>
    <x v="0"/>
    <x v="0"/>
    <x v="0"/>
    <x v="53"/>
    <x v="3"/>
    <x v="3"/>
    <x v="53"/>
    <x v="0"/>
    <x v="10"/>
    <x v="3"/>
    <x v="3"/>
    <x v="586"/>
  </r>
  <r>
    <x v="491"/>
    <x v="0"/>
    <x v="0"/>
    <x v="0"/>
    <x v="2"/>
    <x v="2"/>
    <x v="2"/>
    <x v="2"/>
    <x v="0"/>
    <x v="2"/>
    <x v="7"/>
    <x v="7"/>
    <x v="688"/>
  </r>
  <r>
    <x v="215"/>
    <x v="2"/>
    <x v="2"/>
    <x v="0"/>
    <x v="57"/>
    <x v="6"/>
    <x v="6"/>
    <x v="57"/>
    <x v="0"/>
    <x v="13"/>
    <x v="9"/>
    <x v="9"/>
    <x v="252"/>
  </r>
  <r>
    <x v="430"/>
    <x v="0"/>
    <x v="0"/>
    <x v="0"/>
    <x v="36"/>
    <x v="4"/>
    <x v="4"/>
    <x v="36"/>
    <x v="0"/>
    <x v="6"/>
    <x v="4"/>
    <x v="4"/>
    <x v="637"/>
  </r>
  <r>
    <x v="712"/>
    <x v="2"/>
    <x v="2"/>
    <x v="1"/>
    <x v="40"/>
    <x v="4"/>
    <x v="4"/>
    <x v="40"/>
    <x v="0"/>
    <x v="8"/>
    <x v="4"/>
    <x v="4"/>
    <x v="327"/>
  </r>
  <r>
    <x v="172"/>
    <x v="1"/>
    <x v="1"/>
    <x v="1"/>
    <x v="40"/>
    <x v="4"/>
    <x v="4"/>
    <x v="40"/>
    <x v="0"/>
    <x v="8"/>
    <x v="0"/>
    <x v="0"/>
    <x v="125"/>
  </r>
  <r>
    <x v="311"/>
    <x v="0"/>
    <x v="0"/>
    <x v="1"/>
    <x v="27"/>
    <x v="4"/>
    <x v="4"/>
    <x v="27"/>
    <x v="0"/>
    <x v="7"/>
    <x v="0"/>
    <x v="0"/>
    <x v="88"/>
  </r>
  <r>
    <x v="356"/>
    <x v="0"/>
    <x v="0"/>
    <x v="0"/>
    <x v="43"/>
    <x v="1"/>
    <x v="1"/>
    <x v="43"/>
    <x v="0"/>
    <x v="2"/>
    <x v="3"/>
    <x v="3"/>
    <x v="679"/>
  </r>
  <r>
    <x v="705"/>
    <x v="1"/>
    <x v="1"/>
    <x v="1"/>
    <x v="34"/>
    <x v="4"/>
    <x v="4"/>
    <x v="34"/>
    <x v="0"/>
    <x v="7"/>
    <x v="5"/>
    <x v="5"/>
    <x v="628"/>
  </r>
  <r>
    <x v="103"/>
    <x v="1"/>
    <x v="1"/>
    <x v="0"/>
    <x v="40"/>
    <x v="4"/>
    <x v="4"/>
    <x v="40"/>
    <x v="0"/>
    <x v="8"/>
    <x v="5"/>
    <x v="5"/>
    <x v="617"/>
  </r>
  <r>
    <x v="687"/>
    <x v="0"/>
    <x v="0"/>
    <x v="0"/>
    <x v="52"/>
    <x v="3"/>
    <x v="3"/>
    <x v="52"/>
    <x v="0"/>
    <x v="10"/>
    <x v="4"/>
    <x v="4"/>
    <x v="617"/>
  </r>
  <r>
    <x v="199"/>
    <x v="0"/>
    <x v="0"/>
    <x v="0"/>
    <x v="25"/>
    <x v="4"/>
    <x v="4"/>
    <x v="25"/>
    <x v="0"/>
    <x v="8"/>
    <x v="4"/>
    <x v="4"/>
    <x v="569"/>
  </r>
  <r>
    <x v="226"/>
    <x v="0"/>
    <x v="0"/>
    <x v="0"/>
    <x v="19"/>
    <x v="1"/>
    <x v="1"/>
    <x v="19"/>
    <x v="0"/>
    <x v="11"/>
    <x v="3"/>
    <x v="3"/>
    <x v="148"/>
  </r>
  <r>
    <x v="303"/>
    <x v="1"/>
    <x v="1"/>
    <x v="1"/>
    <x v="65"/>
    <x v="1"/>
    <x v="1"/>
    <x v="65"/>
    <x v="0"/>
    <x v="4"/>
    <x v="0"/>
    <x v="0"/>
    <x v="36"/>
  </r>
  <r>
    <x v="31"/>
    <x v="1"/>
    <x v="1"/>
    <x v="0"/>
    <x v="55"/>
    <x v="3"/>
    <x v="3"/>
    <x v="55"/>
    <x v="0"/>
    <x v="17"/>
    <x v="4"/>
    <x v="4"/>
    <x v="587"/>
  </r>
  <r>
    <x v="621"/>
    <x v="0"/>
    <x v="0"/>
    <x v="0"/>
    <x v="36"/>
    <x v="4"/>
    <x v="4"/>
    <x v="36"/>
    <x v="0"/>
    <x v="6"/>
    <x v="8"/>
    <x v="8"/>
    <x v="727"/>
  </r>
  <r>
    <x v="6"/>
    <x v="1"/>
    <x v="1"/>
    <x v="0"/>
    <x v="78"/>
    <x v="1"/>
    <x v="1"/>
    <x v="78"/>
    <x v="0"/>
    <x v="4"/>
    <x v="0"/>
    <x v="0"/>
    <x v="63"/>
  </r>
  <r>
    <x v="61"/>
    <x v="1"/>
    <x v="1"/>
    <x v="0"/>
    <x v="21"/>
    <x v="3"/>
    <x v="3"/>
    <x v="21"/>
    <x v="0"/>
    <x v="10"/>
    <x v="1"/>
    <x v="1"/>
    <x v="518"/>
  </r>
  <r>
    <x v="464"/>
    <x v="2"/>
    <x v="2"/>
    <x v="1"/>
    <x v="31"/>
    <x v="1"/>
    <x v="1"/>
    <x v="31"/>
    <x v="0"/>
    <x v="4"/>
    <x v="4"/>
    <x v="4"/>
    <x v="32"/>
  </r>
  <r>
    <x v="548"/>
    <x v="1"/>
    <x v="1"/>
    <x v="0"/>
    <x v="15"/>
    <x v="1"/>
    <x v="1"/>
    <x v="15"/>
    <x v="0"/>
    <x v="5"/>
    <x v="5"/>
    <x v="5"/>
    <x v="193"/>
  </r>
  <r>
    <x v="537"/>
    <x v="1"/>
    <x v="1"/>
    <x v="0"/>
    <x v="53"/>
    <x v="3"/>
    <x v="3"/>
    <x v="53"/>
    <x v="0"/>
    <x v="10"/>
    <x v="5"/>
    <x v="5"/>
    <x v="429"/>
  </r>
  <r>
    <x v="292"/>
    <x v="0"/>
    <x v="0"/>
    <x v="0"/>
    <x v="69"/>
    <x v="4"/>
    <x v="4"/>
    <x v="69"/>
    <x v="0"/>
    <x v="6"/>
    <x v="4"/>
    <x v="4"/>
    <x v="584"/>
  </r>
  <r>
    <x v="243"/>
    <x v="2"/>
    <x v="2"/>
    <x v="0"/>
    <x v="12"/>
    <x v="3"/>
    <x v="3"/>
    <x v="12"/>
    <x v="0"/>
    <x v="10"/>
    <x v="0"/>
    <x v="0"/>
    <x v="608"/>
  </r>
  <r>
    <x v="569"/>
    <x v="0"/>
    <x v="0"/>
    <x v="1"/>
    <x v="40"/>
    <x v="4"/>
    <x v="4"/>
    <x v="40"/>
    <x v="0"/>
    <x v="8"/>
    <x v="4"/>
    <x v="4"/>
    <x v="184"/>
  </r>
  <r>
    <x v="724"/>
    <x v="1"/>
    <x v="1"/>
    <x v="0"/>
    <x v="47"/>
    <x v="1"/>
    <x v="1"/>
    <x v="47"/>
    <x v="0"/>
    <x v="4"/>
    <x v="4"/>
    <x v="4"/>
    <x v="0"/>
  </r>
  <r>
    <x v="230"/>
    <x v="1"/>
    <x v="1"/>
    <x v="0"/>
    <x v="84"/>
    <x v="3"/>
    <x v="3"/>
    <x v="84"/>
    <x v="0"/>
    <x v="3"/>
    <x v="5"/>
    <x v="5"/>
    <x v="537"/>
  </r>
  <r>
    <x v="137"/>
    <x v="2"/>
    <x v="2"/>
    <x v="0"/>
    <x v="81"/>
    <x v="3"/>
    <x v="3"/>
    <x v="81"/>
    <x v="0"/>
    <x v="17"/>
    <x v="4"/>
    <x v="4"/>
    <x v="150"/>
  </r>
  <r>
    <x v="276"/>
    <x v="0"/>
    <x v="0"/>
    <x v="0"/>
    <x v="40"/>
    <x v="4"/>
    <x v="4"/>
    <x v="40"/>
    <x v="0"/>
    <x v="8"/>
    <x v="3"/>
    <x v="3"/>
    <x v="128"/>
  </r>
  <r>
    <x v="483"/>
    <x v="0"/>
    <x v="0"/>
    <x v="1"/>
    <x v="63"/>
    <x v="1"/>
    <x v="1"/>
    <x v="63"/>
    <x v="0"/>
    <x v="5"/>
    <x v="9"/>
    <x v="9"/>
    <x v="359"/>
  </r>
  <r>
    <x v="179"/>
    <x v="0"/>
    <x v="0"/>
    <x v="0"/>
    <x v="33"/>
    <x v="4"/>
    <x v="4"/>
    <x v="33"/>
    <x v="0"/>
    <x v="8"/>
    <x v="9"/>
    <x v="9"/>
    <x v="582"/>
  </r>
  <r>
    <x v="235"/>
    <x v="1"/>
    <x v="1"/>
    <x v="0"/>
    <x v="43"/>
    <x v="1"/>
    <x v="1"/>
    <x v="43"/>
    <x v="0"/>
    <x v="2"/>
    <x v="4"/>
    <x v="4"/>
    <x v="571"/>
  </r>
  <r>
    <x v="332"/>
    <x v="0"/>
    <x v="0"/>
    <x v="1"/>
    <x v="64"/>
    <x v="1"/>
    <x v="1"/>
    <x v="64"/>
    <x v="0"/>
    <x v="1"/>
    <x v="4"/>
    <x v="4"/>
    <x v="9"/>
  </r>
  <r>
    <x v="593"/>
    <x v="1"/>
    <x v="1"/>
    <x v="0"/>
    <x v="41"/>
    <x v="5"/>
    <x v="5"/>
    <x v="41"/>
    <x v="0"/>
    <x v="9"/>
    <x v="4"/>
    <x v="4"/>
    <x v="41"/>
  </r>
  <r>
    <x v="119"/>
    <x v="0"/>
    <x v="0"/>
    <x v="0"/>
    <x v="28"/>
    <x v="1"/>
    <x v="1"/>
    <x v="28"/>
    <x v="0"/>
    <x v="11"/>
    <x v="4"/>
    <x v="4"/>
    <x v="739"/>
  </r>
  <r>
    <x v="320"/>
    <x v="2"/>
    <x v="2"/>
    <x v="0"/>
    <x v="60"/>
    <x v="1"/>
    <x v="1"/>
    <x v="60"/>
    <x v="0"/>
    <x v="2"/>
    <x v="5"/>
    <x v="5"/>
    <x v="102"/>
  </r>
  <r>
    <x v="458"/>
    <x v="2"/>
    <x v="2"/>
    <x v="0"/>
    <x v="1"/>
    <x v="1"/>
    <x v="1"/>
    <x v="1"/>
    <x v="0"/>
    <x v="1"/>
    <x v="9"/>
    <x v="9"/>
    <x v="534"/>
  </r>
  <r>
    <x v="243"/>
    <x v="2"/>
    <x v="2"/>
    <x v="1"/>
    <x v="0"/>
    <x v="0"/>
    <x v="0"/>
    <x v="0"/>
    <x v="0"/>
    <x v="0"/>
    <x v="4"/>
    <x v="4"/>
    <x v="65"/>
  </r>
  <r>
    <x v="215"/>
    <x v="2"/>
    <x v="2"/>
    <x v="0"/>
    <x v="60"/>
    <x v="1"/>
    <x v="1"/>
    <x v="60"/>
    <x v="0"/>
    <x v="2"/>
    <x v="9"/>
    <x v="9"/>
    <x v="602"/>
  </r>
  <r>
    <x v="444"/>
    <x v="0"/>
    <x v="0"/>
    <x v="0"/>
    <x v="25"/>
    <x v="4"/>
    <x v="4"/>
    <x v="25"/>
    <x v="0"/>
    <x v="8"/>
    <x v="5"/>
    <x v="5"/>
    <x v="70"/>
  </r>
  <r>
    <x v="562"/>
    <x v="0"/>
    <x v="0"/>
    <x v="0"/>
    <x v="15"/>
    <x v="1"/>
    <x v="1"/>
    <x v="15"/>
    <x v="0"/>
    <x v="5"/>
    <x v="7"/>
    <x v="7"/>
    <x v="776"/>
  </r>
  <r>
    <x v="105"/>
    <x v="0"/>
    <x v="0"/>
    <x v="0"/>
    <x v="68"/>
    <x v="7"/>
    <x v="7"/>
    <x v="68"/>
    <x v="0"/>
    <x v="19"/>
    <x v="4"/>
    <x v="4"/>
    <x v="259"/>
  </r>
  <r>
    <x v="3"/>
    <x v="0"/>
    <x v="0"/>
    <x v="0"/>
    <x v="59"/>
    <x v="3"/>
    <x v="3"/>
    <x v="59"/>
    <x v="0"/>
    <x v="3"/>
    <x v="5"/>
    <x v="5"/>
    <x v="552"/>
  </r>
  <r>
    <x v="342"/>
    <x v="0"/>
    <x v="0"/>
    <x v="0"/>
    <x v="35"/>
    <x v="3"/>
    <x v="3"/>
    <x v="35"/>
    <x v="0"/>
    <x v="15"/>
    <x v="3"/>
    <x v="3"/>
    <x v="707"/>
  </r>
  <r>
    <x v="601"/>
    <x v="0"/>
    <x v="0"/>
    <x v="0"/>
    <x v="73"/>
    <x v="6"/>
    <x v="6"/>
    <x v="73"/>
    <x v="0"/>
    <x v="18"/>
    <x v="4"/>
    <x v="4"/>
    <x v="78"/>
  </r>
  <r>
    <x v="129"/>
    <x v="0"/>
    <x v="0"/>
    <x v="0"/>
    <x v="52"/>
    <x v="3"/>
    <x v="3"/>
    <x v="52"/>
    <x v="0"/>
    <x v="10"/>
    <x v="4"/>
    <x v="4"/>
    <x v="638"/>
  </r>
  <r>
    <x v="396"/>
    <x v="0"/>
    <x v="0"/>
    <x v="0"/>
    <x v="7"/>
    <x v="4"/>
    <x v="4"/>
    <x v="7"/>
    <x v="0"/>
    <x v="6"/>
    <x v="5"/>
    <x v="5"/>
    <x v="179"/>
  </r>
  <r>
    <x v="381"/>
    <x v="0"/>
    <x v="0"/>
    <x v="0"/>
    <x v="82"/>
    <x v="3"/>
    <x v="3"/>
    <x v="82"/>
    <x v="0"/>
    <x v="17"/>
    <x v="4"/>
    <x v="4"/>
    <x v="417"/>
  </r>
  <r>
    <x v="505"/>
    <x v="1"/>
    <x v="1"/>
    <x v="0"/>
    <x v="8"/>
    <x v="1"/>
    <x v="1"/>
    <x v="8"/>
    <x v="0"/>
    <x v="4"/>
    <x v="1"/>
    <x v="1"/>
    <x v="502"/>
  </r>
  <r>
    <x v="719"/>
    <x v="0"/>
    <x v="0"/>
    <x v="0"/>
    <x v="44"/>
    <x v="4"/>
    <x v="4"/>
    <x v="44"/>
    <x v="0"/>
    <x v="16"/>
    <x v="4"/>
    <x v="4"/>
    <x v="619"/>
  </r>
  <r>
    <x v="276"/>
    <x v="0"/>
    <x v="0"/>
    <x v="0"/>
    <x v="5"/>
    <x v="1"/>
    <x v="1"/>
    <x v="5"/>
    <x v="0"/>
    <x v="5"/>
    <x v="9"/>
    <x v="9"/>
    <x v="531"/>
  </r>
  <r>
    <x v="460"/>
    <x v="1"/>
    <x v="1"/>
    <x v="0"/>
    <x v="36"/>
    <x v="4"/>
    <x v="4"/>
    <x v="36"/>
    <x v="0"/>
    <x v="6"/>
    <x v="5"/>
    <x v="5"/>
    <x v="121"/>
  </r>
  <r>
    <x v="665"/>
    <x v="2"/>
    <x v="2"/>
    <x v="0"/>
    <x v="9"/>
    <x v="4"/>
    <x v="4"/>
    <x v="9"/>
    <x v="0"/>
    <x v="7"/>
    <x v="3"/>
    <x v="3"/>
    <x v="193"/>
  </r>
  <r>
    <x v="650"/>
    <x v="0"/>
    <x v="0"/>
    <x v="0"/>
    <x v="15"/>
    <x v="1"/>
    <x v="1"/>
    <x v="15"/>
    <x v="0"/>
    <x v="5"/>
    <x v="4"/>
    <x v="4"/>
    <x v="676"/>
  </r>
  <r>
    <x v="335"/>
    <x v="1"/>
    <x v="1"/>
    <x v="0"/>
    <x v="43"/>
    <x v="1"/>
    <x v="1"/>
    <x v="43"/>
    <x v="0"/>
    <x v="2"/>
    <x v="0"/>
    <x v="0"/>
    <x v="216"/>
  </r>
  <r>
    <x v="480"/>
    <x v="0"/>
    <x v="0"/>
    <x v="0"/>
    <x v="72"/>
    <x v="4"/>
    <x v="4"/>
    <x v="72"/>
    <x v="0"/>
    <x v="16"/>
    <x v="4"/>
    <x v="4"/>
    <x v="134"/>
  </r>
  <r>
    <x v="477"/>
    <x v="1"/>
    <x v="1"/>
    <x v="1"/>
    <x v="31"/>
    <x v="1"/>
    <x v="1"/>
    <x v="31"/>
    <x v="0"/>
    <x v="4"/>
    <x v="7"/>
    <x v="7"/>
    <x v="683"/>
  </r>
  <r>
    <x v="168"/>
    <x v="0"/>
    <x v="0"/>
    <x v="1"/>
    <x v="64"/>
    <x v="1"/>
    <x v="1"/>
    <x v="64"/>
    <x v="0"/>
    <x v="1"/>
    <x v="0"/>
    <x v="0"/>
    <x v="678"/>
  </r>
  <r>
    <x v="409"/>
    <x v="0"/>
    <x v="0"/>
    <x v="1"/>
    <x v="27"/>
    <x v="4"/>
    <x v="4"/>
    <x v="27"/>
    <x v="0"/>
    <x v="7"/>
    <x v="4"/>
    <x v="4"/>
    <x v="373"/>
  </r>
  <r>
    <x v="174"/>
    <x v="0"/>
    <x v="0"/>
    <x v="1"/>
    <x v="14"/>
    <x v="1"/>
    <x v="1"/>
    <x v="14"/>
    <x v="0"/>
    <x v="11"/>
    <x v="0"/>
    <x v="0"/>
    <x v="117"/>
  </r>
  <r>
    <x v="723"/>
    <x v="0"/>
    <x v="0"/>
    <x v="0"/>
    <x v="59"/>
    <x v="3"/>
    <x v="3"/>
    <x v="59"/>
    <x v="0"/>
    <x v="3"/>
    <x v="9"/>
    <x v="9"/>
    <x v="156"/>
  </r>
  <r>
    <x v="356"/>
    <x v="0"/>
    <x v="0"/>
    <x v="0"/>
    <x v="42"/>
    <x v="3"/>
    <x v="3"/>
    <x v="42"/>
    <x v="0"/>
    <x v="12"/>
    <x v="4"/>
    <x v="4"/>
    <x v="37"/>
  </r>
  <r>
    <x v="72"/>
    <x v="2"/>
    <x v="2"/>
    <x v="0"/>
    <x v="51"/>
    <x v="4"/>
    <x v="4"/>
    <x v="51"/>
    <x v="0"/>
    <x v="16"/>
    <x v="4"/>
    <x v="4"/>
    <x v="430"/>
  </r>
  <r>
    <x v="471"/>
    <x v="2"/>
    <x v="2"/>
    <x v="0"/>
    <x v="57"/>
    <x v="6"/>
    <x v="6"/>
    <x v="57"/>
    <x v="0"/>
    <x v="13"/>
    <x v="4"/>
    <x v="4"/>
    <x v="15"/>
  </r>
  <r>
    <x v="109"/>
    <x v="0"/>
    <x v="0"/>
    <x v="0"/>
    <x v="60"/>
    <x v="1"/>
    <x v="1"/>
    <x v="60"/>
    <x v="0"/>
    <x v="2"/>
    <x v="4"/>
    <x v="4"/>
    <x v="482"/>
  </r>
  <r>
    <x v="533"/>
    <x v="1"/>
    <x v="1"/>
    <x v="0"/>
    <x v="84"/>
    <x v="3"/>
    <x v="3"/>
    <x v="84"/>
    <x v="0"/>
    <x v="3"/>
    <x v="4"/>
    <x v="4"/>
    <x v="560"/>
  </r>
  <r>
    <x v="258"/>
    <x v="0"/>
    <x v="0"/>
    <x v="1"/>
    <x v="91"/>
    <x v="1"/>
    <x v="1"/>
    <x v="91"/>
    <x v="0"/>
    <x v="5"/>
    <x v="0"/>
    <x v="0"/>
    <x v="529"/>
  </r>
  <r>
    <x v="647"/>
    <x v="1"/>
    <x v="1"/>
    <x v="1"/>
    <x v="35"/>
    <x v="3"/>
    <x v="3"/>
    <x v="35"/>
    <x v="0"/>
    <x v="15"/>
    <x v="4"/>
    <x v="4"/>
    <x v="612"/>
  </r>
  <r>
    <x v="242"/>
    <x v="1"/>
    <x v="1"/>
    <x v="0"/>
    <x v="85"/>
    <x v="0"/>
    <x v="0"/>
    <x v="85"/>
    <x v="0"/>
    <x v="20"/>
    <x v="5"/>
    <x v="5"/>
    <x v="352"/>
  </r>
  <r>
    <x v="453"/>
    <x v="0"/>
    <x v="0"/>
    <x v="0"/>
    <x v="79"/>
    <x v="6"/>
    <x v="6"/>
    <x v="79"/>
    <x v="0"/>
    <x v="18"/>
    <x v="4"/>
    <x v="4"/>
    <x v="755"/>
  </r>
  <r>
    <x v="352"/>
    <x v="0"/>
    <x v="0"/>
    <x v="1"/>
    <x v="35"/>
    <x v="3"/>
    <x v="3"/>
    <x v="35"/>
    <x v="0"/>
    <x v="15"/>
    <x v="5"/>
    <x v="5"/>
    <x v="510"/>
  </r>
  <r>
    <x v="680"/>
    <x v="2"/>
    <x v="2"/>
    <x v="0"/>
    <x v="57"/>
    <x v="6"/>
    <x v="6"/>
    <x v="57"/>
    <x v="0"/>
    <x v="13"/>
    <x v="0"/>
    <x v="0"/>
    <x v="108"/>
  </r>
  <r>
    <x v="607"/>
    <x v="2"/>
    <x v="2"/>
    <x v="0"/>
    <x v="13"/>
    <x v="1"/>
    <x v="1"/>
    <x v="13"/>
    <x v="0"/>
    <x v="1"/>
    <x v="8"/>
    <x v="8"/>
    <x v="614"/>
  </r>
  <r>
    <x v="314"/>
    <x v="0"/>
    <x v="0"/>
    <x v="1"/>
    <x v="31"/>
    <x v="1"/>
    <x v="1"/>
    <x v="31"/>
    <x v="0"/>
    <x v="4"/>
    <x v="7"/>
    <x v="7"/>
    <x v="726"/>
  </r>
  <r>
    <x v="352"/>
    <x v="0"/>
    <x v="0"/>
    <x v="0"/>
    <x v="43"/>
    <x v="1"/>
    <x v="1"/>
    <x v="43"/>
    <x v="0"/>
    <x v="2"/>
    <x v="8"/>
    <x v="8"/>
    <x v="413"/>
  </r>
  <r>
    <x v="432"/>
    <x v="0"/>
    <x v="0"/>
    <x v="0"/>
    <x v="9"/>
    <x v="4"/>
    <x v="4"/>
    <x v="9"/>
    <x v="0"/>
    <x v="7"/>
    <x v="7"/>
    <x v="7"/>
    <x v="757"/>
  </r>
  <r>
    <x v="323"/>
    <x v="0"/>
    <x v="0"/>
    <x v="0"/>
    <x v="23"/>
    <x v="1"/>
    <x v="1"/>
    <x v="23"/>
    <x v="0"/>
    <x v="11"/>
    <x v="5"/>
    <x v="5"/>
    <x v="534"/>
  </r>
  <r>
    <x v="402"/>
    <x v="0"/>
    <x v="0"/>
    <x v="0"/>
    <x v="7"/>
    <x v="4"/>
    <x v="4"/>
    <x v="7"/>
    <x v="0"/>
    <x v="6"/>
    <x v="3"/>
    <x v="3"/>
    <x v="394"/>
  </r>
  <r>
    <x v="75"/>
    <x v="2"/>
    <x v="2"/>
    <x v="0"/>
    <x v="12"/>
    <x v="3"/>
    <x v="3"/>
    <x v="12"/>
    <x v="0"/>
    <x v="10"/>
    <x v="9"/>
    <x v="9"/>
    <x v="311"/>
  </r>
  <r>
    <x v="210"/>
    <x v="0"/>
    <x v="0"/>
    <x v="1"/>
    <x v="66"/>
    <x v="3"/>
    <x v="3"/>
    <x v="66"/>
    <x v="0"/>
    <x v="12"/>
    <x v="4"/>
    <x v="4"/>
    <x v="83"/>
  </r>
  <r>
    <x v="236"/>
    <x v="0"/>
    <x v="0"/>
    <x v="0"/>
    <x v="15"/>
    <x v="1"/>
    <x v="1"/>
    <x v="15"/>
    <x v="0"/>
    <x v="5"/>
    <x v="9"/>
    <x v="9"/>
    <x v="307"/>
  </r>
  <r>
    <x v="606"/>
    <x v="0"/>
    <x v="0"/>
    <x v="0"/>
    <x v="15"/>
    <x v="1"/>
    <x v="1"/>
    <x v="15"/>
    <x v="0"/>
    <x v="5"/>
    <x v="1"/>
    <x v="1"/>
    <x v="64"/>
  </r>
  <r>
    <x v="661"/>
    <x v="2"/>
    <x v="2"/>
    <x v="1"/>
    <x v="65"/>
    <x v="1"/>
    <x v="1"/>
    <x v="65"/>
    <x v="0"/>
    <x v="4"/>
    <x v="9"/>
    <x v="9"/>
    <x v="673"/>
  </r>
  <r>
    <x v="120"/>
    <x v="2"/>
    <x v="2"/>
    <x v="0"/>
    <x v="53"/>
    <x v="3"/>
    <x v="3"/>
    <x v="53"/>
    <x v="0"/>
    <x v="10"/>
    <x v="0"/>
    <x v="0"/>
    <x v="390"/>
  </r>
  <r>
    <x v="476"/>
    <x v="1"/>
    <x v="1"/>
    <x v="0"/>
    <x v="12"/>
    <x v="3"/>
    <x v="3"/>
    <x v="12"/>
    <x v="0"/>
    <x v="10"/>
    <x v="5"/>
    <x v="5"/>
    <x v="551"/>
  </r>
  <r>
    <x v="358"/>
    <x v="1"/>
    <x v="1"/>
    <x v="0"/>
    <x v="13"/>
    <x v="1"/>
    <x v="1"/>
    <x v="13"/>
    <x v="0"/>
    <x v="1"/>
    <x v="5"/>
    <x v="5"/>
    <x v="469"/>
  </r>
  <r>
    <x v="135"/>
    <x v="0"/>
    <x v="0"/>
    <x v="0"/>
    <x v="46"/>
    <x v="3"/>
    <x v="3"/>
    <x v="46"/>
    <x v="0"/>
    <x v="17"/>
    <x v="4"/>
    <x v="4"/>
    <x v="599"/>
  </r>
  <r>
    <x v="296"/>
    <x v="0"/>
    <x v="0"/>
    <x v="0"/>
    <x v="7"/>
    <x v="4"/>
    <x v="4"/>
    <x v="7"/>
    <x v="0"/>
    <x v="6"/>
    <x v="4"/>
    <x v="4"/>
    <x v="304"/>
  </r>
  <r>
    <x v="414"/>
    <x v="0"/>
    <x v="0"/>
    <x v="0"/>
    <x v="30"/>
    <x v="4"/>
    <x v="4"/>
    <x v="30"/>
    <x v="0"/>
    <x v="6"/>
    <x v="4"/>
    <x v="4"/>
    <x v="20"/>
  </r>
  <r>
    <x v="640"/>
    <x v="0"/>
    <x v="0"/>
    <x v="0"/>
    <x v="96"/>
    <x v="4"/>
    <x v="4"/>
    <x v="96"/>
    <x v="0"/>
    <x v="16"/>
    <x v="0"/>
    <x v="0"/>
    <x v="768"/>
  </r>
  <r>
    <x v="395"/>
    <x v="1"/>
    <x v="1"/>
    <x v="0"/>
    <x v="15"/>
    <x v="1"/>
    <x v="1"/>
    <x v="15"/>
    <x v="0"/>
    <x v="5"/>
    <x v="0"/>
    <x v="0"/>
    <x v="379"/>
  </r>
  <r>
    <x v="106"/>
    <x v="0"/>
    <x v="0"/>
    <x v="0"/>
    <x v="17"/>
    <x v="3"/>
    <x v="3"/>
    <x v="17"/>
    <x v="0"/>
    <x v="12"/>
    <x v="4"/>
    <x v="4"/>
    <x v="406"/>
  </r>
  <r>
    <x v="615"/>
    <x v="0"/>
    <x v="0"/>
    <x v="0"/>
    <x v="19"/>
    <x v="1"/>
    <x v="1"/>
    <x v="19"/>
    <x v="0"/>
    <x v="11"/>
    <x v="4"/>
    <x v="4"/>
    <x v="372"/>
  </r>
  <r>
    <x v="355"/>
    <x v="0"/>
    <x v="0"/>
    <x v="0"/>
    <x v="19"/>
    <x v="1"/>
    <x v="1"/>
    <x v="19"/>
    <x v="0"/>
    <x v="11"/>
    <x v="7"/>
    <x v="7"/>
    <x v="453"/>
  </r>
  <r>
    <x v="210"/>
    <x v="0"/>
    <x v="0"/>
    <x v="0"/>
    <x v="84"/>
    <x v="3"/>
    <x v="3"/>
    <x v="84"/>
    <x v="0"/>
    <x v="3"/>
    <x v="7"/>
    <x v="7"/>
    <x v="550"/>
  </r>
  <r>
    <x v="433"/>
    <x v="0"/>
    <x v="0"/>
    <x v="1"/>
    <x v="39"/>
    <x v="0"/>
    <x v="0"/>
    <x v="39"/>
    <x v="0"/>
    <x v="14"/>
    <x v="4"/>
    <x v="4"/>
    <x v="91"/>
  </r>
  <r>
    <x v="543"/>
    <x v="0"/>
    <x v="0"/>
    <x v="0"/>
    <x v="60"/>
    <x v="1"/>
    <x v="1"/>
    <x v="60"/>
    <x v="0"/>
    <x v="2"/>
    <x v="4"/>
    <x v="4"/>
    <x v="19"/>
  </r>
  <r>
    <x v="279"/>
    <x v="2"/>
    <x v="2"/>
    <x v="0"/>
    <x v="69"/>
    <x v="4"/>
    <x v="4"/>
    <x v="69"/>
    <x v="0"/>
    <x v="6"/>
    <x v="3"/>
    <x v="3"/>
    <x v="304"/>
  </r>
  <r>
    <x v="112"/>
    <x v="0"/>
    <x v="0"/>
    <x v="0"/>
    <x v="28"/>
    <x v="1"/>
    <x v="1"/>
    <x v="28"/>
    <x v="0"/>
    <x v="11"/>
    <x v="4"/>
    <x v="4"/>
    <x v="756"/>
  </r>
  <r>
    <x v="688"/>
    <x v="1"/>
    <x v="1"/>
    <x v="0"/>
    <x v="93"/>
    <x v="4"/>
    <x v="4"/>
    <x v="93"/>
    <x v="0"/>
    <x v="16"/>
    <x v="4"/>
    <x v="4"/>
    <x v="240"/>
  </r>
  <r>
    <x v="580"/>
    <x v="0"/>
    <x v="0"/>
    <x v="0"/>
    <x v="10"/>
    <x v="4"/>
    <x v="4"/>
    <x v="10"/>
    <x v="0"/>
    <x v="8"/>
    <x v="7"/>
    <x v="7"/>
    <x v="473"/>
  </r>
  <r>
    <x v="63"/>
    <x v="1"/>
    <x v="1"/>
    <x v="0"/>
    <x v="53"/>
    <x v="3"/>
    <x v="3"/>
    <x v="53"/>
    <x v="0"/>
    <x v="10"/>
    <x v="4"/>
    <x v="4"/>
    <x v="12"/>
  </r>
  <r>
    <x v="463"/>
    <x v="0"/>
    <x v="0"/>
    <x v="0"/>
    <x v="21"/>
    <x v="3"/>
    <x v="3"/>
    <x v="21"/>
    <x v="0"/>
    <x v="10"/>
    <x v="0"/>
    <x v="0"/>
    <x v="760"/>
  </r>
  <r>
    <x v="602"/>
    <x v="2"/>
    <x v="2"/>
    <x v="0"/>
    <x v="68"/>
    <x v="7"/>
    <x v="7"/>
    <x v="68"/>
    <x v="0"/>
    <x v="19"/>
    <x v="9"/>
    <x v="9"/>
    <x v="539"/>
  </r>
  <r>
    <x v="620"/>
    <x v="0"/>
    <x v="0"/>
    <x v="0"/>
    <x v="89"/>
    <x v="4"/>
    <x v="4"/>
    <x v="89"/>
    <x v="0"/>
    <x v="6"/>
    <x v="4"/>
    <x v="4"/>
    <x v="118"/>
  </r>
  <r>
    <x v="270"/>
    <x v="0"/>
    <x v="0"/>
    <x v="0"/>
    <x v="53"/>
    <x v="3"/>
    <x v="3"/>
    <x v="53"/>
    <x v="0"/>
    <x v="10"/>
    <x v="4"/>
    <x v="4"/>
    <x v="299"/>
  </r>
  <r>
    <x v="644"/>
    <x v="0"/>
    <x v="0"/>
    <x v="0"/>
    <x v="5"/>
    <x v="1"/>
    <x v="1"/>
    <x v="5"/>
    <x v="0"/>
    <x v="5"/>
    <x v="4"/>
    <x v="4"/>
    <x v="673"/>
  </r>
  <r>
    <x v="611"/>
    <x v="0"/>
    <x v="0"/>
    <x v="0"/>
    <x v="8"/>
    <x v="1"/>
    <x v="1"/>
    <x v="8"/>
    <x v="0"/>
    <x v="4"/>
    <x v="4"/>
    <x v="4"/>
    <x v="314"/>
  </r>
  <r>
    <x v="687"/>
    <x v="0"/>
    <x v="0"/>
    <x v="0"/>
    <x v="69"/>
    <x v="4"/>
    <x v="4"/>
    <x v="69"/>
    <x v="0"/>
    <x v="6"/>
    <x v="4"/>
    <x v="4"/>
    <x v="268"/>
  </r>
  <r>
    <x v="133"/>
    <x v="1"/>
    <x v="1"/>
    <x v="0"/>
    <x v="69"/>
    <x v="4"/>
    <x v="4"/>
    <x v="69"/>
    <x v="0"/>
    <x v="6"/>
    <x v="8"/>
    <x v="8"/>
    <x v="502"/>
  </r>
  <r>
    <x v="310"/>
    <x v="0"/>
    <x v="0"/>
    <x v="0"/>
    <x v="7"/>
    <x v="4"/>
    <x v="4"/>
    <x v="7"/>
    <x v="0"/>
    <x v="6"/>
    <x v="4"/>
    <x v="4"/>
    <x v="110"/>
  </r>
  <r>
    <x v="115"/>
    <x v="0"/>
    <x v="0"/>
    <x v="0"/>
    <x v="4"/>
    <x v="1"/>
    <x v="1"/>
    <x v="4"/>
    <x v="0"/>
    <x v="4"/>
    <x v="4"/>
    <x v="4"/>
    <x v="65"/>
  </r>
  <r>
    <x v="714"/>
    <x v="2"/>
    <x v="2"/>
    <x v="0"/>
    <x v="40"/>
    <x v="4"/>
    <x v="4"/>
    <x v="40"/>
    <x v="0"/>
    <x v="8"/>
    <x v="4"/>
    <x v="4"/>
    <x v="659"/>
  </r>
  <r>
    <x v="24"/>
    <x v="0"/>
    <x v="0"/>
    <x v="0"/>
    <x v="47"/>
    <x v="1"/>
    <x v="1"/>
    <x v="47"/>
    <x v="0"/>
    <x v="4"/>
    <x v="9"/>
    <x v="9"/>
    <x v="549"/>
  </r>
  <r>
    <x v="288"/>
    <x v="1"/>
    <x v="1"/>
    <x v="0"/>
    <x v="5"/>
    <x v="1"/>
    <x v="1"/>
    <x v="5"/>
    <x v="0"/>
    <x v="5"/>
    <x v="4"/>
    <x v="4"/>
    <x v="540"/>
  </r>
  <r>
    <x v="110"/>
    <x v="2"/>
    <x v="2"/>
    <x v="0"/>
    <x v="9"/>
    <x v="4"/>
    <x v="4"/>
    <x v="9"/>
    <x v="0"/>
    <x v="7"/>
    <x v="7"/>
    <x v="7"/>
    <x v="536"/>
  </r>
  <r>
    <x v="268"/>
    <x v="0"/>
    <x v="0"/>
    <x v="0"/>
    <x v="4"/>
    <x v="1"/>
    <x v="1"/>
    <x v="4"/>
    <x v="0"/>
    <x v="4"/>
    <x v="0"/>
    <x v="0"/>
    <x v="438"/>
  </r>
  <r>
    <x v="567"/>
    <x v="2"/>
    <x v="2"/>
    <x v="0"/>
    <x v="23"/>
    <x v="1"/>
    <x v="1"/>
    <x v="23"/>
    <x v="0"/>
    <x v="11"/>
    <x v="4"/>
    <x v="4"/>
    <x v="153"/>
  </r>
  <r>
    <x v="282"/>
    <x v="2"/>
    <x v="2"/>
    <x v="0"/>
    <x v="23"/>
    <x v="1"/>
    <x v="1"/>
    <x v="23"/>
    <x v="0"/>
    <x v="11"/>
    <x v="7"/>
    <x v="7"/>
    <x v="358"/>
  </r>
  <r>
    <x v="661"/>
    <x v="2"/>
    <x v="2"/>
    <x v="0"/>
    <x v="68"/>
    <x v="7"/>
    <x v="7"/>
    <x v="68"/>
    <x v="0"/>
    <x v="19"/>
    <x v="7"/>
    <x v="7"/>
    <x v="581"/>
  </r>
  <r>
    <x v="726"/>
    <x v="2"/>
    <x v="2"/>
    <x v="1"/>
    <x v="35"/>
    <x v="3"/>
    <x v="3"/>
    <x v="35"/>
    <x v="0"/>
    <x v="15"/>
    <x v="9"/>
    <x v="9"/>
    <x v="448"/>
  </r>
  <r>
    <x v="134"/>
    <x v="0"/>
    <x v="0"/>
    <x v="0"/>
    <x v="84"/>
    <x v="3"/>
    <x v="3"/>
    <x v="84"/>
    <x v="0"/>
    <x v="3"/>
    <x v="7"/>
    <x v="7"/>
    <x v="441"/>
  </r>
  <r>
    <x v="181"/>
    <x v="0"/>
    <x v="0"/>
    <x v="0"/>
    <x v="19"/>
    <x v="1"/>
    <x v="1"/>
    <x v="19"/>
    <x v="0"/>
    <x v="11"/>
    <x v="0"/>
    <x v="0"/>
    <x v="581"/>
  </r>
  <r>
    <x v="435"/>
    <x v="0"/>
    <x v="0"/>
    <x v="0"/>
    <x v="26"/>
    <x v="0"/>
    <x v="0"/>
    <x v="26"/>
    <x v="0"/>
    <x v="14"/>
    <x v="0"/>
    <x v="0"/>
    <x v="155"/>
  </r>
  <r>
    <x v="254"/>
    <x v="2"/>
    <x v="2"/>
    <x v="0"/>
    <x v="2"/>
    <x v="2"/>
    <x v="2"/>
    <x v="2"/>
    <x v="0"/>
    <x v="2"/>
    <x v="1"/>
    <x v="1"/>
    <x v="759"/>
  </r>
  <r>
    <x v="303"/>
    <x v="1"/>
    <x v="1"/>
    <x v="0"/>
    <x v="84"/>
    <x v="3"/>
    <x v="3"/>
    <x v="84"/>
    <x v="0"/>
    <x v="3"/>
    <x v="0"/>
    <x v="0"/>
    <x v="278"/>
  </r>
  <r>
    <x v="455"/>
    <x v="0"/>
    <x v="0"/>
    <x v="0"/>
    <x v="33"/>
    <x v="4"/>
    <x v="4"/>
    <x v="33"/>
    <x v="0"/>
    <x v="8"/>
    <x v="0"/>
    <x v="0"/>
    <x v="653"/>
  </r>
  <r>
    <x v="167"/>
    <x v="2"/>
    <x v="2"/>
    <x v="0"/>
    <x v="28"/>
    <x v="1"/>
    <x v="1"/>
    <x v="28"/>
    <x v="0"/>
    <x v="11"/>
    <x v="7"/>
    <x v="7"/>
    <x v="512"/>
  </r>
  <r>
    <x v="553"/>
    <x v="2"/>
    <x v="2"/>
    <x v="0"/>
    <x v="85"/>
    <x v="0"/>
    <x v="0"/>
    <x v="85"/>
    <x v="0"/>
    <x v="20"/>
    <x v="9"/>
    <x v="9"/>
    <x v="706"/>
  </r>
  <r>
    <x v="686"/>
    <x v="0"/>
    <x v="0"/>
    <x v="0"/>
    <x v="94"/>
    <x v="5"/>
    <x v="5"/>
    <x v="94"/>
    <x v="0"/>
    <x v="9"/>
    <x v="4"/>
    <x v="4"/>
    <x v="566"/>
  </r>
  <r>
    <x v="589"/>
    <x v="0"/>
    <x v="0"/>
    <x v="0"/>
    <x v="76"/>
    <x v="1"/>
    <x v="1"/>
    <x v="76"/>
    <x v="0"/>
    <x v="5"/>
    <x v="7"/>
    <x v="7"/>
    <x v="54"/>
  </r>
  <r>
    <x v="373"/>
    <x v="0"/>
    <x v="0"/>
    <x v="0"/>
    <x v="60"/>
    <x v="1"/>
    <x v="1"/>
    <x v="60"/>
    <x v="0"/>
    <x v="2"/>
    <x v="7"/>
    <x v="7"/>
    <x v="589"/>
  </r>
  <r>
    <x v="144"/>
    <x v="1"/>
    <x v="1"/>
    <x v="1"/>
    <x v="75"/>
    <x v="0"/>
    <x v="0"/>
    <x v="75"/>
    <x v="0"/>
    <x v="20"/>
    <x v="4"/>
    <x v="4"/>
    <x v="759"/>
  </r>
  <r>
    <x v="179"/>
    <x v="0"/>
    <x v="0"/>
    <x v="1"/>
    <x v="64"/>
    <x v="1"/>
    <x v="1"/>
    <x v="64"/>
    <x v="0"/>
    <x v="1"/>
    <x v="7"/>
    <x v="7"/>
    <x v="607"/>
  </r>
  <r>
    <x v="205"/>
    <x v="0"/>
    <x v="0"/>
    <x v="0"/>
    <x v="90"/>
    <x v="3"/>
    <x v="3"/>
    <x v="90"/>
    <x v="0"/>
    <x v="17"/>
    <x v="9"/>
    <x v="9"/>
    <x v="367"/>
  </r>
  <r>
    <x v="382"/>
    <x v="1"/>
    <x v="1"/>
    <x v="0"/>
    <x v="52"/>
    <x v="3"/>
    <x v="3"/>
    <x v="52"/>
    <x v="0"/>
    <x v="10"/>
    <x v="9"/>
    <x v="9"/>
    <x v="282"/>
  </r>
  <r>
    <x v="638"/>
    <x v="1"/>
    <x v="1"/>
    <x v="0"/>
    <x v="26"/>
    <x v="0"/>
    <x v="0"/>
    <x v="26"/>
    <x v="0"/>
    <x v="14"/>
    <x v="7"/>
    <x v="7"/>
    <x v="761"/>
  </r>
  <r>
    <x v="690"/>
    <x v="2"/>
    <x v="2"/>
    <x v="0"/>
    <x v="86"/>
    <x v="0"/>
    <x v="0"/>
    <x v="86"/>
    <x v="0"/>
    <x v="20"/>
    <x v="4"/>
    <x v="4"/>
    <x v="593"/>
  </r>
  <r>
    <x v="305"/>
    <x v="0"/>
    <x v="0"/>
    <x v="1"/>
    <x v="34"/>
    <x v="4"/>
    <x v="4"/>
    <x v="34"/>
    <x v="0"/>
    <x v="7"/>
    <x v="4"/>
    <x v="4"/>
    <x v="467"/>
  </r>
  <r>
    <x v="654"/>
    <x v="0"/>
    <x v="0"/>
    <x v="0"/>
    <x v="28"/>
    <x v="1"/>
    <x v="1"/>
    <x v="28"/>
    <x v="0"/>
    <x v="11"/>
    <x v="7"/>
    <x v="7"/>
    <x v="277"/>
  </r>
  <r>
    <x v="107"/>
    <x v="1"/>
    <x v="1"/>
    <x v="1"/>
    <x v="63"/>
    <x v="1"/>
    <x v="1"/>
    <x v="63"/>
    <x v="0"/>
    <x v="5"/>
    <x v="8"/>
    <x v="8"/>
    <x v="545"/>
  </r>
  <r>
    <x v="147"/>
    <x v="0"/>
    <x v="0"/>
    <x v="1"/>
    <x v="39"/>
    <x v="0"/>
    <x v="0"/>
    <x v="39"/>
    <x v="0"/>
    <x v="14"/>
    <x v="9"/>
    <x v="9"/>
    <x v="335"/>
  </r>
  <r>
    <x v="647"/>
    <x v="1"/>
    <x v="1"/>
    <x v="0"/>
    <x v="83"/>
    <x v="0"/>
    <x v="0"/>
    <x v="83"/>
    <x v="0"/>
    <x v="0"/>
    <x v="4"/>
    <x v="4"/>
    <x v="179"/>
  </r>
  <r>
    <x v="464"/>
    <x v="2"/>
    <x v="2"/>
    <x v="0"/>
    <x v="52"/>
    <x v="3"/>
    <x v="3"/>
    <x v="52"/>
    <x v="0"/>
    <x v="10"/>
    <x v="0"/>
    <x v="0"/>
    <x v="478"/>
  </r>
  <r>
    <x v="470"/>
    <x v="0"/>
    <x v="0"/>
    <x v="1"/>
    <x v="34"/>
    <x v="4"/>
    <x v="4"/>
    <x v="34"/>
    <x v="0"/>
    <x v="7"/>
    <x v="7"/>
    <x v="7"/>
    <x v="97"/>
  </r>
  <r>
    <x v="457"/>
    <x v="1"/>
    <x v="1"/>
    <x v="0"/>
    <x v="12"/>
    <x v="3"/>
    <x v="3"/>
    <x v="12"/>
    <x v="0"/>
    <x v="10"/>
    <x v="4"/>
    <x v="4"/>
    <x v="113"/>
  </r>
  <r>
    <x v="334"/>
    <x v="2"/>
    <x v="2"/>
    <x v="0"/>
    <x v="43"/>
    <x v="1"/>
    <x v="1"/>
    <x v="43"/>
    <x v="0"/>
    <x v="2"/>
    <x v="4"/>
    <x v="4"/>
    <x v="43"/>
  </r>
  <r>
    <x v="611"/>
    <x v="0"/>
    <x v="0"/>
    <x v="1"/>
    <x v="63"/>
    <x v="1"/>
    <x v="1"/>
    <x v="63"/>
    <x v="0"/>
    <x v="5"/>
    <x v="4"/>
    <x v="4"/>
    <x v="312"/>
  </r>
  <r>
    <x v="165"/>
    <x v="0"/>
    <x v="0"/>
    <x v="0"/>
    <x v="2"/>
    <x v="2"/>
    <x v="2"/>
    <x v="2"/>
    <x v="0"/>
    <x v="2"/>
    <x v="1"/>
    <x v="1"/>
    <x v="501"/>
  </r>
  <r>
    <x v="177"/>
    <x v="1"/>
    <x v="1"/>
    <x v="0"/>
    <x v="60"/>
    <x v="1"/>
    <x v="1"/>
    <x v="60"/>
    <x v="0"/>
    <x v="2"/>
    <x v="8"/>
    <x v="8"/>
    <x v="84"/>
  </r>
  <r>
    <x v="572"/>
    <x v="1"/>
    <x v="1"/>
    <x v="0"/>
    <x v="27"/>
    <x v="4"/>
    <x v="4"/>
    <x v="27"/>
    <x v="0"/>
    <x v="7"/>
    <x v="9"/>
    <x v="9"/>
    <x v="436"/>
  </r>
  <r>
    <x v="652"/>
    <x v="0"/>
    <x v="0"/>
    <x v="0"/>
    <x v="53"/>
    <x v="3"/>
    <x v="3"/>
    <x v="53"/>
    <x v="0"/>
    <x v="10"/>
    <x v="0"/>
    <x v="0"/>
    <x v="109"/>
  </r>
  <r>
    <x v="582"/>
    <x v="2"/>
    <x v="2"/>
    <x v="0"/>
    <x v="5"/>
    <x v="1"/>
    <x v="1"/>
    <x v="5"/>
    <x v="0"/>
    <x v="5"/>
    <x v="7"/>
    <x v="7"/>
    <x v="603"/>
  </r>
  <r>
    <x v="453"/>
    <x v="0"/>
    <x v="0"/>
    <x v="0"/>
    <x v="19"/>
    <x v="1"/>
    <x v="1"/>
    <x v="19"/>
    <x v="0"/>
    <x v="11"/>
    <x v="4"/>
    <x v="4"/>
    <x v="659"/>
  </r>
  <r>
    <x v="356"/>
    <x v="0"/>
    <x v="0"/>
    <x v="0"/>
    <x v="56"/>
    <x v="1"/>
    <x v="1"/>
    <x v="56"/>
    <x v="0"/>
    <x v="11"/>
    <x v="0"/>
    <x v="0"/>
    <x v="97"/>
  </r>
  <r>
    <x v="534"/>
    <x v="0"/>
    <x v="0"/>
    <x v="0"/>
    <x v="4"/>
    <x v="1"/>
    <x v="1"/>
    <x v="4"/>
    <x v="0"/>
    <x v="4"/>
    <x v="4"/>
    <x v="4"/>
    <x v="209"/>
  </r>
  <r>
    <x v="260"/>
    <x v="1"/>
    <x v="1"/>
    <x v="0"/>
    <x v="28"/>
    <x v="1"/>
    <x v="1"/>
    <x v="28"/>
    <x v="0"/>
    <x v="11"/>
    <x v="4"/>
    <x v="4"/>
    <x v="575"/>
  </r>
  <r>
    <x v="485"/>
    <x v="2"/>
    <x v="2"/>
    <x v="1"/>
    <x v="39"/>
    <x v="0"/>
    <x v="0"/>
    <x v="39"/>
    <x v="0"/>
    <x v="14"/>
    <x v="5"/>
    <x v="5"/>
    <x v="698"/>
  </r>
  <r>
    <x v="572"/>
    <x v="1"/>
    <x v="1"/>
    <x v="0"/>
    <x v="76"/>
    <x v="1"/>
    <x v="1"/>
    <x v="76"/>
    <x v="0"/>
    <x v="5"/>
    <x v="0"/>
    <x v="0"/>
    <x v="743"/>
  </r>
  <r>
    <x v="85"/>
    <x v="2"/>
    <x v="2"/>
    <x v="0"/>
    <x v="61"/>
    <x v="6"/>
    <x v="6"/>
    <x v="61"/>
    <x v="0"/>
    <x v="18"/>
    <x v="4"/>
    <x v="4"/>
    <x v="179"/>
  </r>
  <r>
    <x v="180"/>
    <x v="1"/>
    <x v="1"/>
    <x v="0"/>
    <x v="15"/>
    <x v="1"/>
    <x v="1"/>
    <x v="15"/>
    <x v="0"/>
    <x v="5"/>
    <x v="9"/>
    <x v="9"/>
    <x v="300"/>
  </r>
  <r>
    <x v="194"/>
    <x v="2"/>
    <x v="2"/>
    <x v="0"/>
    <x v="47"/>
    <x v="1"/>
    <x v="1"/>
    <x v="47"/>
    <x v="0"/>
    <x v="4"/>
    <x v="7"/>
    <x v="7"/>
    <x v="94"/>
  </r>
  <r>
    <x v="91"/>
    <x v="0"/>
    <x v="0"/>
    <x v="0"/>
    <x v="67"/>
    <x v="3"/>
    <x v="3"/>
    <x v="67"/>
    <x v="0"/>
    <x v="15"/>
    <x v="7"/>
    <x v="7"/>
    <x v="284"/>
  </r>
  <r>
    <x v="623"/>
    <x v="2"/>
    <x v="2"/>
    <x v="0"/>
    <x v="68"/>
    <x v="7"/>
    <x v="7"/>
    <x v="68"/>
    <x v="0"/>
    <x v="19"/>
    <x v="4"/>
    <x v="4"/>
    <x v="473"/>
  </r>
  <r>
    <x v="26"/>
    <x v="1"/>
    <x v="1"/>
    <x v="0"/>
    <x v="5"/>
    <x v="1"/>
    <x v="1"/>
    <x v="5"/>
    <x v="0"/>
    <x v="5"/>
    <x v="9"/>
    <x v="9"/>
    <x v="688"/>
  </r>
  <r>
    <x v="306"/>
    <x v="2"/>
    <x v="2"/>
    <x v="1"/>
    <x v="64"/>
    <x v="1"/>
    <x v="1"/>
    <x v="64"/>
    <x v="0"/>
    <x v="1"/>
    <x v="5"/>
    <x v="5"/>
    <x v="488"/>
  </r>
  <r>
    <x v="183"/>
    <x v="0"/>
    <x v="0"/>
    <x v="0"/>
    <x v="76"/>
    <x v="1"/>
    <x v="1"/>
    <x v="76"/>
    <x v="0"/>
    <x v="5"/>
    <x v="7"/>
    <x v="7"/>
    <x v="536"/>
  </r>
  <r>
    <x v="69"/>
    <x v="0"/>
    <x v="0"/>
    <x v="0"/>
    <x v="59"/>
    <x v="3"/>
    <x v="3"/>
    <x v="59"/>
    <x v="0"/>
    <x v="3"/>
    <x v="7"/>
    <x v="7"/>
    <x v="641"/>
  </r>
  <r>
    <x v="56"/>
    <x v="2"/>
    <x v="2"/>
    <x v="0"/>
    <x v="26"/>
    <x v="0"/>
    <x v="0"/>
    <x v="26"/>
    <x v="0"/>
    <x v="14"/>
    <x v="1"/>
    <x v="1"/>
    <x v="281"/>
  </r>
  <r>
    <x v="238"/>
    <x v="2"/>
    <x v="2"/>
    <x v="0"/>
    <x v="25"/>
    <x v="4"/>
    <x v="4"/>
    <x v="25"/>
    <x v="0"/>
    <x v="8"/>
    <x v="9"/>
    <x v="9"/>
    <x v="254"/>
  </r>
  <r>
    <x v="154"/>
    <x v="1"/>
    <x v="1"/>
    <x v="0"/>
    <x v="4"/>
    <x v="1"/>
    <x v="1"/>
    <x v="4"/>
    <x v="0"/>
    <x v="4"/>
    <x v="5"/>
    <x v="5"/>
    <x v="314"/>
  </r>
  <r>
    <x v="270"/>
    <x v="0"/>
    <x v="0"/>
    <x v="0"/>
    <x v="40"/>
    <x v="4"/>
    <x v="4"/>
    <x v="40"/>
    <x v="0"/>
    <x v="8"/>
    <x v="9"/>
    <x v="9"/>
    <x v="144"/>
  </r>
  <r>
    <x v="569"/>
    <x v="0"/>
    <x v="0"/>
    <x v="0"/>
    <x v="13"/>
    <x v="1"/>
    <x v="1"/>
    <x v="13"/>
    <x v="0"/>
    <x v="1"/>
    <x v="4"/>
    <x v="4"/>
    <x v="348"/>
  </r>
  <r>
    <x v="695"/>
    <x v="1"/>
    <x v="1"/>
    <x v="1"/>
    <x v="34"/>
    <x v="4"/>
    <x v="4"/>
    <x v="34"/>
    <x v="0"/>
    <x v="7"/>
    <x v="0"/>
    <x v="0"/>
    <x v="20"/>
  </r>
  <r>
    <x v="47"/>
    <x v="2"/>
    <x v="2"/>
    <x v="0"/>
    <x v="77"/>
    <x v="5"/>
    <x v="5"/>
    <x v="77"/>
    <x v="0"/>
    <x v="9"/>
    <x v="4"/>
    <x v="4"/>
    <x v="55"/>
  </r>
  <r>
    <x v="660"/>
    <x v="0"/>
    <x v="0"/>
    <x v="1"/>
    <x v="34"/>
    <x v="4"/>
    <x v="4"/>
    <x v="34"/>
    <x v="0"/>
    <x v="7"/>
    <x v="7"/>
    <x v="7"/>
    <x v="764"/>
  </r>
  <r>
    <x v="176"/>
    <x v="2"/>
    <x v="2"/>
    <x v="0"/>
    <x v="89"/>
    <x v="4"/>
    <x v="4"/>
    <x v="89"/>
    <x v="0"/>
    <x v="6"/>
    <x v="9"/>
    <x v="9"/>
    <x v="64"/>
  </r>
  <r>
    <x v="651"/>
    <x v="2"/>
    <x v="2"/>
    <x v="0"/>
    <x v="85"/>
    <x v="0"/>
    <x v="0"/>
    <x v="85"/>
    <x v="0"/>
    <x v="20"/>
    <x v="7"/>
    <x v="7"/>
    <x v="454"/>
  </r>
  <r>
    <x v="247"/>
    <x v="2"/>
    <x v="2"/>
    <x v="0"/>
    <x v="60"/>
    <x v="1"/>
    <x v="1"/>
    <x v="60"/>
    <x v="0"/>
    <x v="2"/>
    <x v="7"/>
    <x v="7"/>
    <x v="747"/>
  </r>
  <r>
    <x v="285"/>
    <x v="1"/>
    <x v="1"/>
    <x v="0"/>
    <x v="84"/>
    <x v="3"/>
    <x v="3"/>
    <x v="84"/>
    <x v="0"/>
    <x v="3"/>
    <x v="9"/>
    <x v="9"/>
    <x v="245"/>
  </r>
  <r>
    <x v="722"/>
    <x v="1"/>
    <x v="1"/>
    <x v="1"/>
    <x v="63"/>
    <x v="1"/>
    <x v="1"/>
    <x v="63"/>
    <x v="0"/>
    <x v="5"/>
    <x v="7"/>
    <x v="7"/>
    <x v="188"/>
  </r>
  <r>
    <x v="180"/>
    <x v="1"/>
    <x v="1"/>
    <x v="0"/>
    <x v="56"/>
    <x v="1"/>
    <x v="1"/>
    <x v="56"/>
    <x v="0"/>
    <x v="11"/>
    <x v="9"/>
    <x v="9"/>
    <x v="596"/>
  </r>
  <r>
    <x v="100"/>
    <x v="0"/>
    <x v="0"/>
    <x v="0"/>
    <x v="52"/>
    <x v="3"/>
    <x v="3"/>
    <x v="52"/>
    <x v="0"/>
    <x v="10"/>
    <x v="7"/>
    <x v="7"/>
    <x v="756"/>
  </r>
  <r>
    <x v="577"/>
    <x v="2"/>
    <x v="2"/>
    <x v="0"/>
    <x v="47"/>
    <x v="1"/>
    <x v="1"/>
    <x v="47"/>
    <x v="0"/>
    <x v="4"/>
    <x v="5"/>
    <x v="5"/>
    <x v="243"/>
  </r>
  <r>
    <x v="50"/>
    <x v="0"/>
    <x v="0"/>
    <x v="0"/>
    <x v="26"/>
    <x v="0"/>
    <x v="0"/>
    <x v="26"/>
    <x v="0"/>
    <x v="14"/>
    <x v="4"/>
    <x v="4"/>
    <x v="77"/>
  </r>
  <r>
    <x v="125"/>
    <x v="2"/>
    <x v="2"/>
    <x v="0"/>
    <x v="56"/>
    <x v="1"/>
    <x v="1"/>
    <x v="56"/>
    <x v="0"/>
    <x v="11"/>
    <x v="7"/>
    <x v="7"/>
    <x v="58"/>
  </r>
  <r>
    <x v="557"/>
    <x v="0"/>
    <x v="0"/>
    <x v="0"/>
    <x v="10"/>
    <x v="4"/>
    <x v="4"/>
    <x v="10"/>
    <x v="0"/>
    <x v="8"/>
    <x v="7"/>
    <x v="7"/>
    <x v="60"/>
  </r>
  <r>
    <x v="610"/>
    <x v="0"/>
    <x v="0"/>
    <x v="0"/>
    <x v="11"/>
    <x v="5"/>
    <x v="5"/>
    <x v="11"/>
    <x v="0"/>
    <x v="9"/>
    <x v="4"/>
    <x v="4"/>
    <x v="551"/>
  </r>
  <r>
    <x v="726"/>
    <x v="2"/>
    <x v="2"/>
    <x v="0"/>
    <x v="3"/>
    <x v="3"/>
    <x v="3"/>
    <x v="3"/>
    <x v="0"/>
    <x v="3"/>
    <x v="4"/>
    <x v="4"/>
    <x v="716"/>
  </r>
  <r>
    <x v="278"/>
    <x v="0"/>
    <x v="0"/>
    <x v="0"/>
    <x v="25"/>
    <x v="4"/>
    <x v="4"/>
    <x v="25"/>
    <x v="0"/>
    <x v="8"/>
    <x v="7"/>
    <x v="7"/>
    <x v="42"/>
  </r>
  <r>
    <x v="313"/>
    <x v="0"/>
    <x v="0"/>
    <x v="0"/>
    <x v="69"/>
    <x v="4"/>
    <x v="4"/>
    <x v="69"/>
    <x v="0"/>
    <x v="6"/>
    <x v="4"/>
    <x v="4"/>
    <x v="176"/>
  </r>
  <r>
    <x v="660"/>
    <x v="0"/>
    <x v="0"/>
    <x v="0"/>
    <x v="20"/>
    <x v="4"/>
    <x v="4"/>
    <x v="20"/>
    <x v="0"/>
    <x v="8"/>
    <x v="4"/>
    <x v="4"/>
    <x v="403"/>
  </r>
  <r>
    <x v="25"/>
    <x v="1"/>
    <x v="1"/>
    <x v="0"/>
    <x v="13"/>
    <x v="1"/>
    <x v="1"/>
    <x v="13"/>
    <x v="0"/>
    <x v="1"/>
    <x v="9"/>
    <x v="9"/>
    <x v="20"/>
  </r>
  <r>
    <x v="402"/>
    <x v="0"/>
    <x v="0"/>
    <x v="1"/>
    <x v="31"/>
    <x v="1"/>
    <x v="1"/>
    <x v="31"/>
    <x v="0"/>
    <x v="4"/>
    <x v="9"/>
    <x v="9"/>
    <x v="456"/>
  </r>
  <r>
    <x v="323"/>
    <x v="0"/>
    <x v="0"/>
    <x v="0"/>
    <x v="13"/>
    <x v="1"/>
    <x v="1"/>
    <x v="13"/>
    <x v="0"/>
    <x v="1"/>
    <x v="1"/>
    <x v="1"/>
    <x v="204"/>
  </r>
  <r>
    <x v="337"/>
    <x v="0"/>
    <x v="0"/>
    <x v="0"/>
    <x v="10"/>
    <x v="4"/>
    <x v="4"/>
    <x v="10"/>
    <x v="0"/>
    <x v="8"/>
    <x v="1"/>
    <x v="1"/>
    <x v="167"/>
  </r>
  <r>
    <x v="360"/>
    <x v="2"/>
    <x v="2"/>
    <x v="0"/>
    <x v="85"/>
    <x v="0"/>
    <x v="0"/>
    <x v="85"/>
    <x v="0"/>
    <x v="20"/>
    <x v="4"/>
    <x v="4"/>
    <x v="126"/>
  </r>
  <r>
    <x v="550"/>
    <x v="0"/>
    <x v="0"/>
    <x v="0"/>
    <x v="5"/>
    <x v="1"/>
    <x v="1"/>
    <x v="5"/>
    <x v="0"/>
    <x v="5"/>
    <x v="5"/>
    <x v="5"/>
    <x v="238"/>
  </r>
  <r>
    <x v="200"/>
    <x v="2"/>
    <x v="2"/>
    <x v="0"/>
    <x v="32"/>
    <x v="6"/>
    <x v="6"/>
    <x v="32"/>
    <x v="0"/>
    <x v="13"/>
    <x v="4"/>
    <x v="4"/>
    <x v="721"/>
  </r>
  <r>
    <x v="535"/>
    <x v="1"/>
    <x v="1"/>
    <x v="0"/>
    <x v="19"/>
    <x v="1"/>
    <x v="1"/>
    <x v="19"/>
    <x v="0"/>
    <x v="11"/>
    <x v="9"/>
    <x v="9"/>
    <x v="578"/>
  </r>
  <r>
    <x v="707"/>
    <x v="1"/>
    <x v="1"/>
    <x v="0"/>
    <x v="9"/>
    <x v="4"/>
    <x v="4"/>
    <x v="9"/>
    <x v="0"/>
    <x v="7"/>
    <x v="4"/>
    <x v="4"/>
    <x v="226"/>
  </r>
  <r>
    <x v="40"/>
    <x v="0"/>
    <x v="0"/>
    <x v="0"/>
    <x v="35"/>
    <x v="3"/>
    <x v="3"/>
    <x v="35"/>
    <x v="0"/>
    <x v="15"/>
    <x v="7"/>
    <x v="7"/>
    <x v="675"/>
  </r>
  <r>
    <x v="178"/>
    <x v="0"/>
    <x v="0"/>
    <x v="0"/>
    <x v="53"/>
    <x v="3"/>
    <x v="3"/>
    <x v="53"/>
    <x v="0"/>
    <x v="10"/>
    <x v="4"/>
    <x v="4"/>
    <x v="750"/>
  </r>
  <r>
    <x v="300"/>
    <x v="2"/>
    <x v="2"/>
    <x v="0"/>
    <x v="52"/>
    <x v="3"/>
    <x v="3"/>
    <x v="52"/>
    <x v="0"/>
    <x v="10"/>
    <x v="1"/>
    <x v="1"/>
    <x v="249"/>
  </r>
  <r>
    <x v="169"/>
    <x v="0"/>
    <x v="0"/>
    <x v="0"/>
    <x v="52"/>
    <x v="3"/>
    <x v="3"/>
    <x v="52"/>
    <x v="0"/>
    <x v="10"/>
    <x v="9"/>
    <x v="9"/>
    <x v="680"/>
  </r>
  <r>
    <x v="594"/>
    <x v="0"/>
    <x v="0"/>
    <x v="0"/>
    <x v="47"/>
    <x v="1"/>
    <x v="1"/>
    <x v="47"/>
    <x v="0"/>
    <x v="4"/>
    <x v="3"/>
    <x v="3"/>
    <x v="609"/>
  </r>
  <r>
    <x v="697"/>
    <x v="2"/>
    <x v="2"/>
    <x v="0"/>
    <x v="56"/>
    <x v="1"/>
    <x v="1"/>
    <x v="56"/>
    <x v="0"/>
    <x v="11"/>
    <x v="4"/>
    <x v="4"/>
    <x v="270"/>
  </r>
  <r>
    <x v="268"/>
    <x v="0"/>
    <x v="0"/>
    <x v="0"/>
    <x v="84"/>
    <x v="3"/>
    <x v="3"/>
    <x v="84"/>
    <x v="0"/>
    <x v="3"/>
    <x v="1"/>
    <x v="1"/>
    <x v="189"/>
  </r>
  <r>
    <x v="547"/>
    <x v="0"/>
    <x v="0"/>
    <x v="1"/>
    <x v="64"/>
    <x v="1"/>
    <x v="1"/>
    <x v="64"/>
    <x v="0"/>
    <x v="1"/>
    <x v="4"/>
    <x v="4"/>
    <x v="254"/>
  </r>
  <r>
    <x v="320"/>
    <x v="2"/>
    <x v="2"/>
    <x v="1"/>
    <x v="64"/>
    <x v="1"/>
    <x v="1"/>
    <x v="64"/>
    <x v="0"/>
    <x v="1"/>
    <x v="7"/>
    <x v="7"/>
    <x v="735"/>
  </r>
  <r>
    <x v="4"/>
    <x v="0"/>
    <x v="0"/>
    <x v="0"/>
    <x v="22"/>
    <x v="1"/>
    <x v="1"/>
    <x v="22"/>
    <x v="0"/>
    <x v="2"/>
    <x v="4"/>
    <x v="4"/>
    <x v="438"/>
  </r>
  <r>
    <x v="694"/>
    <x v="0"/>
    <x v="0"/>
    <x v="0"/>
    <x v="13"/>
    <x v="1"/>
    <x v="1"/>
    <x v="13"/>
    <x v="0"/>
    <x v="1"/>
    <x v="7"/>
    <x v="7"/>
    <x v="624"/>
  </r>
  <r>
    <x v="633"/>
    <x v="0"/>
    <x v="0"/>
    <x v="0"/>
    <x v="67"/>
    <x v="3"/>
    <x v="3"/>
    <x v="67"/>
    <x v="0"/>
    <x v="15"/>
    <x v="4"/>
    <x v="4"/>
    <x v="762"/>
  </r>
  <r>
    <x v="31"/>
    <x v="1"/>
    <x v="1"/>
    <x v="0"/>
    <x v="36"/>
    <x v="4"/>
    <x v="4"/>
    <x v="36"/>
    <x v="0"/>
    <x v="6"/>
    <x v="9"/>
    <x v="9"/>
    <x v="247"/>
  </r>
  <r>
    <x v="50"/>
    <x v="0"/>
    <x v="0"/>
    <x v="0"/>
    <x v="12"/>
    <x v="3"/>
    <x v="3"/>
    <x v="12"/>
    <x v="0"/>
    <x v="10"/>
    <x v="7"/>
    <x v="7"/>
    <x v="552"/>
  </r>
  <r>
    <x v="524"/>
    <x v="0"/>
    <x v="0"/>
    <x v="0"/>
    <x v="4"/>
    <x v="1"/>
    <x v="1"/>
    <x v="4"/>
    <x v="0"/>
    <x v="4"/>
    <x v="7"/>
    <x v="7"/>
    <x v="135"/>
  </r>
  <r>
    <x v="587"/>
    <x v="0"/>
    <x v="0"/>
    <x v="0"/>
    <x v="35"/>
    <x v="3"/>
    <x v="3"/>
    <x v="35"/>
    <x v="0"/>
    <x v="15"/>
    <x v="9"/>
    <x v="9"/>
    <x v="390"/>
  </r>
  <r>
    <x v="580"/>
    <x v="0"/>
    <x v="0"/>
    <x v="0"/>
    <x v="19"/>
    <x v="1"/>
    <x v="1"/>
    <x v="19"/>
    <x v="0"/>
    <x v="11"/>
    <x v="9"/>
    <x v="9"/>
    <x v="361"/>
  </r>
  <r>
    <x v="492"/>
    <x v="1"/>
    <x v="1"/>
    <x v="0"/>
    <x v="43"/>
    <x v="1"/>
    <x v="1"/>
    <x v="43"/>
    <x v="0"/>
    <x v="2"/>
    <x v="5"/>
    <x v="5"/>
    <x v="316"/>
  </r>
  <r>
    <x v="413"/>
    <x v="2"/>
    <x v="2"/>
    <x v="0"/>
    <x v="80"/>
    <x v="0"/>
    <x v="0"/>
    <x v="80"/>
    <x v="0"/>
    <x v="14"/>
    <x v="4"/>
    <x v="4"/>
    <x v="714"/>
  </r>
  <r>
    <x v="454"/>
    <x v="0"/>
    <x v="0"/>
    <x v="0"/>
    <x v="18"/>
    <x v="6"/>
    <x v="6"/>
    <x v="18"/>
    <x v="0"/>
    <x v="13"/>
    <x v="4"/>
    <x v="4"/>
    <x v="621"/>
  </r>
  <r>
    <x v="320"/>
    <x v="2"/>
    <x v="2"/>
    <x v="1"/>
    <x v="27"/>
    <x v="4"/>
    <x v="4"/>
    <x v="27"/>
    <x v="0"/>
    <x v="7"/>
    <x v="4"/>
    <x v="4"/>
    <x v="53"/>
  </r>
  <r>
    <x v="309"/>
    <x v="0"/>
    <x v="0"/>
    <x v="1"/>
    <x v="31"/>
    <x v="1"/>
    <x v="1"/>
    <x v="31"/>
    <x v="0"/>
    <x v="4"/>
    <x v="9"/>
    <x v="9"/>
    <x v="223"/>
  </r>
  <r>
    <x v="263"/>
    <x v="0"/>
    <x v="0"/>
    <x v="0"/>
    <x v="67"/>
    <x v="3"/>
    <x v="3"/>
    <x v="67"/>
    <x v="0"/>
    <x v="15"/>
    <x v="9"/>
    <x v="9"/>
    <x v="550"/>
  </r>
  <r>
    <x v="475"/>
    <x v="0"/>
    <x v="0"/>
    <x v="0"/>
    <x v="56"/>
    <x v="1"/>
    <x v="1"/>
    <x v="56"/>
    <x v="0"/>
    <x v="11"/>
    <x v="1"/>
    <x v="1"/>
    <x v="535"/>
  </r>
  <r>
    <x v="374"/>
    <x v="1"/>
    <x v="1"/>
    <x v="0"/>
    <x v="36"/>
    <x v="4"/>
    <x v="4"/>
    <x v="36"/>
    <x v="0"/>
    <x v="6"/>
    <x v="7"/>
    <x v="7"/>
    <x v="4"/>
  </r>
  <r>
    <x v="306"/>
    <x v="2"/>
    <x v="2"/>
    <x v="0"/>
    <x v="15"/>
    <x v="1"/>
    <x v="1"/>
    <x v="15"/>
    <x v="0"/>
    <x v="5"/>
    <x v="1"/>
    <x v="1"/>
    <x v="744"/>
  </r>
  <r>
    <x v="140"/>
    <x v="0"/>
    <x v="0"/>
    <x v="0"/>
    <x v="74"/>
    <x v="1"/>
    <x v="1"/>
    <x v="74"/>
    <x v="0"/>
    <x v="1"/>
    <x v="4"/>
    <x v="4"/>
    <x v="67"/>
  </r>
  <r>
    <x v="77"/>
    <x v="1"/>
    <x v="1"/>
    <x v="0"/>
    <x v="26"/>
    <x v="0"/>
    <x v="0"/>
    <x v="26"/>
    <x v="0"/>
    <x v="14"/>
    <x v="9"/>
    <x v="9"/>
    <x v="295"/>
  </r>
  <r>
    <x v="711"/>
    <x v="0"/>
    <x v="0"/>
    <x v="0"/>
    <x v="40"/>
    <x v="4"/>
    <x v="4"/>
    <x v="40"/>
    <x v="0"/>
    <x v="8"/>
    <x v="7"/>
    <x v="7"/>
    <x v="130"/>
  </r>
  <r>
    <x v="562"/>
    <x v="0"/>
    <x v="0"/>
    <x v="0"/>
    <x v="25"/>
    <x v="4"/>
    <x v="4"/>
    <x v="25"/>
    <x v="0"/>
    <x v="8"/>
    <x v="0"/>
    <x v="0"/>
    <x v="552"/>
  </r>
  <r>
    <x v="197"/>
    <x v="0"/>
    <x v="0"/>
    <x v="0"/>
    <x v="96"/>
    <x v="4"/>
    <x v="4"/>
    <x v="96"/>
    <x v="0"/>
    <x v="16"/>
    <x v="4"/>
    <x v="4"/>
    <x v="204"/>
  </r>
  <r>
    <x v="402"/>
    <x v="0"/>
    <x v="0"/>
    <x v="0"/>
    <x v="26"/>
    <x v="0"/>
    <x v="0"/>
    <x v="26"/>
    <x v="0"/>
    <x v="14"/>
    <x v="7"/>
    <x v="7"/>
    <x v="534"/>
  </r>
  <r>
    <x v="229"/>
    <x v="1"/>
    <x v="1"/>
    <x v="0"/>
    <x v="76"/>
    <x v="1"/>
    <x v="1"/>
    <x v="76"/>
    <x v="0"/>
    <x v="5"/>
    <x v="4"/>
    <x v="4"/>
    <x v="6"/>
  </r>
  <r>
    <x v="151"/>
    <x v="2"/>
    <x v="2"/>
    <x v="1"/>
    <x v="31"/>
    <x v="1"/>
    <x v="1"/>
    <x v="31"/>
    <x v="0"/>
    <x v="4"/>
    <x v="1"/>
    <x v="1"/>
    <x v="150"/>
  </r>
  <r>
    <x v="535"/>
    <x v="1"/>
    <x v="1"/>
    <x v="0"/>
    <x v="14"/>
    <x v="1"/>
    <x v="1"/>
    <x v="14"/>
    <x v="0"/>
    <x v="11"/>
    <x v="4"/>
    <x v="4"/>
    <x v="83"/>
  </r>
  <r>
    <x v="698"/>
    <x v="2"/>
    <x v="2"/>
    <x v="1"/>
    <x v="27"/>
    <x v="4"/>
    <x v="4"/>
    <x v="27"/>
    <x v="0"/>
    <x v="7"/>
    <x v="7"/>
    <x v="7"/>
    <x v="438"/>
  </r>
  <r>
    <x v="218"/>
    <x v="1"/>
    <x v="1"/>
    <x v="0"/>
    <x v="7"/>
    <x v="4"/>
    <x v="4"/>
    <x v="7"/>
    <x v="0"/>
    <x v="6"/>
    <x v="7"/>
    <x v="7"/>
    <x v="763"/>
  </r>
  <r>
    <x v="382"/>
    <x v="1"/>
    <x v="1"/>
    <x v="0"/>
    <x v="36"/>
    <x v="4"/>
    <x v="4"/>
    <x v="36"/>
    <x v="0"/>
    <x v="6"/>
    <x v="7"/>
    <x v="7"/>
    <x v="477"/>
  </r>
  <r>
    <x v="184"/>
    <x v="2"/>
    <x v="2"/>
    <x v="1"/>
    <x v="64"/>
    <x v="1"/>
    <x v="1"/>
    <x v="64"/>
    <x v="0"/>
    <x v="1"/>
    <x v="9"/>
    <x v="9"/>
    <x v="317"/>
  </r>
  <r>
    <x v="193"/>
    <x v="2"/>
    <x v="2"/>
    <x v="0"/>
    <x v="13"/>
    <x v="1"/>
    <x v="1"/>
    <x v="13"/>
    <x v="0"/>
    <x v="1"/>
    <x v="7"/>
    <x v="7"/>
    <x v="178"/>
  </r>
  <r>
    <x v="245"/>
    <x v="0"/>
    <x v="0"/>
    <x v="0"/>
    <x v="9"/>
    <x v="4"/>
    <x v="4"/>
    <x v="9"/>
    <x v="0"/>
    <x v="7"/>
    <x v="9"/>
    <x v="9"/>
    <x v="386"/>
  </r>
  <r>
    <x v="437"/>
    <x v="1"/>
    <x v="1"/>
    <x v="0"/>
    <x v="12"/>
    <x v="3"/>
    <x v="3"/>
    <x v="12"/>
    <x v="0"/>
    <x v="10"/>
    <x v="7"/>
    <x v="7"/>
    <x v="93"/>
  </r>
  <r>
    <x v="483"/>
    <x v="0"/>
    <x v="0"/>
    <x v="0"/>
    <x v="23"/>
    <x v="1"/>
    <x v="1"/>
    <x v="23"/>
    <x v="0"/>
    <x v="11"/>
    <x v="4"/>
    <x v="4"/>
    <x v="656"/>
  </r>
  <r>
    <x v="19"/>
    <x v="0"/>
    <x v="0"/>
    <x v="0"/>
    <x v="47"/>
    <x v="1"/>
    <x v="1"/>
    <x v="47"/>
    <x v="0"/>
    <x v="4"/>
    <x v="7"/>
    <x v="7"/>
    <x v="508"/>
  </r>
  <r>
    <x v="658"/>
    <x v="2"/>
    <x v="2"/>
    <x v="0"/>
    <x v="5"/>
    <x v="1"/>
    <x v="1"/>
    <x v="5"/>
    <x v="0"/>
    <x v="5"/>
    <x v="3"/>
    <x v="3"/>
    <x v="187"/>
  </r>
  <r>
    <x v="108"/>
    <x v="1"/>
    <x v="1"/>
    <x v="0"/>
    <x v="28"/>
    <x v="1"/>
    <x v="1"/>
    <x v="28"/>
    <x v="0"/>
    <x v="11"/>
    <x v="9"/>
    <x v="9"/>
    <x v="178"/>
  </r>
  <r>
    <x v="415"/>
    <x v="2"/>
    <x v="2"/>
    <x v="0"/>
    <x v="69"/>
    <x v="4"/>
    <x v="4"/>
    <x v="69"/>
    <x v="0"/>
    <x v="6"/>
    <x v="4"/>
    <x v="4"/>
    <x v="490"/>
  </r>
  <r>
    <x v="132"/>
    <x v="0"/>
    <x v="0"/>
    <x v="0"/>
    <x v="67"/>
    <x v="3"/>
    <x v="3"/>
    <x v="67"/>
    <x v="0"/>
    <x v="15"/>
    <x v="9"/>
    <x v="9"/>
    <x v="488"/>
  </r>
  <r>
    <x v="563"/>
    <x v="0"/>
    <x v="0"/>
    <x v="0"/>
    <x v="84"/>
    <x v="3"/>
    <x v="3"/>
    <x v="84"/>
    <x v="0"/>
    <x v="3"/>
    <x v="1"/>
    <x v="1"/>
    <x v="110"/>
  </r>
  <r>
    <x v="228"/>
    <x v="0"/>
    <x v="0"/>
    <x v="0"/>
    <x v="67"/>
    <x v="3"/>
    <x v="3"/>
    <x v="67"/>
    <x v="0"/>
    <x v="15"/>
    <x v="0"/>
    <x v="0"/>
    <x v="543"/>
  </r>
  <r>
    <x v="644"/>
    <x v="0"/>
    <x v="0"/>
    <x v="1"/>
    <x v="63"/>
    <x v="1"/>
    <x v="1"/>
    <x v="63"/>
    <x v="0"/>
    <x v="5"/>
    <x v="4"/>
    <x v="4"/>
    <x v="95"/>
  </r>
  <r>
    <x v="715"/>
    <x v="0"/>
    <x v="0"/>
    <x v="0"/>
    <x v="68"/>
    <x v="7"/>
    <x v="7"/>
    <x v="68"/>
    <x v="0"/>
    <x v="19"/>
    <x v="0"/>
    <x v="0"/>
    <x v="387"/>
  </r>
  <r>
    <x v="281"/>
    <x v="0"/>
    <x v="0"/>
    <x v="0"/>
    <x v="5"/>
    <x v="1"/>
    <x v="1"/>
    <x v="5"/>
    <x v="0"/>
    <x v="5"/>
    <x v="7"/>
    <x v="7"/>
    <x v="139"/>
  </r>
  <r>
    <x v="366"/>
    <x v="1"/>
    <x v="1"/>
    <x v="0"/>
    <x v="12"/>
    <x v="3"/>
    <x v="3"/>
    <x v="12"/>
    <x v="0"/>
    <x v="10"/>
    <x v="1"/>
    <x v="1"/>
    <x v="67"/>
  </r>
  <r>
    <x v="724"/>
    <x v="1"/>
    <x v="1"/>
    <x v="0"/>
    <x v="67"/>
    <x v="3"/>
    <x v="3"/>
    <x v="67"/>
    <x v="0"/>
    <x v="15"/>
    <x v="7"/>
    <x v="7"/>
    <x v="637"/>
  </r>
  <r>
    <x v="54"/>
    <x v="0"/>
    <x v="0"/>
    <x v="1"/>
    <x v="31"/>
    <x v="1"/>
    <x v="1"/>
    <x v="31"/>
    <x v="0"/>
    <x v="4"/>
    <x v="4"/>
    <x v="4"/>
    <x v="630"/>
  </r>
  <r>
    <x v="555"/>
    <x v="2"/>
    <x v="2"/>
    <x v="0"/>
    <x v="9"/>
    <x v="4"/>
    <x v="4"/>
    <x v="9"/>
    <x v="0"/>
    <x v="7"/>
    <x v="9"/>
    <x v="9"/>
    <x v="130"/>
  </r>
  <r>
    <x v="703"/>
    <x v="0"/>
    <x v="0"/>
    <x v="0"/>
    <x v="35"/>
    <x v="3"/>
    <x v="3"/>
    <x v="35"/>
    <x v="0"/>
    <x v="15"/>
    <x v="4"/>
    <x v="4"/>
    <x v="450"/>
  </r>
  <r>
    <x v="480"/>
    <x v="0"/>
    <x v="0"/>
    <x v="0"/>
    <x v="31"/>
    <x v="1"/>
    <x v="1"/>
    <x v="31"/>
    <x v="0"/>
    <x v="4"/>
    <x v="0"/>
    <x v="0"/>
    <x v="47"/>
  </r>
  <r>
    <x v="320"/>
    <x v="2"/>
    <x v="2"/>
    <x v="0"/>
    <x v="10"/>
    <x v="4"/>
    <x v="4"/>
    <x v="10"/>
    <x v="0"/>
    <x v="8"/>
    <x v="9"/>
    <x v="9"/>
    <x v="762"/>
  </r>
  <r>
    <x v="656"/>
    <x v="0"/>
    <x v="0"/>
    <x v="0"/>
    <x v="23"/>
    <x v="1"/>
    <x v="1"/>
    <x v="23"/>
    <x v="0"/>
    <x v="11"/>
    <x v="1"/>
    <x v="1"/>
    <x v="735"/>
  </r>
  <r>
    <x v="648"/>
    <x v="1"/>
    <x v="1"/>
    <x v="0"/>
    <x v="88"/>
    <x v="6"/>
    <x v="6"/>
    <x v="88"/>
    <x v="0"/>
    <x v="13"/>
    <x v="4"/>
    <x v="4"/>
    <x v="279"/>
  </r>
  <r>
    <x v="56"/>
    <x v="2"/>
    <x v="2"/>
    <x v="0"/>
    <x v="10"/>
    <x v="4"/>
    <x v="4"/>
    <x v="10"/>
    <x v="0"/>
    <x v="8"/>
    <x v="1"/>
    <x v="1"/>
    <x v="606"/>
  </r>
  <r>
    <x v="404"/>
    <x v="1"/>
    <x v="1"/>
    <x v="0"/>
    <x v="1"/>
    <x v="1"/>
    <x v="1"/>
    <x v="1"/>
    <x v="0"/>
    <x v="1"/>
    <x v="4"/>
    <x v="4"/>
    <x v="399"/>
  </r>
  <r>
    <x v="272"/>
    <x v="1"/>
    <x v="1"/>
    <x v="0"/>
    <x v="43"/>
    <x v="1"/>
    <x v="1"/>
    <x v="43"/>
    <x v="0"/>
    <x v="2"/>
    <x v="7"/>
    <x v="7"/>
    <x v="676"/>
  </r>
  <r>
    <x v="672"/>
    <x v="2"/>
    <x v="2"/>
    <x v="0"/>
    <x v="68"/>
    <x v="7"/>
    <x v="7"/>
    <x v="68"/>
    <x v="0"/>
    <x v="19"/>
    <x v="7"/>
    <x v="7"/>
    <x v="644"/>
  </r>
  <r>
    <x v="521"/>
    <x v="0"/>
    <x v="0"/>
    <x v="1"/>
    <x v="39"/>
    <x v="0"/>
    <x v="0"/>
    <x v="39"/>
    <x v="0"/>
    <x v="14"/>
    <x v="7"/>
    <x v="7"/>
    <x v="563"/>
  </r>
  <r>
    <x v="604"/>
    <x v="0"/>
    <x v="0"/>
    <x v="1"/>
    <x v="34"/>
    <x v="4"/>
    <x v="4"/>
    <x v="34"/>
    <x v="0"/>
    <x v="7"/>
    <x v="4"/>
    <x v="4"/>
    <x v="310"/>
  </r>
  <r>
    <x v="6"/>
    <x v="1"/>
    <x v="1"/>
    <x v="0"/>
    <x v="68"/>
    <x v="7"/>
    <x v="7"/>
    <x v="68"/>
    <x v="0"/>
    <x v="19"/>
    <x v="9"/>
    <x v="9"/>
    <x v="370"/>
  </r>
  <r>
    <x v="340"/>
    <x v="2"/>
    <x v="2"/>
    <x v="0"/>
    <x v="69"/>
    <x v="4"/>
    <x v="4"/>
    <x v="69"/>
    <x v="0"/>
    <x v="6"/>
    <x v="5"/>
    <x v="5"/>
    <x v="434"/>
  </r>
  <r>
    <x v="289"/>
    <x v="1"/>
    <x v="1"/>
    <x v="0"/>
    <x v="13"/>
    <x v="1"/>
    <x v="1"/>
    <x v="13"/>
    <x v="0"/>
    <x v="1"/>
    <x v="0"/>
    <x v="0"/>
    <x v="202"/>
  </r>
  <r>
    <x v="195"/>
    <x v="0"/>
    <x v="0"/>
    <x v="0"/>
    <x v="25"/>
    <x v="4"/>
    <x v="4"/>
    <x v="25"/>
    <x v="0"/>
    <x v="8"/>
    <x v="4"/>
    <x v="4"/>
    <x v="244"/>
  </r>
  <r>
    <x v="502"/>
    <x v="0"/>
    <x v="0"/>
    <x v="0"/>
    <x v="25"/>
    <x v="4"/>
    <x v="4"/>
    <x v="25"/>
    <x v="0"/>
    <x v="8"/>
    <x v="9"/>
    <x v="9"/>
    <x v="535"/>
  </r>
  <r>
    <x v="301"/>
    <x v="1"/>
    <x v="1"/>
    <x v="0"/>
    <x v="7"/>
    <x v="4"/>
    <x v="4"/>
    <x v="7"/>
    <x v="0"/>
    <x v="6"/>
    <x v="0"/>
    <x v="0"/>
    <x v="763"/>
  </r>
  <r>
    <x v="300"/>
    <x v="2"/>
    <x v="2"/>
    <x v="0"/>
    <x v="40"/>
    <x v="4"/>
    <x v="4"/>
    <x v="40"/>
    <x v="0"/>
    <x v="8"/>
    <x v="7"/>
    <x v="7"/>
    <x v="131"/>
  </r>
  <r>
    <x v="465"/>
    <x v="1"/>
    <x v="1"/>
    <x v="0"/>
    <x v="24"/>
    <x v="1"/>
    <x v="1"/>
    <x v="24"/>
    <x v="0"/>
    <x v="4"/>
    <x v="4"/>
    <x v="4"/>
    <x v="672"/>
  </r>
  <r>
    <x v="370"/>
    <x v="2"/>
    <x v="2"/>
    <x v="0"/>
    <x v="56"/>
    <x v="1"/>
    <x v="1"/>
    <x v="56"/>
    <x v="0"/>
    <x v="11"/>
    <x v="1"/>
    <x v="1"/>
    <x v="27"/>
  </r>
  <r>
    <x v="448"/>
    <x v="0"/>
    <x v="0"/>
    <x v="0"/>
    <x v="25"/>
    <x v="4"/>
    <x v="4"/>
    <x v="25"/>
    <x v="0"/>
    <x v="8"/>
    <x v="7"/>
    <x v="7"/>
    <x v="549"/>
  </r>
  <r>
    <x v="162"/>
    <x v="1"/>
    <x v="1"/>
    <x v="1"/>
    <x v="34"/>
    <x v="4"/>
    <x v="4"/>
    <x v="34"/>
    <x v="0"/>
    <x v="7"/>
    <x v="1"/>
    <x v="1"/>
    <x v="365"/>
  </r>
  <r>
    <x v="316"/>
    <x v="0"/>
    <x v="0"/>
    <x v="0"/>
    <x v="26"/>
    <x v="0"/>
    <x v="0"/>
    <x v="26"/>
    <x v="0"/>
    <x v="14"/>
    <x v="9"/>
    <x v="9"/>
    <x v="706"/>
  </r>
  <r>
    <x v="358"/>
    <x v="1"/>
    <x v="1"/>
    <x v="0"/>
    <x v="23"/>
    <x v="1"/>
    <x v="1"/>
    <x v="23"/>
    <x v="0"/>
    <x v="11"/>
    <x v="9"/>
    <x v="9"/>
    <x v="328"/>
  </r>
  <r>
    <x v="162"/>
    <x v="1"/>
    <x v="1"/>
    <x v="0"/>
    <x v="43"/>
    <x v="1"/>
    <x v="1"/>
    <x v="43"/>
    <x v="0"/>
    <x v="2"/>
    <x v="4"/>
    <x v="4"/>
    <x v="561"/>
  </r>
  <r>
    <x v="675"/>
    <x v="1"/>
    <x v="1"/>
    <x v="0"/>
    <x v="5"/>
    <x v="1"/>
    <x v="1"/>
    <x v="5"/>
    <x v="0"/>
    <x v="5"/>
    <x v="1"/>
    <x v="1"/>
    <x v="517"/>
  </r>
  <r>
    <x v="347"/>
    <x v="0"/>
    <x v="0"/>
    <x v="0"/>
    <x v="27"/>
    <x v="4"/>
    <x v="4"/>
    <x v="27"/>
    <x v="0"/>
    <x v="7"/>
    <x v="7"/>
    <x v="7"/>
    <x v="654"/>
  </r>
  <r>
    <x v="572"/>
    <x v="1"/>
    <x v="1"/>
    <x v="1"/>
    <x v="65"/>
    <x v="1"/>
    <x v="1"/>
    <x v="65"/>
    <x v="0"/>
    <x v="4"/>
    <x v="4"/>
    <x v="4"/>
    <x v="403"/>
  </r>
  <r>
    <x v="324"/>
    <x v="0"/>
    <x v="0"/>
    <x v="0"/>
    <x v="33"/>
    <x v="4"/>
    <x v="4"/>
    <x v="33"/>
    <x v="0"/>
    <x v="8"/>
    <x v="4"/>
    <x v="4"/>
    <x v="330"/>
  </r>
  <r>
    <x v="628"/>
    <x v="1"/>
    <x v="1"/>
    <x v="1"/>
    <x v="39"/>
    <x v="0"/>
    <x v="0"/>
    <x v="39"/>
    <x v="0"/>
    <x v="14"/>
    <x v="4"/>
    <x v="4"/>
    <x v="775"/>
  </r>
  <r>
    <x v="493"/>
    <x v="1"/>
    <x v="1"/>
    <x v="0"/>
    <x v="76"/>
    <x v="1"/>
    <x v="1"/>
    <x v="76"/>
    <x v="0"/>
    <x v="5"/>
    <x v="9"/>
    <x v="9"/>
    <x v="737"/>
  </r>
  <r>
    <x v="93"/>
    <x v="2"/>
    <x v="2"/>
    <x v="0"/>
    <x v="52"/>
    <x v="3"/>
    <x v="3"/>
    <x v="52"/>
    <x v="0"/>
    <x v="10"/>
    <x v="1"/>
    <x v="1"/>
    <x v="726"/>
  </r>
  <r>
    <x v="606"/>
    <x v="0"/>
    <x v="0"/>
    <x v="0"/>
    <x v="5"/>
    <x v="1"/>
    <x v="1"/>
    <x v="5"/>
    <x v="0"/>
    <x v="5"/>
    <x v="0"/>
    <x v="0"/>
    <x v="9"/>
  </r>
  <r>
    <x v="586"/>
    <x v="0"/>
    <x v="0"/>
    <x v="0"/>
    <x v="59"/>
    <x v="3"/>
    <x v="3"/>
    <x v="59"/>
    <x v="0"/>
    <x v="3"/>
    <x v="0"/>
    <x v="0"/>
    <x v="336"/>
  </r>
  <r>
    <x v="93"/>
    <x v="2"/>
    <x v="2"/>
    <x v="0"/>
    <x v="53"/>
    <x v="3"/>
    <x v="3"/>
    <x v="53"/>
    <x v="0"/>
    <x v="10"/>
    <x v="7"/>
    <x v="7"/>
    <x v="500"/>
  </r>
  <r>
    <x v="614"/>
    <x v="1"/>
    <x v="1"/>
    <x v="0"/>
    <x v="67"/>
    <x v="3"/>
    <x v="3"/>
    <x v="67"/>
    <x v="0"/>
    <x v="15"/>
    <x v="1"/>
    <x v="1"/>
    <x v="289"/>
  </r>
  <r>
    <x v="99"/>
    <x v="0"/>
    <x v="0"/>
    <x v="0"/>
    <x v="10"/>
    <x v="4"/>
    <x v="4"/>
    <x v="10"/>
    <x v="0"/>
    <x v="8"/>
    <x v="0"/>
    <x v="0"/>
    <x v="431"/>
  </r>
  <r>
    <x v="413"/>
    <x v="2"/>
    <x v="2"/>
    <x v="0"/>
    <x v="9"/>
    <x v="4"/>
    <x v="4"/>
    <x v="9"/>
    <x v="0"/>
    <x v="7"/>
    <x v="0"/>
    <x v="0"/>
    <x v="237"/>
  </r>
  <r>
    <x v="221"/>
    <x v="0"/>
    <x v="0"/>
    <x v="0"/>
    <x v="78"/>
    <x v="1"/>
    <x v="1"/>
    <x v="78"/>
    <x v="0"/>
    <x v="4"/>
    <x v="4"/>
    <x v="4"/>
    <x v="6"/>
  </r>
  <r>
    <x v="684"/>
    <x v="0"/>
    <x v="0"/>
    <x v="0"/>
    <x v="26"/>
    <x v="0"/>
    <x v="0"/>
    <x v="26"/>
    <x v="0"/>
    <x v="14"/>
    <x v="1"/>
    <x v="1"/>
    <x v="297"/>
  </r>
  <r>
    <x v="496"/>
    <x v="2"/>
    <x v="2"/>
    <x v="0"/>
    <x v="40"/>
    <x v="4"/>
    <x v="4"/>
    <x v="40"/>
    <x v="0"/>
    <x v="8"/>
    <x v="0"/>
    <x v="0"/>
    <x v="397"/>
  </r>
  <r>
    <x v="379"/>
    <x v="2"/>
    <x v="2"/>
    <x v="0"/>
    <x v="19"/>
    <x v="1"/>
    <x v="1"/>
    <x v="19"/>
    <x v="0"/>
    <x v="11"/>
    <x v="4"/>
    <x v="4"/>
    <x v="612"/>
  </r>
  <r>
    <x v="503"/>
    <x v="0"/>
    <x v="0"/>
    <x v="1"/>
    <x v="64"/>
    <x v="1"/>
    <x v="1"/>
    <x v="64"/>
    <x v="0"/>
    <x v="1"/>
    <x v="1"/>
    <x v="1"/>
    <x v="563"/>
  </r>
  <r>
    <x v="716"/>
    <x v="2"/>
    <x v="2"/>
    <x v="0"/>
    <x v="58"/>
    <x v="0"/>
    <x v="0"/>
    <x v="58"/>
    <x v="0"/>
    <x v="0"/>
    <x v="4"/>
    <x v="4"/>
    <x v="255"/>
  </r>
  <r>
    <x v="149"/>
    <x v="2"/>
    <x v="2"/>
    <x v="0"/>
    <x v="60"/>
    <x v="1"/>
    <x v="1"/>
    <x v="60"/>
    <x v="0"/>
    <x v="2"/>
    <x v="4"/>
    <x v="4"/>
    <x v="65"/>
  </r>
  <r>
    <x v="202"/>
    <x v="2"/>
    <x v="2"/>
    <x v="0"/>
    <x v="19"/>
    <x v="1"/>
    <x v="1"/>
    <x v="19"/>
    <x v="0"/>
    <x v="11"/>
    <x v="7"/>
    <x v="7"/>
    <x v="115"/>
  </r>
  <r>
    <x v="349"/>
    <x v="1"/>
    <x v="1"/>
    <x v="0"/>
    <x v="59"/>
    <x v="3"/>
    <x v="3"/>
    <x v="59"/>
    <x v="0"/>
    <x v="3"/>
    <x v="1"/>
    <x v="1"/>
    <x v="79"/>
  </r>
  <r>
    <x v="73"/>
    <x v="1"/>
    <x v="1"/>
    <x v="0"/>
    <x v="31"/>
    <x v="1"/>
    <x v="1"/>
    <x v="31"/>
    <x v="0"/>
    <x v="4"/>
    <x v="1"/>
    <x v="1"/>
    <x v="765"/>
  </r>
  <r>
    <x v="460"/>
    <x v="1"/>
    <x v="1"/>
    <x v="0"/>
    <x v="76"/>
    <x v="1"/>
    <x v="1"/>
    <x v="76"/>
    <x v="0"/>
    <x v="5"/>
    <x v="1"/>
    <x v="1"/>
    <x v="142"/>
  </r>
  <r>
    <x v="683"/>
    <x v="2"/>
    <x v="2"/>
    <x v="0"/>
    <x v="43"/>
    <x v="1"/>
    <x v="1"/>
    <x v="43"/>
    <x v="0"/>
    <x v="2"/>
    <x v="4"/>
    <x v="4"/>
    <x v="479"/>
  </r>
  <r>
    <x v="125"/>
    <x v="2"/>
    <x v="2"/>
    <x v="0"/>
    <x v="7"/>
    <x v="4"/>
    <x v="4"/>
    <x v="7"/>
    <x v="0"/>
    <x v="6"/>
    <x v="7"/>
    <x v="7"/>
    <x v="358"/>
  </r>
  <r>
    <x v="252"/>
    <x v="1"/>
    <x v="1"/>
    <x v="1"/>
    <x v="27"/>
    <x v="4"/>
    <x v="4"/>
    <x v="27"/>
    <x v="0"/>
    <x v="7"/>
    <x v="0"/>
    <x v="0"/>
    <x v="749"/>
  </r>
  <r>
    <x v="415"/>
    <x v="2"/>
    <x v="2"/>
    <x v="1"/>
    <x v="27"/>
    <x v="4"/>
    <x v="4"/>
    <x v="27"/>
    <x v="0"/>
    <x v="7"/>
    <x v="1"/>
    <x v="1"/>
    <x v="327"/>
  </r>
  <r>
    <x v="47"/>
    <x v="2"/>
    <x v="2"/>
    <x v="0"/>
    <x v="4"/>
    <x v="1"/>
    <x v="1"/>
    <x v="4"/>
    <x v="0"/>
    <x v="4"/>
    <x v="9"/>
    <x v="9"/>
    <x v="9"/>
  </r>
  <r>
    <x v="699"/>
    <x v="2"/>
    <x v="2"/>
    <x v="0"/>
    <x v="71"/>
    <x v="6"/>
    <x v="6"/>
    <x v="71"/>
    <x v="0"/>
    <x v="13"/>
    <x v="4"/>
    <x v="4"/>
    <x v="82"/>
  </r>
  <r>
    <x v="69"/>
    <x v="0"/>
    <x v="0"/>
    <x v="0"/>
    <x v="53"/>
    <x v="3"/>
    <x v="3"/>
    <x v="53"/>
    <x v="0"/>
    <x v="10"/>
    <x v="9"/>
    <x v="9"/>
    <x v="394"/>
  </r>
  <r>
    <x v="340"/>
    <x v="2"/>
    <x v="2"/>
    <x v="0"/>
    <x v="35"/>
    <x v="3"/>
    <x v="3"/>
    <x v="35"/>
    <x v="0"/>
    <x v="15"/>
    <x v="7"/>
    <x v="7"/>
    <x v="589"/>
  </r>
  <r>
    <x v="391"/>
    <x v="2"/>
    <x v="2"/>
    <x v="1"/>
    <x v="34"/>
    <x v="4"/>
    <x v="4"/>
    <x v="34"/>
    <x v="0"/>
    <x v="7"/>
    <x v="9"/>
    <x v="9"/>
    <x v="191"/>
  </r>
  <r>
    <x v="246"/>
    <x v="2"/>
    <x v="2"/>
    <x v="0"/>
    <x v="4"/>
    <x v="1"/>
    <x v="1"/>
    <x v="4"/>
    <x v="0"/>
    <x v="4"/>
    <x v="7"/>
    <x v="7"/>
    <x v="141"/>
  </r>
  <r>
    <x v="247"/>
    <x v="2"/>
    <x v="2"/>
    <x v="0"/>
    <x v="35"/>
    <x v="3"/>
    <x v="3"/>
    <x v="35"/>
    <x v="0"/>
    <x v="15"/>
    <x v="1"/>
    <x v="1"/>
    <x v="608"/>
  </r>
  <r>
    <x v="617"/>
    <x v="1"/>
    <x v="1"/>
    <x v="0"/>
    <x v="12"/>
    <x v="3"/>
    <x v="3"/>
    <x v="12"/>
    <x v="0"/>
    <x v="10"/>
    <x v="0"/>
    <x v="0"/>
    <x v="679"/>
  </r>
  <r>
    <x v="675"/>
    <x v="1"/>
    <x v="1"/>
    <x v="0"/>
    <x v="4"/>
    <x v="1"/>
    <x v="1"/>
    <x v="4"/>
    <x v="0"/>
    <x v="4"/>
    <x v="4"/>
    <x v="4"/>
    <x v="499"/>
  </r>
  <r>
    <x v="419"/>
    <x v="2"/>
    <x v="2"/>
    <x v="0"/>
    <x v="7"/>
    <x v="4"/>
    <x v="4"/>
    <x v="7"/>
    <x v="0"/>
    <x v="6"/>
    <x v="9"/>
    <x v="9"/>
    <x v="624"/>
  </r>
  <r>
    <x v="7"/>
    <x v="0"/>
    <x v="0"/>
    <x v="0"/>
    <x v="23"/>
    <x v="1"/>
    <x v="1"/>
    <x v="23"/>
    <x v="0"/>
    <x v="11"/>
    <x v="0"/>
    <x v="0"/>
    <x v="373"/>
  </r>
  <r>
    <x v="555"/>
    <x v="2"/>
    <x v="2"/>
    <x v="0"/>
    <x v="59"/>
    <x v="3"/>
    <x v="3"/>
    <x v="59"/>
    <x v="0"/>
    <x v="3"/>
    <x v="7"/>
    <x v="7"/>
    <x v="184"/>
  </r>
  <r>
    <x v="360"/>
    <x v="2"/>
    <x v="2"/>
    <x v="1"/>
    <x v="27"/>
    <x v="4"/>
    <x v="4"/>
    <x v="27"/>
    <x v="0"/>
    <x v="7"/>
    <x v="9"/>
    <x v="9"/>
    <x v="323"/>
  </r>
  <r>
    <x v="542"/>
    <x v="2"/>
    <x v="2"/>
    <x v="1"/>
    <x v="39"/>
    <x v="0"/>
    <x v="0"/>
    <x v="39"/>
    <x v="0"/>
    <x v="14"/>
    <x v="0"/>
    <x v="0"/>
    <x v="163"/>
  </r>
  <r>
    <x v="539"/>
    <x v="2"/>
    <x v="2"/>
    <x v="0"/>
    <x v="4"/>
    <x v="1"/>
    <x v="1"/>
    <x v="4"/>
    <x v="0"/>
    <x v="4"/>
    <x v="0"/>
    <x v="0"/>
    <x v="732"/>
  </r>
  <r>
    <x v="64"/>
    <x v="1"/>
    <x v="1"/>
    <x v="0"/>
    <x v="68"/>
    <x v="7"/>
    <x v="7"/>
    <x v="68"/>
    <x v="0"/>
    <x v="19"/>
    <x v="1"/>
    <x v="1"/>
    <x v="451"/>
  </r>
  <r>
    <x v="575"/>
    <x v="0"/>
    <x v="0"/>
    <x v="0"/>
    <x v="12"/>
    <x v="3"/>
    <x v="3"/>
    <x v="12"/>
    <x v="0"/>
    <x v="10"/>
    <x v="9"/>
    <x v="9"/>
    <x v="27"/>
  </r>
  <r>
    <x v="246"/>
    <x v="2"/>
    <x v="2"/>
    <x v="0"/>
    <x v="10"/>
    <x v="4"/>
    <x v="4"/>
    <x v="10"/>
    <x v="0"/>
    <x v="8"/>
    <x v="9"/>
    <x v="9"/>
    <x v="450"/>
  </r>
  <r>
    <x v="633"/>
    <x v="0"/>
    <x v="0"/>
    <x v="1"/>
    <x v="39"/>
    <x v="0"/>
    <x v="0"/>
    <x v="39"/>
    <x v="0"/>
    <x v="14"/>
    <x v="1"/>
    <x v="1"/>
    <x v="363"/>
  </r>
  <r>
    <x v="334"/>
    <x v="2"/>
    <x v="2"/>
    <x v="0"/>
    <x v="69"/>
    <x v="4"/>
    <x v="4"/>
    <x v="69"/>
    <x v="0"/>
    <x v="6"/>
    <x v="0"/>
    <x v="0"/>
    <x v="621"/>
  </r>
  <r>
    <x v="319"/>
    <x v="0"/>
    <x v="0"/>
    <x v="0"/>
    <x v="47"/>
    <x v="1"/>
    <x v="1"/>
    <x v="47"/>
    <x v="0"/>
    <x v="4"/>
    <x v="9"/>
    <x v="9"/>
    <x v="235"/>
  </r>
  <r>
    <x v="203"/>
    <x v="0"/>
    <x v="0"/>
    <x v="0"/>
    <x v="67"/>
    <x v="3"/>
    <x v="3"/>
    <x v="67"/>
    <x v="0"/>
    <x v="15"/>
    <x v="1"/>
    <x v="1"/>
    <x v="387"/>
  </r>
  <r>
    <x v="586"/>
    <x v="0"/>
    <x v="0"/>
    <x v="0"/>
    <x v="59"/>
    <x v="3"/>
    <x v="3"/>
    <x v="59"/>
    <x v="0"/>
    <x v="3"/>
    <x v="9"/>
    <x v="9"/>
    <x v="236"/>
  </r>
  <r>
    <x v="707"/>
    <x v="1"/>
    <x v="1"/>
    <x v="0"/>
    <x v="35"/>
    <x v="3"/>
    <x v="3"/>
    <x v="35"/>
    <x v="0"/>
    <x v="15"/>
    <x v="0"/>
    <x v="0"/>
    <x v="656"/>
  </r>
  <r>
    <x v="675"/>
    <x v="1"/>
    <x v="1"/>
    <x v="0"/>
    <x v="25"/>
    <x v="4"/>
    <x v="4"/>
    <x v="25"/>
    <x v="0"/>
    <x v="8"/>
    <x v="1"/>
    <x v="1"/>
    <x v="469"/>
  </r>
  <r>
    <x v="51"/>
    <x v="0"/>
    <x v="0"/>
    <x v="1"/>
    <x v="39"/>
    <x v="0"/>
    <x v="0"/>
    <x v="39"/>
    <x v="0"/>
    <x v="14"/>
    <x v="7"/>
    <x v="7"/>
    <x v="566"/>
  </r>
  <r>
    <x v="231"/>
    <x v="0"/>
    <x v="0"/>
    <x v="0"/>
    <x v="23"/>
    <x v="1"/>
    <x v="1"/>
    <x v="23"/>
    <x v="0"/>
    <x v="11"/>
    <x v="7"/>
    <x v="7"/>
    <x v="254"/>
  </r>
  <r>
    <x v="489"/>
    <x v="0"/>
    <x v="0"/>
    <x v="0"/>
    <x v="85"/>
    <x v="0"/>
    <x v="0"/>
    <x v="85"/>
    <x v="0"/>
    <x v="20"/>
    <x v="0"/>
    <x v="0"/>
    <x v="523"/>
  </r>
  <r>
    <x v="81"/>
    <x v="0"/>
    <x v="0"/>
    <x v="0"/>
    <x v="40"/>
    <x v="4"/>
    <x v="4"/>
    <x v="40"/>
    <x v="0"/>
    <x v="8"/>
    <x v="4"/>
    <x v="4"/>
    <x v="278"/>
  </r>
  <r>
    <x v="492"/>
    <x v="1"/>
    <x v="1"/>
    <x v="1"/>
    <x v="34"/>
    <x v="4"/>
    <x v="4"/>
    <x v="34"/>
    <x v="0"/>
    <x v="7"/>
    <x v="9"/>
    <x v="9"/>
    <x v="270"/>
  </r>
  <r>
    <x v="625"/>
    <x v="2"/>
    <x v="2"/>
    <x v="0"/>
    <x v="7"/>
    <x v="4"/>
    <x v="4"/>
    <x v="7"/>
    <x v="0"/>
    <x v="6"/>
    <x v="4"/>
    <x v="4"/>
    <x v="324"/>
  </r>
  <r>
    <x v="172"/>
    <x v="1"/>
    <x v="1"/>
    <x v="0"/>
    <x v="76"/>
    <x v="1"/>
    <x v="1"/>
    <x v="76"/>
    <x v="0"/>
    <x v="5"/>
    <x v="9"/>
    <x v="9"/>
    <x v="353"/>
  </r>
  <r>
    <x v="656"/>
    <x v="0"/>
    <x v="0"/>
    <x v="0"/>
    <x v="56"/>
    <x v="1"/>
    <x v="1"/>
    <x v="56"/>
    <x v="0"/>
    <x v="11"/>
    <x v="7"/>
    <x v="7"/>
    <x v="703"/>
  </r>
  <r>
    <x v="296"/>
    <x v="0"/>
    <x v="0"/>
    <x v="1"/>
    <x v="63"/>
    <x v="1"/>
    <x v="1"/>
    <x v="63"/>
    <x v="0"/>
    <x v="5"/>
    <x v="7"/>
    <x v="7"/>
    <x v="52"/>
  </r>
  <r>
    <x v="380"/>
    <x v="0"/>
    <x v="0"/>
    <x v="0"/>
    <x v="59"/>
    <x v="3"/>
    <x v="3"/>
    <x v="59"/>
    <x v="0"/>
    <x v="3"/>
    <x v="1"/>
    <x v="1"/>
    <x v="119"/>
  </r>
  <r>
    <x v="628"/>
    <x v="1"/>
    <x v="1"/>
    <x v="0"/>
    <x v="69"/>
    <x v="4"/>
    <x v="4"/>
    <x v="69"/>
    <x v="0"/>
    <x v="6"/>
    <x v="7"/>
    <x v="7"/>
    <x v="347"/>
  </r>
  <r>
    <x v="345"/>
    <x v="1"/>
    <x v="1"/>
    <x v="0"/>
    <x v="53"/>
    <x v="3"/>
    <x v="3"/>
    <x v="53"/>
    <x v="0"/>
    <x v="10"/>
    <x v="9"/>
    <x v="9"/>
    <x v="33"/>
  </r>
  <r>
    <x v="69"/>
    <x v="0"/>
    <x v="0"/>
    <x v="0"/>
    <x v="84"/>
    <x v="3"/>
    <x v="3"/>
    <x v="84"/>
    <x v="0"/>
    <x v="3"/>
    <x v="9"/>
    <x v="9"/>
    <x v="331"/>
  </r>
  <r>
    <x v="590"/>
    <x v="2"/>
    <x v="2"/>
    <x v="1"/>
    <x v="64"/>
    <x v="1"/>
    <x v="1"/>
    <x v="64"/>
    <x v="0"/>
    <x v="1"/>
    <x v="0"/>
    <x v="0"/>
    <x v="457"/>
  </r>
  <r>
    <x v="128"/>
    <x v="2"/>
    <x v="2"/>
    <x v="0"/>
    <x v="87"/>
    <x v="2"/>
    <x v="2"/>
    <x v="87"/>
    <x v="0"/>
    <x v="2"/>
    <x v="4"/>
    <x v="4"/>
    <x v="569"/>
  </r>
  <r>
    <x v="70"/>
    <x v="0"/>
    <x v="0"/>
    <x v="1"/>
    <x v="6"/>
    <x v="0"/>
    <x v="0"/>
    <x v="6"/>
    <x v="0"/>
    <x v="0"/>
    <x v="4"/>
    <x v="4"/>
    <x v="158"/>
  </r>
  <r>
    <x v="131"/>
    <x v="1"/>
    <x v="1"/>
    <x v="0"/>
    <x v="43"/>
    <x v="1"/>
    <x v="1"/>
    <x v="43"/>
    <x v="0"/>
    <x v="2"/>
    <x v="9"/>
    <x v="9"/>
    <x v="538"/>
  </r>
  <r>
    <x v="408"/>
    <x v="1"/>
    <x v="1"/>
    <x v="0"/>
    <x v="47"/>
    <x v="1"/>
    <x v="1"/>
    <x v="47"/>
    <x v="0"/>
    <x v="4"/>
    <x v="4"/>
    <x v="4"/>
    <x v="621"/>
  </r>
  <r>
    <x v="354"/>
    <x v="1"/>
    <x v="1"/>
    <x v="0"/>
    <x v="43"/>
    <x v="1"/>
    <x v="1"/>
    <x v="43"/>
    <x v="0"/>
    <x v="2"/>
    <x v="0"/>
    <x v="0"/>
    <x v="64"/>
  </r>
  <r>
    <x v="632"/>
    <x v="1"/>
    <x v="1"/>
    <x v="0"/>
    <x v="9"/>
    <x v="4"/>
    <x v="4"/>
    <x v="9"/>
    <x v="0"/>
    <x v="7"/>
    <x v="1"/>
    <x v="1"/>
    <x v="132"/>
  </r>
  <r>
    <x v="534"/>
    <x v="0"/>
    <x v="0"/>
    <x v="0"/>
    <x v="52"/>
    <x v="3"/>
    <x v="3"/>
    <x v="52"/>
    <x v="0"/>
    <x v="10"/>
    <x v="7"/>
    <x v="7"/>
    <x v="447"/>
  </r>
  <r>
    <x v="437"/>
    <x v="1"/>
    <x v="1"/>
    <x v="1"/>
    <x v="39"/>
    <x v="0"/>
    <x v="0"/>
    <x v="39"/>
    <x v="0"/>
    <x v="14"/>
    <x v="9"/>
    <x v="9"/>
    <x v="508"/>
  </r>
  <r>
    <x v="399"/>
    <x v="0"/>
    <x v="0"/>
    <x v="0"/>
    <x v="28"/>
    <x v="1"/>
    <x v="1"/>
    <x v="28"/>
    <x v="0"/>
    <x v="11"/>
    <x v="0"/>
    <x v="0"/>
    <x v="592"/>
  </r>
  <r>
    <x v="684"/>
    <x v="0"/>
    <x v="0"/>
    <x v="0"/>
    <x v="23"/>
    <x v="1"/>
    <x v="1"/>
    <x v="23"/>
    <x v="0"/>
    <x v="11"/>
    <x v="9"/>
    <x v="9"/>
    <x v="122"/>
  </r>
  <r>
    <x v="714"/>
    <x v="2"/>
    <x v="2"/>
    <x v="0"/>
    <x v="47"/>
    <x v="1"/>
    <x v="1"/>
    <x v="47"/>
    <x v="0"/>
    <x v="4"/>
    <x v="0"/>
    <x v="0"/>
    <x v="445"/>
  </r>
  <r>
    <x v="599"/>
    <x v="0"/>
    <x v="0"/>
    <x v="0"/>
    <x v="60"/>
    <x v="1"/>
    <x v="1"/>
    <x v="60"/>
    <x v="0"/>
    <x v="2"/>
    <x v="0"/>
    <x v="0"/>
    <x v="654"/>
  </r>
  <r>
    <x v="67"/>
    <x v="2"/>
    <x v="2"/>
    <x v="0"/>
    <x v="60"/>
    <x v="1"/>
    <x v="1"/>
    <x v="60"/>
    <x v="0"/>
    <x v="2"/>
    <x v="1"/>
    <x v="1"/>
    <x v="535"/>
  </r>
  <r>
    <x v="133"/>
    <x v="1"/>
    <x v="1"/>
    <x v="0"/>
    <x v="53"/>
    <x v="3"/>
    <x v="3"/>
    <x v="53"/>
    <x v="0"/>
    <x v="10"/>
    <x v="1"/>
    <x v="1"/>
    <x v="740"/>
  </r>
  <r>
    <x v="295"/>
    <x v="0"/>
    <x v="0"/>
    <x v="0"/>
    <x v="19"/>
    <x v="1"/>
    <x v="1"/>
    <x v="19"/>
    <x v="0"/>
    <x v="11"/>
    <x v="1"/>
    <x v="1"/>
    <x v="213"/>
  </r>
  <r>
    <x v="26"/>
    <x v="1"/>
    <x v="1"/>
    <x v="0"/>
    <x v="13"/>
    <x v="1"/>
    <x v="1"/>
    <x v="13"/>
    <x v="0"/>
    <x v="1"/>
    <x v="1"/>
    <x v="1"/>
    <x v="441"/>
  </r>
  <r>
    <x v="197"/>
    <x v="0"/>
    <x v="0"/>
    <x v="0"/>
    <x v="47"/>
    <x v="1"/>
    <x v="1"/>
    <x v="47"/>
    <x v="0"/>
    <x v="4"/>
    <x v="1"/>
    <x v="1"/>
    <x v="107"/>
  </r>
  <r>
    <x v="177"/>
    <x v="1"/>
    <x v="1"/>
    <x v="0"/>
    <x v="69"/>
    <x v="4"/>
    <x v="4"/>
    <x v="69"/>
    <x v="0"/>
    <x v="6"/>
    <x v="4"/>
    <x v="4"/>
    <x v="508"/>
  </r>
  <r>
    <x v="32"/>
    <x v="0"/>
    <x v="0"/>
    <x v="0"/>
    <x v="4"/>
    <x v="1"/>
    <x v="1"/>
    <x v="4"/>
    <x v="0"/>
    <x v="4"/>
    <x v="1"/>
    <x v="1"/>
    <x v="115"/>
  </r>
  <r>
    <x v="54"/>
    <x v="0"/>
    <x v="0"/>
    <x v="0"/>
    <x v="59"/>
    <x v="3"/>
    <x v="3"/>
    <x v="59"/>
    <x v="0"/>
    <x v="3"/>
    <x v="4"/>
    <x v="4"/>
    <x v="499"/>
  </r>
  <r>
    <x v="318"/>
    <x v="0"/>
    <x v="0"/>
    <x v="0"/>
    <x v="40"/>
    <x v="4"/>
    <x v="4"/>
    <x v="40"/>
    <x v="0"/>
    <x v="8"/>
    <x v="9"/>
    <x v="9"/>
    <x v="573"/>
  </r>
  <r>
    <x v="111"/>
    <x v="0"/>
    <x v="0"/>
    <x v="0"/>
    <x v="76"/>
    <x v="1"/>
    <x v="1"/>
    <x v="76"/>
    <x v="0"/>
    <x v="5"/>
    <x v="1"/>
    <x v="1"/>
    <x v="660"/>
  </r>
  <r>
    <x v="623"/>
    <x v="2"/>
    <x v="2"/>
    <x v="0"/>
    <x v="69"/>
    <x v="4"/>
    <x v="4"/>
    <x v="69"/>
    <x v="0"/>
    <x v="6"/>
    <x v="9"/>
    <x v="9"/>
    <x v="534"/>
  </r>
  <r>
    <x v="275"/>
    <x v="2"/>
    <x v="2"/>
    <x v="0"/>
    <x v="5"/>
    <x v="1"/>
    <x v="1"/>
    <x v="5"/>
    <x v="0"/>
    <x v="5"/>
    <x v="1"/>
    <x v="1"/>
    <x v="54"/>
  </r>
  <r>
    <x v="227"/>
    <x v="0"/>
    <x v="0"/>
    <x v="0"/>
    <x v="36"/>
    <x v="4"/>
    <x v="4"/>
    <x v="36"/>
    <x v="0"/>
    <x v="6"/>
    <x v="4"/>
    <x v="4"/>
    <x v="18"/>
  </r>
  <r>
    <x v="677"/>
    <x v="1"/>
    <x v="1"/>
    <x v="1"/>
    <x v="27"/>
    <x v="4"/>
    <x v="4"/>
    <x v="27"/>
    <x v="0"/>
    <x v="7"/>
    <x v="1"/>
    <x v="1"/>
    <x v="510"/>
  </r>
  <r>
    <x v="197"/>
    <x v="0"/>
    <x v="0"/>
    <x v="0"/>
    <x v="36"/>
    <x v="4"/>
    <x v="4"/>
    <x v="36"/>
    <x v="0"/>
    <x v="6"/>
    <x v="0"/>
    <x v="0"/>
    <x v="446"/>
  </r>
  <r>
    <x v="569"/>
    <x v="0"/>
    <x v="0"/>
    <x v="0"/>
    <x v="9"/>
    <x v="4"/>
    <x v="4"/>
    <x v="9"/>
    <x v="0"/>
    <x v="7"/>
    <x v="1"/>
    <x v="1"/>
    <x v="76"/>
  </r>
  <r>
    <x v="653"/>
    <x v="2"/>
    <x v="2"/>
    <x v="0"/>
    <x v="23"/>
    <x v="1"/>
    <x v="1"/>
    <x v="23"/>
    <x v="0"/>
    <x v="11"/>
    <x v="1"/>
    <x v="1"/>
    <x v="569"/>
  </r>
  <r>
    <x v="459"/>
    <x v="0"/>
    <x v="0"/>
    <x v="0"/>
    <x v="85"/>
    <x v="0"/>
    <x v="0"/>
    <x v="85"/>
    <x v="0"/>
    <x v="20"/>
    <x v="7"/>
    <x v="7"/>
    <x v="83"/>
  </r>
  <r>
    <x v="401"/>
    <x v="2"/>
    <x v="2"/>
    <x v="1"/>
    <x v="91"/>
    <x v="1"/>
    <x v="1"/>
    <x v="91"/>
    <x v="0"/>
    <x v="5"/>
    <x v="4"/>
    <x v="4"/>
    <x v="449"/>
  </r>
  <r>
    <x v="113"/>
    <x v="2"/>
    <x v="2"/>
    <x v="0"/>
    <x v="53"/>
    <x v="3"/>
    <x v="3"/>
    <x v="53"/>
    <x v="0"/>
    <x v="10"/>
    <x v="7"/>
    <x v="7"/>
    <x v="369"/>
  </r>
  <r>
    <x v="553"/>
    <x v="2"/>
    <x v="2"/>
    <x v="0"/>
    <x v="25"/>
    <x v="4"/>
    <x v="4"/>
    <x v="25"/>
    <x v="0"/>
    <x v="8"/>
    <x v="1"/>
    <x v="1"/>
    <x v="552"/>
  </r>
  <r>
    <x v="473"/>
    <x v="1"/>
    <x v="1"/>
    <x v="0"/>
    <x v="12"/>
    <x v="3"/>
    <x v="3"/>
    <x v="12"/>
    <x v="0"/>
    <x v="10"/>
    <x v="1"/>
    <x v="1"/>
    <x v="761"/>
  </r>
  <r>
    <x v="164"/>
    <x v="1"/>
    <x v="1"/>
    <x v="0"/>
    <x v="85"/>
    <x v="0"/>
    <x v="0"/>
    <x v="85"/>
    <x v="0"/>
    <x v="20"/>
    <x v="1"/>
    <x v="1"/>
    <x v="767"/>
  </r>
  <r>
    <x v="644"/>
    <x v="0"/>
    <x v="0"/>
    <x v="1"/>
    <x v="63"/>
    <x v="1"/>
    <x v="1"/>
    <x v="63"/>
    <x v="0"/>
    <x v="5"/>
    <x v="0"/>
    <x v="0"/>
    <x v="688"/>
  </r>
  <r>
    <x v="251"/>
    <x v="2"/>
    <x v="2"/>
    <x v="0"/>
    <x v="35"/>
    <x v="3"/>
    <x v="3"/>
    <x v="35"/>
    <x v="0"/>
    <x v="15"/>
    <x v="1"/>
    <x v="1"/>
    <x v="20"/>
  </r>
  <r>
    <x v="320"/>
    <x v="2"/>
    <x v="2"/>
    <x v="0"/>
    <x v="47"/>
    <x v="1"/>
    <x v="1"/>
    <x v="47"/>
    <x v="0"/>
    <x v="4"/>
    <x v="1"/>
    <x v="1"/>
    <x v="209"/>
  </r>
  <r>
    <x v="414"/>
    <x v="0"/>
    <x v="0"/>
    <x v="1"/>
    <x v="63"/>
    <x v="1"/>
    <x v="1"/>
    <x v="63"/>
    <x v="0"/>
    <x v="5"/>
    <x v="9"/>
    <x v="9"/>
    <x v="452"/>
  </r>
  <r>
    <x v="493"/>
    <x v="1"/>
    <x v="1"/>
    <x v="0"/>
    <x v="69"/>
    <x v="4"/>
    <x v="4"/>
    <x v="69"/>
    <x v="0"/>
    <x v="6"/>
    <x v="7"/>
    <x v="7"/>
    <x v="38"/>
  </r>
  <r>
    <x v="560"/>
    <x v="0"/>
    <x v="0"/>
    <x v="0"/>
    <x v="85"/>
    <x v="0"/>
    <x v="0"/>
    <x v="85"/>
    <x v="0"/>
    <x v="20"/>
    <x v="1"/>
    <x v="1"/>
    <x v="157"/>
  </r>
  <r>
    <x v="562"/>
    <x v="0"/>
    <x v="0"/>
    <x v="0"/>
    <x v="7"/>
    <x v="4"/>
    <x v="4"/>
    <x v="7"/>
    <x v="0"/>
    <x v="6"/>
    <x v="1"/>
    <x v="1"/>
    <x v="700"/>
  </r>
  <r>
    <x v="22"/>
    <x v="1"/>
    <x v="1"/>
    <x v="0"/>
    <x v="60"/>
    <x v="1"/>
    <x v="1"/>
    <x v="60"/>
    <x v="0"/>
    <x v="2"/>
    <x v="9"/>
    <x v="9"/>
    <x v="608"/>
  </r>
  <r>
    <x v="68"/>
    <x v="2"/>
    <x v="2"/>
    <x v="0"/>
    <x v="43"/>
    <x v="1"/>
    <x v="1"/>
    <x v="43"/>
    <x v="0"/>
    <x v="2"/>
    <x v="7"/>
    <x v="7"/>
    <x v="538"/>
  </r>
  <r>
    <x v="308"/>
    <x v="1"/>
    <x v="1"/>
    <x v="0"/>
    <x v="43"/>
    <x v="1"/>
    <x v="1"/>
    <x v="43"/>
    <x v="0"/>
    <x v="2"/>
    <x v="9"/>
    <x v="9"/>
    <x v="515"/>
  </r>
  <r>
    <x v="420"/>
    <x v="1"/>
    <x v="1"/>
    <x v="1"/>
    <x v="63"/>
    <x v="1"/>
    <x v="1"/>
    <x v="63"/>
    <x v="0"/>
    <x v="5"/>
    <x v="1"/>
    <x v="1"/>
    <x v="7"/>
  </r>
  <r>
    <x v="240"/>
    <x v="0"/>
    <x v="0"/>
    <x v="0"/>
    <x v="19"/>
    <x v="1"/>
    <x v="1"/>
    <x v="19"/>
    <x v="0"/>
    <x v="11"/>
    <x v="1"/>
    <x v="1"/>
    <x v="424"/>
  </r>
  <r>
    <x v="84"/>
    <x v="2"/>
    <x v="2"/>
    <x v="1"/>
    <x v="64"/>
    <x v="1"/>
    <x v="1"/>
    <x v="64"/>
    <x v="0"/>
    <x v="1"/>
    <x v="1"/>
    <x v="1"/>
    <x v="105"/>
  </r>
  <r>
    <x v="85"/>
    <x v="2"/>
    <x v="2"/>
    <x v="0"/>
    <x v="7"/>
    <x v="4"/>
    <x v="4"/>
    <x v="7"/>
    <x v="0"/>
    <x v="6"/>
    <x v="1"/>
    <x v="1"/>
    <x v="758"/>
  </r>
  <r>
    <x v="188"/>
    <x v="0"/>
    <x v="0"/>
    <x v="1"/>
    <x v="34"/>
    <x v="4"/>
    <x v="4"/>
    <x v="34"/>
    <x v="0"/>
    <x v="7"/>
    <x v="1"/>
    <x v="1"/>
    <x v="73"/>
  </r>
  <r>
    <x v="93"/>
    <x v="2"/>
    <x v="2"/>
    <x v="0"/>
    <x v="85"/>
    <x v="0"/>
    <x v="0"/>
    <x v="85"/>
    <x v="0"/>
    <x v="20"/>
    <x v="9"/>
    <x v="9"/>
    <x v="232"/>
  </r>
  <r>
    <x v="112"/>
    <x v="0"/>
    <x v="0"/>
    <x v="0"/>
    <x v="56"/>
    <x v="1"/>
    <x v="1"/>
    <x v="56"/>
    <x v="0"/>
    <x v="11"/>
    <x v="9"/>
    <x v="9"/>
    <x v="544"/>
  </r>
  <r>
    <x v="442"/>
    <x v="1"/>
    <x v="1"/>
    <x v="0"/>
    <x v="40"/>
    <x v="4"/>
    <x v="4"/>
    <x v="40"/>
    <x v="0"/>
    <x v="8"/>
    <x v="1"/>
    <x v="1"/>
    <x v="15"/>
  </r>
  <r>
    <x v="405"/>
    <x v="2"/>
    <x v="2"/>
    <x v="0"/>
    <x v="68"/>
    <x v="7"/>
    <x v="7"/>
    <x v="68"/>
    <x v="0"/>
    <x v="19"/>
    <x v="1"/>
    <x v="1"/>
    <x v="585"/>
  </r>
  <r>
    <x v="93"/>
    <x v="2"/>
    <x v="2"/>
    <x v="0"/>
    <x v="69"/>
    <x v="4"/>
    <x v="4"/>
    <x v="69"/>
    <x v="0"/>
    <x v="6"/>
    <x v="9"/>
    <x v="9"/>
    <x v="668"/>
  </r>
  <r>
    <x v="100"/>
    <x v="0"/>
    <x v="0"/>
    <x v="0"/>
    <x v="21"/>
    <x v="3"/>
    <x v="3"/>
    <x v="21"/>
    <x v="0"/>
    <x v="10"/>
    <x v="4"/>
    <x v="4"/>
    <x v="542"/>
  </r>
  <r>
    <x v="74"/>
    <x v="2"/>
    <x v="2"/>
    <x v="0"/>
    <x v="28"/>
    <x v="1"/>
    <x v="1"/>
    <x v="28"/>
    <x v="0"/>
    <x v="11"/>
    <x v="9"/>
    <x v="9"/>
    <x v="284"/>
  </r>
  <r>
    <x v="232"/>
    <x v="1"/>
    <x v="1"/>
    <x v="0"/>
    <x v="36"/>
    <x v="4"/>
    <x v="4"/>
    <x v="36"/>
    <x v="0"/>
    <x v="6"/>
    <x v="9"/>
    <x v="9"/>
    <x v="350"/>
  </r>
  <r>
    <x v="571"/>
    <x v="0"/>
    <x v="0"/>
    <x v="0"/>
    <x v="36"/>
    <x v="4"/>
    <x v="4"/>
    <x v="36"/>
    <x v="0"/>
    <x v="6"/>
    <x v="1"/>
    <x v="1"/>
    <x v="54"/>
  </r>
  <r>
    <x v="182"/>
    <x v="1"/>
    <x v="1"/>
    <x v="0"/>
    <x v="43"/>
    <x v="1"/>
    <x v="1"/>
    <x v="43"/>
    <x v="0"/>
    <x v="2"/>
    <x v="1"/>
    <x v="1"/>
    <x v="364"/>
  </r>
  <r>
    <x v="606"/>
    <x v="0"/>
    <x v="0"/>
    <x v="0"/>
    <x v="4"/>
    <x v="1"/>
    <x v="1"/>
    <x v="4"/>
    <x v="0"/>
    <x v="4"/>
    <x v="1"/>
    <x v="1"/>
    <x v="487"/>
  </r>
  <r>
    <x v="188"/>
    <x v="0"/>
    <x v="0"/>
    <x v="0"/>
    <x v="28"/>
    <x v="1"/>
    <x v="1"/>
    <x v="28"/>
    <x v="0"/>
    <x v="11"/>
    <x v="1"/>
    <x v="1"/>
    <x v="487"/>
  </r>
  <r>
    <x v="43"/>
    <x v="1"/>
    <x v="1"/>
    <x v="0"/>
    <x v="40"/>
    <x v="4"/>
    <x v="4"/>
    <x v="40"/>
    <x v="0"/>
    <x v="8"/>
    <x v="1"/>
    <x v="1"/>
    <x v="685"/>
  </r>
  <r>
    <x v="15"/>
    <x v="0"/>
    <x v="0"/>
    <x v="1"/>
    <x v="63"/>
    <x v="1"/>
    <x v="1"/>
    <x v="63"/>
    <x v="0"/>
    <x v="5"/>
    <x v="1"/>
    <x v="1"/>
    <x v="251"/>
  </r>
  <r>
    <x v="248"/>
    <x v="0"/>
    <x v="0"/>
    <x v="0"/>
    <x v="60"/>
    <x v="1"/>
    <x v="1"/>
    <x v="60"/>
    <x v="0"/>
    <x v="2"/>
    <x v="1"/>
    <x v="1"/>
    <x v="484"/>
  </r>
  <r>
    <x v="407"/>
    <x v="1"/>
    <x v="1"/>
    <x v="0"/>
    <x v="53"/>
    <x v="3"/>
    <x v="3"/>
    <x v="53"/>
    <x v="0"/>
    <x v="10"/>
    <x v="1"/>
    <x v="1"/>
    <x v="449"/>
  </r>
  <r>
    <x v="712"/>
    <x v="2"/>
    <x v="2"/>
    <x v="1"/>
    <x v="39"/>
    <x v="0"/>
    <x v="0"/>
    <x v="39"/>
    <x v="0"/>
    <x v="14"/>
    <x v="1"/>
    <x v="1"/>
    <x v="597"/>
  </r>
  <r>
    <x v="555"/>
    <x v="2"/>
    <x v="2"/>
    <x v="1"/>
    <x v="64"/>
    <x v="1"/>
    <x v="1"/>
    <x v="64"/>
    <x v="0"/>
    <x v="1"/>
    <x v="9"/>
    <x v="9"/>
    <x v="211"/>
  </r>
  <r>
    <x v="524"/>
    <x v="0"/>
    <x v="0"/>
    <x v="0"/>
    <x v="69"/>
    <x v="4"/>
    <x v="4"/>
    <x v="69"/>
    <x v="0"/>
    <x v="6"/>
    <x v="1"/>
    <x v="1"/>
    <x v="184"/>
  </r>
  <r>
    <x v="690"/>
    <x v="2"/>
    <x v="2"/>
    <x v="0"/>
    <x v="28"/>
    <x v="1"/>
    <x v="1"/>
    <x v="28"/>
    <x v="0"/>
    <x v="11"/>
    <x v="1"/>
    <x v="1"/>
    <x v="38"/>
  </r>
  <r>
    <x v="68"/>
    <x v="2"/>
    <x v="2"/>
    <x v="0"/>
    <x v="36"/>
    <x v="4"/>
    <x v="4"/>
    <x v="36"/>
    <x v="0"/>
    <x v="6"/>
    <x v="1"/>
    <x v="1"/>
    <x v="444"/>
  </r>
  <r>
    <x v="460"/>
    <x v="1"/>
    <x v="1"/>
    <x v="0"/>
    <x v="69"/>
    <x v="4"/>
    <x v="4"/>
    <x v="69"/>
    <x v="0"/>
    <x v="6"/>
    <x v="1"/>
    <x v="1"/>
    <x v="576"/>
  </r>
  <r>
    <x v="148"/>
    <x v="1"/>
    <x v="1"/>
    <x v="0"/>
    <x v="43"/>
    <x v="1"/>
    <x v="1"/>
    <x v="43"/>
    <x v="0"/>
    <x v="2"/>
    <x v="1"/>
    <x v="1"/>
    <x v="7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9A995-D635-4378-901B-1ABADF86D6FB}"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31" firstHeaderRow="1" firstDataRow="2"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items count="22">
        <item x="7"/>
        <item x="2"/>
        <item x="4"/>
        <item x="19"/>
        <item x="0"/>
        <item x="16"/>
        <item x="6"/>
        <item x="10"/>
        <item x="17"/>
        <item x="20"/>
        <item x="11"/>
        <item x="3"/>
        <item x="8"/>
        <item x="18"/>
        <item x="5"/>
        <item x="13"/>
        <item x="14"/>
        <item x="12"/>
        <item x="9"/>
        <item x="15"/>
        <item x="1"/>
        <item t="default"/>
      </items>
    </pivotField>
    <pivotField showAll="0">
      <items count="11">
        <item x="5"/>
        <item x="0"/>
        <item x="7"/>
        <item x="3"/>
        <item x="4"/>
        <item x="1"/>
        <item x="8"/>
        <item x="2"/>
        <item x="9"/>
        <item x="6"/>
        <item t="default"/>
      </items>
    </pivotField>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 dragToRow="0" dragToCol="0" dragToPage="0" showAll="0" defaultSubtotal="0"/>
    <pivotField dragToRow="0" dragToCol="0" dragToPage="0" showAll="0" defaultSubtotal="0"/>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Sum of Sales" fld="12" baseField="0" baseItem="0" numFmtId="164"/>
  </dataFields>
  <formats count="8">
    <format dxfId="0">
      <pivotArea collapsedLevelsAreSubtotals="1" fieldPosition="0">
        <references count="2">
          <reference field="3" count="1" selected="0">
            <x v="1"/>
          </reference>
          <reference field="15" count="1">
            <x v="1"/>
          </reference>
        </references>
      </pivotArea>
    </format>
    <format dxfId="1">
      <pivotArea collapsedLevelsAreSubtotals="1" fieldPosition="0">
        <references count="3">
          <reference field="3" count="1" selected="0">
            <x v="1"/>
          </reference>
          <reference field="13" count="12">
            <x v="1"/>
            <x v="2"/>
            <x v="3"/>
            <x v="4"/>
            <x v="5"/>
            <x v="6"/>
            <x v="7"/>
            <x v="8"/>
            <x v="9"/>
            <x v="10"/>
            <x v="11"/>
            <x v="12"/>
          </reference>
          <reference field="15" count="1" selected="0">
            <x v="1"/>
          </reference>
        </references>
      </pivotArea>
    </format>
    <format dxfId="2">
      <pivotArea collapsedLevelsAreSubtotals="1" fieldPosition="0">
        <references count="2">
          <reference field="3" count="1" selected="0">
            <x v="1"/>
          </reference>
          <reference field="15" count="1">
            <x v="2"/>
          </reference>
        </references>
      </pivotArea>
    </format>
    <format dxfId="3">
      <pivotArea collapsedLevelsAreSubtotals="1" fieldPosition="0">
        <references count="3">
          <reference field="3" count="1" selected="0">
            <x v="1"/>
          </reference>
          <reference field="13" count="12">
            <x v="1"/>
            <x v="2"/>
            <x v="3"/>
            <x v="4"/>
            <x v="5"/>
            <x v="6"/>
            <x v="7"/>
            <x v="8"/>
            <x v="9"/>
            <x v="10"/>
            <x v="11"/>
            <x v="12"/>
          </reference>
          <reference field="15" count="1" selected="0">
            <x v="2"/>
          </reference>
        </references>
      </pivotArea>
    </format>
    <format dxfId="4">
      <pivotArea collapsedLevelsAreSubtotals="1" fieldPosition="0">
        <references count="2">
          <reference field="3" count="1" selected="0">
            <x v="0"/>
          </reference>
          <reference field="15" count="1">
            <x v="1"/>
          </reference>
        </references>
      </pivotArea>
    </format>
    <format dxfId="5">
      <pivotArea collapsedLevelsAreSubtotals="1" fieldPosition="0">
        <references count="3">
          <reference field="3" count="1" selected="0">
            <x v="0"/>
          </reference>
          <reference field="13" count="12">
            <x v="1"/>
            <x v="2"/>
            <x v="3"/>
            <x v="4"/>
            <x v="5"/>
            <x v="6"/>
            <x v="7"/>
            <x v="8"/>
            <x v="9"/>
            <x v="10"/>
            <x v="11"/>
            <x v="12"/>
          </reference>
          <reference field="15" count="1" selected="0">
            <x v="1"/>
          </reference>
        </references>
      </pivotArea>
    </format>
    <format dxfId="6">
      <pivotArea collapsedLevelsAreSubtotals="1" fieldPosition="0">
        <references count="2">
          <reference field="3" count="1" selected="0">
            <x v="0"/>
          </reference>
          <reference field="15" count="1">
            <x v="2"/>
          </reference>
        </references>
      </pivotArea>
    </format>
    <format dxfId="7">
      <pivotArea collapsedLevelsAreSubtotals="1" fieldPosition="0">
        <references count="3">
          <reference field="3" count="1" selected="0">
            <x v="0"/>
          </reference>
          <reference field="13" count="12">
            <x v="1"/>
            <x v="2"/>
            <x v="3"/>
            <x v="4"/>
            <x v="5"/>
            <x v="6"/>
            <x v="7"/>
            <x v="8"/>
            <x v="9"/>
            <x v="10"/>
            <x v="11"/>
            <x v="12"/>
          </reference>
          <reference field="15" count="1" selected="0">
            <x v="2"/>
          </reference>
        </references>
      </pivotArea>
    </format>
  </formats>
  <chartFormats count="2">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B331EB-35F3-41F8-9096-AFD833977162}"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31" firstHeaderRow="1" firstDataRow="2"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items count="22">
        <item x="7"/>
        <item x="2"/>
        <item x="4"/>
        <item x="19"/>
        <item x="0"/>
        <item x="16"/>
        <item x="6"/>
        <item x="10"/>
        <item x="17"/>
        <item x="20"/>
        <item x="11"/>
        <item x="3"/>
        <item x="8"/>
        <item x="18"/>
        <item x="5"/>
        <item x="13"/>
        <item x="14"/>
        <item x="12"/>
        <item x="9"/>
        <item x="15"/>
        <item x="1"/>
        <item t="default"/>
      </items>
    </pivotField>
    <pivotField showAll="0">
      <items count="11">
        <item x="5"/>
        <item x="0"/>
        <item x="7"/>
        <item x="3"/>
        <item x="4"/>
        <item x="1"/>
        <item x="8"/>
        <item x="2"/>
        <item x="9"/>
        <item x="6"/>
        <item t="default"/>
      </items>
    </pivotField>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 dragToRow="0" dragToCol="0" dragToPage="0" showAll="0" defaultSubtotal="0"/>
    <pivotField dragToRow="0" dragToCol="0" dragToPage="0" showAll="0" defaultSubtotal="0"/>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3" baseItem="2"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1" format="8" series="1">
      <pivotArea type="data" outline="0" fieldPosition="0">
        <references count="2">
          <reference field="4294967294" count="1" selected="0">
            <x v="0"/>
          </reference>
          <reference field="3" count="1" selected="0">
            <x v="0"/>
          </reference>
        </references>
      </pivotArea>
    </chartFormat>
    <chartFormat chart="11"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294D1-E33C-4B13-B906-C486108B13C3}"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5" firstHeaderRow="1" firstDataRow="2"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items count="22">
        <item x="7"/>
        <item x="2"/>
        <item x="4"/>
        <item x="19"/>
        <item x="0"/>
        <item x="16"/>
        <item x="6"/>
        <item x="10"/>
        <item x="17"/>
        <item x="20"/>
        <item x="11"/>
        <item x="3"/>
        <item x="8"/>
        <item x="18"/>
        <item x="5"/>
        <item x="13"/>
        <item x="14"/>
        <item x="12"/>
        <item x="9"/>
        <item x="15"/>
        <item x="1"/>
        <item t="default"/>
      </items>
    </pivotField>
    <pivotField axis="axisRow"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10"/>
  </rowFields>
  <rowItems count="11">
    <i>
      <x v="6"/>
    </i>
    <i>
      <x v="9"/>
    </i>
    <i>
      <x/>
    </i>
    <i>
      <x v="7"/>
    </i>
    <i>
      <x v="8"/>
    </i>
    <i>
      <x v="2"/>
    </i>
    <i>
      <x v="1"/>
    </i>
    <i>
      <x v="5"/>
    </i>
    <i>
      <x v="4"/>
    </i>
    <i>
      <x v="3"/>
    </i>
    <i t="grand">
      <x/>
    </i>
  </rowItems>
  <colFields count="1">
    <field x="3"/>
  </colFields>
  <colItems count="3">
    <i>
      <x/>
    </i>
    <i>
      <x v="1"/>
    </i>
    <i t="grand">
      <x/>
    </i>
  </colItems>
  <dataFields count="1">
    <dataField name="Sum of Sales" fld="12" baseField="13" baseItem="2"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24903-3EB0-4DC6-BA67-147699651063}" name="PivotTable8" cacheId="9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C6" firstHeaderRow="1" firstDataRow="1" firstDataCol="2"/>
  <pivotFields count="18">
    <pivotField compact="0" numFmtId="14" outline="0" showAll="0" defaultSubtotal="0">
      <items count="727">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s>
      <extLst>
        <ext xmlns:x14="http://schemas.microsoft.com/office/spreadsheetml/2009/9/main" uri="{2946ED86-A175-432a-8AC1-64E0C546D7DE}">
          <x14:pivotField fillDownLabels="1"/>
        </ext>
      </extLst>
    </pivotField>
    <pivotField compact="0" numFmtId="1"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97">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s>
      <extLst>
        <ext xmlns:x14="http://schemas.microsoft.com/office/spreadsheetml/2009/9/main" uri="{2946ED86-A175-432a-8AC1-64E0C546D7DE}">
          <x14:pivotField fillDownLabels="1"/>
        </ext>
      </extLst>
    </pivotField>
    <pivotField axis="axisRow" compact="0" outline="0" showAll="0" defaultSubtotal="0">
      <items count="8">
        <item x="2"/>
        <item x="1"/>
        <item x="7"/>
        <item x="3"/>
        <item x="6"/>
        <item x="5"/>
        <item x="4"/>
        <item x="0"/>
      </items>
      <extLst>
        <ext xmlns:x14="http://schemas.microsoft.com/office/spreadsheetml/2009/9/main" uri="{2946ED86-A175-432a-8AC1-64E0C546D7DE}">
          <x14:pivotField fillDownLabels="1"/>
        </ext>
      </extLst>
    </pivotField>
    <pivotField compact="0" outline="0" showAll="0" defaultSubtotal="0">
      <items count="8">
        <item x="2"/>
        <item x="1"/>
        <item h="1" x="7"/>
        <item h="1" x="3"/>
        <item h="1" x="6"/>
        <item x="5"/>
        <item h="1" x="4"/>
        <item h="1" x="0"/>
      </items>
      <extLst>
        <ext xmlns:x14="http://schemas.microsoft.com/office/spreadsheetml/2009/9/main" uri="{2946ED86-A175-432a-8AC1-64E0C546D7DE}">
          <x14:pivotField fillDownLabels="1"/>
        </ext>
      </extLst>
    </pivotField>
    <pivotField compact="0" outline="0" showAll="0" defaultSubtotal="0">
      <items count="97">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21">
        <item x="7"/>
        <item x="2"/>
        <item x="4"/>
        <item x="19"/>
        <item x="0"/>
        <item x="16"/>
        <item x="6"/>
        <item x="10"/>
        <item x="17"/>
        <item x="20"/>
        <item x="11"/>
        <item x="3"/>
        <item x="8"/>
        <item x="18"/>
        <item x="5"/>
        <item x="13"/>
        <item x="14"/>
        <item x="12"/>
        <item x="9"/>
        <item x="15"/>
        <item x="1"/>
      </items>
      <extLst>
        <ext xmlns:x14="http://schemas.microsoft.com/office/spreadsheetml/2009/9/main" uri="{2946ED86-A175-432a-8AC1-64E0C546D7DE}">
          <x14:pivotField fillDownLabels="1"/>
        </ext>
      </extLst>
    </pivotField>
    <pivotField compact="0" outline="0" showAll="0" defaultSubtotal="0">
      <items count="10">
        <item x="5"/>
        <item x="0"/>
        <item x="7"/>
        <item x="3"/>
        <item x="4"/>
        <item x="1"/>
        <item x="8"/>
        <item x="2"/>
        <item x="9"/>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5">
        <item sd="0" x="0"/>
        <item sd="0" x="1"/>
        <item sd="0" x="2"/>
        <item sd="0" x="3"/>
        <item sd="0" x="4"/>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2">
    <field x="8"/>
    <field x="5"/>
  </rowFields>
  <rowItems count="3">
    <i>
      <x/>
      <x/>
    </i>
    <i r="1">
      <x v="1"/>
    </i>
    <i r="1">
      <x v="5"/>
    </i>
  </rowItems>
  <colItems count="1">
    <i/>
  </colItems>
  <dataFields count="1">
    <dataField name="Sum of Sales" fld="12" baseField="13"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0E814D-10B1-4162-A3B7-CDA1C766CED1}"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15" firstHeaderRow="1" firstDataRow="2"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items count="22">
        <item x="7"/>
        <item x="2"/>
        <item x="4"/>
        <item x="19"/>
        <item x="0"/>
        <item x="16"/>
        <item x="6"/>
        <item x="10"/>
        <item x="17"/>
        <item x="20"/>
        <item x="11"/>
        <item x="3"/>
        <item x="8"/>
        <item x="18"/>
        <item x="5"/>
        <item x="13"/>
        <item x="14"/>
        <item x="12"/>
        <item x="9"/>
        <item x="15"/>
        <item x="1"/>
        <item t="default"/>
      </items>
    </pivotField>
    <pivotField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4"/>
  </rowFields>
  <rowItems count="11">
    <i>
      <x v="22"/>
    </i>
    <i>
      <x v="25"/>
    </i>
    <i>
      <x v="32"/>
    </i>
    <i>
      <x v="2"/>
    </i>
    <i>
      <x v="65"/>
    </i>
    <i>
      <x v="91"/>
    </i>
    <i>
      <x v="79"/>
    </i>
    <i>
      <x v="53"/>
    </i>
    <i>
      <x v="23"/>
    </i>
    <i>
      <x v="75"/>
    </i>
    <i t="grand">
      <x/>
    </i>
  </rowItems>
  <colFields count="1">
    <field x="3"/>
  </colFields>
  <colItems count="3">
    <i>
      <x/>
    </i>
    <i>
      <x v="1"/>
    </i>
    <i t="grand">
      <x/>
    </i>
  </colItems>
  <dataFields count="1">
    <dataField name="Sum of Sales" fld="12" baseField="13" baseItem="2" numFmtId="164"/>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500240-EC4C-4E00-9510-EC12D286936B}"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Row" showAll="0">
      <items count="3">
        <item x="0"/>
        <item x="1"/>
        <item t="default"/>
      </items>
    </pivotField>
    <pivotField showAll="0">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items count="22">
        <item x="7"/>
        <item x="2"/>
        <item x="4"/>
        <item x="19"/>
        <item x="0"/>
        <item x="16"/>
        <item x="6"/>
        <item x="10"/>
        <item x="17"/>
        <item x="20"/>
        <item x="11"/>
        <item x="3"/>
        <item x="8"/>
        <item x="18"/>
        <item x="5"/>
        <item x="13"/>
        <item x="14"/>
        <item x="12"/>
        <item x="9"/>
        <item x="15"/>
        <item x="1"/>
        <item t="default"/>
      </items>
    </pivotField>
    <pivotField showAll="0">
      <items count="11">
        <item x="5"/>
        <item x="0"/>
        <item x="7"/>
        <item x="3"/>
        <item x="4"/>
        <item x="1"/>
        <item x="8"/>
        <item x="2"/>
        <item x="9"/>
        <item x="6"/>
        <item t="default"/>
      </items>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Sum of Sales" fld="12" baseField="3" baseItem="0" numFmtId="164"/>
  </dataFields>
  <chartFormats count="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3" count="1" selected="0">
            <x v="0"/>
          </reference>
        </references>
      </pivotArea>
    </chartFormat>
    <chartFormat chart="1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B877FB-143F-4A05-8F2B-CA569F6BBD1D}"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1" firstHeaderRow="1" firstDataRow="2" firstDataCol="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items count="9">
        <item x="2"/>
        <item x="1"/>
        <item x="7"/>
        <item x="3"/>
        <item x="6"/>
        <item x="5"/>
        <item x="4"/>
        <item x="0"/>
        <item t="default"/>
      </items>
    </pivotField>
    <pivotField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axis="axisRow" showAll="0" measureFilter="1" sortType="ascending">
      <items count="22">
        <item x="7"/>
        <item x="2"/>
        <item x="4"/>
        <item x="19"/>
        <item x="0"/>
        <item x="16"/>
        <item x="6"/>
        <item x="10"/>
        <item x="17"/>
        <item x="20"/>
        <item x="11"/>
        <item x="3"/>
        <item x="8"/>
        <item x="18"/>
        <item x="5"/>
        <item x="13"/>
        <item x="14"/>
        <item x="12"/>
        <item x="9"/>
        <item x="15"/>
        <item x="1"/>
        <item t="default"/>
      </items>
      <autoSortScope>
        <pivotArea dataOnly="0" outline="0" fieldPosition="0">
          <references count="1">
            <reference field="4294967294" count="1" selected="0">
              <x v="0"/>
            </reference>
          </references>
        </pivotArea>
      </autoSortScope>
    </pivotField>
    <pivotField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9"/>
  </rowFields>
  <rowItems count="7">
    <i>
      <x v="18"/>
    </i>
    <i>
      <x v="20"/>
    </i>
    <i>
      <x v="1"/>
    </i>
    <i>
      <x v="14"/>
    </i>
    <i>
      <x v="10"/>
    </i>
    <i>
      <x v="2"/>
    </i>
    <i t="grand">
      <x/>
    </i>
  </rowItems>
  <colFields count="1">
    <field x="3"/>
  </colFields>
  <colItems count="3">
    <i>
      <x/>
    </i>
    <i>
      <x v="1"/>
    </i>
    <i t="grand">
      <x/>
    </i>
  </colItems>
  <dataFields count="1">
    <dataField name="Sum of Sales" fld="12" baseField="13" baseItem="2" numFmtId="164"/>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21" format="6" series="1">
      <pivotArea type="data" outline="0" fieldPosition="0">
        <references count="2">
          <reference field="4294967294" count="1" selected="0">
            <x v="0"/>
          </reference>
          <reference field="3" count="1" selected="0">
            <x v="0"/>
          </reference>
        </references>
      </pivotArea>
    </chartFormat>
    <chartFormat chart="21"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2">
    <filter fld="4"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B18385-C5F7-48D9-B53F-5A83A0545A52}" name="PivotTable8"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15" firstHeaderRow="1" firstDataRow="2" firstDataCol="1" rowPageCount="1" colPageCount="1"/>
  <pivotFields count="18">
    <pivotField numFmtId="14" showAll="0">
      <items count="728">
        <item x="333"/>
        <item x="386"/>
        <item x="232"/>
        <item x="648"/>
        <item x="164"/>
        <item x="404"/>
        <item x="223"/>
        <item x="64"/>
        <item x="213"/>
        <item x="30"/>
        <item x="83"/>
        <item x="685"/>
        <item x="385"/>
        <item x="537"/>
        <item x="353"/>
        <item x="561"/>
        <item x="133"/>
        <item x="172"/>
        <item x="442"/>
        <item x="294"/>
        <item x="153"/>
        <item x="681"/>
        <item x="127"/>
        <item x="77"/>
        <item x="16"/>
        <item x="597"/>
        <item x="532"/>
        <item x="709"/>
        <item x="517"/>
        <item x="493"/>
        <item x="548"/>
        <item x="154"/>
        <item x="148"/>
        <item x="408"/>
        <item x="335"/>
        <item x="536"/>
        <item x="177"/>
        <item x="384"/>
        <item x="131"/>
        <item x="41"/>
        <item x="6"/>
        <item x="638"/>
        <item x="299"/>
        <item x="95"/>
        <item x="31"/>
        <item x="366"/>
        <item x="523"/>
        <item x="376"/>
        <item x="190"/>
        <item x="628"/>
        <item x="476"/>
        <item x="201"/>
        <item x="410"/>
        <item x="528"/>
        <item x="261"/>
        <item x="66"/>
        <item x="593"/>
        <item x="288"/>
        <item x="103"/>
        <item x="229"/>
        <item x="477"/>
        <item x="301"/>
        <item x="285"/>
        <item x="695"/>
        <item x="527"/>
        <item x="86"/>
        <item x="420"/>
        <item x="486"/>
        <item x="218"/>
        <item x="63"/>
        <item x="265"/>
        <item x="689"/>
        <item x="312"/>
        <item x="344"/>
        <item x="707"/>
        <item x="25"/>
        <item x="235"/>
        <item x="249"/>
        <item x="500"/>
        <item x="501"/>
        <item x="192"/>
        <item x="438"/>
        <item x="219"/>
        <item x="572"/>
        <item x="705"/>
        <item x="350"/>
        <item x="583"/>
        <item x="108"/>
        <item x="514"/>
        <item x="688"/>
        <item x="118"/>
        <item x="443"/>
        <item x="724"/>
        <item x="272"/>
        <item x="175"/>
        <item x="460"/>
        <item x="242"/>
        <item x="273"/>
        <item x="345"/>
        <item x="382"/>
        <item x="233"/>
        <item x="348"/>
        <item x="122"/>
        <item x="570"/>
        <item x="230"/>
        <item x="162"/>
        <item x="632"/>
        <item x="252"/>
        <item x="304"/>
        <item x="505"/>
        <item x="182"/>
        <item x="533"/>
        <item x="568"/>
        <item x="260"/>
        <item x="142"/>
        <item x="73"/>
        <item x="257"/>
        <item x="549"/>
        <item x="358"/>
        <item x="303"/>
        <item x="423"/>
        <item x="144"/>
        <item x="2"/>
        <item x="266"/>
        <item x="107"/>
        <item x="26"/>
        <item x="647"/>
        <item x="407"/>
        <item x="462"/>
        <item x="187"/>
        <item x="374"/>
        <item x="622"/>
        <item x="457"/>
        <item x="171"/>
        <item x="619"/>
        <item x="706"/>
        <item x="269"/>
        <item x="473"/>
        <item x="670"/>
        <item x="510"/>
        <item x="21"/>
        <item x="469"/>
        <item x="298"/>
        <item x="613"/>
        <item x="378"/>
        <item x="677"/>
        <item x="130"/>
        <item x="80"/>
        <item x="591"/>
        <item x="308"/>
        <item x="224"/>
        <item x="636"/>
        <item x="180"/>
        <item x="722"/>
        <item x="341"/>
        <item x="564"/>
        <item x="354"/>
        <item x="535"/>
        <item x="465"/>
        <item x="675"/>
        <item x="668"/>
        <item x="530"/>
        <item x="492"/>
        <item x="655"/>
        <item x="325"/>
        <item x="22"/>
        <item x="696"/>
        <item x="450"/>
        <item x="614"/>
        <item x="43"/>
        <item x="349"/>
        <item x="411"/>
        <item x="437"/>
        <item x="429"/>
        <item x="61"/>
        <item x="617"/>
        <item x="271"/>
        <item x="395"/>
        <item x="289"/>
        <item x="633"/>
        <item x="210"/>
        <item x="678"/>
        <item x="0"/>
        <item x="559"/>
        <item x="283"/>
        <item x="316"/>
        <item x="588"/>
        <item x="569"/>
        <item x="452"/>
        <item x="264"/>
        <item x="231"/>
        <item x="708"/>
        <item x="646"/>
        <item x="409"/>
        <item x="27"/>
        <item x="524"/>
        <item x="645"/>
        <item x="662"/>
        <item x="158"/>
        <item x="599"/>
        <item x="556"/>
        <item x="713"/>
        <item x="313"/>
        <item x="664"/>
        <item x="150"/>
        <item x="571"/>
        <item x="362"/>
        <item x="720"/>
        <item x="168"/>
        <item x="608"/>
        <item x="19"/>
        <item x="48"/>
        <item x="393"/>
        <item x="584"/>
        <item x="111"/>
        <item x="315"/>
        <item x="541"/>
        <item x="397"/>
        <item x="255"/>
        <item x="656"/>
        <item x="173"/>
        <item x="506"/>
        <item x="205"/>
        <item x="424"/>
        <item x="221"/>
        <item x="447"/>
        <item x="309"/>
        <item x="216"/>
        <item x="208"/>
        <item x="448"/>
        <item x="161"/>
        <item x="225"/>
        <item x="521"/>
        <item x="258"/>
        <item x="20"/>
        <item x="679"/>
        <item x="54"/>
        <item x="268"/>
        <item x="197"/>
        <item x="245"/>
        <item x="520"/>
        <item x="69"/>
        <item x="4"/>
        <item x="502"/>
        <item x="79"/>
        <item x="701"/>
        <item x="135"/>
        <item x="686"/>
        <item x="159"/>
        <item x="719"/>
        <item x="503"/>
        <item x="57"/>
        <item x="660"/>
        <item x="314"/>
        <item x="522"/>
        <item x="100"/>
        <item x="132"/>
        <item x="723"/>
        <item x="183"/>
        <item x="121"/>
        <item x="484"/>
        <item x="640"/>
        <item x="191"/>
        <item x="711"/>
        <item x="621"/>
        <item x="717"/>
        <item x="220"/>
        <item x="551"/>
        <item x="592"/>
        <item x="381"/>
        <item x="605"/>
        <item x="575"/>
        <item x="13"/>
        <item x="32"/>
        <item x="17"/>
        <item x="51"/>
        <item x="578"/>
        <item x="579"/>
        <item x="236"/>
        <item x="99"/>
        <item x="5"/>
        <item x="337"/>
        <item x="388"/>
        <item x="715"/>
        <item x="11"/>
        <item x="490"/>
        <item x="239"/>
        <item x="293"/>
        <item x="560"/>
        <item x="35"/>
        <item x="459"/>
        <item x="372"/>
        <item x="18"/>
        <item x="692"/>
        <item x="620"/>
        <item x="227"/>
        <item x="204"/>
        <item x="55"/>
        <item x="432"/>
        <item x="435"/>
        <item x="7"/>
        <item x="629"/>
        <item x="554"/>
        <item x="212"/>
        <item x="40"/>
        <item x="104"/>
        <item x="676"/>
        <item x="702"/>
        <item x="295"/>
        <item x="544"/>
        <item x="318"/>
        <item x="467"/>
        <item x="12"/>
        <item x="543"/>
        <item x="145"/>
        <item x="574"/>
        <item x="115"/>
        <item x="531"/>
        <item x="509"/>
        <item x="336"/>
        <item x="152"/>
        <item x="453"/>
        <item x="427"/>
        <item x="367"/>
        <item x="203"/>
        <item x="60"/>
        <item x="276"/>
        <item x="14"/>
        <item x="671"/>
        <item x="558"/>
        <item x="147"/>
        <item x="439"/>
        <item x="463"/>
        <item x="497"/>
        <item x="347"/>
        <item x="1"/>
        <item x="431"/>
        <item x="119"/>
        <item x="433"/>
        <item x="53"/>
        <item x="15"/>
        <item x="195"/>
        <item x="585"/>
        <item x="263"/>
        <item x="355"/>
        <item x="346"/>
        <item x="512"/>
        <item x="59"/>
        <item x="498"/>
        <item x="248"/>
        <item x="562"/>
        <item x="487"/>
        <item x="441"/>
        <item x="615"/>
        <item x="635"/>
        <item x="256"/>
        <item x="126"/>
        <item x="129"/>
        <item x="445"/>
        <item x="296"/>
        <item x="430"/>
        <item x="475"/>
        <item x="226"/>
        <item x="240"/>
        <item x="185"/>
        <item x="534"/>
        <item x="649"/>
        <item x="8"/>
        <item x="383"/>
        <item x="281"/>
        <item x="663"/>
        <item x="356"/>
        <item x="92"/>
        <item x="102"/>
        <item x="580"/>
        <item x="307"/>
        <item x="547"/>
        <item x="402"/>
        <item x="587"/>
        <item x="10"/>
        <item x="416"/>
        <item x="106"/>
        <item x="170"/>
        <item x="666"/>
        <item x="375"/>
        <item x="96"/>
        <item x="398"/>
        <item x="595"/>
        <item x="287"/>
        <item x="44"/>
        <item x="199"/>
        <item x="642"/>
        <item x="97"/>
        <item x="250"/>
        <item x="596"/>
        <item x="618"/>
        <item x="703"/>
        <item x="207"/>
        <item x="609"/>
        <item x="45"/>
        <item x="414"/>
        <item x="390"/>
        <item x="399"/>
        <item x="456"/>
        <item x="109"/>
        <item x="241"/>
        <item x="604"/>
        <item x="290"/>
        <item x="687"/>
        <item x="330"/>
        <item x="474"/>
        <item x="373"/>
        <item x="654"/>
        <item x="114"/>
        <item x="563"/>
        <item x="444"/>
        <item x="50"/>
        <item x="237"/>
        <item x="305"/>
        <item x="601"/>
        <item x="338"/>
        <item x="87"/>
        <item x="489"/>
        <item x="352"/>
        <item x="169"/>
        <item x="326"/>
        <item x="412"/>
        <item x="529"/>
        <item x="581"/>
        <item x="507"/>
        <item x="400"/>
        <item x="38"/>
        <item x="455"/>
        <item x="610"/>
        <item x="78"/>
        <item x="91"/>
        <item x="684"/>
        <item x="594"/>
        <item x="105"/>
        <item x="515"/>
        <item x="396"/>
        <item x="434"/>
        <item x="637"/>
        <item x="550"/>
        <item x="81"/>
        <item x="359"/>
        <item x="606"/>
        <item x="682"/>
        <item x="691"/>
        <item x="329"/>
        <item x="323"/>
        <item x="94"/>
        <item x="421"/>
        <item x="472"/>
        <item x="217"/>
        <item x="365"/>
        <item x="140"/>
        <item x="134"/>
        <item x="480"/>
        <item x="634"/>
        <item x="342"/>
        <item x="508"/>
        <item x="644"/>
        <item x="639"/>
        <item x="278"/>
        <item x="380"/>
        <item x="311"/>
        <item x="483"/>
        <item x="71"/>
        <item x="310"/>
        <item x="611"/>
        <item x="292"/>
        <item x="454"/>
        <item x="196"/>
        <item x="29"/>
        <item x="652"/>
        <item x="357"/>
        <item x="163"/>
        <item x="377"/>
        <item x="470"/>
        <item x="253"/>
        <item x="624"/>
        <item x="321"/>
        <item x="24"/>
        <item x="9"/>
        <item x="39"/>
        <item x="89"/>
        <item x="659"/>
        <item x="270"/>
        <item x="566"/>
        <item x="112"/>
        <item x="327"/>
        <item x="394"/>
        <item x="42"/>
        <item x="576"/>
        <item x="181"/>
        <item x="324"/>
        <item x="141"/>
        <item x="491"/>
        <item x="319"/>
        <item x="721"/>
        <item x="332"/>
        <item x="694"/>
        <item x="228"/>
        <item x="449"/>
        <item x="643"/>
        <item x="3"/>
        <item x="428"/>
        <item x="351"/>
        <item x="650"/>
        <item x="188"/>
        <item x="369"/>
        <item x="343"/>
        <item x="179"/>
        <item x="160"/>
        <item x="331"/>
        <item x="136"/>
        <item x="422"/>
        <item x="322"/>
        <item x="586"/>
        <item x="557"/>
        <item x="174"/>
        <item x="317"/>
        <item x="166"/>
        <item x="718"/>
        <item x="499"/>
        <item x="70"/>
        <item x="274"/>
        <item x="600"/>
        <item x="286"/>
        <item x="88"/>
        <item x="302"/>
        <item x="589"/>
        <item x="62"/>
        <item x="178"/>
        <item x="669"/>
        <item x="403"/>
        <item x="518"/>
        <item x="165"/>
        <item x="440"/>
        <item x="565"/>
        <item x="244"/>
        <item x="704"/>
        <item x="627"/>
        <item x="625"/>
        <item x="446"/>
        <item x="291"/>
        <item x="65"/>
        <item x="545"/>
        <item x="157"/>
        <item x="482"/>
        <item x="176"/>
        <item x="577"/>
        <item x="138"/>
        <item x="488"/>
        <item x="387"/>
        <item x="137"/>
        <item x="186"/>
        <item x="623"/>
        <item x="598"/>
        <item x="128"/>
        <item x="58"/>
        <item x="259"/>
        <item x="202"/>
        <item x="555"/>
        <item x="328"/>
        <item x="458"/>
        <item x="699"/>
        <item x="485"/>
        <item x="538"/>
        <item x="98"/>
        <item x="419"/>
        <item x="361"/>
        <item x="262"/>
        <item x="478"/>
        <item x="68"/>
        <item x="117"/>
        <item x="306"/>
        <item x="392"/>
        <item x="320"/>
        <item x="690"/>
        <item x="683"/>
        <item x="511"/>
        <item x="391"/>
        <item x="234"/>
        <item x="110"/>
        <item x="552"/>
        <item x="658"/>
        <item x="603"/>
        <item x="590"/>
        <item x="370"/>
        <item x="553"/>
        <item x="200"/>
        <item x="82"/>
        <item x="714"/>
        <item x="198"/>
        <item x="36"/>
        <item x="539"/>
        <item x="339"/>
        <item x="516"/>
        <item x="33"/>
        <item x="238"/>
        <item x="340"/>
        <item x="712"/>
        <item x="189"/>
        <item x="641"/>
        <item x="47"/>
        <item x="653"/>
        <item x="280"/>
        <item x="282"/>
        <item x="526"/>
        <item x="657"/>
        <item x="464"/>
        <item x="546"/>
        <item x="710"/>
        <item x="284"/>
        <item x="275"/>
        <item x="389"/>
        <item x="279"/>
        <item x="651"/>
        <item x="401"/>
        <item x="149"/>
        <item x="436"/>
        <item x="167"/>
        <item x="368"/>
        <item x="425"/>
        <item x="417"/>
        <item x="209"/>
        <item x="466"/>
        <item x="267"/>
        <item x="665"/>
        <item x="471"/>
        <item x="405"/>
        <item x="631"/>
        <item x="451"/>
        <item x="206"/>
        <item x="700"/>
        <item x="246"/>
        <item x="461"/>
        <item x="116"/>
        <item x="379"/>
        <item x="673"/>
        <item x="479"/>
        <item x="612"/>
        <item x="76"/>
        <item x="49"/>
        <item x="243"/>
        <item x="74"/>
        <item x="519"/>
        <item x="716"/>
        <item x="52"/>
        <item x="360"/>
        <item x="84"/>
        <item x="72"/>
        <item x="125"/>
        <item x="667"/>
        <item x="67"/>
        <item x="364"/>
        <item x="46"/>
        <item x="90"/>
        <item x="334"/>
        <item x="254"/>
        <item x="113"/>
        <item x="123"/>
        <item x="222"/>
        <item x="297"/>
        <item x="215"/>
        <item x="28"/>
        <item x="481"/>
        <item x="143"/>
        <item x="602"/>
        <item x="85"/>
        <item x="630"/>
        <item x="513"/>
        <item x="726"/>
        <item x="725"/>
        <item x="418"/>
        <item x="697"/>
        <item x="607"/>
        <item x="23"/>
        <item x="672"/>
        <item x="363"/>
        <item x="406"/>
        <item x="494"/>
        <item x="540"/>
        <item x="93"/>
        <item x="101"/>
        <item x="194"/>
        <item x="542"/>
        <item x="151"/>
        <item x="75"/>
        <item x="426"/>
        <item x="371"/>
        <item x="661"/>
        <item x="582"/>
        <item x="525"/>
        <item x="184"/>
        <item x="616"/>
        <item x="146"/>
        <item x="37"/>
        <item x="251"/>
        <item x="495"/>
        <item x="674"/>
        <item x="214"/>
        <item x="573"/>
        <item x="56"/>
        <item x="300"/>
        <item x="120"/>
        <item x="626"/>
        <item x="496"/>
        <item x="155"/>
        <item x="413"/>
        <item x="567"/>
        <item x="698"/>
        <item x="139"/>
        <item x="193"/>
        <item x="504"/>
        <item x="277"/>
        <item x="468"/>
        <item x="247"/>
        <item x="693"/>
        <item x="415"/>
        <item x="156"/>
        <item x="680"/>
        <item x="34"/>
        <item x="211"/>
        <item x="124"/>
        <item t="default"/>
      </items>
    </pivotField>
    <pivotField numFmtId="1" showAll="0">
      <items count="4">
        <item x="1"/>
        <item x="0"/>
        <item x="2"/>
        <item t="default"/>
      </items>
    </pivotField>
    <pivotField showAll="0">
      <items count="4">
        <item x="1"/>
        <item x="0"/>
        <item x="2"/>
        <item t="default"/>
      </items>
    </pivotField>
    <pivotField axis="axisCol" showAll="0">
      <items count="3">
        <item x="0"/>
        <item x="1"/>
        <item t="default"/>
      </items>
    </pivotField>
    <pivotField showAll="0"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items count="9">
        <item x="2"/>
        <item x="1"/>
        <item x="7"/>
        <item x="3"/>
        <item x="6"/>
        <item x="5"/>
        <item x="4"/>
        <item x="0"/>
        <item t="default"/>
      </items>
    </pivotField>
    <pivotField axis="axisPage" multipleItemSelectionAllowed="1" showAll="0">
      <items count="9">
        <item x="2"/>
        <item x="1"/>
        <item h="1" x="7"/>
        <item h="1" x="3"/>
        <item h="1" x="6"/>
        <item x="5"/>
        <item h="1" x="4"/>
        <item h="1" x="0"/>
        <item t="default"/>
      </items>
    </pivotField>
    <pivotField showAll="0">
      <items count="98">
        <item sd="0" x="68"/>
        <item sd="0" x="95"/>
        <item x="63"/>
        <item x="15"/>
        <item x="76"/>
        <item x="91"/>
        <item sd="0" x="5"/>
        <item x="47"/>
        <item x="31"/>
        <item x="24"/>
        <item x="65"/>
        <item x="78"/>
        <item x="4"/>
        <item x="8"/>
        <item x="64"/>
        <item x="1"/>
        <item x="13"/>
        <item x="74"/>
        <item x="22"/>
        <item x="60"/>
        <item x="43"/>
        <item x="87"/>
        <item x="2"/>
        <item x="23"/>
        <item x="37"/>
        <item x="14"/>
        <item x="56"/>
        <item x="19"/>
        <item x="28"/>
        <item x="34"/>
        <item x="54"/>
        <item x="27"/>
        <item x="9"/>
        <item x="30"/>
        <item x="49"/>
        <item x="89"/>
        <item x="36"/>
        <item x="7"/>
        <item x="50"/>
        <item x="69"/>
        <item x="33"/>
        <item x="40"/>
        <item x="70"/>
        <item x="20"/>
        <item x="29"/>
        <item x="25"/>
        <item x="10"/>
        <item x="51"/>
        <item x="96"/>
        <item x="93"/>
        <item x="72"/>
        <item x="44"/>
        <item x="21"/>
        <item x="52"/>
        <item x="12"/>
        <item x="53"/>
        <item x="84"/>
        <item x="3"/>
        <item x="92"/>
        <item x="59"/>
        <item x="67"/>
        <item x="35"/>
        <item x="48"/>
        <item x="45"/>
        <item x="82"/>
        <item x="81"/>
        <item x="90"/>
        <item x="55"/>
        <item x="46"/>
        <item x="38"/>
        <item x="17"/>
        <item x="42"/>
        <item x="66"/>
        <item x="88"/>
        <item x="71"/>
        <item x="57"/>
        <item x="18"/>
        <item x="32"/>
        <item x="79"/>
        <item x="61"/>
        <item x="73"/>
        <item x="6"/>
        <item x="0"/>
        <item x="58"/>
        <item x="16"/>
        <item x="83"/>
        <item x="80"/>
        <item x="62"/>
        <item x="26"/>
        <item x="39"/>
        <item x="75"/>
        <item x="85"/>
        <item x="86"/>
        <item x="11"/>
        <item x="77"/>
        <item x="94"/>
        <item x="41"/>
        <item t="default"/>
      </items>
    </pivotField>
    <pivotField showAll="0">
      <items count="2">
        <item x="0"/>
        <item t="default"/>
      </items>
    </pivotField>
    <pivotField showAll="0" sortType="descending">
      <items count="22">
        <item x="7"/>
        <item x="2"/>
        <item x="4"/>
        <item x="19"/>
        <item x="0"/>
        <item x="16"/>
        <item x="6"/>
        <item x="10"/>
        <item x="17"/>
        <item x="20"/>
        <item x="11"/>
        <item x="3"/>
        <item x="8"/>
        <item x="18"/>
        <item x="5"/>
        <item x="13"/>
        <item x="14"/>
        <item x="12"/>
        <item x="9"/>
        <item x="15"/>
        <item x="1"/>
        <item t="default"/>
      </items>
      <autoSortScope>
        <pivotArea dataOnly="0" outline="0" fieldPosition="0">
          <references count="1">
            <reference field="4294967294" count="1" selected="0">
              <x v="0"/>
            </reference>
          </references>
        </pivotArea>
      </autoSortScope>
    </pivotField>
    <pivotField showAll="0" sortType="ascending">
      <items count="11">
        <item x="5"/>
        <item x="0"/>
        <item x="7"/>
        <item x="3"/>
        <item x="4"/>
        <item x="1"/>
        <item x="8"/>
        <item x="2"/>
        <item x="9"/>
        <item x="6"/>
        <item t="default"/>
      </items>
      <autoSortScope>
        <pivotArea dataOnly="0" outline="0" fieldPosition="0">
          <references count="1">
            <reference field="4294967294" count="1" selected="0">
              <x v="0"/>
            </reference>
          </references>
        </pivotArea>
      </autoSortScope>
    </pivotField>
    <pivotField axis="axisRow" showAll="0" sortType="ascending">
      <items count="11">
        <item x="4"/>
        <item x="8"/>
        <item x="0"/>
        <item x="9"/>
        <item x="3"/>
        <item x="1"/>
        <item x="6"/>
        <item x="5"/>
        <item x="7"/>
        <item x="2"/>
        <item t="default"/>
      </items>
      <autoSortScope>
        <pivotArea dataOnly="0" outline="0" fieldPosition="0">
          <references count="1">
            <reference field="4294967294" count="1" selected="0">
              <x v="0"/>
            </reference>
          </references>
        </pivotArea>
      </autoSortScope>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1">
    <field x="11"/>
  </rowFields>
  <rowItems count="11">
    <i>
      <x v="1"/>
    </i>
    <i>
      <x v="6"/>
    </i>
    <i>
      <x v="7"/>
    </i>
    <i>
      <x v="9"/>
    </i>
    <i>
      <x v="3"/>
    </i>
    <i>
      <x v="8"/>
    </i>
    <i>
      <x v="2"/>
    </i>
    <i>
      <x v="5"/>
    </i>
    <i>
      <x/>
    </i>
    <i>
      <x v="4"/>
    </i>
    <i t="grand">
      <x/>
    </i>
  </rowItems>
  <colFields count="1">
    <field x="3"/>
  </colFields>
  <colItems count="3">
    <i>
      <x/>
    </i>
    <i>
      <x v="1"/>
    </i>
    <i t="grand">
      <x/>
    </i>
  </colItems>
  <pageFields count="1">
    <pageField fld="6" hier="-1"/>
  </pageFields>
  <dataFields count="1">
    <dataField name="Sum of Sales" fld="12" baseField="13" baseItem="2" numFmtId="164"/>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0"/>
          </reference>
        </references>
      </pivotArea>
    </chartFormat>
    <chartFormat chart="6" format="9"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5" format="2" series="1">
      <pivotArea type="data" outline="0" fieldPosition="0">
        <references count="2">
          <reference field="4294967294" count="1" selected="0">
            <x v="0"/>
          </reference>
          <reference field="3" count="1" selected="0">
            <x v="0"/>
          </reference>
        </references>
      </pivotArea>
    </chartFormat>
    <chartFormat chart="15" format="3" series="1">
      <pivotArea type="data" outline="0" fieldPosition="0">
        <references count="2">
          <reference field="4294967294" count="1" selected="0">
            <x v="0"/>
          </reference>
          <reference field="3" count="1" selected="0">
            <x v="1"/>
          </reference>
        </references>
      </pivotArea>
    </chartFormat>
    <chartFormat chart="21" format="6" series="1">
      <pivotArea type="data" outline="0" fieldPosition="0">
        <references count="2">
          <reference field="4294967294" count="1" selected="0">
            <x v="0"/>
          </reference>
          <reference field="3" count="1" selected="0">
            <x v="0"/>
          </reference>
        </references>
      </pivotArea>
    </chartFormat>
    <chartFormat chart="21" format="7" series="1">
      <pivotArea type="data" outline="0" fieldPosition="0">
        <references count="2">
          <reference field="4294967294" count="1" selected="0">
            <x v="0"/>
          </reference>
          <reference field="3" count="1" selected="0">
            <x v="1"/>
          </reference>
        </references>
      </pivotArea>
    </chartFormat>
    <chartFormat chart="22" format="8" series="1">
      <pivotArea type="data" outline="0" fieldPosition="0">
        <references count="2">
          <reference field="4294967294" count="1" selected="0">
            <x v="0"/>
          </reference>
          <reference field="3" count="1" selected="0">
            <x v="0"/>
          </reference>
        </references>
      </pivotArea>
    </chartFormat>
    <chartFormat chart="22" format="9" series="1">
      <pivotArea type="data" outline="0" fieldPosition="0">
        <references count="2">
          <reference field="4294967294" count="1" selected="0">
            <x v="0"/>
          </reference>
          <reference field="3" count="1" selected="0">
            <x v="1"/>
          </reference>
        </references>
      </pivotArea>
    </chartFormat>
    <chartFormat chart="23" format="8" series="1">
      <pivotArea type="data" outline="0" fieldPosition="0">
        <references count="2">
          <reference field="4294967294" count="1" selected="0">
            <x v="0"/>
          </reference>
          <reference field="3" count="1" selected="0">
            <x v="0"/>
          </reference>
        </references>
      </pivotArea>
    </chartFormat>
    <chartFormat chart="23"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24C42C-A4B5-4DA6-BB50-2EE801C1264D}" sourceName="State">
  <pivotTables>
    <pivotTable tabId="3" name="PivotTable8"/>
    <pivotTable tabId="4" name="PivotTable8"/>
    <pivotTable tabId="5" name="PivotTable8"/>
    <pivotTable tabId="2" name="PivotTable8"/>
    <pivotTable tabId="16" name="PivotTable8"/>
    <pivotTable tabId="17" name="PivotTable8"/>
    <pivotTable tabId="19" name="PivotTable8"/>
    <pivotTable tabId="20" name="PivotTable8"/>
  </pivotTables>
  <data>
    <tabular pivotCacheId="778256268">
      <items count="8">
        <i x="2" s="1"/>
        <i x="1" s="1"/>
        <i x="7"/>
        <i x="3"/>
        <i x="6"/>
        <i x="5" s="1"/>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907DCD-0301-4E81-A12E-D07BF0AC7886}" sourceName="Category">
  <pivotTables>
    <pivotTable tabId="3" name="PivotTable8"/>
    <pivotTable tabId="4" name="PivotTable8"/>
    <pivotTable tabId="5" name="PivotTable8"/>
    <pivotTable tabId="2" name="PivotTable8"/>
    <pivotTable tabId="16" name="PivotTable8"/>
    <pivotTable tabId="17" name="PivotTable8"/>
    <pivotTable tabId="19" name="PivotTable8"/>
    <pivotTable tabId="20" name="PivotTable8"/>
  </pivotTables>
  <data>
    <tabular pivotCacheId="778256268">
      <items count="10">
        <i x="5" s="1"/>
        <i x="0" s="1"/>
        <i x="7" s="1"/>
        <i x="3" s="1"/>
        <i x="4" s="1"/>
        <i x="1" s="1"/>
        <i x="8" s="1"/>
        <i x="2" s="1"/>
        <i x="9"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C9C5598A-6623-46BA-A745-7EF3FF617908}" sourceName="Financial Year">
  <pivotTables>
    <pivotTable tabId="3" name="PivotTable8"/>
    <pivotTable tabId="4" name="PivotTable8"/>
    <pivotTable tabId="5" name="PivotTable8"/>
    <pivotTable tabId="2" name="PivotTable8"/>
    <pivotTable tabId="16" name="PivotTable8"/>
    <pivotTable tabId="17" name="PivotTable8"/>
    <pivotTable tabId="19" name="PivotTable8"/>
    <pivotTable tabId="20" name="PivotTable8"/>
  </pivotTables>
  <data>
    <tabular pivotCacheId="77825626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93400CA-94F9-40BE-BC8D-FACBCD785C84}" cache="Slicer_State" caption="State" rowHeight="241300"/>
  <slicer name="Category" xr10:uid="{0EB559DC-5C40-46C3-AEB0-E21F87BE1B7C}" cache="Slicer_Category" caption="Category" rowHeight="241300"/>
  <slicer name="Financial Year" xr10:uid="{6B85208C-C37B-4FD7-8A54-05C177AA41B6}" cache="Slicer_Financial_Year" caption="Financial 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C3F30-D1B2-0B4A-89C5-156BCBABA4B1}" name="Data" displayName="Data" ref="A1:M4506" totalsRowShown="0">
  <autoFilter ref="A1:M4506" xr:uid="{2543E320-D260-4B82-A1BC-CDACF818318A}"/>
  <sortState xmlns:xlrd2="http://schemas.microsoft.com/office/spreadsheetml/2017/richdata2" ref="A2:M4506">
    <sortCondition ref="A1:A4506"/>
  </sortState>
  <tableColumns count="13">
    <tableColumn id="1" xr3:uid="{F1DFA419-5DAC-1640-A827-993429411815}" name="Date" dataDxfId="15"/>
    <tableColumn id="12" xr3:uid="{7DB295A7-9B72-114E-B735-E429F07D5E96}" name="Financial Year" dataDxfId="14">
      <calculatedColumnFormula>IF(MONTH(A2)&gt;=7,YEAR(A2)+1,YEAR(A2))</calculatedColumnFormula>
    </tableColumn>
    <tableColumn id="2" xr3:uid="{7AAF1CEF-27F1-6B4F-B393-6D8A2C756E27}" name="Financial Year2" dataDxfId="13">
      <calculatedColumnFormula>IF(MONTH(A2) &gt;= 7, YEAR(A2) &amp; "-" &amp; YEAR(A2) + 1, YEAR(A2) - 1 &amp; "-" &amp; YEAR(A2))</calculatedColumnFormula>
    </tableColumn>
    <tableColumn id="3" xr3:uid="{0A083DB5-B499-EA4F-A1A1-000A8157E568}" name="Type"/>
    <tableColumn id="4" xr3:uid="{051D7397-29B3-8B41-9BDA-40C7B3DBF184}" name="Suburb"/>
    <tableColumn id="13" xr3:uid="{37EEA51A-49A4-9746-9F2E-51F674F100D5}" name="Full State" dataDxfId="12">
      <calculatedColumnFormula>IF(G2="WA","Western Australia",
IF(G2="NSW","New South Wales",
IF(G2="QLD","Queensland",
IF(G2="VIC","Victoria",
IF(G2="TAS","Tasmania",
IF(G2="SA","South Australia",
IF(G2="NT","Northern Territory",
IF(G2="ACT","Australian Capital Territory",G2))))))))</calculatedColumnFormula>
    </tableColumn>
    <tableColumn id="5" xr3:uid="{59C1DBDC-7C3B-6041-8586-C196A8FF1E3C}" name="State"/>
    <tableColumn id="6" xr3:uid="{4DB1274D-35DC-3B42-8CC0-17E54B828F5B}" name="Postcode"/>
    <tableColumn id="7" xr3:uid="{312BED45-8235-704C-8108-7F11C3D19A5E}" name="Country"/>
    <tableColumn id="15" xr3:uid="{5D963F47-409C-4A74-81E2-D2E90B063031}" name="Manager" dataDxfId="11"/>
    <tableColumn id="16" xr3:uid="{70AF6EF4-256D-4DC7-AD7F-E3E8DB10F2A3}" name="Category" dataDxfId="10"/>
    <tableColumn id="17" xr3:uid="{60279AFB-822B-42D5-A4D7-C7912120169D}" name="Buyer" dataDxfId="9"/>
    <tableColumn id="11" xr3:uid="{8B960FDC-6C37-B04A-A031-7DF7B960BF90}" name="Sales"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F6FFE-3A1E-4EBD-8ED8-8D4C3031E323}">
  <dimension ref="R8:Z23"/>
  <sheetViews>
    <sheetView showGridLines="0" tabSelected="1" topLeftCell="A7" zoomScale="70" zoomScaleNormal="70" workbookViewId="0">
      <selection activeCell="Z12" sqref="Z12"/>
    </sheetView>
  </sheetViews>
  <sheetFormatPr defaultRowHeight="13.5" x14ac:dyDescent="0.35"/>
  <cols>
    <col min="1" max="12" width="9" style="15"/>
    <col min="13" max="13" width="21.3125" style="15" bestFit="1" customWidth="1"/>
    <col min="14" max="15" width="9" style="15"/>
    <col min="16" max="16" width="10.375" style="15" customWidth="1"/>
    <col min="17" max="17" width="22.1875" style="15" customWidth="1"/>
    <col min="18" max="16384" width="9" style="15"/>
  </cols>
  <sheetData>
    <row r="8" spans="18:26" ht="20.25" x14ac:dyDescent="0.55000000000000004">
      <c r="R8" s="17" t="s">
        <v>203</v>
      </c>
      <c r="W8" s="16"/>
    </row>
    <row r="11" spans="18:26" ht="20.25" x14ac:dyDescent="0.55000000000000004">
      <c r="R11" s="16" t="s">
        <v>202</v>
      </c>
    </row>
    <row r="15" spans="18:26" x14ac:dyDescent="0.35">
      <c r="Z15" s="15" t="s">
        <v>195</v>
      </c>
    </row>
    <row r="23" spans="24:24" x14ac:dyDescent="0.35">
      <c r="X23" s="15" t="s">
        <v>195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E320-D260-4B82-A1BC-CDACF818318A}">
  <dimension ref="A1:M4506"/>
  <sheetViews>
    <sheetView zoomScale="120" zoomScaleNormal="120" workbookViewId="0">
      <selection activeCell="A3365" sqref="A3365"/>
    </sheetView>
  </sheetViews>
  <sheetFormatPr defaultColWidth="8.8125" defaultRowHeight="13.5" x14ac:dyDescent="0.35"/>
  <cols>
    <col min="1" max="1" width="12.1875" style="1" customWidth="1"/>
    <col min="2" max="2" width="17.3125" style="4" customWidth="1"/>
    <col min="3" max="3" width="17.6875" customWidth="1"/>
    <col min="4" max="4" width="24.3125" bestFit="1" customWidth="1"/>
    <col min="5" max="5" width="13.1875" customWidth="1"/>
    <col min="6" max="6" width="21.8125" customWidth="1"/>
    <col min="7" max="7" width="10.6875" customWidth="1"/>
    <col min="8" max="8" width="9.3125" customWidth="1"/>
    <col min="9" max="9" width="18.6875" customWidth="1"/>
    <col min="10" max="10" width="24.1875" customWidth="1"/>
    <col min="11" max="11" width="31.375" bestFit="1" customWidth="1"/>
    <col min="12" max="12" width="13.875" bestFit="1" customWidth="1"/>
    <col min="13" max="13" width="15" customWidth="1"/>
  </cols>
  <sheetData>
    <row r="1" spans="1:13" x14ac:dyDescent="0.35">
      <c r="A1" s="1" t="s">
        <v>116</v>
      </c>
      <c r="B1" t="s">
        <v>0</v>
      </c>
      <c r="C1" t="s">
        <v>117</v>
      </c>
      <c r="D1" t="s">
        <v>115</v>
      </c>
      <c r="E1" t="s">
        <v>1</v>
      </c>
      <c r="F1" t="s">
        <v>118</v>
      </c>
      <c r="G1" t="s">
        <v>2</v>
      </c>
      <c r="H1" t="s">
        <v>3</v>
      </c>
      <c r="I1" t="s">
        <v>4</v>
      </c>
      <c r="J1" t="s">
        <v>5</v>
      </c>
      <c r="K1" t="s">
        <v>6</v>
      </c>
      <c r="L1" t="s">
        <v>7</v>
      </c>
      <c r="M1" t="s">
        <v>8</v>
      </c>
    </row>
    <row r="2" spans="1:13" x14ac:dyDescent="0.35">
      <c r="A2" s="2">
        <v>45293</v>
      </c>
      <c r="B2" s="3">
        <f t="shared" ref="B2:B65" si="0">IF(MONTH(A2)&gt;=7,YEAR(A2)+1,YEAR(A2))</f>
        <v>2024</v>
      </c>
      <c r="C2" t="str">
        <f t="shared" ref="C2:C65" si="1">IF(MONTH(A2) &gt;= 7, YEAR(A2) &amp; "-" &amp; YEAR(A2) + 1, YEAR(A2) - 1 &amp; "-" &amp; YEAR(A2))</f>
        <v>2023-2024</v>
      </c>
      <c r="D2" t="s">
        <v>120</v>
      </c>
      <c r="E2" t="s">
        <v>29</v>
      </c>
      <c r="F2" t="str">
        <f t="shared" ref="F2:F65" si="2">IF(G2="WA","Western Australia",
IF(G2="NSW","New South Wales",
IF(G2="QLD","Queensland",
IF(G2="VIC","Victoria",
IF(G2="TAS","Tasmania",
IF(G2="SA","South Australia",
IF(G2="NT","Northern Territory",
IF(G2="ACT","Australian Capital Territory",G2))))))))</f>
        <v>Queensland</v>
      </c>
      <c r="G2" t="s">
        <v>19</v>
      </c>
      <c r="H2">
        <v>4703</v>
      </c>
      <c r="I2" t="s">
        <v>11</v>
      </c>
      <c r="J2" t="s">
        <v>138</v>
      </c>
      <c r="K2" t="s">
        <v>146</v>
      </c>
      <c r="L2" t="s">
        <v>157</v>
      </c>
      <c r="M2" s="5">
        <v>552</v>
      </c>
    </row>
    <row r="3" spans="1:13" x14ac:dyDescent="0.35">
      <c r="A3" s="2">
        <v>45293</v>
      </c>
      <c r="B3" s="3">
        <f t="shared" si="0"/>
        <v>2024</v>
      </c>
      <c r="C3" t="str">
        <f t="shared" si="1"/>
        <v>2023-2024</v>
      </c>
      <c r="D3" t="s">
        <v>120</v>
      </c>
      <c r="E3" t="s">
        <v>35</v>
      </c>
      <c r="F3" t="str">
        <f t="shared" si="2"/>
        <v>Victoria</v>
      </c>
      <c r="G3" t="s">
        <v>26</v>
      </c>
      <c r="H3">
        <v>3280</v>
      </c>
      <c r="I3" t="s">
        <v>11</v>
      </c>
      <c r="J3" t="s">
        <v>129</v>
      </c>
      <c r="K3" t="s">
        <v>143</v>
      </c>
      <c r="L3" t="s">
        <v>154</v>
      </c>
      <c r="M3" s="5">
        <v>554</v>
      </c>
    </row>
    <row r="4" spans="1:13" x14ac:dyDescent="0.35">
      <c r="A4" s="2">
        <v>45293</v>
      </c>
      <c r="B4" s="3">
        <f t="shared" si="0"/>
        <v>2024</v>
      </c>
      <c r="C4" t="str">
        <f t="shared" si="1"/>
        <v>2023-2024</v>
      </c>
      <c r="D4" t="s">
        <v>120</v>
      </c>
      <c r="E4" t="s">
        <v>59</v>
      </c>
      <c r="F4" t="str">
        <f t="shared" si="2"/>
        <v>South Australia</v>
      </c>
      <c r="G4" t="s">
        <v>17</v>
      </c>
      <c r="H4">
        <v>5011</v>
      </c>
      <c r="I4" t="s">
        <v>11</v>
      </c>
      <c r="J4" t="s">
        <v>134</v>
      </c>
      <c r="K4" t="s">
        <v>144</v>
      </c>
      <c r="L4" t="s">
        <v>155</v>
      </c>
      <c r="M4" s="5">
        <v>639</v>
      </c>
    </row>
    <row r="5" spans="1:13" x14ac:dyDescent="0.35">
      <c r="A5" s="2">
        <v>45293</v>
      </c>
      <c r="B5" s="3">
        <f t="shared" si="0"/>
        <v>2024</v>
      </c>
      <c r="C5" t="str">
        <f t="shared" si="1"/>
        <v>2023-2024</v>
      </c>
      <c r="D5" t="s">
        <v>119</v>
      </c>
      <c r="E5" t="s">
        <v>29</v>
      </c>
      <c r="F5" t="str">
        <f t="shared" si="2"/>
        <v>Queensland</v>
      </c>
      <c r="G5" t="s">
        <v>19</v>
      </c>
      <c r="H5">
        <v>4703</v>
      </c>
      <c r="I5" t="s">
        <v>11</v>
      </c>
      <c r="J5" t="s">
        <v>138</v>
      </c>
      <c r="K5" t="s">
        <v>151</v>
      </c>
      <c r="L5" t="s">
        <v>152</v>
      </c>
      <c r="M5" s="5">
        <v>759</v>
      </c>
    </row>
    <row r="6" spans="1:13" x14ac:dyDescent="0.35">
      <c r="A6" s="2">
        <v>45293</v>
      </c>
      <c r="B6" s="3">
        <f t="shared" si="0"/>
        <v>2024</v>
      </c>
      <c r="C6" t="str">
        <f t="shared" si="1"/>
        <v>2023-2024</v>
      </c>
      <c r="D6" t="s">
        <v>120</v>
      </c>
      <c r="E6" t="s">
        <v>85</v>
      </c>
      <c r="F6" t="str">
        <f t="shared" si="2"/>
        <v>Western Australia</v>
      </c>
      <c r="G6" t="s">
        <v>28</v>
      </c>
      <c r="H6">
        <v>6725</v>
      </c>
      <c r="I6" t="s">
        <v>11</v>
      </c>
      <c r="J6" t="s">
        <v>141</v>
      </c>
      <c r="K6" t="s">
        <v>146</v>
      </c>
      <c r="L6" t="s">
        <v>157</v>
      </c>
      <c r="M6" s="5">
        <v>221</v>
      </c>
    </row>
    <row r="7" spans="1:13" x14ac:dyDescent="0.35">
      <c r="A7" s="2">
        <v>45293</v>
      </c>
      <c r="B7" s="3">
        <f t="shared" si="0"/>
        <v>2024</v>
      </c>
      <c r="C7" t="str">
        <f t="shared" si="1"/>
        <v>2023-2024</v>
      </c>
      <c r="D7" t="s">
        <v>120</v>
      </c>
      <c r="E7" t="s">
        <v>42</v>
      </c>
      <c r="F7" t="str">
        <f t="shared" si="2"/>
        <v>Tasmania</v>
      </c>
      <c r="G7" t="s">
        <v>43</v>
      </c>
      <c r="H7">
        <v>7018</v>
      </c>
      <c r="I7" t="s">
        <v>11</v>
      </c>
      <c r="J7" t="s">
        <v>130</v>
      </c>
      <c r="K7" t="s">
        <v>151</v>
      </c>
      <c r="L7" t="s">
        <v>152</v>
      </c>
      <c r="M7" s="5">
        <v>559</v>
      </c>
    </row>
    <row r="8" spans="1:13" x14ac:dyDescent="0.35">
      <c r="A8" s="2">
        <v>45293</v>
      </c>
      <c r="B8" s="3">
        <f t="shared" si="0"/>
        <v>2024</v>
      </c>
      <c r="C8" t="str">
        <f t="shared" si="1"/>
        <v>2023-2024</v>
      </c>
      <c r="D8" t="s">
        <v>119</v>
      </c>
      <c r="E8" t="s">
        <v>53</v>
      </c>
      <c r="F8" t="str">
        <f t="shared" si="2"/>
        <v>Queensland</v>
      </c>
      <c r="G8" t="s">
        <v>19</v>
      </c>
      <c r="H8">
        <v>4012</v>
      </c>
      <c r="I8" t="s">
        <v>11</v>
      </c>
      <c r="J8" t="s">
        <v>131</v>
      </c>
      <c r="K8" t="s">
        <v>150</v>
      </c>
      <c r="L8" t="s">
        <v>161</v>
      </c>
      <c r="M8" s="5">
        <v>151</v>
      </c>
    </row>
    <row r="9" spans="1:13" x14ac:dyDescent="0.35">
      <c r="A9" s="2">
        <v>45293</v>
      </c>
      <c r="B9" s="3">
        <f t="shared" si="0"/>
        <v>2024</v>
      </c>
      <c r="C9" t="str">
        <f t="shared" si="1"/>
        <v>2023-2024</v>
      </c>
      <c r="D9" t="s">
        <v>120</v>
      </c>
      <c r="E9" t="s">
        <v>73</v>
      </c>
      <c r="F9" t="str">
        <f t="shared" si="2"/>
        <v>Queensland</v>
      </c>
      <c r="G9" t="s">
        <v>19</v>
      </c>
      <c r="H9">
        <v>4509</v>
      </c>
      <c r="I9" t="s">
        <v>11</v>
      </c>
      <c r="J9" t="s">
        <v>124</v>
      </c>
      <c r="K9" t="s">
        <v>144</v>
      </c>
      <c r="L9" t="s">
        <v>155</v>
      </c>
      <c r="M9" s="5">
        <v>313</v>
      </c>
    </row>
    <row r="10" spans="1:13" x14ac:dyDescent="0.35">
      <c r="A10" s="2">
        <v>45294</v>
      </c>
      <c r="B10" s="3">
        <f t="shared" si="0"/>
        <v>2024</v>
      </c>
      <c r="C10" t="str">
        <f t="shared" si="1"/>
        <v>2023-2024</v>
      </c>
      <c r="D10" t="s">
        <v>120</v>
      </c>
      <c r="E10" t="s">
        <v>99</v>
      </c>
      <c r="F10" t="str">
        <f t="shared" si="2"/>
        <v>Western Australia</v>
      </c>
      <c r="G10" t="s">
        <v>28</v>
      </c>
      <c r="H10">
        <v>6530</v>
      </c>
      <c r="I10" t="s">
        <v>11</v>
      </c>
      <c r="J10" t="s">
        <v>141</v>
      </c>
      <c r="K10" t="s">
        <v>151</v>
      </c>
      <c r="L10" t="s">
        <v>152</v>
      </c>
      <c r="M10" s="5">
        <v>132</v>
      </c>
    </row>
    <row r="11" spans="1:13" x14ac:dyDescent="0.35">
      <c r="A11" s="2">
        <v>45294</v>
      </c>
      <c r="B11" s="3">
        <f t="shared" si="0"/>
        <v>2024</v>
      </c>
      <c r="C11" t="str">
        <f t="shared" si="1"/>
        <v>2023-2024</v>
      </c>
      <c r="D11" t="s">
        <v>120</v>
      </c>
      <c r="E11" t="s">
        <v>82</v>
      </c>
      <c r="F11" t="str">
        <f t="shared" si="2"/>
        <v>Queensland</v>
      </c>
      <c r="G11" t="s">
        <v>19</v>
      </c>
      <c r="H11">
        <v>4215</v>
      </c>
      <c r="I11" t="s">
        <v>11</v>
      </c>
      <c r="J11" t="s">
        <v>124</v>
      </c>
      <c r="K11" t="s">
        <v>149</v>
      </c>
      <c r="L11" t="s">
        <v>160</v>
      </c>
      <c r="M11" s="5">
        <v>743</v>
      </c>
    </row>
    <row r="12" spans="1:13" x14ac:dyDescent="0.35">
      <c r="A12" s="2">
        <v>45294</v>
      </c>
      <c r="B12" s="3">
        <f t="shared" si="0"/>
        <v>2024</v>
      </c>
      <c r="C12" t="str">
        <f t="shared" si="1"/>
        <v>2023-2024</v>
      </c>
      <c r="D12" t="s">
        <v>120</v>
      </c>
      <c r="E12" t="s">
        <v>41</v>
      </c>
      <c r="F12" t="str">
        <f t="shared" si="2"/>
        <v>New South Wales</v>
      </c>
      <c r="G12" t="s">
        <v>10</v>
      </c>
      <c r="H12">
        <v>2478</v>
      </c>
      <c r="I12" t="s">
        <v>11</v>
      </c>
      <c r="J12" t="s">
        <v>122</v>
      </c>
      <c r="K12" t="s">
        <v>145</v>
      </c>
      <c r="L12" t="s">
        <v>156</v>
      </c>
      <c r="M12" s="5">
        <v>720</v>
      </c>
    </row>
    <row r="13" spans="1:13" x14ac:dyDescent="0.35">
      <c r="A13" s="2">
        <v>45294</v>
      </c>
      <c r="B13" s="3">
        <f t="shared" si="0"/>
        <v>2024</v>
      </c>
      <c r="C13" t="str">
        <f t="shared" si="1"/>
        <v>2023-2024</v>
      </c>
      <c r="D13" t="s">
        <v>120</v>
      </c>
      <c r="E13" t="s">
        <v>54</v>
      </c>
      <c r="F13" t="str">
        <f t="shared" si="2"/>
        <v>New South Wales</v>
      </c>
      <c r="G13" t="s">
        <v>10</v>
      </c>
      <c r="H13">
        <v>2750</v>
      </c>
      <c r="I13" t="s">
        <v>11</v>
      </c>
      <c r="J13" t="s">
        <v>132</v>
      </c>
      <c r="K13" t="s">
        <v>150</v>
      </c>
      <c r="L13" t="s">
        <v>161</v>
      </c>
      <c r="M13" s="5">
        <v>96</v>
      </c>
    </row>
    <row r="14" spans="1:13" x14ac:dyDescent="0.35">
      <c r="A14" s="2">
        <v>45294</v>
      </c>
      <c r="B14" s="3">
        <f t="shared" si="0"/>
        <v>2024</v>
      </c>
      <c r="C14" t="str">
        <f t="shared" si="1"/>
        <v>2023-2024</v>
      </c>
      <c r="D14" t="s">
        <v>120</v>
      </c>
      <c r="E14" t="s">
        <v>56</v>
      </c>
      <c r="F14" t="str">
        <f t="shared" si="2"/>
        <v>Queensland</v>
      </c>
      <c r="G14" t="s">
        <v>19</v>
      </c>
      <c r="H14">
        <v>4883</v>
      </c>
      <c r="I14" t="s">
        <v>11</v>
      </c>
      <c r="J14" t="s">
        <v>133</v>
      </c>
      <c r="K14" t="s">
        <v>146</v>
      </c>
      <c r="L14" t="s">
        <v>157</v>
      </c>
      <c r="M14" s="5">
        <v>311</v>
      </c>
    </row>
    <row r="15" spans="1:13" x14ac:dyDescent="0.35">
      <c r="A15" s="2">
        <v>45295</v>
      </c>
      <c r="B15" s="3">
        <f t="shared" si="0"/>
        <v>2024</v>
      </c>
      <c r="C15" t="str">
        <f t="shared" si="1"/>
        <v>2023-2024</v>
      </c>
      <c r="D15" t="s">
        <v>120</v>
      </c>
      <c r="E15" t="s">
        <v>13</v>
      </c>
      <c r="F15" t="str">
        <f t="shared" si="2"/>
        <v>New South Wales</v>
      </c>
      <c r="G15" t="s">
        <v>10</v>
      </c>
      <c r="H15">
        <v>2141</v>
      </c>
      <c r="I15" t="s">
        <v>11</v>
      </c>
      <c r="J15" t="s">
        <v>125</v>
      </c>
      <c r="K15" t="s">
        <v>143</v>
      </c>
      <c r="L15" t="s">
        <v>154</v>
      </c>
      <c r="M15" s="5">
        <v>253</v>
      </c>
    </row>
    <row r="16" spans="1:13" x14ac:dyDescent="0.35">
      <c r="A16" s="2">
        <v>45295</v>
      </c>
      <c r="B16" s="3">
        <f t="shared" si="0"/>
        <v>2024</v>
      </c>
      <c r="C16" t="str">
        <f t="shared" si="1"/>
        <v>2023-2024</v>
      </c>
      <c r="D16" t="s">
        <v>120</v>
      </c>
      <c r="E16" t="s">
        <v>106</v>
      </c>
      <c r="F16" t="str">
        <f t="shared" si="2"/>
        <v>Queensland</v>
      </c>
      <c r="G16" t="s">
        <v>19</v>
      </c>
      <c r="H16">
        <v>4558</v>
      </c>
      <c r="I16" t="s">
        <v>11</v>
      </c>
      <c r="J16" t="s">
        <v>136</v>
      </c>
      <c r="K16" t="s">
        <v>145</v>
      </c>
      <c r="L16" t="s">
        <v>156</v>
      </c>
      <c r="M16" s="5">
        <v>786</v>
      </c>
    </row>
    <row r="17" spans="1:13" x14ac:dyDescent="0.35">
      <c r="A17" s="2">
        <v>45295</v>
      </c>
      <c r="B17" s="3">
        <f t="shared" si="0"/>
        <v>2024</v>
      </c>
      <c r="C17" t="str">
        <f t="shared" si="1"/>
        <v>2023-2024</v>
      </c>
      <c r="D17" t="s">
        <v>119</v>
      </c>
      <c r="E17" t="s">
        <v>80</v>
      </c>
      <c r="F17" t="str">
        <f t="shared" si="2"/>
        <v>New South Wales</v>
      </c>
      <c r="G17" t="s">
        <v>10</v>
      </c>
      <c r="H17">
        <v>2120</v>
      </c>
      <c r="I17" t="s">
        <v>11</v>
      </c>
      <c r="J17" t="s">
        <v>125</v>
      </c>
      <c r="K17" t="s">
        <v>145</v>
      </c>
      <c r="L17" t="s">
        <v>156</v>
      </c>
      <c r="M17" s="5">
        <v>287</v>
      </c>
    </row>
    <row r="18" spans="1:13" x14ac:dyDescent="0.35">
      <c r="A18" s="2">
        <v>45295</v>
      </c>
      <c r="B18" s="3">
        <f t="shared" si="0"/>
        <v>2024</v>
      </c>
      <c r="C18" t="str">
        <f t="shared" si="1"/>
        <v>2023-2024</v>
      </c>
      <c r="D18" t="s">
        <v>120</v>
      </c>
      <c r="E18" t="s">
        <v>69</v>
      </c>
      <c r="F18" t="str">
        <f t="shared" si="2"/>
        <v>Victoria</v>
      </c>
      <c r="G18" t="s">
        <v>26</v>
      </c>
      <c r="H18">
        <v>3148</v>
      </c>
      <c r="I18" t="s">
        <v>11</v>
      </c>
      <c r="J18" t="s">
        <v>127</v>
      </c>
      <c r="K18" t="s">
        <v>150</v>
      </c>
      <c r="L18" t="s">
        <v>161</v>
      </c>
      <c r="M18" s="5">
        <v>158</v>
      </c>
    </row>
    <row r="19" spans="1:13" x14ac:dyDescent="0.35">
      <c r="A19" s="2">
        <v>45297</v>
      </c>
      <c r="B19" s="3">
        <f t="shared" si="0"/>
        <v>2024</v>
      </c>
      <c r="C19" t="str">
        <f t="shared" si="1"/>
        <v>2023-2024</v>
      </c>
      <c r="D19" t="s">
        <v>120</v>
      </c>
      <c r="E19" t="s">
        <v>114</v>
      </c>
      <c r="F19" t="str">
        <f t="shared" si="2"/>
        <v>Victoria</v>
      </c>
      <c r="G19" t="s">
        <v>26</v>
      </c>
      <c r="H19">
        <v>3353</v>
      </c>
      <c r="I19" t="s">
        <v>11</v>
      </c>
      <c r="J19" t="s">
        <v>129</v>
      </c>
      <c r="K19" t="s">
        <v>146</v>
      </c>
      <c r="L19" t="s">
        <v>157</v>
      </c>
      <c r="M19" s="5">
        <v>97</v>
      </c>
    </row>
    <row r="20" spans="1:13" x14ac:dyDescent="0.35">
      <c r="A20" s="2">
        <v>45297</v>
      </c>
      <c r="B20" s="3">
        <f t="shared" si="0"/>
        <v>2024</v>
      </c>
      <c r="C20" t="str">
        <f t="shared" si="1"/>
        <v>2023-2024</v>
      </c>
      <c r="D20" t="s">
        <v>119</v>
      </c>
      <c r="E20" t="s">
        <v>42</v>
      </c>
      <c r="F20" t="str">
        <f t="shared" si="2"/>
        <v>Tasmania</v>
      </c>
      <c r="G20" t="s">
        <v>43</v>
      </c>
      <c r="H20">
        <v>7018</v>
      </c>
      <c r="I20" t="s">
        <v>11</v>
      </c>
      <c r="J20" t="s">
        <v>130</v>
      </c>
      <c r="K20" t="s">
        <v>146</v>
      </c>
      <c r="L20" t="s">
        <v>157</v>
      </c>
      <c r="M20" s="5">
        <v>616</v>
      </c>
    </row>
    <row r="21" spans="1:13" x14ac:dyDescent="0.35">
      <c r="A21" s="2">
        <v>45297</v>
      </c>
      <c r="B21" s="3">
        <f t="shared" si="0"/>
        <v>2024</v>
      </c>
      <c r="C21" t="str">
        <f t="shared" si="1"/>
        <v>2023-2024</v>
      </c>
      <c r="D21" t="s">
        <v>120</v>
      </c>
      <c r="E21" t="s">
        <v>62</v>
      </c>
      <c r="F21" t="str">
        <f t="shared" si="2"/>
        <v>Victoria</v>
      </c>
      <c r="G21" t="s">
        <v>26</v>
      </c>
      <c r="H21">
        <v>3690</v>
      </c>
      <c r="I21" t="s">
        <v>11</v>
      </c>
      <c r="J21" t="s">
        <v>137</v>
      </c>
      <c r="K21" t="s">
        <v>142</v>
      </c>
      <c r="L21" t="s">
        <v>153</v>
      </c>
      <c r="M21" s="5">
        <v>571</v>
      </c>
    </row>
    <row r="22" spans="1:13" x14ac:dyDescent="0.35">
      <c r="A22" s="2">
        <v>45297</v>
      </c>
      <c r="B22" s="3">
        <f t="shared" si="0"/>
        <v>2024</v>
      </c>
      <c r="C22" t="str">
        <f t="shared" si="1"/>
        <v>2023-2024</v>
      </c>
      <c r="D22" t="s">
        <v>120</v>
      </c>
      <c r="E22" t="s">
        <v>9</v>
      </c>
      <c r="F22" t="str">
        <f t="shared" si="2"/>
        <v>New South Wales</v>
      </c>
      <c r="G22" t="s">
        <v>10</v>
      </c>
      <c r="H22">
        <v>2067</v>
      </c>
      <c r="I22" t="s">
        <v>11</v>
      </c>
      <c r="J22" t="s">
        <v>126</v>
      </c>
      <c r="K22" t="s">
        <v>142</v>
      </c>
      <c r="L22" t="s">
        <v>153</v>
      </c>
      <c r="M22" s="5">
        <v>430</v>
      </c>
    </row>
    <row r="23" spans="1:13" x14ac:dyDescent="0.35">
      <c r="A23" s="2">
        <v>45297</v>
      </c>
      <c r="B23" s="3">
        <f t="shared" si="0"/>
        <v>2024</v>
      </c>
      <c r="C23" t="str">
        <f t="shared" si="1"/>
        <v>2023-2024</v>
      </c>
      <c r="D23" t="s">
        <v>120</v>
      </c>
      <c r="E23" t="s">
        <v>59</v>
      </c>
      <c r="F23" t="str">
        <f t="shared" si="2"/>
        <v>South Australia</v>
      </c>
      <c r="G23" t="s">
        <v>17</v>
      </c>
      <c r="H23">
        <v>5011</v>
      </c>
      <c r="I23" t="s">
        <v>11</v>
      </c>
      <c r="J23" t="s">
        <v>134</v>
      </c>
      <c r="K23" t="s">
        <v>145</v>
      </c>
      <c r="L23" t="s">
        <v>156</v>
      </c>
      <c r="M23" s="5">
        <v>646</v>
      </c>
    </row>
    <row r="24" spans="1:13" x14ac:dyDescent="0.35">
      <c r="A24" s="2">
        <v>45298</v>
      </c>
      <c r="B24" s="3">
        <f t="shared" si="0"/>
        <v>2024</v>
      </c>
      <c r="C24" t="str">
        <f t="shared" si="1"/>
        <v>2023-2024</v>
      </c>
      <c r="D24" t="s">
        <v>120</v>
      </c>
      <c r="E24" t="s">
        <v>53</v>
      </c>
      <c r="F24" t="str">
        <f t="shared" si="2"/>
        <v>Queensland</v>
      </c>
      <c r="G24" t="s">
        <v>19</v>
      </c>
      <c r="H24">
        <v>4012</v>
      </c>
      <c r="I24" t="s">
        <v>11</v>
      </c>
      <c r="J24" t="s">
        <v>131</v>
      </c>
      <c r="K24" t="s">
        <v>144</v>
      </c>
      <c r="L24" t="s">
        <v>155</v>
      </c>
      <c r="M24" s="5">
        <v>100</v>
      </c>
    </row>
    <row r="25" spans="1:13" x14ac:dyDescent="0.35">
      <c r="A25" s="2">
        <v>45298</v>
      </c>
      <c r="B25" s="3">
        <f t="shared" si="0"/>
        <v>2024</v>
      </c>
      <c r="C25" t="str">
        <f t="shared" si="1"/>
        <v>2023-2024</v>
      </c>
      <c r="D25" t="s">
        <v>120</v>
      </c>
      <c r="E25" t="s">
        <v>44</v>
      </c>
      <c r="F25" t="str">
        <f t="shared" si="2"/>
        <v>Western Australia</v>
      </c>
      <c r="G25" t="s">
        <v>28</v>
      </c>
      <c r="H25">
        <v>6010</v>
      </c>
      <c r="I25" t="s">
        <v>11</v>
      </c>
      <c r="J25" t="s">
        <v>121</v>
      </c>
      <c r="K25" t="s">
        <v>144</v>
      </c>
      <c r="L25" t="s">
        <v>155</v>
      </c>
      <c r="M25" s="5">
        <v>215</v>
      </c>
    </row>
    <row r="26" spans="1:13" x14ac:dyDescent="0.35">
      <c r="A26" s="2">
        <v>45298</v>
      </c>
      <c r="B26" s="3">
        <f t="shared" si="0"/>
        <v>2024</v>
      </c>
      <c r="C26" t="str">
        <f t="shared" si="1"/>
        <v>2023-2024</v>
      </c>
      <c r="D26" t="s">
        <v>119</v>
      </c>
      <c r="E26" t="s">
        <v>70</v>
      </c>
      <c r="F26" t="str">
        <f t="shared" si="2"/>
        <v>Western Australia</v>
      </c>
      <c r="G26" t="s">
        <v>28</v>
      </c>
      <c r="H26">
        <v>6021</v>
      </c>
      <c r="I26" t="s">
        <v>11</v>
      </c>
      <c r="J26" t="s">
        <v>121</v>
      </c>
      <c r="K26" t="s">
        <v>150</v>
      </c>
      <c r="L26" t="s">
        <v>161</v>
      </c>
      <c r="M26" s="5">
        <v>566</v>
      </c>
    </row>
    <row r="27" spans="1:13" x14ac:dyDescent="0.35">
      <c r="A27" s="2">
        <v>45298</v>
      </c>
      <c r="B27" s="3">
        <f t="shared" si="0"/>
        <v>2024</v>
      </c>
      <c r="C27" t="str">
        <f t="shared" si="1"/>
        <v>2023-2024</v>
      </c>
      <c r="D27" t="s">
        <v>120</v>
      </c>
      <c r="E27" t="s">
        <v>99</v>
      </c>
      <c r="F27" t="str">
        <f t="shared" si="2"/>
        <v>Western Australia</v>
      </c>
      <c r="G27" t="s">
        <v>28</v>
      </c>
      <c r="H27">
        <v>6530</v>
      </c>
      <c r="I27" t="s">
        <v>11</v>
      </c>
      <c r="J27" t="s">
        <v>141</v>
      </c>
      <c r="K27" t="s">
        <v>142</v>
      </c>
      <c r="L27" t="s">
        <v>153</v>
      </c>
      <c r="M27" s="5">
        <v>180</v>
      </c>
    </row>
    <row r="28" spans="1:13" x14ac:dyDescent="0.35">
      <c r="A28" s="2">
        <v>45299</v>
      </c>
      <c r="B28" s="3">
        <f t="shared" si="0"/>
        <v>2024</v>
      </c>
      <c r="C28" t="str">
        <f t="shared" si="1"/>
        <v>2023-2024</v>
      </c>
      <c r="D28" t="s">
        <v>120</v>
      </c>
      <c r="E28" t="s">
        <v>39</v>
      </c>
      <c r="F28" t="str">
        <f t="shared" si="2"/>
        <v>New South Wales</v>
      </c>
      <c r="G28" t="s">
        <v>10</v>
      </c>
      <c r="H28">
        <v>2541</v>
      </c>
      <c r="I28" t="s">
        <v>11</v>
      </c>
      <c r="J28" t="s">
        <v>123</v>
      </c>
      <c r="K28" t="s">
        <v>144</v>
      </c>
      <c r="L28" t="s">
        <v>155</v>
      </c>
      <c r="M28" s="5">
        <v>579</v>
      </c>
    </row>
    <row r="29" spans="1:13" x14ac:dyDescent="0.35">
      <c r="A29" s="2">
        <v>45299</v>
      </c>
      <c r="B29" s="3">
        <f t="shared" si="0"/>
        <v>2024</v>
      </c>
      <c r="C29" t="str">
        <f t="shared" si="1"/>
        <v>2023-2024</v>
      </c>
      <c r="D29" t="s">
        <v>119</v>
      </c>
      <c r="E29" t="s">
        <v>12</v>
      </c>
      <c r="F29" t="str">
        <f t="shared" si="2"/>
        <v>New South Wales</v>
      </c>
      <c r="G29" t="s">
        <v>10</v>
      </c>
      <c r="H29">
        <v>2795</v>
      </c>
      <c r="I29" t="s">
        <v>11</v>
      </c>
      <c r="J29" t="s">
        <v>132</v>
      </c>
      <c r="K29" t="s">
        <v>151</v>
      </c>
      <c r="L29" t="s">
        <v>152</v>
      </c>
      <c r="M29" s="5">
        <v>28</v>
      </c>
    </row>
    <row r="30" spans="1:13" x14ac:dyDescent="0.35">
      <c r="A30" s="2">
        <v>45299</v>
      </c>
      <c r="B30" s="3">
        <f t="shared" si="0"/>
        <v>2024</v>
      </c>
      <c r="C30" t="str">
        <f t="shared" si="1"/>
        <v>2023-2024</v>
      </c>
      <c r="D30" t="s">
        <v>119</v>
      </c>
      <c r="E30" t="s">
        <v>113</v>
      </c>
      <c r="F30" t="str">
        <f t="shared" si="2"/>
        <v>New South Wales</v>
      </c>
      <c r="G30" t="s">
        <v>10</v>
      </c>
      <c r="H30">
        <v>2101</v>
      </c>
      <c r="I30" t="s">
        <v>11</v>
      </c>
      <c r="J30" t="s">
        <v>125</v>
      </c>
      <c r="K30" t="s">
        <v>147</v>
      </c>
      <c r="L30" t="s">
        <v>158</v>
      </c>
      <c r="M30" s="5">
        <v>642</v>
      </c>
    </row>
    <row r="31" spans="1:13" x14ac:dyDescent="0.35">
      <c r="A31" s="2">
        <v>45299</v>
      </c>
      <c r="B31" s="3">
        <f t="shared" si="0"/>
        <v>2024</v>
      </c>
      <c r="C31" t="str">
        <f t="shared" si="1"/>
        <v>2023-2024</v>
      </c>
      <c r="D31" t="s">
        <v>120</v>
      </c>
      <c r="E31" t="s">
        <v>105</v>
      </c>
      <c r="F31" t="str">
        <f t="shared" si="2"/>
        <v>New South Wales</v>
      </c>
      <c r="G31" t="s">
        <v>10</v>
      </c>
      <c r="H31">
        <v>2031</v>
      </c>
      <c r="I31" t="s">
        <v>11</v>
      </c>
      <c r="J31" t="s">
        <v>126</v>
      </c>
      <c r="K31" t="s">
        <v>150</v>
      </c>
      <c r="L31" t="s">
        <v>161</v>
      </c>
      <c r="M31" s="5">
        <v>555</v>
      </c>
    </row>
    <row r="32" spans="1:13" x14ac:dyDescent="0.35">
      <c r="A32" s="2">
        <v>45299</v>
      </c>
      <c r="B32" s="3">
        <f t="shared" si="0"/>
        <v>2024</v>
      </c>
      <c r="C32" t="str">
        <f t="shared" si="1"/>
        <v>2023-2024</v>
      </c>
      <c r="D32" t="s">
        <v>119</v>
      </c>
      <c r="E32" t="s">
        <v>52</v>
      </c>
      <c r="F32" t="str">
        <f t="shared" si="2"/>
        <v>New South Wales</v>
      </c>
      <c r="G32" t="s">
        <v>10</v>
      </c>
      <c r="H32">
        <v>2485</v>
      </c>
      <c r="I32" t="s">
        <v>11</v>
      </c>
      <c r="J32" t="s">
        <v>122</v>
      </c>
      <c r="K32" t="s">
        <v>146</v>
      </c>
      <c r="L32" t="s">
        <v>157</v>
      </c>
      <c r="M32" s="5">
        <v>109</v>
      </c>
    </row>
    <row r="33" spans="1:13" x14ac:dyDescent="0.35">
      <c r="A33" s="2">
        <v>45299</v>
      </c>
      <c r="B33" s="3">
        <f t="shared" si="0"/>
        <v>2024</v>
      </c>
      <c r="C33" t="str">
        <f t="shared" si="1"/>
        <v>2023-2024</v>
      </c>
      <c r="D33" t="s">
        <v>120</v>
      </c>
      <c r="E33" t="s">
        <v>81</v>
      </c>
      <c r="F33" t="str">
        <f t="shared" si="2"/>
        <v>Victoria</v>
      </c>
      <c r="G33" t="s">
        <v>26</v>
      </c>
      <c r="H33">
        <v>3076</v>
      </c>
      <c r="I33" t="s">
        <v>11</v>
      </c>
      <c r="J33" t="s">
        <v>128</v>
      </c>
      <c r="K33" t="s">
        <v>145</v>
      </c>
      <c r="L33" t="s">
        <v>156</v>
      </c>
      <c r="M33" s="5">
        <v>328</v>
      </c>
    </row>
    <row r="34" spans="1:13" x14ac:dyDescent="0.35">
      <c r="A34" s="2">
        <v>45299</v>
      </c>
      <c r="B34" s="3">
        <f t="shared" si="0"/>
        <v>2024</v>
      </c>
      <c r="C34" t="str">
        <f t="shared" si="1"/>
        <v>2023-2024</v>
      </c>
      <c r="D34" t="s">
        <v>120</v>
      </c>
      <c r="E34" t="s">
        <v>112</v>
      </c>
      <c r="F34" t="str">
        <f t="shared" si="2"/>
        <v>Queensland</v>
      </c>
      <c r="G34" t="s">
        <v>19</v>
      </c>
      <c r="H34">
        <v>4566</v>
      </c>
      <c r="I34" t="s">
        <v>11</v>
      </c>
      <c r="J34" t="s">
        <v>136</v>
      </c>
      <c r="K34" t="s">
        <v>148</v>
      </c>
      <c r="L34" t="s">
        <v>159</v>
      </c>
      <c r="M34" s="5">
        <v>439</v>
      </c>
    </row>
    <row r="35" spans="1:13" x14ac:dyDescent="0.35">
      <c r="A35" s="2">
        <v>45299</v>
      </c>
      <c r="B35" s="3">
        <f t="shared" si="0"/>
        <v>2024</v>
      </c>
      <c r="C35" t="str">
        <f t="shared" si="1"/>
        <v>2023-2024</v>
      </c>
      <c r="D35" t="s">
        <v>120</v>
      </c>
      <c r="E35" t="s">
        <v>65</v>
      </c>
      <c r="F35" t="str">
        <f t="shared" si="2"/>
        <v>Victoria</v>
      </c>
      <c r="G35" t="s">
        <v>26</v>
      </c>
      <c r="H35">
        <v>3931</v>
      </c>
      <c r="I35" t="s">
        <v>11</v>
      </c>
      <c r="J35" t="s">
        <v>137</v>
      </c>
      <c r="K35" t="s">
        <v>146</v>
      </c>
      <c r="L35" t="s">
        <v>157</v>
      </c>
      <c r="M35" s="5">
        <v>238</v>
      </c>
    </row>
    <row r="36" spans="1:13" x14ac:dyDescent="0.35">
      <c r="A36" s="2">
        <v>45299</v>
      </c>
      <c r="B36" s="3">
        <f t="shared" si="0"/>
        <v>2024</v>
      </c>
      <c r="C36" t="str">
        <f t="shared" si="1"/>
        <v>2023-2024</v>
      </c>
      <c r="D36" t="s">
        <v>120</v>
      </c>
      <c r="E36" t="s">
        <v>41</v>
      </c>
      <c r="F36" t="str">
        <f t="shared" si="2"/>
        <v>New South Wales</v>
      </c>
      <c r="G36" t="s">
        <v>10</v>
      </c>
      <c r="H36">
        <v>2478</v>
      </c>
      <c r="I36" t="s">
        <v>11</v>
      </c>
      <c r="J36" t="s">
        <v>122</v>
      </c>
      <c r="K36" t="s">
        <v>145</v>
      </c>
      <c r="L36" t="s">
        <v>156</v>
      </c>
      <c r="M36" s="5">
        <v>272</v>
      </c>
    </row>
    <row r="37" spans="1:13" x14ac:dyDescent="0.35">
      <c r="A37" s="2">
        <v>45300</v>
      </c>
      <c r="B37" s="3">
        <f t="shared" si="0"/>
        <v>2024</v>
      </c>
      <c r="C37" t="str">
        <f t="shared" si="1"/>
        <v>2023-2024</v>
      </c>
      <c r="D37" t="s">
        <v>120</v>
      </c>
      <c r="E37" t="s">
        <v>18</v>
      </c>
      <c r="F37" t="str">
        <f t="shared" si="2"/>
        <v>Queensland</v>
      </c>
      <c r="G37" t="s">
        <v>19</v>
      </c>
      <c r="H37">
        <v>4802</v>
      </c>
      <c r="I37" t="s">
        <v>11</v>
      </c>
      <c r="J37" t="s">
        <v>133</v>
      </c>
      <c r="K37" t="s">
        <v>144</v>
      </c>
      <c r="L37" t="s">
        <v>155</v>
      </c>
      <c r="M37" s="5">
        <v>404</v>
      </c>
    </row>
    <row r="38" spans="1:13" x14ac:dyDescent="0.35">
      <c r="A38" s="2">
        <v>45300</v>
      </c>
      <c r="B38" s="3">
        <f t="shared" si="0"/>
        <v>2024</v>
      </c>
      <c r="C38" t="str">
        <f t="shared" si="1"/>
        <v>2023-2024</v>
      </c>
      <c r="D38" t="s">
        <v>120</v>
      </c>
      <c r="E38" t="s">
        <v>25</v>
      </c>
      <c r="F38" t="str">
        <f t="shared" si="2"/>
        <v>Victoria</v>
      </c>
      <c r="G38" t="s">
        <v>26</v>
      </c>
      <c r="H38">
        <v>3066</v>
      </c>
      <c r="I38" t="s">
        <v>11</v>
      </c>
      <c r="J38" t="s">
        <v>128</v>
      </c>
      <c r="K38" t="s">
        <v>142</v>
      </c>
      <c r="L38" t="s">
        <v>153</v>
      </c>
      <c r="M38" s="5">
        <v>625</v>
      </c>
    </row>
    <row r="39" spans="1:13" x14ac:dyDescent="0.35">
      <c r="A39" s="2">
        <v>45300</v>
      </c>
      <c r="B39" s="3">
        <f t="shared" si="0"/>
        <v>2024</v>
      </c>
      <c r="C39" t="str">
        <f t="shared" si="1"/>
        <v>2023-2024</v>
      </c>
      <c r="D39" t="s">
        <v>119</v>
      </c>
      <c r="E39" t="s">
        <v>60</v>
      </c>
      <c r="F39" t="str">
        <f t="shared" si="2"/>
        <v>Queensland</v>
      </c>
      <c r="G39" t="s">
        <v>19</v>
      </c>
      <c r="H39">
        <v>4655</v>
      </c>
      <c r="I39" t="s">
        <v>11</v>
      </c>
      <c r="J39" t="s">
        <v>138</v>
      </c>
      <c r="K39" t="s">
        <v>147</v>
      </c>
      <c r="L39" t="s">
        <v>158</v>
      </c>
      <c r="M39" s="5">
        <v>336</v>
      </c>
    </row>
    <row r="40" spans="1:13" x14ac:dyDescent="0.35">
      <c r="A40" s="2">
        <v>45300</v>
      </c>
      <c r="B40" s="3">
        <f t="shared" si="0"/>
        <v>2024</v>
      </c>
      <c r="C40" t="str">
        <f t="shared" si="1"/>
        <v>2023-2024</v>
      </c>
      <c r="D40" t="s">
        <v>120</v>
      </c>
      <c r="E40" t="s">
        <v>68</v>
      </c>
      <c r="F40" t="str">
        <f t="shared" si="2"/>
        <v>Victoria</v>
      </c>
      <c r="G40" t="s">
        <v>26</v>
      </c>
      <c r="H40">
        <v>3429</v>
      </c>
      <c r="I40" t="s">
        <v>11</v>
      </c>
      <c r="J40" t="s">
        <v>129</v>
      </c>
      <c r="K40" t="s">
        <v>148</v>
      </c>
      <c r="L40" t="s">
        <v>159</v>
      </c>
      <c r="M40" s="5">
        <v>797</v>
      </c>
    </row>
    <row r="41" spans="1:13" x14ac:dyDescent="0.35">
      <c r="A41" s="2">
        <v>45300</v>
      </c>
      <c r="B41" s="3">
        <f t="shared" si="0"/>
        <v>2024</v>
      </c>
      <c r="C41" t="str">
        <f t="shared" si="1"/>
        <v>2023-2024</v>
      </c>
      <c r="D41" t="s">
        <v>120</v>
      </c>
      <c r="E41" t="s">
        <v>110</v>
      </c>
      <c r="F41" t="str">
        <f t="shared" si="2"/>
        <v>Australian Capital Territory</v>
      </c>
      <c r="G41" t="s">
        <v>51</v>
      </c>
      <c r="H41">
        <v>2609</v>
      </c>
      <c r="I41" t="s">
        <v>11</v>
      </c>
      <c r="J41" t="s">
        <v>123</v>
      </c>
      <c r="K41" t="s">
        <v>142</v>
      </c>
      <c r="L41" t="s">
        <v>153</v>
      </c>
      <c r="M41" s="5">
        <v>357</v>
      </c>
    </row>
    <row r="42" spans="1:13" x14ac:dyDescent="0.35">
      <c r="A42" s="2">
        <v>45301</v>
      </c>
      <c r="B42" s="3">
        <f t="shared" si="0"/>
        <v>2024</v>
      </c>
      <c r="C42" t="str">
        <f t="shared" si="1"/>
        <v>2023-2024</v>
      </c>
      <c r="D42" t="s">
        <v>120</v>
      </c>
      <c r="E42" t="s">
        <v>37</v>
      </c>
      <c r="F42" t="str">
        <f t="shared" si="2"/>
        <v>Victoria</v>
      </c>
      <c r="G42" t="s">
        <v>26</v>
      </c>
      <c r="H42">
        <v>3134</v>
      </c>
      <c r="I42" t="s">
        <v>11</v>
      </c>
      <c r="J42" t="s">
        <v>127</v>
      </c>
      <c r="K42" t="s">
        <v>145</v>
      </c>
      <c r="L42" t="s">
        <v>156</v>
      </c>
      <c r="M42" s="5">
        <v>281</v>
      </c>
    </row>
    <row r="43" spans="1:13" x14ac:dyDescent="0.35">
      <c r="A43" s="2">
        <v>45301</v>
      </c>
      <c r="B43" s="3">
        <f t="shared" si="0"/>
        <v>2024</v>
      </c>
      <c r="C43" t="str">
        <f t="shared" si="1"/>
        <v>2023-2024</v>
      </c>
      <c r="D43" t="s">
        <v>120</v>
      </c>
      <c r="E43" t="s">
        <v>38</v>
      </c>
      <c r="F43" t="str">
        <f t="shared" si="2"/>
        <v>Victoria</v>
      </c>
      <c r="G43" t="s">
        <v>26</v>
      </c>
      <c r="H43">
        <v>3199</v>
      </c>
      <c r="I43" t="s">
        <v>11</v>
      </c>
      <c r="J43" t="s">
        <v>127</v>
      </c>
      <c r="K43" t="s">
        <v>143</v>
      </c>
      <c r="L43" t="s">
        <v>154</v>
      </c>
      <c r="M43" s="5">
        <v>261</v>
      </c>
    </row>
    <row r="44" spans="1:13" x14ac:dyDescent="0.35">
      <c r="A44" s="2">
        <v>45301</v>
      </c>
      <c r="B44" s="3">
        <f t="shared" si="0"/>
        <v>2024</v>
      </c>
      <c r="C44" t="str">
        <f t="shared" si="1"/>
        <v>2023-2024</v>
      </c>
      <c r="D44" t="s">
        <v>120</v>
      </c>
      <c r="E44" t="s">
        <v>39</v>
      </c>
      <c r="F44" t="str">
        <f t="shared" si="2"/>
        <v>New South Wales</v>
      </c>
      <c r="G44" t="s">
        <v>10</v>
      </c>
      <c r="H44">
        <v>2541</v>
      </c>
      <c r="I44" t="s">
        <v>11</v>
      </c>
      <c r="J44" t="s">
        <v>123</v>
      </c>
      <c r="K44" t="s">
        <v>145</v>
      </c>
      <c r="L44" t="s">
        <v>156</v>
      </c>
      <c r="M44" s="5">
        <v>99</v>
      </c>
    </row>
    <row r="45" spans="1:13" x14ac:dyDescent="0.35">
      <c r="A45" s="2">
        <v>45301</v>
      </c>
      <c r="B45" s="3">
        <f t="shared" si="0"/>
        <v>2024</v>
      </c>
      <c r="C45" t="str">
        <f t="shared" si="1"/>
        <v>2023-2024</v>
      </c>
      <c r="D45" t="s">
        <v>119</v>
      </c>
      <c r="E45" t="s">
        <v>36</v>
      </c>
      <c r="F45" t="str">
        <f t="shared" si="2"/>
        <v>New South Wales</v>
      </c>
      <c r="G45" t="s">
        <v>10</v>
      </c>
      <c r="H45">
        <v>2539</v>
      </c>
      <c r="I45" t="s">
        <v>11</v>
      </c>
      <c r="J45" t="s">
        <v>123</v>
      </c>
      <c r="K45" t="s">
        <v>145</v>
      </c>
      <c r="L45" t="s">
        <v>156</v>
      </c>
      <c r="M45" s="5">
        <v>600</v>
      </c>
    </row>
    <row r="46" spans="1:13" x14ac:dyDescent="0.35">
      <c r="A46" s="2">
        <v>45301</v>
      </c>
      <c r="B46" s="3">
        <f t="shared" si="0"/>
        <v>2024</v>
      </c>
      <c r="C46" t="str">
        <f t="shared" si="1"/>
        <v>2023-2024</v>
      </c>
      <c r="D46" t="s">
        <v>120</v>
      </c>
      <c r="E46" t="s">
        <v>14</v>
      </c>
      <c r="F46" t="str">
        <f t="shared" si="2"/>
        <v>Northern Territory</v>
      </c>
      <c r="G46" t="s">
        <v>15</v>
      </c>
      <c r="H46">
        <v>800</v>
      </c>
      <c r="I46" t="s">
        <v>11</v>
      </c>
      <c r="J46" t="s">
        <v>140</v>
      </c>
      <c r="K46" t="s">
        <v>142</v>
      </c>
      <c r="L46" t="s">
        <v>153</v>
      </c>
      <c r="M46" s="5">
        <v>758</v>
      </c>
    </row>
    <row r="47" spans="1:13" x14ac:dyDescent="0.35">
      <c r="A47" s="2">
        <v>45302</v>
      </c>
      <c r="B47" s="3">
        <f t="shared" si="0"/>
        <v>2024</v>
      </c>
      <c r="C47" t="str">
        <f t="shared" si="1"/>
        <v>2023-2024</v>
      </c>
      <c r="D47" t="s">
        <v>120</v>
      </c>
      <c r="E47" t="s">
        <v>58</v>
      </c>
      <c r="F47" t="str">
        <f t="shared" si="2"/>
        <v>New South Wales</v>
      </c>
      <c r="G47" t="s">
        <v>10</v>
      </c>
      <c r="H47">
        <v>2790</v>
      </c>
      <c r="I47" t="s">
        <v>11</v>
      </c>
      <c r="J47" t="s">
        <v>132</v>
      </c>
      <c r="K47" t="s">
        <v>144</v>
      </c>
      <c r="L47" t="s">
        <v>155</v>
      </c>
      <c r="M47" s="5">
        <v>551</v>
      </c>
    </row>
    <row r="48" spans="1:13" x14ac:dyDescent="0.35">
      <c r="A48" s="2">
        <v>45302</v>
      </c>
      <c r="B48" s="3">
        <f t="shared" si="0"/>
        <v>2024</v>
      </c>
      <c r="C48" t="str">
        <f t="shared" si="1"/>
        <v>2023-2024</v>
      </c>
      <c r="D48" t="s">
        <v>120</v>
      </c>
      <c r="E48" t="s">
        <v>48</v>
      </c>
      <c r="F48" t="str">
        <f t="shared" si="2"/>
        <v>Western Australia</v>
      </c>
      <c r="G48" t="s">
        <v>28</v>
      </c>
      <c r="H48">
        <v>6450</v>
      </c>
      <c r="I48" t="s">
        <v>11</v>
      </c>
      <c r="J48" t="s">
        <v>141</v>
      </c>
      <c r="K48" t="s">
        <v>146</v>
      </c>
      <c r="L48" t="s">
        <v>157</v>
      </c>
      <c r="M48" s="5">
        <v>429</v>
      </c>
    </row>
    <row r="49" spans="1:13" x14ac:dyDescent="0.35">
      <c r="A49" s="2">
        <v>45302</v>
      </c>
      <c r="B49" s="3">
        <f t="shared" si="0"/>
        <v>2024</v>
      </c>
      <c r="C49" t="str">
        <f t="shared" si="1"/>
        <v>2023-2024</v>
      </c>
      <c r="D49" t="s">
        <v>120</v>
      </c>
      <c r="E49" t="s">
        <v>59</v>
      </c>
      <c r="F49" t="str">
        <f t="shared" si="2"/>
        <v>South Australia</v>
      </c>
      <c r="G49" t="s">
        <v>17</v>
      </c>
      <c r="H49">
        <v>5011</v>
      </c>
      <c r="I49" t="s">
        <v>11</v>
      </c>
      <c r="J49" t="s">
        <v>134</v>
      </c>
      <c r="K49" t="s">
        <v>145</v>
      </c>
      <c r="L49" t="s">
        <v>156</v>
      </c>
      <c r="M49" s="5">
        <v>354</v>
      </c>
    </row>
    <row r="50" spans="1:13" x14ac:dyDescent="0.35">
      <c r="A50" s="2">
        <v>45302</v>
      </c>
      <c r="B50" s="3">
        <f t="shared" si="0"/>
        <v>2024</v>
      </c>
      <c r="C50" t="str">
        <f t="shared" si="1"/>
        <v>2023-2024</v>
      </c>
      <c r="D50" t="s">
        <v>120</v>
      </c>
      <c r="E50" t="s">
        <v>67</v>
      </c>
      <c r="F50" t="str">
        <f t="shared" si="2"/>
        <v>Tasmania</v>
      </c>
      <c r="G50" t="s">
        <v>43</v>
      </c>
      <c r="H50">
        <v>7250</v>
      </c>
      <c r="I50" t="s">
        <v>11</v>
      </c>
      <c r="J50" t="s">
        <v>130</v>
      </c>
      <c r="K50" t="s">
        <v>144</v>
      </c>
      <c r="L50" t="s">
        <v>155</v>
      </c>
      <c r="M50" s="5">
        <v>309</v>
      </c>
    </row>
    <row r="51" spans="1:13" x14ac:dyDescent="0.35">
      <c r="A51" s="2">
        <v>45302</v>
      </c>
      <c r="B51" s="3">
        <f t="shared" si="0"/>
        <v>2024</v>
      </c>
      <c r="C51" t="str">
        <f t="shared" si="1"/>
        <v>2023-2024</v>
      </c>
      <c r="D51" t="s">
        <v>120</v>
      </c>
      <c r="E51" t="s">
        <v>101</v>
      </c>
      <c r="F51" t="str">
        <f t="shared" si="2"/>
        <v>Queensland</v>
      </c>
      <c r="G51" t="s">
        <v>19</v>
      </c>
      <c r="H51">
        <v>4305</v>
      </c>
      <c r="I51" t="s">
        <v>11</v>
      </c>
      <c r="J51" t="s">
        <v>124</v>
      </c>
      <c r="K51" t="s">
        <v>146</v>
      </c>
      <c r="L51" t="s">
        <v>157</v>
      </c>
      <c r="M51" s="5">
        <v>551</v>
      </c>
    </row>
    <row r="52" spans="1:13" x14ac:dyDescent="0.35">
      <c r="A52" s="2">
        <v>45302</v>
      </c>
      <c r="B52" s="3">
        <f t="shared" si="0"/>
        <v>2024</v>
      </c>
      <c r="C52" t="str">
        <f t="shared" si="1"/>
        <v>2023-2024</v>
      </c>
      <c r="D52" t="s">
        <v>120</v>
      </c>
      <c r="E52" t="s">
        <v>94</v>
      </c>
      <c r="F52" t="str">
        <f t="shared" si="2"/>
        <v>Queensland</v>
      </c>
      <c r="G52" t="s">
        <v>19</v>
      </c>
      <c r="H52">
        <v>4551</v>
      </c>
      <c r="I52" t="s">
        <v>11</v>
      </c>
      <c r="J52" t="s">
        <v>136</v>
      </c>
      <c r="K52" t="s">
        <v>143</v>
      </c>
      <c r="L52" t="s">
        <v>154</v>
      </c>
      <c r="M52" s="5">
        <v>351</v>
      </c>
    </row>
    <row r="53" spans="1:13" x14ac:dyDescent="0.35">
      <c r="A53" s="2">
        <v>45303</v>
      </c>
      <c r="B53" s="3">
        <f t="shared" si="0"/>
        <v>2024</v>
      </c>
      <c r="C53" t="str">
        <f t="shared" si="1"/>
        <v>2023-2024</v>
      </c>
      <c r="D53" t="s">
        <v>120</v>
      </c>
      <c r="E53" t="s">
        <v>23</v>
      </c>
      <c r="F53" t="str">
        <f t="shared" si="2"/>
        <v>New South Wales</v>
      </c>
      <c r="G53" t="s">
        <v>10</v>
      </c>
      <c r="H53">
        <v>2830</v>
      </c>
      <c r="I53" t="s">
        <v>11</v>
      </c>
      <c r="J53" t="s">
        <v>132</v>
      </c>
      <c r="K53" t="s">
        <v>151</v>
      </c>
      <c r="L53" t="s">
        <v>152</v>
      </c>
      <c r="M53" s="5">
        <v>637</v>
      </c>
    </row>
    <row r="54" spans="1:13" x14ac:dyDescent="0.35">
      <c r="A54" s="2">
        <v>45303</v>
      </c>
      <c r="B54" s="3">
        <f t="shared" si="0"/>
        <v>2024</v>
      </c>
      <c r="C54" t="str">
        <f t="shared" si="1"/>
        <v>2023-2024</v>
      </c>
      <c r="D54" t="s">
        <v>120</v>
      </c>
      <c r="E54" t="s">
        <v>88</v>
      </c>
      <c r="F54" t="str">
        <f t="shared" si="2"/>
        <v>Queensland</v>
      </c>
      <c r="G54" t="s">
        <v>19</v>
      </c>
      <c r="H54">
        <v>4570</v>
      </c>
      <c r="I54" t="s">
        <v>11</v>
      </c>
      <c r="J54" t="s">
        <v>136</v>
      </c>
      <c r="K54" t="s">
        <v>146</v>
      </c>
      <c r="L54" t="s">
        <v>157</v>
      </c>
      <c r="M54" s="5">
        <v>211</v>
      </c>
    </row>
    <row r="55" spans="1:13" x14ac:dyDescent="0.35">
      <c r="A55" s="2">
        <v>45303</v>
      </c>
      <c r="B55" s="3">
        <f t="shared" si="0"/>
        <v>2024</v>
      </c>
      <c r="C55" t="str">
        <f t="shared" si="1"/>
        <v>2023-2024</v>
      </c>
      <c r="D55" t="s">
        <v>120</v>
      </c>
      <c r="E55" t="s">
        <v>84</v>
      </c>
      <c r="F55" t="str">
        <f t="shared" si="2"/>
        <v>Western Australia</v>
      </c>
      <c r="G55" t="s">
        <v>28</v>
      </c>
      <c r="H55">
        <v>6280</v>
      </c>
      <c r="I55" t="s">
        <v>11</v>
      </c>
      <c r="J55" t="s">
        <v>135</v>
      </c>
      <c r="K55" t="s">
        <v>144</v>
      </c>
      <c r="L55" t="s">
        <v>155</v>
      </c>
      <c r="M55" s="5">
        <v>37</v>
      </c>
    </row>
    <row r="56" spans="1:13" x14ac:dyDescent="0.35">
      <c r="A56" s="2">
        <v>45304</v>
      </c>
      <c r="B56" s="3">
        <f t="shared" si="0"/>
        <v>2024</v>
      </c>
      <c r="C56" t="str">
        <f t="shared" si="1"/>
        <v>2023-2024</v>
      </c>
      <c r="D56" t="s">
        <v>120</v>
      </c>
      <c r="E56" t="s">
        <v>111</v>
      </c>
      <c r="F56" t="str">
        <f t="shared" si="2"/>
        <v>New South Wales</v>
      </c>
      <c r="G56" t="s">
        <v>10</v>
      </c>
      <c r="H56">
        <v>2154</v>
      </c>
      <c r="I56" t="s">
        <v>11</v>
      </c>
      <c r="J56" t="s">
        <v>125</v>
      </c>
      <c r="K56" t="s">
        <v>144</v>
      </c>
      <c r="L56" t="s">
        <v>155</v>
      </c>
      <c r="M56" s="5">
        <v>185</v>
      </c>
    </row>
    <row r="57" spans="1:13" x14ac:dyDescent="0.35">
      <c r="A57" s="2">
        <v>45304</v>
      </c>
      <c r="B57" s="3">
        <f t="shared" si="0"/>
        <v>2024</v>
      </c>
      <c r="C57" t="str">
        <f t="shared" si="1"/>
        <v>2023-2024</v>
      </c>
      <c r="D57" t="s">
        <v>120</v>
      </c>
      <c r="E57" t="s">
        <v>57</v>
      </c>
      <c r="F57" t="str">
        <f t="shared" si="2"/>
        <v>New South Wales</v>
      </c>
      <c r="G57" t="s">
        <v>10</v>
      </c>
      <c r="H57">
        <v>2064</v>
      </c>
      <c r="I57" t="s">
        <v>11</v>
      </c>
      <c r="J57" t="s">
        <v>126</v>
      </c>
      <c r="K57" t="s">
        <v>142</v>
      </c>
      <c r="L57" t="s">
        <v>153</v>
      </c>
      <c r="M57" s="5">
        <v>737</v>
      </c>
    </row>
    <row r="58" spans="1:13" x14ac:dyDescent="0.35">
      <c r="A58" s="2">
        <v>45304</v>
      </c>
      <c r="B58" s="3">
        <f t="shared" si="0"/>
        <v>2024</v>
      </c>
      <c r="C58" t="str">
        <f t="shared" si="1"/>
        <v>2023-2024</v>
      </c>
      <c r="D58" t="s">
        <v>119</v>
      </c>
      <c r="E58" t="s">
        <v>113</v>
      </c>
      <c r="F58" t="str">
        <f t="shared" si="2"/>
        <v>New South Wales</v>
      </c>
      <c r="G58" t="s">
        <v>10</v>
      </c>
      <c r="H58">
        <v>2101</v>
      </c>
      <c r="I58" t="s">
        <v>11</v>
      </c>
      <c r="J58" t="s">
        <v>125</v>
      </c>
      <c r="K58" t="s">
        <v>148</v>
      </c>
      <c r="L58" t="s">
        <v>159</v>
      </c>
      <c r="M58" s="5">
        <v>459</v>
      </c>
    </row>
    <row r="59" spans="1:13" x14ac:dyDescent="0.35">
      <c r="A59" s="2">
        <v>45304</v>
      </c>
      <c r="B59" s="3">
        <f t="shared" si="0"/>
        <v>2024</v>
      </c>
      <c r="C59" t="str">
        <f t="shared" si="1"/>
        <v>2023-2024</v>
      </c>
      <c r="D59" t="s">
        <v>119</v>
      </c>
      <c r="E59" t="s">
        <v>27</v>
      </c>
      <c r="F59" t="str">
        <f t="shared" si="2"/>
        <v>Western Australia</v>
      </c>
      <c r="G59" t="s">
        <v>28</v>
      </c>
      <c r="H59">
        <v>6030</v>
      </c>
      <c r="I59" t="s">
        <v>11</v>
      </c>
      <c r="J59" t="s">
        <v>121</v>
      </c>
      <c r="K59" t="s">
        <v>151</v>
      </c>
      <c r="L59" t="s">
        <v>152</v>
      </c>
      <c r="M59" s="5">
        <v>756</v>
      </c>
    </row>
    <row r="60" spans="1:13" x14ac:dyDescent="0.35">
      <c r="A60" s="2">
        <v>45304</v>
      </c>
      <c r="B60" s="3">
        <f t="shared" si="0"/>
        <v>2024</v>
      </c>
      <c r="C60" t="str">
        <f t="shared" si="1"/>
        <v>2023-2024</v>
      </c>
      <c r="D60" t="s">
        <v>120</v>
      </c>
      <c r="E60" t="s">
        <v>96</v>
      </c>
      <c r="F60" t="str">
        <f t="shared" si="2"/>
        <v>Western Australia</v>
      </c>
      <c r="G60" t="s">
        <v>28</v>
      </c>
      <c r="H60">
        <v>6027</v>
      </c>
      <c r="I60" t="s">
        <v>11</v>
      </c>
      <c r="J60" t="s">
        <v>121</v>
      </c>
      <c r="K60" t="s">
        <v>150</v>
      </c>
      <c r="L60" t="s">
        <v>161</v>
      </c>
      <c r="M60" s="5">
        <v>367</v>
      </c>
    </row>
    <row r="61" spans="1:13" x14ac:dyDescent="0.35">
      <c r="A61" s="2">
        <v>45304</v>
      </c>
      <c r="B61" s="3">
        <f t="shared" si="0"/>
        <v>2024</v>
      </c>
      <c r="C61" t="str">
        <f t="shared" si="1"/>
        <v>2023-2024</v>
      </c>
      <c r="D61" t="s">
        <v>119</v>
      </c>
      <c r="E61" t="s">
        <v>74</v>
      </c>
      <c r="F61" t="str">
        <f t="shared" si="2"/>
        <v>Victoria</v>
      </c>
      <c r="G61" t="s">
        <v>26</v>
      </c>
      <c r="H61">
        <v>3500</v>
      </c>
      <c r="I61" t="s">
        <v>11</v>
      </c>
      <c r="J61" t="s">
        <v>129</v>
      </c>
      <c r="K61" t="s">
        <v>143</v>
      </c>
      <c r="L61" t="s">
        <v>154</v>
      </c>
      <c r="M61" s="5">
        <v>588</v>
      </c>
    </row>
    <row r="62" spans="1:13" x14ac:dyDescent="0.35">
      <c r="A62" s="2">
        <v>45304</v>
      </c>
      <c r="B62" s="3">
        <f t="shared" si="0"/>
        <v>2024</v>
      </c>
      <c r="C62" t="str">
        <f t="shared" si="1"/>
        <v>2023-2024</v>
      </c>
      <c r="D62" t="s">
        <v>120</v>
      </c>
      <c r="E62" t="s">
        <v>76</v>
      </c>
      <c r="F62" t="str">
        <f t="shared" si="2"/>
        <v>Queensland</v>
      </c>
      <c r="G62" t="s">
        <v>19</v>
      </c>
      <c r="H62">
        <v>4220</v>
      </c>
      <c r="I62" t="s">
        <v>11</v>
      </c>
      <c r="J62" t="s">
        <v>124</v>
      </c>
      <c r="K62" t="s">
        <v>146</v>
      </c>
      <c r="L62" t="s">
        <v>157</v>
      </c>
      <c r="M62" s="5">
        <v>718</v>
      </c>
    </row>
    <row r="63" spans="1:13" x14ac:dyDescent="0.35">
      <c r="A63" s="2">
        <v>45304</v>
      </c>
      <c r="B63" s="3">
        <f t="shared" si="0"/>
        <v>2024</v>
      </c>
      <c r="C63" t="str">
        <f t="shared" si="1"/>
        <v>2023-2024</v>
      </c>
      <c r="D63" t="s">
        <v>120</v>
      </c>
      <c r="E63" t="s">
        <v>9</v>
      </c>
      <c r="F63" t="str">
        <f t="shared" si="2"/>
        <v>New South Wales</v>
      </c>
      <c r="G63" t="s">
        <v>10</v>
      </c>
      <c r="H63">
        <v>2067</v>
      </c>
      <c r="I63" t="s">
        <v>11</v>
      </c>
      <c r="J63" t="s">
        <v>126</v>
      </c>
      <c r="K63" t="s">
        <v>143</v>
      </c>
      <c r="L63" t="s">
        <v>154</v>
      </c>
      <c r="M63" s="5">
        <v>294</v>
      </c>
    </row>
    <row r="64" spans="1:13" x14ac:dyDescent="0.35">
      <c r="A64" s="2">
        <v>45305</v>
      </c>
      <c r="B64" s="3">
        <f t="shared" si="0"/>
        <v>2024</v>
      </c>
      <c r="C64" t="str">
        <f t="shared" si="1"/>
        <v>2023-2024</v>
      </c>
      <c r="D64" t="s">
        <v>119</v>
      </c>
      <c r="E64" t="s">
        <v>41</v>
      </c>
      <c r="F64" t="str">
        <f t="shared" si="2"/>
        <v>New South Wales</v>
      </c>
      <c r="G64" t="s">
        <v>10</v>
      </c>
      <c r="H64">
        <v>2478</v>
      </c>
      <c r="I64" t="s">
        <v>11</v>
      </c>
      <c r="J64" t="s">
        <v>122</v>
      </c>
      <c r="K64" t="s">
        <v>147</v>
      </c>
      <c r="L64" t="s">
        <v>158</v>
      </c>
      <c r="M64" s="5">
        <v>396</v>
      </c>
    </row>
    <row r="65" spans="1:13" x14ac:dyDescent="0.35">
      <c r="A65" s="2">
        <v>45305</v>
      </c>
      <c r="B65" s="3">
        <f t="shared" si="0"/>
        <v>2024</v>
      </c>
      <c r="C65" t="str">
        <f t="shared" si="1"/>
        <v>2023-2024</v>
      </c>
      <c r="D65" t="s">
        <v>120</v>
      </c>
      <c r="E65" t="s">
        <v>59</v>
      </c>
      <c r="F65" t="str">
        <f t="shared" si="2"/>
        <v>South Australia</v>
      </c>
      <c r="G65" t="s">
        <v>17</v>
      </c>
      <c r="H65">
        <v>5011</v>
      </c>
      <c r="I65" t="s">
        <v>11</v>
      </c>
      <c r="J65" t="s">
        <v>134</v>
      </c>
      <c r="K65" t="s">
        <v>151</v>
      </c>
      <c r="L65" t="s">
        <v>152</v>
      </c>
      <c r="M65" s="5">
        <v>558</v>
      </c>
    </row>
    <row r="66" spans="1:13" x14ac:dyDescent="0.35">
      <c r="A66" s="2">
        <v>45305</v>
      </c>
      <c r="B66" s="3">
        <f t="shared" ref="B66:B129" si="3">IF(MONTH(A66)&gt;=7,YEAR(A66)+1,YEAR(A66))</f>
        <v>2024</v>
      </c>
      <c r="C66" t="str">
        <f t="shared" ref="C66:C129" si="4">IF(MONTH(A66) &gt;= 7, YEAR(A66) &amp; "-" &amp; YEAR(A66) + 1, YEAR(A66) - 1 &amp; "-" &amp; YEAR(A66))</f>
        <v>2023-2024</v>
      </c>
      <c r="D66" t="s">
        <v>120</v>
      </c>
      <c r="E66" t="s">
        <v>23</v>
      </c>
      <c r="F66" t="str">
        <f t="shared" ref="F66:F129" si="5">IF(G66="WA","Western Australia",
IF(G66="NSW","New South Wales",
IF(G66="QLD","Queensland",
IF(G66="VIC","Victoria",
IF(G66="TAS","Tasmania",
IF(G66="SA","South Australia",
IF(G66="NT","Northern Territory",
IF(G66="ACT","Australian Capital Territory",G66))))))))</f>
        <v>New South Wales</v>
      </c>
      <c r="G66" t="s">
        <v>10</v>
      </c>
      <c r="H66">
        <v>2830</v>
      </c>
      <c r="I66" t="s">
        <v>11</v>
      </c>
      <c r="J66" t="s">
        <v>132</v>
      </c>
      <c r="K66" t="s">
        <v>146</v>
      </c>
      <c r="L66" t="s">
        <v>157</v>
      </c>
      <c r="M66" s="5">
        <v>633</v>
      </c>
    </row>
    <row r="67" spans="1:13" x14ac:dyDescent="0.35">
      <c r="A67" s="2">
        <v>45306</v>
      </c>
      <c r="B67" s="3">
        <f t="shared" si="3"/>
        <v>2024</v>
      </c>
      <c r="C67" t="str">
        <f t="shared" si="4"/>
        <v>2023-2024</v>
      </c>
      <c r="D67" t="s">
        <v>120</v>
      </c>
      <c r="E67" t="s">
        <v>81</v>
      </c>
      <c r="F67" t="str">
        <f t="shared" si="5"/>
        <v>Victoria</v>
      </c>
      <c r="G67" t="s">
        <v>26</v>
      </c>
      <c r="H67">
        <v>3076</v>
      </c>
      <c r="I67" t="s">
        <v>11</v>
      </c>
      <c r="J67" t="s">
        <v>128</v>
      </c>
      <c r="K67" t="s">
        <v>151</v>
      </c>
      <c r="L67" t="s">
        <v>152</v>
      </c>
      <c r="M67" s="5">
        <v>144</v>
      </c>
    </row>
    <row r="68" spans="1:13" x14ac:dyDescent="0.35">
      <c r="A68" s="2">
        <v>45306</v>
      </c>
      <c r="B68" s="3">
        <f t="shared" si="3"/>
        <v>2024</v>
      </c>
      <c r="C68" t="str">
        <f t="shared" si="4"/>
        <v>2023-2024</v>
      </c>
      <c r="D68" t="s">
        <v>120</v>
      </c>
      <c r="E68" t="s">
        <v>62</v>
      </c>
      <c r="F68" t="str">
        <f t="shared" si="5"/>
        <v>Victoria</v>
      </c>
      <c r="G68" t="s">
        <v>26</v>
      </c>
      <c r="H68">
        <v>3690</v>
      </c>
      <c r="I68" t="s">
        <v>11</v>
      </c>
      <c r="J68" t="s">
        <v>137</v>
      </c>
      <c r="K68" t="s">
        <v>147</v>
      </c>
      <c r="L68" t="s">
        <v>158</v>
      </c>
      <c r="M68" s="5">
        <v>773</v>
      </c>
    </row>
    <row r="69" spans="1:13" x14ac:dyDescent="0.35">
      <c r="A69" s="2">
        <v>45306</v>
      </c>
      <c r="B69" s="3">
        <f t="shared" si="3"/>
        <v>2024</v>
      </c>
      <c r="C69" t="str">
        <f t="shared" si="4"/>
        <v>2023-2024</v>
      </c>
      <c r="D69" t="s">
        <v>120</v>
      </c>
      <c r="E69" t="s">
        <v>50</v>
      </c>
      <c r="F69" t="str">
        <f t="shared" si="5"/>
        <v>Australian Capital Territory</v>
      </c>
      <c r="G69" t="s">
        <v>51</v>
      </c>
      <c r="H69">
        <v>2617</v>
      </c>
      <c r="I69" t="s">
        <v>11</v>
      </c>
      <c r="J69" t="s">
        <v>123</v>
      </c>
      <c r="K69" t="s">
        <v>144</v>
      </c>
      <c r="L69" t="s">
        <v>155</v>
      </c>
      <c r="M69" s="5">
        <v>133</v>
      </c>
    </row>
    <row r="70" spans="1:13" x14ac:dyDescent="0.35">
      <c r="A70" s="2">
        <v>45306</v>
      </c>
      <c r="B70" s="3">
        <f t="shared" si="3"/>
        <v>2024</v>
      </c>
      <c r="C70" t="str">
        <f t="shared" si="4"/>
        <v>2023-2024</v>
      </c>
      <c r="D70" t="s">
        <v>120</v>
      </c>
      <c r="E70" t="s">
        <v>59</v>
      </c>
      <c r="F70" t="str">
        <f t="shared" si="5"/>
        <v>South Australia</v>
      </c>
      <c r="G70" t="s">
        <v>17</v>
      </c>
      <c r="H70">
        <v>5011</v>
      </c>
      <c r="I70" t="s">
        <v>11</v>
      </c>
      <c r="J70" t="s">
        <v>134</v>
      </c>
      <c r="K70" t="s">
        <v>150</v>
      </c>
      <c r="L70" t="s">
        <v>161</v>
      </c>
      <c r="M70" s="5">
        <v>213</v>
      </c>
    </row>
    <row r="71" spans="1:13" x14ac:dyDescent="0.35">
      <c r="A71" s="2">
        <v>45306</v>
      </c>
      <c r="B71" s="3">
        <f t="shared" si="3"/>
        <v>2024</v>
      </c>
      <c r="C71" t="str">
        <f t="shared" si="4"/>
        <v>2023-2024</v>
      </c>
      <c r="D71" t="s">
        <v>120</v>
      </c>
      <c r="E71" t="s">
        <v>37</v>
      </c>
      <c r="F71" t="str">
        <f t="shared" si="5"/>
        <v>Victoria</v>
      </c>
      <c r="G71" t="s">
        <v>26</v>
      </c>
      <c r="H71">
        <v>3134</v>
      </c>
      <c r="I71" t="s">
        <v>11</v>
      </c>
      <c r="J71" t="s">
        <v>127</v>
      </c>
      <c r="K71" t="s">
        <v>148</v>
      </c>
      <c r="L71" t="s">
        <v>159</v>
      </c>
      <c r="M71" s="5">
        <v>438</v>
      </c>
    </row>
    <row r="72" spans="1:13" x14ac:dyDescent="0.35">
      <c r="A72" s="2">
        <v>45306</v>
      </c>
      <c r="B72" s="3">
        <f t="shared" si="3"/>
        <v>2024</v>
      </c>
      <c r="C72" t="str">
        <f t="shared" si="4"/>
        <v>2023-2024</v>
      </c>
      <c r="D72" t="s">
        <v>120</v>
      </c>
      <c r="E72" t="s">
        <v>76</v>
      </c>
      <c r="F72" t="str">
        <f t="shared" si="5"/>
        <v>Queensland</v>
      </c>
      <c r="G72" t="s">
        <v>19</v>
      </c>
      <c r="H72">
        <v>4220</v>
      </c>
      <c r="I72" t="s">
        <v>11</v>
      </c>
      <c r="J72" t="s">
        <v>124</v>
      </c>
      <c r="K72" t="s">
        <v>145</v>
      </c>
      <c r="L72" t="s">
        <v>156</v>
      </c>
      <c r="M72" s="5">
        <v>54</v>
      </c>
    </row>
    <row r="73" spans="1:13" x14ac:dyDescent="0.35">
      <c r="A73" s="2">
        <v>45306</v>
      </c>
      <c r="B73" s="3">
        <f t="shared" si="3"/>
        <v>2024</v>
      </c>
      <c r="C73" t="str">
        <f t="shared" si="4"/>
        <v>2023-2024</v>
      </c>
      <c r="D73" t="s">
        <v>119</v>
      </c>
      <c r="E73" t="s">
        <v>66</v>
      </c>
      <c r="F73" t="str">
        <f t="shared" si="5"/>
        <v>Western Australia</v>
      </c>
      <c r="G73" t="s">
        <v>28</v>
      </c>
      <c r="H73">
        <v>6330</v>
      </c>
      <c r="I73" t="s">
        <v>11</v>
      </c>
      <c r="J73" t="s">
        <v>135</v>
      </c>
      <c r="K73" t="s">
        <v>144</v>
      </c>
      <c r="L73" t="s">
        <v>155</v>
      </c>
      <c r="M73" s="5">
        <v>311</v>
      </c>
    </row>
    <row r="74" spans="1:13" x14ac:dyDescent="0.35">
      <c r="A74" s="2">
        <v>45306</v>
      </c>
      <c r="B74" s="3">
        <f t="shared" si="3"/>
        <v>2024</v>
      </c>
      <c r="C74" t="str">
        <f t="shared" si="4"/>
        <v>2023-2024</v>
      </c>
      <c r="D74" t="s">
        <v>120</v>
      </c>
      <c r="E74" t="s">
        <v>99</v>
      </c>
      <c r="F74" t="str">
        <f t="shared" si="5"/>
        <v>Western Australia</v>
      </c>
      <c r="G74" t="s">
        <v>28</v>
      </c>
      <c r="H74">
        <v>6530</v>
      </c>
      <c r="I74" t="s">
        <v>11</v>
      </c>
      <c r="J74" t="s">
        <v>141</v>
      </c>
      <c r="K74" t="s">
        <v>145</v>
      </c>
      <c r="L74" t="s">
        <v>156</v>
      </c>
      <c r="M74" s="5">
        <v>255</v>
      </c>
    </row>
    <row r="75" spans="1:13" x14ac:dyDescent="0.35">
      <c r="A75" s="2">
        <v>45306</v>
      </c>
      <c r="B75" s="3">
        <f t="shared" si="3"/>
        <v>2024</v>
      </c>
      <c r="C75" t="str">
        <f t="shared" si="4"/>
        <v>2023-2024</v>
      </c>
      <c r="D75" t="s">
        <v>119</v>
      </c>
      <c r="E75" t="s">
        <v>92</v>
      </c>
      <c r="F75" t="str">
        <f t="shared" si="5"/>
        <v>New South Wales</v>
      </c>
      <c r="G75" t="s">
        <v>10</v>
      </c>
      <c r="H75">
        <v>2015</v>
      </c>
      <c r="I75" t="s">
        <v>11</v>
      </c>
      <c r="J75" t="s">
        <v>126</v>
      </c>
      <c r="K75" t="s">
        <v>145</v>
      </c>
      <c r="L75" t="s">
        <v>156</v>
      </c>
      <c r="M75" s="5">
        <v>439</v>
      </c>
    </row>
    <row r="76" spans="1:13" x14ac:dyDescent="0.35">
      <c r="A76" s="2">
        <v>45307</v>
      </c>
      <c r="B76" s="3">
        <f t="shared" si="3"/>
        <v>2024</v>
      </c>
      <c r="C76" t="str">
        <f t="shared" si="4"/>
        <v>2023-2024</v>
      </c>
      <c r="D76" t="s">
        <v>119</v>
      </c>
      <c r="E76" t="s">
        <v>69</v>
      </c>
      <c r="F76" t="str">
        <f t="shared" si="5"/>
        <v>Victoria</v>
      </c>
      <c r="G76" t="s">
        <v>26</v>
      </c>
      <c r="H76">
        <v>3148</v>
      </c>
      <c r="I76" t="s">
        <v>11</v>
      </c>
      <c r="J76" t="s">
        <v>127</v>
      </c>
      <c r="K76" t="s">
        <v>146</v>
      </c>
      <c r="L76" t="s">
        <v>157</v>
      </c>
      <c r="M76" s="5">
        <v>27</v>
      </c>
    </row>
    <row r="77" spans="1:13" x14ac:dyDescent="0.35">
      <c r="A77" s="2">
        <v>45307</v>
      </c>
      <c r="B77" s="3">
        <f t="shared" si="3"/>
        <v>2024</v>
      </c>
      <c r="C77" t="str">
        <f t="shared" si="4"/>
        <v>2023-2024</v>
      </c>
      <c r="D77" t="s">
        <v>120</v>
      </c>
      <c r="E77" t="s">
        <v>13</v>
      </c>
      <c r="F77" t="str">
        <f t="shared" si="5"/>
        <v>New South Wales</v>
      </c>
      <c r="G77" t="s">
        <v>10</v>
      </c>
      <c r="H77">
        <v>2141</v>
      </c>
      <c r="I77" t="s">
        <v>11</v>
      </c>
      <c r="J77" t="s">
        <v>125</v>
      </c>
      <c r="K77" t="s">
        <v>147</v>
      </c>
      <c r="L77" t="s">
        <v>158</v>
      </c>
      <c r="M77" s="5">
        <v>292</v>
      </c>
    </row>
    <row r="78" spans="1:13" x14ac:dyDescent="0.35">
      <c r="A78" s="2">
        <v>45307</v>
      </c>
      <c r="B78" s="3">
        <f t="shared" si="3"/>
        <v>2024</v>
      </c>
      <c r="C78" t="str">
        <f t="shared" si="4"/>
        <v>2023-2024</v>
      </c>
      <c r="D78" t="s">
        <v>119</v>
      </c>
      <c r="E78" t="s">
        <v>60</v>
      </c>
      <c r="F78" t="str">
        <f t="shared" si="5"/>
        <v>Queensland</v>
      </c>
      <c r="G78" t="s">
        <v>19</v>
      </c>
      <c r="H78">
        <v>4655</v>
      </c>
      <c r="I78" t="s">
        <v>11</v>
      </c>
      <c r="J78" t="s">
        <v>138</v>
      </c>
      <c r="K78" t="s">
        <v>150</v>
      </c>
      <c r="L78" t="s">
        <v>161</v>
      </c>
      <c r="M78" s="5">
        <v>495</v>
      </c>
    </row>
    <row r="79" spans="1:13" x14ac:dyDescent="0.35">
      <c r="A79" s="2">
        <v>45307</v>
      </c>
      <c r="B79" s="3">
        <f t="shared" si="3"/>
        <v>2024</v>
      </c>
      <c r="C79" t="str">
        <f t="shared" si="4"/>
        <v>2023-2024</v>
      </c>
      <c r="D79" t="s">
        <v>120</v>
      </c>
      <c r="E79" t="s">
        <v>88</v>
      </c>
      <c r="F79" t="str">
        <f t="shared" si="5"/>
        <v>Queensland</v>
      </c>
      <c r="G79" t="s">
        <v>19</v>
      </c>
      <c r="H79">
        <v>4570</v>
      </c>
      <c r="I79" t="s">
        <v>11</v>
      </c>
      <c r="J79" t="s">
        <v>136</v>
      </c>
      <c r="K79" t="s">
        <v>144</v>
      </c>
      <c r="L79" t="s">
        <v>155</v>
      </c>
      <c r="M79" s="5">
        <v>691</v>
      </c>
    </row>
    <row r="80" spans="1:13" x14ac:dyDescent="0.35">
      <c r="A80" s="2">
        <v>45307</v>
      </c>
      <c r="B80" s="3">
        <f t="shared" si="3"/>
        <v>2024</v>
      </c>
      <c r="C80" t="str">
        <f t="shared" si="4"/>
        <v>2023-2024</v>
      </c>
      <c r="D80" t="s">
        <v>119</v>
      </c>
      <c r="E80" t="s">
        <v>27</v>
      </c>
      <c r="F80" t="str">
        <f t="shared" si="5"/>
        <v>Western Australia</v>
      </c>
      <c r="G80" t="s">
        <v>28</v>
      </c>
      <c r="H80">
        <v>6030</v>
      </c>
      <c r="I80" t="s">
        <v>11</v>
      </c>
      <c r="J80" t="s">
        <v>121</v>
      </c>
      <c r="K80" t="s">
        <v>150</v>
      </c>
      <c r="L80" t="s">
        <v>161</v>
      </c>
      <c r="M80" s="5">
        <v>258</v>
      </c>
    </row>
    <row r="81" spans="1:13" x14ac:dyDescent="0.35">
      <c r="A81" s="2">
        <v>45307</v>
      </c>
      <c r="B81" s="3">
        <f t="shared" si="3"/>
        <v>2024</v>
      </c>
      <c r="C81" t="str">
        <f t="shared" si="4"/>
        <v>2023-2024</v>
      </c>
      <c r="D81" t="s">
        <v>120</v>
      </c>
      <c r="E81" t="s">
        <v>99</v>
      </c>
      <c r="F81" t="str">
        <f t="shared" si="5"/>
        <v>Western Australia</v>
      </c>
      <c r="G81" t="s">
        <v>28</v>
      </c>
      <c r="H81">
        <v>6530</v>
      </c>
      <c r="I81" t="s">
        <v>11</v>
      </c>
      <c r="J81" t="s">
        <v>141</v>
      </c>
      <c r="K81" t="s">
        <v>150</v>
      </c>
      <c r="L81" t="s">
        <v>161</v>
      </c>
      <c r="M81" s="5">
        <v>159</v>
      </c>
    </row>
    <row r="82" spans="1:13" x14ac:dyDescent="0.35">
      <c r="A82" s="2">
        <v>45307</v>
      </c>
      <c r="B82" s="3">
        <f t="shared" si="3"/>
        <v>2024</v>
      </c>
      <c r="C82" t="str">
        <f t="shared" si="4"/>
        <v>2023-2024</v>
      </c>
      <c r="D82" t="s">
        <v>120</v>
      </c>
      <c r="E82" t="s">
        <v>86</v>
      </c>
      <c r="F82" t="str">
        <f t="shared" si="5"/>
        <v>Queensland</v>
      </c>
      <c r="G82" t="s">
        <v>19</v>
      </c>
      <c r="H82">
        <v>4119</v>
      </c>
      <c r="I82" t="s">
        <v>11</v>
      </c>
      <c r="J82" t="s">
        <v>131</v>
      </c>
      <c r="K82" t="s">
        <v>146</v>
      </c>
      <c r="L82" t="s">
        <v>157</v>
      </c>
      <c r="M82" s="5">
        <v>59</v>
      </c>
    </row>
    <row r="83" spans="1:13" x14ac:dyDescent="0.35">
      <c r="A83" s="2">
        <v>45308</v>
      </c>
      <c r="B83" s="3">
        <f t="shared" si="3"/>
        <v>2024</v>
      </c>
      <c r="C83" t="str">
        <f t="shared" si="4"/>
        <v>2023-2024</v>
      </c>
      <c r="D83" t="s">
        <v>119</v>
      </c>
      <c r="E83" t="s">
        <v>78</v>
      </c>
      <c r="F83" t="str">
        <f t="shared" si="5"/>
        <v>New South Wales</v>
      </c>
      <c r="G83" t="s">
        <v>10</v>
      </c>
      <c r="H83">
        <v>2480</v>
      </c>
      <c r="I83" t="s">
        <v>11</v>
      </c>
      <c r="J83" t="s">
        <v>122</v>
      </c>
      <c r="K83" t="s">
        <v>144</v>
      </c>
      <c r="L83" t="s">
        <v>155</v>
      </c>
      <c r="M83" s="5">
        <v>285</v>
      </c>
    </row>
    <row r="84" spans="1:13" x14ac:dyDescent="0.35">
      <c r="A84" s="2">
        <v>45308</v>
      </c>
      <c r="B84" s="3">
        <f t="shared" si="3"/>
        <v>2024</v>
      </c>
      <c r="C84" t="str">
        <f t="shared" si="4"/>
        <v>2023-2024</v>
      </c>
      <c r="D84" t="s">
        <v>119</v>
      </c>
      <c r="E84" t="s">
        <v>91</v>
      </c>
      <c r="F84" t="str">
        <f t="shared" si="5"/>
        <v>Western Australia</v>
      </c>
      <c r="G84" t="s">
        <v>28</v>
      </c>
      <c r="H84">
        <v>6109</v>
      </c>
      <c r="I84" t="s">
        <v>11</v>
      </c>
      <c r="J84" t="s">
        <v>135</v>
      </c>
      <c r="K84" t="s">
        <v>151</v>
      </c>
      <c r="L84" t="s">
        <v>152</v>
      </c>
      <c r="M84" s="5">
        <v>556</v>
      </c>
    </row>
    <row r="85" spans="1:13" x14ac:dyDescent="0.35">
      <c r="A85" s="2">
        <v>45308</v>
      </c>
      <c r="B85" s="3">
        <f t="shared" si="3"/>
        <v>2024</v>
      </c>
      <c r="C85" t="str">
        <f t="shared" si="4"/>
        <v>2023-2024</v>
      </c>
      <c r="D85" t="s">
        <v>119</v>
      </c>
      <c r="E85" t="s">
        <v>23</v>
      </c>
      <c r="F85" t="str">
        <f t="shared" si="5"/>
        <v>New South Wales</v>
      </c>
      <c r="G85" t="s">
        <v>10</v>
      </c>
      <c r="H85">
        <v>2830</v>
      </c>
      <c r="I85" t="s">
        <v>11</v>
      </c>
      <c r="J85" t="s">
        <v>132</v>
      </c>
      <c r="K85" t="s">
        <v>142</v>
      </c>
      <c r="L85" t="s">
        <v>153</v>
      </c>
      <c r="M85" s="5">
        <v>515</v>
      </c>
    </row>
    <row r="86" spans="1:13" x14ac:dyDescent="0.35">
      <c r="A86" s="2">
        <v>45308</v>
      </c>
      <c r="B86" s="3">
        <f t="shared" si="3"/>
        <v>2024</v>
      </c>
      <c r="C86" t="str">
        <f t="shared" si="4"/>
        <v>2023-2024</v>
      </c>
      <c r="D86" t="s">
        <v>119</v>
      </c>
      <c r="E86" t="s">
        <v>23</v>
      </c>
      <c r="F86" t="str">
        <f t="shared" si="5"/>
        <v>New South Wales</v>
      </c>
      <c r="G86" t="s">
        <v>10</v>
      </c>
      <c r="H86">
        <v>2830</v>
      </c>
      <c r="I86" t="s">
        <v>11</v>
      </c>
      <c r="J86" t="s">
        <v>132</v>
      </c>
      <c r="K86" t="s">
        <v>149</v>
      </c>
      <c r="L86" t="s">
        <v>160</v>
      </c>
      <c r="M86" s="5">
        <v>493</v>
      </c>
    </row>
    <row r="87" spans="1:13" x14ac:dyDescent="0.35">
      <c r="A87" s="2">
        <v>45308</v>
      </c>
      <c r="B87" s="3">
        <f t="shared" si="3"/>
        <v>2024</v>
      </c>
      <c r="C87" t="str">
        <f t="shared" si="4"/>
        <v>2023-2024</v>
      </c>
      <c r="D87" t="s">
        <v>120</v>
      </c>
      <c r="E87" t="s">
        <v>72</v>
      </c>
      <c r="F87" t="str">
        <f t="shared" si="5"/>
        <v>Queensland</v>
      </c>
      <c r="G87" t="s">
        <v>19</v>
      </c>
      <c r="H87">
        <v>4870</v>
      </c>
      <c r="I87" t="s">
        <v>11</v>
      </c>
      <c r="J87" t="s">
        <v>133</v>
      </c>
      <c r="K87" t="s">
        <v>146</v>
      </c>
      <c r="L87" t="s">
        <v>157</v>
      </c>
      <c r="M87" s="5">
        <v>96</v>
      </c>
    </row>
    <row r="88" spans="1:13" x14ac:dyDescent="0.35">
      <c r="A88" s="2">
        <v>45309</v>
      </c>
      <c r="B88" s="3">
        <f t="shared" si="3"/>
        <v>2024</v>
      </c>
      <c r="C88" t="str">
        <f t="shared" si="4"/>
        <v>2023-2024</v>
      </c>
      <c r="D88" t="s">
        <v>119</v>
      </c>
      <c r="E88" t="s">
        <v>70</v>
      </c>
      <c r="F88" t="str">
        <f t="shared" si="5"/>
        <v>Western Australia</v>
      </c>
      <c r="G88" t="s">
        <v>28</v>
      </c>
      <c r="H88">
        <v>6021</v>
      </c>
      <c r="I88" t="s">
        <v>11</v>
      </c>
      <c r="J88" t="s">
        <v>121</v>
      </c>
      <c r="K88" t="s">
        <v>144</v>
      </c>
      <c r="L88" t="s">
        <v>155</v>
      </c>
      <c r="M88" s="5">
        <v>586</v>
      </c>
    </row>
    <row r="89" spans="1:13" x14ac:dyDescent="0.35">
      <c r="A89" s="2">
        <v>45309</v>
      </c>
      <c r="B89" s="3">
        <f t="shared" si="3"/>
        <v>2024</v>
      </c>
      <c r="C89" t="str">
        <f t="shared" si="4"/>
        <v>2023-2024</v>
      </c>
      <c r="D89" t="s">
        <v>120</v>
      </c>
      <c r="E89" t="s">
        <v>44</v>
      </c>
      <c r="F89" t="str">
        <f t="shared" si="5"/>
        <v>Western Australia</v>
      </c>
      <c r="G89" t="s">
        <v>28</v>
      </c>
      <c r="H89">
        <v>6010</v>
      </c>
      <c r="I89" t="s">
        <v>11</v>
      </c>
      <c r="J89" t="s">
        <v>121</v>
      </c>
      <c r="K89" t="s">
        <v>142</v>
      </c>
      <c r="L89" t="s">
        <v>153</v>
      </c>
      <c r="M89" s="5">
        <v>681</v>
      </c>
    </row>
    <row r="90" spans="1:13" x14ac:dyDescent="0.35">
      <c r="A90" s="2">
        <v>45309</v>
      </c>
      <c r="B90" s="3">
        <f t="shared" si="3"/>
        <v>2024</v>
      </c>
      <c r="C90" t="str">
        <f t="shared" si="4"/>
        <v>2023-2024</v>
      </c>
      <c r="D90" t="s">
        <v>120</v>
      </c>
      <c r="E90" t="s">
        <v>38</v>
      </c>
      <c r="F90" t="str">
        <f t="shared" si="5"/>
        <v>Victoria</v>
      </c>
      <c r="G90" t="s">
        <v>26</v>
      </c>
      <c r="H90">
        <v>3199</v>
      </c>
      <c r="I90" t="s">
        <v>11</v>
      </c>
      <c r="J90" t="s">
        <v>127</v>
      </c>
      <c r="K90" t="s">
        <v>144</v>
      </c>
      <c r="L90" t="s">
        <v>155</v>
      </c>
      <c r="M90" s="5">
        <v>747</v>
      </c>
    </row>
    <row r="91" spans="1:13" x14ac:dyDescent="0.35">
      <c r="A91" s="2">
        <v>45310</v>
      </c>
      <c r="B91" s="3">
        <f t="shared" si="3"/>
        <v>2024</v>
      </c>
      <c r="C91" t="str">
        <f t="shared" si="4"/>
        <v>2023-2024</v>
      </c>
      <c r="D91" t="s">
        <v>120</v>
      </c>
      <c r="E91" t="s">
        <v>80</v>
      </c>
      <c r="F91" t="str">
        <f t="shared" si="5"/>
        <v>New South Wales</v>
      </c>
      <c r="G91" t="s">
        <v>10</v>
      </c>
      <c r="H91">
        <v>2120</v>
      </c>
      <c r="I91" t="s">
        <v>11</v>
      </c>
      <c r="J91" t="s">
        <v>125</v>
      </c>
      <c r="K91" t="s">
        <v>144</v>
      </c>
      <c r="L91" t="s">
        <v>155</v>
      </c>
      <c r="M91" s="5">
        <v>103</v>
      </c>
    </row>
    <row r="92" spans="1:13" x14ac:dyDescent="0.35">
      <c r="A92" s="2">
        <v>45310</v>
      </c>
      <c r="B92" s="3">
        <f t="shared" si="3"/>
        <v>2024</v>
      </c>
      <c r="C92" t="str">
        <f t="shared" si="4"/>
        <v>2023-2024</v>
      </c>
      <c r="D92" t="s">
        <v>119</v>
      </c>
      <c r="E92" t="s">
        <v>39</v>
      </c>
      <c r="F92" t="str">
        <f t="shared" si="5"/>
        <v>New South Wales</v>
      </c>
      <c r="G92" t="s">
        <v>10</v>
      </c>
      <c r="H92">
        <v>2541</v>
      </c>
      <c r="I92" t="s">
        <v>11</v>
      </c>
      <c r="J92" t="s">
        <v>123</v>
      </c>
      <c r="K92" t="s">
        <v>143</v>
      </c>
      <c r="L92" t="s">
        <v>154</v>
      </c>
      <c r="M92" s="5">
        <v>744</v>
      </c>
    </row>
    <row r="93" spans="1:13" x14ac:dyDescent="0.35">
      <c r="A93" s="2">
        <v>45310</v>
      </c>
      <c r="B93" s="3">
        <f t="shared" si="3"/>
        <v>2024</v>
      </c>
      <c r="C93" t="str">
        <f t="shared" si="4"/>
        <v>2023-2024</v>
      </c>
      <c r="D93" t="s">
        <v>120</v>
      </c>
      <c r="E93" t="s">
        <v>23</v>
      </c>
      <c r="F93" t="str">
        <f t="shared" si="5"/>
        <v>New South Wales</v>
      </c>
      <c r="G93" t="s">
        <v>10</v>
      </c>
      <c r="H93">
        <v>2830</v>
      </c>
      <c r="I93" t="s">
        <v>11</v>
      </c>
      <c r="J93" t="s">
        <v>132</v>
      </c>
      <c r="K93" t="s">
        <v>143</v>
      </c>
      <c r="L93" t="s">
        <v>154</v>
      </c>
      <c r="M93" s="5">
        <v>522</v>
      </c>
    </row>
    <row r="94" spans="1:13" x14ac:dyDescent="0.35">
      <c r="A94" s="2">
        <v>45310</v>
      </c>
      <c r="B94" s="3">
        <f t="shared" si="3"/>
        <v>2024</v>
      </c>
      <c r="C94" t="str">
        <f t="shared" si="4"/>
        <v>2023-2024</v>
      </c>
      <c r="D94" t="s">
        <v>120</v>
      </c>
      <c r="E94" t="s">
        <v>95</v>
      </c>
      <c r="F94" t="str">
        <f t="shared" si="5"/>
        <v>New South Wales</v>
      </c>
      <c r="G94" t="s">
        <v>10</v>
      </c>
      <c r="H94">
        <v>2131</v>
      </c>
      <c r="I94" t="s">
        <v>11</v>
      </c>
      <c r="J94" t="s">
        <v>125</v>
      </c>
      <c r="K94" t="s">
        <v>151</v>
      </c>
      <c r="L94" t="s">
        <v>152</v>
      </c>
      <c r="M94" s="5">
        <v>659</v>
      </c>
    </row>
    <row r="95" spans="1:13" x14ac:dyDescent="0.35">
      <c r="A95" s="2">
        <v>45310</v>
      </c>
      <c r="B95" s="3">
        <f t="shared" si="3"/>
        <v>2024</v>
      </c>
      <c r="C95" t="str">
        <f t="shared" si="4"/>
        <v>2023-2024</v>
      </c>
      <c r="D95" t="s">
        <v>120</v>
      </c>
      <c r="E95" t="s">
        <v>85</v>
      </c>
      <c r="F95" t="str">
        <f t="shared" si="5"/>
        <v>Western Australia</v>
      </c>
      <c r="G95" t="s">
        <v>28</v>
      </c>
      <c r="H95">
        <v>6725</v>
      </c>
      <c r="I95" t="s">
        <v>11</v>
      </c>
      <c r="J95" t="s">
        <v>141</v>
      </c>
      <c r="K95" t="s">
        <v>145</v>
      </c>
      <c r="L95" t="s">
        <v>156</v>
      </c>
      <c r="M95" s="5">
        <v>215</v>
      </c>
    </row>
    <row r="96" spans="1:13" x14ac:dyDescent="0.35">
      <c r="A96" s="2">
        <v>45310</v>
      </c>
      <c r="B96" s="3">
        <f t="shared" si="3"/>
        <v>2024</v>
      </c>
      <c r="C96" t="str">
        <f t="shared" si="4"/>
        <v>2023-2024</v>
      </c>
      <c r="D96" t="s">
        <v>120</v>
      </c>
      <c r="E96" t="s">
        <v>38</v>
      </c>
      <c r="F96" t="str">
        <f t="shared" si="5"/>
        <v>Victoria</v>
      </c>
      <c r="G96" t="s">
        <v>26</v>
      </c>
      <c r="H96">
        <v>3199</v>
      </c>
      <c r="I96" t="s">
        <v>11</v>
      </c>
      <c r="J96" t="s">
        <v>127</v>
      </c>
      <c r="K96" t="s">
        <v>148</v>
      </c>
      <c r="L96" t="s">
        <v>159</v>
      </c>
      <c r="M96" s="5">
        <v>473</v>
      </c>
    </row>
    <row r="97" spans="1:13" x14ac:dyDescent="0.35">
      <c r="A97" s="2">
        <v>45310</v>
      </c>
      <c r="B97" s="3">
        <f t="shared" si="3"/>
        <v>2024</v>
      </c>
      <c r="C97" t="str">
        <f t="shared" si="4"/>
        <v>2023-2024</v>
      </c>
      <c r="D97" t="s">
        <v>120</v>
      </c>
      <c r="E97" t="s">
        <v>38</v>
      </c>
      <c r="F97" t="str">
        <f t="shared" si="5"/>
        <v>Victoria</v>
      </c>
      <c r="G97" t="s">
        <v>26</v>
      </c>
      <c r="H97">
        <v>3199</v>
      </c>
      <c r="I97" t="s">
        <v>11</v>
      </c>
      <c r="J97" t="s">
        <v>127</v>
      </c>
      <c r="K97" t="s">
        <v>149</v>
      </c>
      <c r="L97" t="s">
        <v>160</v>
      </c>
      <c r="M97" s="5">
        <v>210</v>
      </c>
    </row>
    <row r="98" spans="1:13" x14ac:dyDescent="0.35">
      <c r="A98" s="2">
        <v>45310</v>
      </c>
      <c r="B98" s="3">
        <f t="shared" si="3"/>
        <v>2024</v>
      </c>
      <c r="C98" t="str">
        <f t="shared" si="4"/>
        <v>2023-2024</v>
      </c>
      <c r="D98" t="s">
        <v>120</v>
      </c>
      <c r="E98" t="s">
        <v>86</v>
      </c>
      <c r="F98" t="str">
        <f t="shared" si="5"/>
        <v>Queensland</v>
      </c>
      <c r="G98" t="s">
        <v>19</v>
      </c>
      <c r="H98">
        <v>4119</v>
      </c>
      <c r="I98" t="s">
        <v>11</v>
      </c>
      <c r="J98" t="s">
        <v>131</v>
      </c>
      <c r="K98" t="s">
        <v>142</v>
      </c>
      <c r="L98" t="s">
        <v>153</v>
      </c>
      <c r="M98" s="5">
        <v>234</v>
      </c>
    </row>
    <row r="99" spans="1:13" x14ac:dyDescent="0.35">
      <c r="A99" s="2">
        <v>45311</v>
      </c>
      <c r="B99" s="3">
        <f t="shared" si="3"/>
        <v>2024</v>
      </c>
      <c r="C99" t="str">
        <f t="shared" si="4"/>
        <v>2023-2024</v>
      </c>
      <c r="D99" t="s">
        <v>120</v>
      </c>
      <c r="E99" t="s">
        <v>30</v>
      </c>
      <c r="F99" t="str">
        <f t="shared" si="5"/>
        <v>Victoria</v>
      </c>
      <c r="G99" t="s">
        <v>26</v>
      </c>
      <c r="H99">
        <v>3030</v>
      </c>
      <c r="I99" t="s">
        <v>11</v>
      </c>
      <c r="J99" t="s">
        <v>128</v>
      </c>
      <c r="K99" t="s">
        <v>144</v>
      </c>
      <c r="L99" t="s">
        <v>155</v>
      </c>
      <c r="M99" s="5">
        <v>243</v>
      </c>
    </row>
    <row r="100" spans="1:13" x14ac:dyDescent="0.35">
      <c r="A100" s="2">
        <v>45311</v>
      </c>
      <c r="B100" s="3">
        <f t="shared" si="3"/>
        <v>2024</v>
      </c>
      <c r="C100" t="str">
        <f t="shared" si="4"/>
        <v>2023-2024</v>
      </c>
      <c r="D100" t="s">
        <v>120</v>
      </c>
      <c r="E100" t="s">
        <v>25</v>
      </c>
      <c r="F100" t="str">
        <f t="shared" si="5"/>
        <v>Victoria</v>
      </c>
      <c r="G100" t="s">
        <v>26</v>
      </c>
      <c r="H100">
        <v>3066</v>
      </c>
      <c r="I100" t="s">
        <v>11</v>
      </c>
      <c r="J100" t="s">
        <v>128</v>
      </c>
      <c r="K100" t="s">
        <v>143</v>
      </c>
      <c r="L100" t="s">
        <v>154</v>
      </c>
      <c r="M100" s="5">
        <v>568</v>
      </c>
    </row>
    <row r="101" spans="1:13" x14ac:dyDescent="0.35">
      <c r="A101" s="2">
        <v>45311</v>
      </c>
      <c r="B101" s="3">
        <f t="shared" si="3"/>
        <v>2024</v>
      </c>
      <c r="C101" t="str">
        <f t="shared" si="4"/>
        <v>2023-2024</v>
      </c>
      <c r="D101" t="s">
        <v>120</v>
      </c>
      <c r="E101" t="s">
        <v>107</v>
      </c>
      <c r="F101" t="str">
        <f t="shared" si="5"/>
        <v>New South Wales</v>
      </c>
      <c r="G101" t="s">
        <v>10</v>
      </c>
      <c r="H101">
        <v>2020</v>
      </c>
      <c r="I101" t="s">
        <v>11</v>
      </c>
      <c r="J101" t="s">
        <v>126</v>
      </c>
      <c r="K101" t="s">
        <v>148</v>
      </c>
      <c r="L101" t="s">
        <v>159</v>
      </c>
      <c r="M101" s="5">
        <v>356</v>
      </c>
    </row>
    <row r="102" spans="1:13" x14ac:dyDescent="0.35">
      <c r="A102" s="2">
        <v>45311</v>
      </c>
      <c r="B102" s="3">
        <f t="shared" si="3"/>
        <v>2024</v>
      </c>
      <c r="C102" t="str">
        <f t="shared" si="4"/>
        <v>2023-2024</v>
      </c>
      <c r="D102" t="s">
        <v>120</v>
      </c>
      <c r="E102" t="s">
        <v>89</v>
      </c>
      <c r="F102" t="str">
        <f t="shared" si="5"/>
        <v>Queensland</v>
      </c>
      <c r="G102" t="s">
        <v>19</v>
      </c>
      <c r="H102">
        <v>4700</v>
      </c>
      <c r="I102" t="s">
        <v>11</v>
      </c>
      <c r="J102" t="s">
        <v>138</v>
      </c>
      <c r="K102" t="s">
        <v>150</v>
      </c>
      <c r="L102" t="s">
        <v>161</v>
      </c>
      <c r="M102" s="5">
        <v>643</v>
      </c>
    </row>
    <row r="103" spans="1:13" x14ac:dyDescent="0.35">
      <c r="A103" s="2">
        <v>45311</v>
      </c>
      <c r="B103" s="3">
        <f t="shared" si="3"/>
        <v>2024</v>
      </c>
      <c r="C103" t="str">
        <f t="shared" si="4"/>
        <v>2023-2024</v>
      </c>
      <c r="D103" t="s">
        <v>119</v>
      </c>
      <c r="E103" t="s">
        <v>95</v>
      </c>
      <c r="F103" t="str">
        <f t="shared" si="5"/>
        <v>New South Wales</v>
      </c>
      <c r="G103" t="s">
        <v>10</v>
      </c>
      <c r="H103">
        <v>2131</v>
      </c>
      <c r="I103" t="s">
        <v>11</v>
      </c>
      <c r="J103" t="s">
        <v>125</v>
      </c>
      <c r="K103" t="s">
        <v>142</v>
      </c>
      <c r="L103" t="s">
        <v>153</v>
      </c>
      <c r="M103" s="5">
        <v>792</v>
      </c>
    </row>
    <row r="104" spans="1:13" x14ac:dyDescent="0.35">
      <c r="A104" s="2">
        <v>45311</v>
      </c>
      <c r="B104" s="3">
        <f t="shared" si="3"/>
        <v>2024</v>
      </c>
      <c r="C104" t="str">
        <f t="shared" si="4"/>
        <v>2023-2024</v>
      </c>
      <c r="D104" t="s">
        <v>119</v>
      </c>
      <c r="E104" t="s">
        <v>114</v>
      </c>
      <c r="F104" t="str">
        <f t="shared" si="5"/>
        <v>Victoria</v>
      </c>
      <c r="G104" t="s">
        <v>26</v>
      </c>
      <c r="H104">
        <v>3353</v>
      </c>
      <c r="I104" t="s">
        <v>11</v>
      </c>
      <c r="J104" t="s">
        <v>129</v>
      </c>
      <c r="K104" t="s">
        <v>151</v>
      </c>
      <c r="L104" t="s">
        <v>152</v>
      </c>
      <c r="M104" s="5">
        <v>120</v>
      </c>
    </row>
    <row r="105" spans="1:13" x14ac:dyDescent="0.35">
      <c r="A105" s="2">
        <v>45311</v>
      </c>
      <c r="B105" s="3">
        <f t="shared" si="3"/>
        <v>2024</v>
      </c>
      <c r="C105" t="str">
        <f t="shared" si="4"/>
        <v>2023-2024</v>
      </c>
      <c r="D105" t="s">
        <v>120</v>
      </c>
      <c r="E105" t="s">
        <v>105</v>
      </c>
      <c r="F105" t="str">
        <f t="shared" si="5"/>
        <v>New South Wales</v>
      </c>
      <c r="G105" t="s">
        <v>10</v>
      </c>
      <c r="H105">
        <v>2031</v>
      </c>
      <c r="I105" t="s">
        <v>11</v>
      </c>
      <c r="J105" t="s">
        <v>126</v>
      </c>
      <c r="K105" t="s">
        <v>150</v>
      </c>
      <c r="L105" t="s">
        <v>161</v>
      </c>
      <c r="M105" s="5">
        <v>42</v>
      </c>
    </row>
    <row r="106" spans="1:13" x14ac:dyDescent="0.35">
      <c r="A106" s="2">
        <v>45312</v>
      </c>
      <c r="B106" s="3">
        <f t="shared" si="3"/>
        <v>2024</v>
      </c>
      <c r="C106" t="str">
        <f t="shared" si="4"/>
        <v>2023-2024</v>
      </c>
      <c r="D106" t="s">
        <v>120</v>
      </c>
      <c r="E106" t="s">
        <v>68</v>
      </c>
      <c r="F106" t="str">
        <f t="shared" si="5"/>
        <v>Victoria</v>
      </c>
      <c r="G106" t="s">
        <v>26</v>
      </c>
      <c r="H106">
        <v>3429</v>
      </c>
      <c r="I106" t="s">
        <v>11</v>
      </c>
      <c r="J106" t="s">
        <v>129</v>
      </c>
      <c r="K106" t="s">
        <v>147</v>
      </c>
      <c r="L106" t="s">
        <v>158</v>
      </c>
      <c r="M106" s="5">
        <v>375</v>
      </c>
    </row>
    <row r="107" spans="1:13" x14ac:dyDescent="0.35">
      <c r="A107" s="2">
        <v>45312</v>
      </c>
      <c r="B107" s="3">
        <f t="shared" si="3"/>
        <v>2024</v>
      </c>
      <c r="C107" t="str">
        <f t="shared" si="4"/>
        <v>2023-2024</v>
      </c>
      <c r="D107" t="s">
        <v>120</v>
      </c>
      <c r="E107" t="s">
        <v>34</v>
      </c>
      <c r="F107" t="str">
        <f t="shared" si="5"/>
        <v>New South Wales</v>
      </c>
      <c r="G107" t="s">
        <v>10</v>
      </c>
      <c r="H107">
        <v>2560</v>
      </c>
      <c r="I107" t="s">
        <v>11</v>
      </c>
      <c r="J107" t="s">
        <v>123</v>
      </c>
      <c r="K107" t="s">
        <v>151</v>
      </c>
      <c r="L107" t="s">
        <v>152</v>
      </c>
      <c r="M107" s="5">
        <v>335</v>
      </c>
    </row>
    <row r="108" spans="1:13" x14ac:dyDescent="0.35">
      <c r="A108" s="2">
        <v>45312</v>
      </c>
      <c r="B108" s="3">
        <f t="shared" si="3"/>
        <v>2024</v>
      </c>
      <c r="C108" t="str">
        <f t="shared" si="4"/>
        <v>2023-2024</v>
      </c>
      <c r="D108" t="s">
        <v>120</v>
      </c>
      <c r="E108" t="s">
        <v>50</v>
      </c>
      <c r="F108" t="str">
        <f t="shared" si="5"/>
        <v>Australian Capital Territory</v>
      </c>
      <c r="G108" t="s">
        <v>51</v>
      </c>
      <c r="H108">
        <v>2617</v>
      </c>
      <c r="I108" t="s">
        <v>11</v>
      </c>
      <c r="J108" t="s">
        <v>123</v>
      </c>
      <c r="K108" t="s">
        <v>148</v>
      </c>
      <c r="L108" t="s">
        <v>159</v>
      </c>
      <c r="M108" s="5">
        <v>511</v>
      </c>
    </row>
    <row r="109" spans="1:13" x14ac:dyDescent="0.35">
      <c r="A109" s="2">
        <v>45312</v>
      </c>
      <c r="B109" s="3">
        <f t="shared" si="3"/>
        <v>2024</v>
      </c>
      <c r="C109" t="str">
        <f t="shared" si="4"/>
        <v>2023-2024</v>
      </c>
      <c r="D109" t="s">
        <v>120</v>
      </c>
      <c r="E109" t="s">
        <v>74</v>
      </c>
      <c r="F109" t="str">
        <f t="shared" si="5"/>
        <v>Victoria</v>
      </c>
      <c r="G109" t="s">
        <v>26</v>
      </c>
      <c r="H109">
        <v>3500</v>
      </c>
      <c r="I109" t="s">
        <v>11</v>
      </c>
      <c r="J109" t="s">
        <v>129</v>
      </c>
      <c r="K109" t="s">
        <v>151</v>
      </c>
      <c r="L109" t="s">
        <v>152</v>
      </c>
      <c r="M109" s="5">
        <v>157</v>
      </c>
    </row>
    <row r="110" spans="1:13" x14ac:dyDescent="0.35">
      <c r="A110" s="2">
        <v>45312</v>
      </c>
      <c r="B110" s="3">
        <f t="shared" si="3"/>
        <v>2024</v>
      </c>
      <c r="C110" t="str">
        <f t="shared" si="4"/>
        <v>2023-2024</v>
      </c>
      <c r="D110" t="s">
        <v>120</v>
      </c>
      <c r="E110" t="s">
        <v>114</v>
      </c>
      <c r="F110" t="str">
        <f t="shared" si="5"/>
        <v>Victoria</v>
      </c>
      <c r="G110" t="s">
        <v>26</v>
      </c>
      <c r="H110">
        <v>3353</v>
      </c>
      <c r="I110" t="s">
        <v>11</v>
      </c>
      <c r="J110" t="s">
        <v>129</v>
      </c>
      <c r="K110" t="s">
        <v>142</v>
      </c>
      <c r="L110" t="s">
        <v>153</v>
      </c>
      <c r="M110" s="5">
        <v>366</v>
      </c>
    </row>
    <row r="111" spans="1:13" x14ac:dyDescent="0.35">
      <c r="A111" s="2">
        <v>45313</v>
      </c>
      <c r="B111" s="3">
        <f t="shared" si="3"/>
        <v>2024</v>
      </c>
      <c r="C111" t="str">
        <f t="shared" si="4"/>
        <v>2023-2024</v>
      </c>
      <c r="D111" t="s">
        <v>120</v>
      </c>
      <c r="E111" t="s">
        <v>40</v>
      </c>
      <c r="F111" t="str">
        <f t="shared" si="5"/>
        <v>South Australia</v>
      </c>
      <c r="G111" t="s">
        <v>17</v>
      </c>
      <c r="H111">
        <v>5169</v>
      </c>
      <c r="I111" t="s">
        <v>11</v>
      </c>
      <c r="J111" t="s">
        <v>134</v>
      </c>
      <c r="K111" t="s">
        <v>148</v>
      </c>
      <c r="L111" t="s">
        <v>159</v>
      </c>
      <c r="M111" s="5">
        <v>549</v>
      </c>
    </row>
    <row r="112" spans="1:13" x14ac:dyDescent="0.35">
      <c r="A112" s="2">
        <v>45313</v>
      </c>
      <c r="B112" s="3">
        <f t="shared" si="3"/>
        <v>2024</v>
      </c>
      <c r="C112" t="str">
        <f t="shared" si="4"/>
        <v>2023-2024</v>
      </c>
      <c r="D112" t="s">
        <v>120</v>
      </c>
      <c r="E112" t="s">
        <v>62</v>
      </c>
      <c r="F112" t="str">
        <f t="shared" si="5"/>
        <v>Victoria</v>
      </c>
      <c r="G112" t="s">
        <v>26</v>
      </c>
      <c r="H112">
        <v>3690</v>
      </c>
      <c r="I112" t="s">
        <v>11</v>
      </c>
      <c r="J112" t="s">
        <v>137</v>
      </c>
      <c r="K112" t="s">
        <v>143</v>
      </c>
      <c r="L112" t="s">
        <v>154</v>
      </c>
      <c r="M112" s="5">
        <v>312</v>
      </c>
    </row>
    <row r="113" spans="1:13" x14ac:dyDescent="0.35">
      <c r="A113" s="2">
        <v>45313</v>
      </c>
      <c r="B113" s="3">
        <f t="shared" si="3"/>
        <v>2024</v>
      </c>
      <c r="C113" t="str">
        <f t="shared" si="4"/>
        <v>2023-2024</v>
      </c>
      <c r="D113" t="s">
        <v>119</v>
      </c>
      <c r="E113" t="s">
        <v>71</v>
      </c>
      <c r="F113" t="str">
        <f t="shared" si="5"/>
        <v>Victoria</v>
      </c>
      <c r="G113" t="s">
        <v>26</v>
      </c>
      <c r="H113">
        <v>3131</v>
      </c>
      <c r="I113" t="s">
        <v>11</v>
      </c>
      <c r="J113" t="s">
        <v>127</v>
      </c>
      <c r="K113" t="s">
        <v>148</v>
      </c>
      <c r="L113" t="s">
        <v>159</v>
      </c>
      <c r="M113" s="5">
        <v>795</v>
      </c>
    </row>
    <row r="114" spans="1:13" x14ac:dyDescent="0.35">
      <c r="A114" s="2">
        <v>45313</v>
      </c>
      <c r="B114" s="3">
        <f t="shared" si="3"/>
        <v>2024</v>
      </c>
      <c r="C114" t="str">
        <f t="shared" si="4"/>
        <v>2023-2024</v>
      </c>
      <c r="D114" t="s">
        <v>120</v>
      </c>
      <c r="E114" t="s">
        <v>54</v>
      </c>
      <c r="F114" t="str">
        <f t="shared" si="5"/>
        <v>New South Wales</v>
      </c>
      <c r="G114" t="s">
        <v>10</v>
      </c>
      <c r="H114">
        <v>2750</v>
      </c>
      <c r="I114" t="s">
        <v>11</v>
      </c>
      <c r="J114" t="s">
        <v>132</v>
      </c>
      <c r="K114" t="s">
        <v>147</v>
      </c>
      <c r="L114" t="s">
        <v>158</v>
      </c>
      <c r="M114" s="5">
        <v>469</v>
      </c>
    </row>
    <row r="115" spans="1:13" x14ac:dyDescent="0.35">
      <c r="A115" s="2">
        <v>45313</v>
      </c>
      <c r="B115" s="3">
        <f t="shared" si="3"/>
        <v>2024</v>
      </c>
      <c r="C115" t="str">
        <f t="shared" si="4"/>
        <v>2023-2024</v>
      </c>
      <c r="D115" t="s">
        <v>120</v>
      </c>
      <c r="E115" t="s">
        <v>106</v>
      </c>
      <c r="F115" t="str">
        <f t="shared" si="5"/>
        <v>Queensland</v>
      </c>
      <c r="G115" t="s">
        <v>19</v>
      </c>
      <c r="H115">
        <v>4558</v>
      </c>
      <c r="I115" t="s">
        <v>11</v>
      </c>
      <c r="J115" t="s">
        <v>136</v>
      </c>
      <c r="K115" t="s">
        <v>142</v>
      </c>
      <c r="L115" t="s">
        <v>153</v>
      </c>
      <c r="M115" s="5">
        <v>685</v>
      </c>
    </row>
    <row r="116" spans="1:13" x14ac:dyDescent="0.35">
      <c r="A116" s="2">
        <v>45313</v>
      </c>
      <c r="B116" s="3">
        <f t="shared" si="3"/>
        <v>2024</v>
      </c>
      <c r="C116" t="str">
        <f t="shared" si="4"/>
        <v>2023-2024</v>
      </c>
      <c r="D116" t="s">
        <v>119</v>
      </c>
      <c r="E116" t="s">
        <v>110</v>
      </c>
      <c r="F116" t="str">
        <f t="shared" si="5"/>
        <v>Australian Capital Territory</v>
      </c>
      <c r="G116" t="s">
        <v>51</v>
      </c>
      <c r="H116">
        <v>2609</v>
      </c>
      <c r="I116" t="s">
        <v>11</v>
      </c>
      <c r="J116" t="s">
        <v>123</v>
      </c>
      <c r="K116" t="s">
        <v>151</v>
      </c>
      <c r="L116" t="s">
        <v>152</v>
      </c>
      <c r="M116" s="5">
        <v>574</v>
      </c>
    </row>
    <row r="117" spans="1:13" x14ac:dyDescent="0.35">
      <c r="A117" s="2">
        <v>45313</v>
      </c>
      <c r="B117" s="3">
        <f t="shared" si="3"/>
        <v>2024</v>
      </c>
      <c r="C117" t="str">
        <f t="shared" si="4"/>
        <v>2023-2024</v>
      </c>
      <c r="D117" t="s">
        <v>120</v>
      </c>
      <c r="E117" t="s">
        <v>92</v>
      </c>
      <c r="F117" t="str">
        <f t="shared" si="5"/>
        <v>New South Wales</v>
      </c>
      <c r="G117" t="s">
        <v>10</v>
      </c>
      <c r="H117">
        <v>2015</v>
      </c>
      <c r="I117" t="s">
        <v>11</v>
      </c>
      <c r="J117" t="s">
        <v>126</v>
      </c>
      <c r="K117" t="s">
        <v>151</v>
      </c>
      <c r="L117" t="s">
        <v>152</v>
      </c>
      <c r="M117" s="5">
        <v>638</v>
      </c>
    </row>
    <row r="118" spans="1:13" x14ac:dyDescent="0.35">
      <c r="A118" s="2">
        <v>45313</v>
      </c>
      <c r="B118" s="3">
        <f t="shared" si="3"/>
        <v>2024</v>
      </c>
      <c r="C118" t="str">
        <f t="shared" si="4"/>
        <v>2023-2024</v>
      </c>
      <c r="D118" t="s">
        <v>120</v>
      </c>
      <c r="E118" t="s">
        <v>72</v>
      </c>
      <c r="F118" t="str">
        <f t="shared" si="5"/>
        <v>Queensland</v>
      </c>
      <c r="G118" t="s">
        <v>19</v>
      </c>
      <c r="H118">
        <v>4870</v>
      </c>
      <c r="I118" t="s">
        <v>11</v>
      </c>
      <c r="J118" t="s">
        <v>133</v>
      </c>
      <c r="K118" t="s">
        <v>142</v>
      </c>
      <c r="L118" t="s">
        <v>153</v>
      </c>
      <c r="M118" s="5">
        <v>752</v>
      </c>
    </row>
    <row r="119" spans="1:13" x14ac:dyDescent="0.35">
      <c r="A119" s="2">
        <v>45314</v>
      </c>
      <c r="B119" s="3">
        <f t="shared" si="3"/>
        <v>2024</v>
      </c>
      <c r="C119" t="str">
        <f t="shared" si="4"/>
        <v>2023-2024</v>
      </c>
      <c r="D119" t="s">
        <v>120</v>
      </c>
      <c r="E119" t="s">
        <v>107</v>
      </c>
      <c r="F119" t="str">
        <f t="shared" si="5"/>
        <v>New South Wales</v>
      </c>
      <c r="G119" t="s">
        <v>10</v>
      </c>
      <c r="H119">
        <v>2020</v>
      </c>
      <c r="I119" t="s">
        <v>11</v>
      </c>
      <c r="J119" t="s">
        <v>126</v>
      </c>
      <c r="K119" t="s">
        <v>147</v>
      </c>
      <c r="L119" t="s">
        <v>158</v>
      </c>
      <c r="M119" s="5">
        <v>165</v>
      </c>
    </row>
    <row r="120" spans="1:13" x14ac:dyDescent="0.35">
      <c r="A120" s="2">
        <v>45314</v>
      </c>
      <c r="B120" s="3">
        <f t="shared" si="3"/>
        <v>2024</v>
      </c>
      <c r="C120" t="str">
        <f t="shared" si="4"/>
        <v>2023-2024</v>
      </c>
      <c r="D120" t="s">
        <v>120</v>
      </c>
      <c r="E120" t="s">
        <v>99</v>
      </c>
      <c r="F120" t="str">
        <f t="shared" si="5"/>
        <v>Western Australia</v>
      </c>
      <c r="G120" t="s">
        <v>28</v>
      </c>
      <c r="H120">
        <v>6530</v>
      </c>
      <c r="I120" t="s">
        <v>11</v>
      </c>
      <c r="J120" t="s">
        <v>141</v>
      </c>
      <c r="K120" t="s">
        <v>149</v>
      </c>
      <c r="L120" t="s">
        <v>160</v>
      </c>
      <c r="M120" s="5">
        <v>536</v>
      </c>
    </row>
    <row r="121" spans="1:13" x14ac:dyDescent="0.35">
      <c r="A121" s="2">
        <v>45314</v>
      </c>
      <c r="B121" s="3">
        <f t="shared" si="3"/>
        <v>2024</v>
      </c>
      <c r="C121" t="str">
        <f t="shared" si="4"/>
        <v>2023-2024</v>
      </c>
      <c r="D121" t="s">
        <v>120</v>
      </c>
      <c r="E121" t="s">
        <v>94</v>
      </c>
      <c r="F121" t="str">
        <f t="shared" si="5"/>
        <v>Queensland</v>
      </c>
      <c r="G121" t="s">
        <v>19</v>
      </c>
      <c r="H121">
        <v>4551</v>
      </c>
      <c r="I121" t="s">
        <v>11</v>
      </c>
      <c r="J121" t="s">
        <v>136</v>
      </c>
      <c r="K121" t="s">
        <v>142</v>
      </c>
      <c r="L121" t="s">
        <v>153</v>
      </c>
      <c r="M121" s="5">
        <v>206</v>
      </c>
    </row>
    <row r="122" spans="1:13" x14ac:dyDescent="0.35">
      <c r="A122" s="2">
        <v>45314</v>
      </c>
      <c r="B122" s="3">
        <f t="shared" si="3"/>
        <v>2024</v>
      </c>
      <c r="C122" t="str">
        <f t="shared" si="4"/>
        <v>2023-2024</v>
      </c>
      <c r="D122" t="s">
        <v>120</v>
      </c>
      <c r="E122" t="s">
        <v>104</v>
      </c>
      <c r="F122" t="str">
        <f t="shared" si="5"/>
        <v>Victoria</v>
      </c>
      <c r="G122" t="s">
        <v>26</v>
      </c>
      <c r="H122">
        <v>3175</v>
      </c>
      <c r="I122" t="s">
        <v>11</v>
      </c>
      <c r="J122" t="s">
        <v>127</v>
      </c>
      <c r="K122" t="s">
        <v>142</v>
      </c>
      <c r="L122" t="s">
        <v>153</v>
      </c>
      <c r="M122" s="5">
        <v>221</v>
      </c>
    </row>
    <row r="123" spans="1:13" x14ac:dyDescent="0.35">
      <c r="A123" s="2">
        <v>45314</v>
      </c>
      <c r="B123" s="3">
        <f t="shared" si="3"/>
        <v>2024</v>
      </c>
      <c r="C123" t="str">
        <f t="shared" si="4"/>
        <v>2023-2024</v>
      </c>
      <c r="D123" t="s">
        <v>120</v>
      </c>
      <c r="E123" t="s">
        <v>110</v>
      </c>
      <c r="F123" t="str">
        <f t="shared" si="5"/>
        <v>Australian Capital Territory</v>
      </c>
      <c r="G123" t="s">
        <v>51</v>
      </c>
      <c r="H123">
        <v>2609</v>
      </c>
      <c r="I123" t="s">
        <v>11</v>
      </c>
      <c r="J123" t="s">
        <v>123</v>
      </c>
      <c r="K123" t="s">
        <v>143</v>
      </c>
      <c r="L123" t="s">
        <v>154</v>
      </c>
      <c r="M123" s="5">
        <v>457</v>
      </c>
    </row>
    <row r="124" spans="1:13" x14ac:dyDescent="0.35">
      <c r="A124" s="2">
        <v>45315</v>
      </c>
      <c r="B124" s="3">
        <f t="shared" si="3"/>
        <v>2024</v>
      </c>
      <c r="C124" t="str">
        <f t="shared" si="4"/>
        <v>2023-2024</v>
      </c>
      <c r="D124" t="s">
        <v>119</v>
      </c>
      <c r="E124" t="s">
        <v>68</v>
      </c>
      <c r="F124" t="str">
        <f t="shared" si="5"/>
        <v>Victoria</v>
      </c>
      <c r="G124" t="s">
        <v>26</v>
      </c>
      <c r="H124">
        <v>3429</v>
      </c>
      <c r="I124" t="s">
        <v>11</v>
      </c>
      <c r="J124" t="s">
        <v>129</v>
      </c>
      <c r="K124" t="s">
        <v>148</v>
      </c>
      <c r="L124" t="s">
        <v>159</v>
      </c>
      <c r="M124" s="5">
        <v>665</v>
      </c>
    </row>
    <row r="125" spans="1:13" x14ac:dyDescent="0.35">
      <c r="A125" s="2">
        <v>45315</v>
      </c>
      <c r="B125" s="3">
        <f t="shared" si="3"/>
        <v>2024</v>
      </c>
      <c r="C125" t="str">
        <f t="shared" si="4"/>
        <v>2023-2024</v>
      </c>
      <c r="D125" t="s">
        <v>119</v>
      </c>
      <c r="E125" t="s">
        <v>93</v>
      </c>
      <c r="F125" t="str">
        <f t="shared" si="5"/>
        <v>Victoria</v>
      </c>
      <c r="G125" t="s">
        <v>26</v>
      </c>
      <c r="H125">
        <v>3400</v>
      </c>
      <c r="I125" t="s">
        <v>11</v>
      </c>
      <c r="J125" t="s">
        <v>129</v>
      </c>
      <c r="K125" t="s">
        <v>144</v>
      </c>
      <c r="L125" t="s">
        <v>155</v>
      </c>
      <c r="M125" s="5">
        <v>212</v>
      </c>
    </row>
    <row r="126" spans="1:13" x14ac:dyDescent="0.35">
      <c r="A126" s="2">
        <v>45315</v>
      </c>
      <c r="B126" s="3">
        <f t="shared" si="3"/>
        <v>2024</v>
      </c>
      <c r="C126" t="str">
        <f t="shared" si="4"/>
        <v>2023-2024</v>
      </c>
      <c r="D126" t="s">
        <v>120</v>
      </c>
      <c r="E126" t="s">
        <v>78</v>
      </c>
      <c r="F126" t="str">
        <f t="shared" si="5"/>
        <v>New South Wales</v>
      </c>
      <c r="G126" t="s">
        <v>10</v>
      </c>
      <c r="H126">
        <v>2480</v>
      </c>
      <c r="I126" t="s">
        <v>11</v>
      </c>
      <c r="J126" t="s">
        <v>122</v>
      </c>
      <c r="K126" t="s">
        <v>144</v>
      </c>
      <c r="L126" t="s">
        <v>155</v>
      </c>
      <c r="M126" s="5">
        <v>403</v>
      </c>
    </row>
    <row r="127" spans="1:13" x14ac:dyDescent="0.35">
      <c r="A127" s="2">
        <v>45316</v>
      </c>
      <c r="B127" s="3">
        <f t="shared" si="3"/>
        <v>2024</v>
      </c>
      <c r="C127" t="str">
        <f t="shared" si="4"/>
        <v>2023-2024</v>
      </c>
      <c r="D127" t="s">
        <v>120</v>
      </c>
      <c r="E127" t="s">
        <v>102</v>
      </c>
      <c r="F127" t="str">
        <f t="shared" si="5"/>
        <v>Queensland</v>
      </c>
      <c r="G127" t="s">
        <v>19</v>
      </c>
      <c r="H127">
        <v>4825</v>
      </c>
      <c r="I127" t="s">
        <v>11</v>
      </c>
      <c r="J127" t="s">
        <v>133</v>
      </c>
      <c r="K127" t="s">
        <v>146</v>
      </c>
      <c r="L127" t="s">
        <v>157</v>
      </c>
      <c r="M127" s="5">
        <v>327</v>
      </c>
    </row>
    <row r="128" spans="1:13" x14ac:dyDescent="0.35">
      <c r="A128" s="2">
        <v>45316</v>
      </c>
      <c r="B128" s="3">
        <f t="shared" si="3"/>
        <v>2024</v>
      </c>
      <c r="C128" t="str">
        <f t="shared" si="4"/>
        <v>2023-2024</v>
      </c>
      <c r="D128" t="s">
        <v>120</v>
      </c>
      <c r="E128" t="s">
        <v>113</v>
      </c>
      <c r="F128" t="str">
        <f t="shared" si="5"/>
        <v>New South Wales</v>
      </c>
      <c r="G128" t="s">
        <v>10</v>
      </c>
      <c r="H128">
        <v>2101</v>
      </c>
      <c r="I128" t="s">
        <v>11</v>
      </c>
      <c r="J128" t="s">
        <v>125</v>
      </c>
      <c r="K128" t="s">
        <v>144</v>
      </c>
      <c r="L128" t="s">
        <v>155</v>
      </c>
      <c r="M128" s="5">
        <v>309</v>
      </c>
    </row>
    <row r="129" spans="1:13" x14ac:dyDescent="0.35">
      <c r="A129" s="2">
        <v>45316</v>
      </c>
      <c r="B129" s="3">
        <f t="shared" si="3"/>
        <v>2024</v>
      </c>
      <c r="C129" t="str">
        <f t="shared" si="4"/>
        <v>2023-2024</v>
      </c>
      <c r="D129" t="s">
        <v>120</v>
      </c>
      <c r="E129" t="s">
        <v>114</v>
      </c>
      <c r="F129" t="str">
        <f t="shared" si="5"/>
        <v>Victoria</v>
      </c>
      <c r="G129" t="s">
        <v>26</v>
      </c>
      <c r="H129">
        <v>3353</v>
      </c>
      <c r="I129" t="s">
        <v>11</v>
      </c>
      <c r="J129" t="s">
        <v>129</v>
      </c>
      <c r="K129" t="s">
        <v>148</v>
      </c>
      <c r="L129" t="s">
        <v>159</v>
      </c>
      <c r="M129" s="5">
        <v>246</v>
      </c>
    </row>
    <row r="130" spans="1:13" x14ac:dyDescent="0.35">
      <c r="A130" s="2">
        <v>45316</v>
      </c>
      <c r="B130" s="3">
        <f t="shared" ref="B130:B193" si="6">IF(MONTH(A130)&gt;=7,YEAR(A130)+1,YEAR(A130))</f>
        <v>2024</v>
      </c>
      <c r="C130" t="str">
        <f t="shared" ref="C130:C193" si="7">IF(MONTH(A130) &gt;= 7, YEAR(A130) &amp; "-" &amp; YEAR(A130) + 1, YEAR(A130) - 1 &amp; "-" &amp; YEAR(A130))</f>
        <v>2023-2024</v>
      </c>
      <c r="D130" t="s">
        <v>119</v>
      </c>
      <c r="E130" t="s">
        <v>104</v>
      </c>
      <c r="F130" t="str">
        <f t="shared" ref="F130:F193" si="8">IF(G130="WA","Western Australia",
IF(G130="NSW","New South Wales",
IF(G130="QLD","Queensland",
IF(G130="VIC","Victoria",
IF(G130="TAS","Tasmania",
IF(G130="SA","South Australia",
IF(G130="NT","Northern Territory",
IF(G130="ACT","Australian Capital Territory",G130))))))))</f>
        <v>Victoria</v>
      </c>
      <c r="G130" t="s">
        <v>26</v>
      </c>
      <c r="H130">
        <v>3175</v>
      </c>
      <c r="I130" t="s">
        <v>11</v>
      </c>
      <c r="J130" t="s">
        <v>127</v>
      </c>
      <c r="K130" t="s">
        <v>146</v>
      </c>
      <c r="L130" t="s">
        <v>157</v>
      </c>
      <c r="M130" s="5">
        <v>437</v>
      </c>
    </row>
    <row r="131" spans="1:13" x14ac:dyDescent="0.35">
      <c r="A131" s="2">
        <v>45316</v>
      </c>
      <c r="B131" s="3">
        <f t="shared" si="6"/>
        <v>2024</v>
      </c>
      <c r="C131" t="str">
        <f t="shared" si="7"/>
        <v>2023-2024</v>
      </c>
      <c r="D131" t="s">
        <v>120</v>
      </c>
      <c r="E131" t="s">
        <v>22</v>
      </c>
      <c r="F131" t="str">
        <f t="shared" si="8"/>
        <v>New South Wales</v>
      </c>
      <c r="G131" t="s">
        <v>10</v>
      </c>
      <c r="H131">
        <v>2116</v>
      </c>
      <c r="I131" t="s">
        <v>11</v>
      </c>
      <c r="J131" t="s">
        <v>125</v>
      </c>
      <c r="K131" t="s">
        <v>145</v>
      </c>
      <c r="L131" t="s">
        <v>156</v>
      </c>
      <c r="M131" s="5">
        <v>568</v>
      </c>
    </row>
    <row r="132" spans="1:13" x14ac:dyDescent="0.35">
      <c r="A132" s="2">
        <v>45316</v>
      </c>
      <c r="B132" s="3">
        <f t="shared" si="6"/>
        <v>2024</v>
      </c>
      <c r="C132" t="str">
        <f t="shared" si="7"/>
        <v>2023-2024</v>
      </c>
      <c r="D132" t="s">
        <v>119</v>
      </c>
      <c r="E132" t="s">
        <v>76</v>
      </c>
      <c r="F132" t="str">
        <f t="shared" si="8"/>
        <v>Queensland</v>
      </c>
      <c r="G132" t="s">
        <v>19</v>
      </c>
      <c r="H132">
        <v>4220</v>
      </c>
      <c r="I132" t="s">
        <v>11</v>
      </c>
      <c r="J132" t="s">
        <v>124</v>
      </c>
      <c r="K132" t="s">
        <v>146</v>
      </c>
      <c r="L132" t="s">
        <v>157</v>
      </c>
      <c r="M132" s="5">
        <v>673</v>
      </c>
    </row>
    <row r="133" spans="1:13" x14ac:dyDescent="0.35">
      <c r="A133" s="2">
        <v>45317</v>
      </c>
      <c r="B133" s="3">
        <f t="shared" si="6"/>
        <v>2024</v>
      </c>
      <c r="C133" t="str">
        <f t="shared" si="7"/>
        <v>2023-2024</v>
      </c>
      <c r="D133" t="s">
        <v>120</v>
      </c>
      <c r="E133" t="s">
        <v>113</v>
      </c>
      <c r="F133" t="str">
        <f t="shared" si="8"/>
        <v>New South Wales</v>
      </c>
      <c r="G133" t="s">
        <v>10</v>
      </c>
      <c r="H133">
        <v>2101</v>
      </c>
      <c r="I133" t="s">
        <v>11</v>
      </c>
      <c r="J133" t="s">
        <v>125</v>
      </c>
      <c r="K133" t="s">
        <v>147</v>
      </c>
      <c r="L133" t="s">
        <v>158</v>
      </c>
      <c r="M133" s="5">
        <v>29</v>
      </c>
    </row>
    <row r="134" spans="1:13" x14ac:dyDescent="0.35">
      <c r="A134" s="2">
        <v>45317</v>
      </c>
      <c r="B134" s="3">
        <f t="shared" si="6"/>
        <v>2024</v>
      </c>
      <c r="C134" t="str">
        <f t="shared" si="7"/>
        <v>2023-2024</v>
      </c>
      <c r="D134" t="s">
        <v>119</v>
      </c>
      <c r="E134" t="s">
        <v>90</v>
      </c>
      <c r="F134" t="str">
        <f t="shared" si="8"/>
        <v>New South Wales</v>
      </c>
      <c r="G134" t="s">
        <v>10</v>
      </c>
      <c r="H134">
        <v>2650</v>
      </c>
      <c r="I134" t="s">
        <v>11</v>
      </c>
      <c r="J134" t="s">
        <v>132</v>
      </c>
      <c r="K134" t="s">
        <v>144</v>
      </c>
      <c r="L134" t="s">
        <v>155</v>
      </c>
      <c r="M134" s="5">
        <v>455</v>
      </c>
    </row>
    <row r="135" spans="1:13" x14ac:dyDescent="0.35">
      <c r="A135" s="2">
        <v>45317</v>
      </c>
      <c r="B135" s="3">
        <f t="shared" si="6"/>
        <v>2024</v>
      </c>
      <c r="C135" t="str">
        <f t="shared" si="7"/>
        <v>2023-2024</v>
      </c>
      <c r="D135" t="s">
        <v>120</v>
      </c>
      <c r="E135" t="s">
        <v>74</v>
      </c>
      <c r="F135" t="str">
        <f t="shared" si="8"/>
        <v>Victoria</v>
      </c>
      <c r="G135" t="s">
        <v>26</v>
      </c>
      <c r="H135">
        <v>3500</v>
      </c>
      <c r="I135" t="s">
        <v>11</v>
      </c>
      <c r="J135" t="s">
        <v>129</v>
      </c>
      <c r="K135" t="s">
        <v>143</v>
      </c>
      <c r="L135" t="s">
        <v>154</v>
      </c>
      <c r="M135" s="5">
        <v>629</v>
      </c>
    </row>
    <row r="136" spans="1:13" x14ac:dyDescent="0.35">
      <c r="A136" s="2">
        <v>45317</v>
      </c>
      <c r="B136" s="3">
        <f t="shared" si="6"/>
        <v>2024</v>
      </c>
      <c r="C136" t="str">
        <f t="shared" si="7"/>
        <v>2023-2024</v>
      </c>
      <c r="D136" t="s">
        <v>120</v>
      </c>
      <c r="E136" t="s">
        <v>84</v>
      </c>
      <c r="F136" t="str">
        <f t="shared" si="8"/>
        <v>Western Australia</v>
      </c>
      <c r="G136" t="s">
        <v>28</v>
      </c>
      <c r="H136">
        <v>6280</v>
      </c>
      <c r="I136" t="s">
        <v>11</v>
      </c>
      <c r="J136" t="s">
        <v>135</v>
      </c>
      <c r="K136" t="s">
        <v>146</v>
      </c>
      <c r="L136" t="s">
        <v>157</v>
      </c>
      <c r="M136" s="5">
        <v>57</v>
      </c>
    </row>
    <row r="137" spans="1:13" x14ac:dyDescent="0.35">
      <c r="A137" s="2">
        <v>45317</v>
      </c>
      <c r="B137" s="3">
        <f t="shared" si="6"/>
        <v>2024</v>
      </c>
      <c r="C137" t="str">
        <f t="shared" si="7"/>
        <v>2023-2024</v>
      </c>
      <c r="D137" t="s">
        <v>120</v>
      </c>
      <c r="E137" t="s">
        <v>44</v>
      </c>
      <c r="F137" t="str">
        <f t="shared" si="8"/>
        <v>Western Australia</v>
      </c>
      <c r="G137" t="s">
        <v>28</v>
      </c>
      <c r="H137">
        <v>6010</v>
      </c>
      <c r="I137" t="s">
        <v>11</v>
      </c>
      <c r="J137" t="s">
        <v>121</v>
      </c>
      <c r="K137" t="s">
        <v>145</v>
      </c>
      <c r="L137" t="s">
        <v>156</v>
      </c>
      <c r="M137" s="5">
        <v>647</v>
      </c>
    </row>
    <row r="138" spans="1:13" x14ac:dyDescent="0.35">
      <c r="A138" s="2">
        <v>45317</v>
      </c>
      <c r="B138" s="3">
        <f t="shared" si="6"/>
        <v>2024</v>
      </c>
      <c r="C138" t="str">
        <f t="shared" si="7"/>
        <v>2023-2024</v>
      </c>
      <c r="D138" t="s">
        <v>119</v>
      </c>
      <c r="E138" t="s">
        <v>99</v>
      </c>
      <c r="F138" t="str">
        <f t="shared" si="8"/>
        <v>Western Australia</v>
      </c>
      <c r="G138" t="s">
        <v>28</v>
      </c>
      <c r="H138">
        <v>6530</v>
      </c>
      <c r="I138" t="s">
        <v>11</v>
      </c>
      <c r="J138" t="s">
        <v>141</v>
      </c>
      <c r="K138" t="s">
        <v>145</v>
      </c>
      <c r="L138" t="s">
        <v>156</v>
      </c>
      <c r="M138" s="5">
        <v>112</v>
      </c>
    </row>
    <row r="139" spans="1:13" x14ac:dyDescent="0.35">
      <c r="A139" s="2">
        <v>45317</v>
      </c>
      <c r="B139" s="3">
        <f t="shared" si="6"/>
        <v>2024</v>
      </c>
      <c r="C139" t="str">
        <f t="shared" si="7"/>
        <v>2023-2024</v>
      </c>
      <c r="D139" t="s">
        <v>120</v>
      </c>
      <c r="E139" t="s">
        <v>89</v>
      </c>
      <c r="F139" t="str">
        <f t="shared" si="8"/>
        <v>Queensland</v>
      </c>
      <c r="G139" t="s">
        <v>19</v>
      </c>
      <c r="H139">
        <v>4700</v>
      </c>
      <c r="I139" t="s">
        <v>11</v>
      </c>
      <c r="J139" t="s">
        <v>138</v>
      </c>
      <c r="K139" t="s">
        <v>151</v>
      </c>
      <c r="L139" t="s">
        <v>152</v>
      </c>
      <c r="M139" s="5">
        <v>514</v>
      </c>
    </row>
    <row r="140" spans="1:13" x14ac:dyDescent="0.35">
      <c r="A140" s="2">
        <v>45317</v>
      </c>
      <c r="B140" s="3">
        <f t="shared" si="6"/>
        <v>2024</v>
      </c>
      <c r="C140" t="str">
        <f t="shared" si="7"/>
        <v>2023-2024</v>
      </c>
      <c r="D140" t="s">
        <v>120</v>
      </c>
      <c r="E140" t="s">
        <v>84</v>
      </c>
      <c r="F140" t="str">
        <f t="shared" si="8"/>
        <v>Western Australia</v>
      </c>
      <c r="G140" t="s">
        <v>28</v>
      </c>
      <c r="H140">
        <v>6280</v>
      </c>
      <c r="I140" t="s">
        <v>11</v>
      </c>
      <c r="J140" t="s">
        <v>135</v>
      </c>
      <c r="K140" t="s">
        <v>150</v>
      </c>
      <c r="L140" t="s">
        <v>161</v>
      </c>
      <c r="M140" s="5">
        <v>30</v>
      </c>
    </row>
    <row r="141" spans="1:13" x14ac:dyDescent="0.35">
      <c r="A141" s="2">
        <v>45318</v>
      </c>
      <c r="B141" s="3">
        <f t="shared" si="6"/>
        <v>2024</v>
      </c>
      <c r="C141" t="str">
        <f t="shared" si="7"/>
        <v>2023-2024</v>
      </c>
      <c r="D141" t="s">
        <v>120</v>
      </c>
      <c r="E141" t="s">
        <v>107</v>
      </c>
      <c r="F141" t="str">
        <f t="shared" si="8"/>
        <v>New South Wales</v>
      </c>
      <c r="G141" t="s">
        <v>10</v>
      </c>
      <c r="H141">
        <v>2020</v>
      </c>
      <c r="I141" t="s">
        <v>11</v>
      </c>
      <c r="J141" t="s">
        <v>126</v>
      </c>
      <c r="K141" t="s">
        <v>146</v>
      </c>
      <c r="L141" t="s">
        <v>157</v>
      </c>
      <c r="M141" s="5">
        <v>722</v>
      </c>
    </row>
    <row r="142" spans="1:13" x14ac:dyDescent="0.35">
      <c r="A142" s="2">
        <v>45318</v>
      </c>
      <c r="B142" s="3">
        <f t="shared" si="6"/>
        <v>2024</v>
      </c>
      <c r="C142" t="str">
        <f t="shared" si="7"/>
        <v>2023-2024</v>
      </c>
      <c r="D142" t="s">
        <v>120</v>
      </c>
      <c r="E142" t="s">
        <v>18</v>
      </c>
      <c r="F142" t="str">
        <f t="shared" si="8"/>
        <v>Queensland</v>
      </c>
      <c r="G142" t="s">
        <v>19</v>
      </c>
      <c r="H142">
        <v>4802</v>
      </c>
      <c r="I142" t="s">
        <v>11</v>
      </c>
      <c r="J142" t="s">
        <v>133</v>
      </c>
      <c r="K142" t="s">
        <v>145</v>
      </c>
      <c r="L142" t="s">
        <v>156</v>
      </c>
      <c r="M142" s="5">
        <v>124</v>
      </c>
    </row>
    <row r="143" spans="1:13" x14ac:dyDescent="0.35">
      <c r="A143" s="2">
        <v>45318</v>
      </c>
      <c r="B143" s="3">
        <f t="shared" si="6"/>
        <v>2024</v>
      </c>
      <c r="C143" t="str">
        <f t="shared" si="7"/>
        <v>2023-2024</v>
      </c>
      <c r="D143" t="s">
        <v>120</v>
      </c>
      <c r="E143" t="s">
        <v>37</v>
      </c>
      <c r="F143" t="str">
        <f t="shared" si="8"/>
        <v>Victoria</v>
      </c>
      <c r="G143" t="s">
        <v>26</v>
      </c>
      <c r="H143">
        <v>3134</v>
      </c>
      <c r="I143" t="s">
        <v>11</v>
      </c>
      <c r="J143" t="s">
        <v>127</v>
      </c>
      <c r="K143" t="s">
        <v>144</v>
      </c>
      <c r="L143" t="s">
        <v>155</v>
      </c>
      <c r="M143" s="5">
        <v>743</v>
      </c>
    </row>
    <row r="144" spans="1:13" x14ac:dyDescent="0.35">
      <c r="A144" s="2">
        <v>45318</v>
      </c>
      <c r="B144" s="3">
        <f t="shared" si="6"/>
        <v>2024</v>
      </c>
      <c r="C144" t="str">
        <f t="shared" si="7"/>
        <v>2023-2024</v>
      </c>
      <c r="D144" t="s">
        <v>119</v>
      </c>
      <c r="E144" t="s">
        <v>55</v>
      </c>
      <c r="F144" t="str">
        <f t="shared" si="8"/>
        <v>Queensland</v>
      </c>
      <c r="G144" t="s">
        <v>19</v>
      </c>
      <c r="H144">
        <v>4740</v>
      </c>
      <c r="I144" t="s">
        <v>11</v>
      </c>
      <c r="J144" t="s">
        <v>138</v>
      </c>
      <c r="K144" t="s">
        <v>143</v>
      </c>
      <c r="L144" t="s">
        <v>154</v>
      </c>
      <c r="M144" s="5">
        <v>665</v>
      </c>
    </row>
    <row r="145" spans="1:13" x14ac:dyDescent="0.35">
      <c r="A145" s="2">
        <v>45318</v>
      </c>
      <c r="B145" s="3">
        <f t="shared" si="6"/>
        <v>2024</v>
      </c>
      <c r="C145" t="str">
        <f t="shared" si="7"/>
        <v>2023-2024</v>
      </c>
      <c r="D145" t="s">
        <v>119</v>
      </c>
      <c r="E145" t="s">
        <v>72</v>
      </c>
      <c r="F145" t="str">
        <f t="shared" si="8"/>
        <v>Queensland</v>
      </c>
      <c r="G145" t="s">
        <v>19</v>
      </c>
      <c r="H145">
        <v>4870</v>
      </c>
      <c r="I145" t="s">
        <v>11</v>
      </c>
      <c r="J145" t="s">
        <v>133</v>
      </c>
      <c r="K145" t="s">
        <v>147</v>
      </c>
      <c r="L145" t="s">
        <v>158</v>
      </c>
      <c r="M145" s="5">
        <v>608</v>
      </c>
    </row>
    <row r="146" spans="1:13" x14ac:dyDescent="0.35">
      <c r="A146" s="2">
        <v>45318</v>
      </c>
      <c r="B146" s="3">
        <f t="shared" si="6"/>
        <v>2024</v>
      </c>
      <c r="C146" t="str">
        <f t="shared" si="7"/>
        <v>2023-2024</v>
      </c>
      <c r="D146" t="s">
        <v>120</v>
      </c>
      <c r="E146" t="s">
        <v>9</v>
      </c>
      <c r="F146" t="str">
        <f t="shared" si="8"/>
        <v>New South Wales</v>
      </c>
      <c r="G146" t="s">
        <v>10</v>
      </c>
      <c r="H146">
        <v>2067</v>
      </c>
      <c r="I146" t="s">
        <v>11</v>
      </c>
      <c r="J146" t="s">
        <v>126</v>
      </c>
      <c r="K146" t="s">
        <v>149</v>
      </c>
      <c r="L146" t="s">
        <v>160</v>
      </c>
      <c r="M146" s="5">
        <v>350</v>
      </c>
    </row>
    <row r="147" spans="1:13" x14ac:dyDescent="0.35">
      <c r="A147" s="2">
        <v>45318</v>
      </c>
      <c r="B147" s="3">
        <f t="shared" si="6"/>
        <v>2024</v>
      </c>
      <c r="C147" t="str">
        <f t="shared" si="7"/>
        <v>2023-2024</v>
      </c>
      <c r="D147" t="s">
        <v>120</v>
      </c>
      <c r="E147" t="s">
        <v>25</v>
      </c>
      <c r="F147" t="str">
        <f t="shared" si="8"/>
        <v>Victoria</v>
      </c>
      <c r="G147" t="s">
        <v>26</v>
      </c>
      <c r="H147">
        <v>3066</v>
      </c>
      <c r="I147" t="s">
        <v>11</v>
      </c>
      <c r="J147" t="s">
        <v>128</v>
      </c>
      <c r="K147" t="s">
        <v>149</v>
      </c>
      <c r="L147" t="s">
        <v>160</v>
      </c>
      <c r="M147" s="5">
        <v>745</v>
      </c>
    </row>
    <row r="148" spans="1:13" x14ac:dyDescent="0.35">
      <c r="A148" s="2">
        <v>45318</v>
      </c>
      <c r="B148" s="3">
        <f t="shared" si="6"/>
        <v>2024</v>
      </c>
      <c r="C148" t="str">
        <f t="shared" si="7"/>
        <v>2023-2024</v>
      </c>
      <c r="D148" t="s">
        <v>120</v>
      </c>
      <c r="E148" t="s">
        <v>108</v>
      </c>
      <c r="F148" t="str">
        <f t="shared" si="8"/>
        <v>Tasmania</v>
      </c>
      <c r="G148" t="s">
        <v>43</v>
      </c>
      <c r="H148">
        <v>7320</v>
      </c>
      <c r="I148" t="s">
        <v>11</v>
      </c>
      <c r="J148" t="s">
        <v>130</v>
      </c>
      <c r="K148" t="s">
        <v>151</v>
      </c>
      <c r="L148" t="s">
        <v>152</v>
      </c>
      <c r="M148" s="5">
        <v>763</v>
      </c>
    </row>
    <row r="149" spans="1:13" x14ac:dyDescent="0.35">
      <c r="A149" s="2">
        <v>45319</v>
      </c>
      <c r="B149" s="3">
        <f t="shared" si="6"/>
        <v>2024</v>
      </c>
      <c r="C149" t="str">
        <f t="shared" si="7"/>
        <v>2023-2024</v>
      </c>
      <c r="D149" t="s">
        <v>119</v>
      </c>
      <c r="E149" t="s">
        <v>69</v>
      </c>
      <c r="F149" t="str">
        <f t="shared" si="8"/>
        <v>Victoria</v>
      </c>
      <c r="G149" t="s">
        <v>26</v>
      </c>
      <c r="H149">
        <v>3148</v>
      </c>
      <c r="I149" t="s">
        <v>11</v>
      </c>
      <c r="J149" t="s">
        <v>127</v>
      </c>
      <c r="K149" t="s">
        <v>147</v>
      </c>
      <c r="L149" t="s">
        <v>158</v>
      </c>
      <c r="M149" s="5">
        <v>192</v>
      </c>
    </row>
    <row r="150" spans="1:13" x14ac:dyDescent="0.35">
      <c r="A150" s="2">
        <v>45319</v>
      </c>
      <c r="B150" s="3">
        <f t="shared" si="6"/>
        <v>2024</v>
      </c>
      <c r="C150" t="str">
        <f t="shared" si="7"/>
        <v>2023-2024</v>
      </c>
      <c r="D150" t="s">
        <v>120</v>
      </c>
      <c r="E150" t="s">
        <v>36</v>
      </c>
      <c r="F150" t="str">
        <f t="shared" si="8"/>
        <v>New South Wales</v>
      </c>
      <c r="G150" t="s">
        <v>10</v>
      </c>
      <c r="H150">
        <v>2539</v>
      </c>
      <c r="I150" t="s">
        <v>11</v>
      </c>
      <c r="J150" t="s">
        <v>123</v>
      </c>
      <c r="K150" t="s">
        <v>151</v>
      </c>
      <c r="L150" t="s">
        <v>152</v>
      </c>
      <c r="M150" s="5">
        <v>683</v>
      </c>
    </row>
    <row r="151" spans="1:13" x14ac:dyDescent="0.35">
      <c r="A151" s="2">
        <v>45319</v>
      </c>
      <c r="B151" s="3">
        <f t="shared" si="6"/>
        <v>2024</v>
      </c>
      <c r="C151" t="str">
        <f t="shared" si="7"/>
        <v>2023-2024</v>
      </c>
      <c r="D151" t="s">
        <v>120</v>
      </c>
      <c r="E151" t="s">
        <v>107</v>
      </c>
      <c r="F151" t="str">
        <f t="shared" si="8"/>
        <v>New South Wales</v>
      </c>
      <c r="G151" t="s">
        <v>10</v>
      </c>
      <c r="H151">
        <v>2020</v>
      </c>
      <c r="I151" t="s">
        <v>11</v>
      </c>
      <c r="J151" t="s">
        <v>126</v>
      </c>
      <c r="K151" t="s">
        <v>151</v>
      </c>
      <c r="L151" t="s">
        <v>152</v>
      </c>
      <c r="M151" s="5">
        <v>39</v>
      </c>
    </row>
    <row r="152" spans="1:13" x14ac:dyDescent="0.35">
      <c r="A152" s="2">
        <v>45319</v>
      </c>
      <c r="B152" s="3">
        <f t="shared" si="6"/>
        <v>2024</v>
      </c>
      <c r="C152" t="str">
        <f t="shared" si="7"/>
        <v>2023-2024</v>
      </c>
      <c r="D152" t="s">
        <v>120</v>
      </c>
      <c r="E152" t="s">
        <v>45</v>
      </c>
      <c r="F152" t="str">
        <f t="shared" si="8"/>
        <v>Victoria</v>
      </c>
      <c r="G152" t="s">
        <v>26</v>
      </c>
      <c r="H152">
        <v>3136</v>
      </c>
      <c r="I152" t="s">
        <v>11</v>
      </c>
      <c r="J152" t="s">
        <v>127</v>
      </c>
      <c r="K152" t="s">
        <v>144</v>
      </c>
      <c r="L152" t="s">
        <v>155</v>
      </c>
      <c r="M152" s="5">
        <v>354</v>
      </c>
    </row>
    <row r="153" spans="1:13" x14ac:dyDescent="0.35">
      <c r="A153" s="2">
        <v>45319</v>
      </c>
      <c r="B153" s="3">
        <f t="shared" si="6"/>
        <v>2024</v>
      </c>
      <c r="C153" t="str">
        <f t="shared" si="7"/>
        <v>2023-2024</v>
      </c>
      <c r="D153" t="s">
        <v>119</v>
      </c>
      <c r="E153" t="s">
        <v>52</v>
      </c>
      <c r="F153" t="str">
        <f t="shared" si="8"/>
        <v>New South Wales</v>
      </c>
      <c r="G153" t="s">
        <v>10</v>
      </c>
      <c r="H153">
        <v>2485</v>
      </c>
      <c r="I153" t="s">
        <v>11</v>
      </c>
      <c r="J153" t="s">
        <v>122</v>
      </c>
      <c r="K153" t="s">
        <v>142</v>
      </c>
      <c r="L153" t="s">
        <v>153</v>
      </c>
      <c r="M153" s="5">
        <v>565</v>
      </c>
    </row>
    <row r="154" spans="1:13" x14ac:dyDescent="0.35">
      <c r="A154" s="2">
        <v>45319</v>
      </c>
      <c r="B154" s="3">
        <f t="shared" si="6"/>
        <v>2024</v>
      </c>
      <c r="C154" t="str">
        <f t="shared" si="7"/>
        <v>2023-2024</v>
      </c>
      <c r="D154" t="s">
        <v>120</v>
      </c>
      <c r="E154" t="s">
        <v>63</v>
      </c>
      <c r="F154" t="str">
        <f t="shared" si="8"/>
        <v>Queensland</v>
      </c>
      <c r="G154" t="s">
        <v>19</v>
      </c>
      <c r="H154">
        <v>4068</v>
      </c>
      <c r="I154" t="s">
        <v>11</v>
      </c>
      <c r="J154" t="s">
        <v>131</v>
      </c>
      <c r="K154" t="s">
        <v>142</v>
      </c>
      <c r="L154" t="s">
        <v>153</v>
      </c>
      <c r="M154" s="5">
        <v>675</v>
      </c>
    </row>
    <row r="155" spans="1:13" x14ac:dyDescent="0.35">
      <c r="A155" s="2">
        <v>45319</v>
      </c>
      <c r="B155" s="3">
        <f t="shared" si="6"/>
        <v>2024</v>
      </c>
      <c r="C155" t="str">
        <f t="shared" si="7"/>
        <v>2023-2024</v>
      </c>
      <c r="D155" t="s">
        <v>120</v>
      </c>
      <c r="E155" t="s">
        <v>91</v>
      </c>
      <c r="F155" t="str">
        <f t="shared" si="8"/>
        <v>Western Australia</v>
      </c>
      <c r="G155" t="s">
        <v>28</v>
      </c>
      <c r="H155">
        <v>6109</v>
      </c>
      <c r="I155" t="s">
        <v>11</v>
      </c>
      <c r="J155" t="s">
        <v>135</v>
      </c>
      <c r="K155" t="s">
        <v>148</v>
      </c>
      <c r="L155" t="s">
        <v>159</v>
      </c>
      <c r="M155" s="5">
        <v>404</v>
      </c>
    </row>
    <row r="156" spans="1:13" x14ac:dyDescent="0.35">
      <c r="A156" s="2">
        <v>45320</v>
      </c>
      <c r="B156" s="3">
        <f t="shared" si="6"/>
        <v>2024</v>
      </c>
      <c r="C156" t="str">
        <f t="shared" si="7"/>
        <v>2023-2024</v>
      </c>
      <c r="D156" t="s">
        <v>119</v>
      </c>
      <c r="E156" t="s">
        <v>27</v>
      </c>
      <c r="F156" t="str">
        <f t="shared" si="8"/>
        <v>Western Australia</v>
      </c>
      <c r="G156" t="s">
        <v>28</v>
      </c>
      <c r="H156">
        <v>6030</v>
      </c>
      <c r="I156" t="s">
        <v>11</v>
      </c>
      <c r="J156" t="s">
        <v>121</v>
      </c>
      <c r="K156" t="s">
        <v>148</v>
      </c>
      <c r="L156" t="s">
        <v>159</v>
      </c>
      <c r="M156" s="5">
        <v>255</v>
      </c>
    </row>
    <row r="157" spans="1:13" x14ac:dyDescent="0.35">
      <c r="A157" s="2">
        <v>45320</v>
      </c>
      <c r="B157" s="3">
        <f t="shared" si="6"/>
        <v>2024</v>
      </c>
      <c r="C157" t="str">
        <f t="shared" si="7"/>
        <v>2023-2024</v>
      </c>
      <c r="D157" t="s">
        <v>119</v>
      </c>
      <c r="E157" t="s">
        <v>24</v>
      </c>
      <c r="F157" t="str">
        <f t="shared" si="8"/>
        <v>Queensland</v>
      </c>
      <c r="G157" t="s">
        <v>19</v>
      </c>
      <c r="H157">
        <v>4053</v>
      </c>
      <c r="I157" t="s">
        <v>11</v>
      </c>
      <c r="J157" t="s">
        <v>131</v>
      </c>
      <c r="K157" t="s">
        <v>146</v>
      </c>
      <c r="L157" t="s">
        <v>157</v>
      </c>
      <c r="M157" s="5">
        <v>687</v>
      </c>
    </row>
    <row r="158" spans="1:13" x14ac:dyDescent="0.35">
      <c r="A158" s="2">
        <v>45320</v>
      </c>
      <c r="B158" s="3">
        <f t="shared" si="6"/>
        <v>2024</v>
      </c>
      <c r="C158" t="str">
        <f t="shared" si="7"/>
        <v>2023-2024</v>
      </c>
      <c r="D158" t="s">
        <v>119</v>
      </c>
      <c r="E158" t="s">
        <v>55</v>
      </c>
      <c r="F158" t="str">
        <f t="shared" si="8"/>
        <v>Queensland</v>
      </c>
      <c r="G158" t="s">
        <v>19</v>
      </c>
      <c r="H158">
        <v>4740</v>
      </c>
      <c r="I158" t="s">
        <v>11</v>
      </c>
      <c r="J158" t="s">
        <v>138</v>
      </c>
      <c r="K158" t="s">
        <v>143</v>
      </c>
      <c r="L158" t="s">
        <v>154</v>
      </c>
      <c r="M158" s="5">
        <v>542</v>
      </c>
    </row>
    <row r="159" spans="1:13" x14ac:dyDescent="0.35">
      <c r="A159" s="2">
        <v>45320</v>
      </c>
      <c r="B159" s="3">
        <f t="shared" si="6"/>
        <v>2024</v>
      </c>
      <c r="C159" t="str">
        <f t="shared" si="7"/>
        <v>2023-2024</v>
      </c>
      <c r="D159" t="s">
        <v>120</v>
      </c>
      <c r="E159" t="s">
        <v>104</v>
      </c>
      <c r="F159" t="str">
        <f t="shared" si="8"/>
        <v>Victoria</v>
      </c>
      <c r="G159" t="s">
        <v>26</v>
      </c>
      <c r="H159">
        <v>3175</v>
      </c>
      <c r="I159" t="s">
        <v>11</v>
      </c>
      <c r="J159" t="s">
        <v>127</v>
      </c>
      <c r="K159" t="s">
        <v>145</v>
      </c>
      <c r="L159" t="s">
        <v>156</v>
      </c>
      <c r="M159" s="5">
        <v>724</v>
      </c>
    </row>
    <row r="160" spans="1:13" x14ac:dyDescent="0.35">
      <c r="A160" s="2">
        <v>45320</v>
      </c>
      <c r="B160" s="3">
        <f t="shared" si="6"/>
        <v>2024</v>
      </c>
      <c r="C160" t="str">
        <f t="shared" si="7"/>
        <v>2023-2024</v>
      </c>
      <c r="D160" t="s">
        <v>119</v>
      </c>
      <c r="E160" t="s">
        <v>67</v>
      </c>
      <c r="F160" t="str">
        <f t="shared" si="8"/>
        <v>Tasmania</v>
      </c>
      <c r="G160" t="s">
        <v>43</v>
      </c>
      <c r="H160">
        <v>7250</v>
      </c>
      <c r="I160" t="s">
        <v>11</v>
      </c>
      <c r="J160" t="s">
        <v>130</v>
      </c>
      <c r="K160" t="s">
        <v>145</v>
      </c>
      <c r="L160" t="s">
        <v>156</v>
      </c>
      <c r="M160" s="5">
        <v>75</v>
      </c>
    </row>
    <row r="161" spans="1:13" x14ac:dyDescent="0.35">
      <c r="A161" s="2">
        <v>45320</v>
      </c>
      <c r="B161" s="3">
        <f t="shared" si="6"/>
        <v>2024</v>
      </c>
      <c r="C161" t="str">
        <f t="shared" si="7"/>
        <v>2023-2024</v>
      </c>
      <c r="D161" t="s">
        <v>120</v>
      </c>
      <c r="E161" t="s">
        <v>27</v>
      </c>
      <c r="F161" t="str">
        <f t="shared" si="8"/>
        <v>Western Australia</v>
      </c>
      <c r="G161" t="s">
        <v>28</v>
      </c>
      <c r="H161">
        <v>6030</v>
      </c>
      <c r="I161" t="s">
        <v>11</v>
      </c>
      <c r="J161" t="s">
        <v>121</v>
      </c>
      <c r="K161" t="s">
        <v>151</v>
      </c>
      <c r="L161" t="s">
        <v>152</v>
      </c>
      <c r="M161" s="5">
        <v>425</v>
      </c>
    </row>
    <row r="162" spans="1:13" x14ac:dyDescent="0.35">
      <c r="A162" s="2">
        <v>45320</v>
      </c>
      <c r="B162" s="3">
        <f t="shared" si="6"/>
        <v>2024</v>
      </c>
      <c r="C162" t="str">
        <f t="shared" si="7"/>
        <v>2023-2024</v>
      </c>
      <c r="D162" t="s">
        <v>120</v>
      </c>
      <c r="E162" t="s">
        <v>22</v>
      </c>
      <c r="F162" t="str">
        <f t="shared" si="8"/>
        <v>New South Wales</v>
      </c>
      <c r="G162" t="s">
        <v>10</v>
      </c>
      <c r="H162">
        <v>2116</v>
      </c>
      <c r="I162" t="s">
        <v>11</v>
      </c>
      <c r="J162" t="s">
        <v>125</v>
      </c>
      <c r="K162" t="s">
        <v>143</v>
      </c>
      <c r="L162" t="s">
        <v>154</v>
      </c>
      <c r="M162" s="5">
        <v>792</v>
      </c>
    </row>
    <row r="163" spans="1:13" x14ac:dyDescent="0.35">
      <c r="A163" s="2">
        <v>45320</v>
      </c>
      <c r="B163" s="3">
        <f t="shared" si="6"/>
        <v>2024</v>
      </c>
      <c r="C163" t="str">
        <f t="shared" si="7"/>
        <v>2023-2024</v>
      </c>
      <c r="D163" t="s">
        <v>119</v>
      </c>
      <c r="E163" t="s">
        <v>75</v>
      </c>
      <c r="F163" t="str">
        <f t="shared" si="8"/>
        <v>Victoria</v>
      </c>
      <c r="G163" t="s">
        <v>26</v>
      </c>
      <c r="H163">
        <v>3915</v>
      </c>
      <c r="I163" t="s">
        <v>11</v>
      </c>
      <c r="J163" t="s">
        <v>137</v>
      </c>
      <c r="K163" t="s">
        <v>142</v>
      </c>
      <c r="L163" t="s">
        <v>153</v>
      </c>
      <c r="M163" s="5">
        <v>724</v>
      </c>
    </row>
    <row r="164" spans="1:13" x14ac:dyDescent="0.35">
      <c r="A164" s="2">
        <v>45320</v>
      </c>
      <c r="B164" s="3">
        <f t="shared" si="6"/>
        <v>2024</v>
      </c>
      <c r="C164" t="str">
        <f t="shared" si="7"/>
        <v>2023-2024</v>
      </c>
      <c r="D164" t="s">
        <v>120</v>
      </c>
      <c r="E164" t="s">
        <v>107</v>
      </c>
      <c r="F164" t="str">
        <f t="shared" si="8"/>
        <v>New South Wales</v>
      </c>
      <c r="G164" t="s">
        <v>10</v>
      </c>
      <c r="H164">
        <v>2020</v>
      </c>
      <c r="I164" t="s">
        <v>11</v>
      </c>
      <c r="J164" t="s">
        <v>126</v>
      </c>
      <c r="K164" t="s">
        <v>144</v>
      </c>
      <c r="L164" t="s">
        <v>155</v>
      </c>
      <c r="M164" s="5">
        <v>563</v>
      </c>
    </row>
    <row r="165" spans="1:13" x14ac:dyDescent="0.35">
      <c r="A165" s="2">
        <v>45321</v>
      </c>
      <c r="B165" s="3">
        <f t="shared" si="6"/>
        <v>2024</v>
      </c>
      <c r="C165" t="str">
        <f t="shared" si="7"/>
        <v>2023-2024</v>
      </c>
      <c r="D165" t="s">
        <v>120</v>
      </c>
      <c r="E165" t="s">
        <v>20</v>
      </c>
      <c r="F165" t="str">
        <f t="shared" si="8"/>
        <v>South Australia</v>
      </c>
      <c r="G165" t="s">
        <v>17</v>
      </c>
      <c r="H165">
        <v>5607</v>
      </c>
      <c r="I165" t="s">
        <v>11</v>
      </c>
      <c r="J165" t="s">
        <v>139</v>
      </c>
      <c r="K165" t="s">
        <v>145</v>
      </c>
      <c r="L165" t="s">
        <v>156</v>
      </c>
      <c r="M165" s="5">
        <v>154</v>
      </c>
    </row>
    <row r="166" spans="1:13" x14ac:dyDescent="0.35">
      <c r="A166" s="2">
        <v>45322</v>
      </c>
      <c r="B166" s="3">
        <f t="shared" si="6"/>
        <v>2024</v>
      </c>
      <c r="C166" t="str">
        <f t="shared" si="7"/>
        <v>2023-2024</v>
      </c>
      <c r="D166" t="s">
        <v>120</v>
      </c>
      <c r="E166" t="s">
        <v>79</v>
      </c>
      <c r="F166" t="str">
        <f t="shared" si="8"/>
        <v>Queensland</v>
      </c>
      <c r="G166" t="s">
        <v>19</v>
      </c>
      <c r="H166">
        <v>4680</v>
      </c>
      <c r="I166" t="s">
        <v>11</v>
      </c>
      <c r="J166" t="s">
        <v>138</v>
      </c>
      <c r="K166" t="s">
        <v>144</v>
      </c>
      <c r="L166" t="s">
        <v>155</v>
      </c>
      <c r="M166" s="5">
        <v>36</v>
      </c>
    </row>
    <row r="167" spans="1:13" x14ac:dyDescent="0.35">
      <c r="A167" s="2">
        <v>45322</v>
      </c>
      <c r="B167" s="3">
        <f t="shared" si="6"/>
        <v>2024</v>
      </c>
      <c r="C167" t="str">
        <f t="shared" si="7"/>
        <v>2023-2024</v>
      </c>
      <c r="D167" t="s">
        <v>120</v>
      </c>
      <c r="E167" t="s">
        <v>94</v>
      </c>
      <c r="F167" t="str">
        <f t="shared" si="8"/>
        <v>Queensland</v>
      </c>
      <c r="G167" t="s">
        <v>19</v>
      </c>
      <c r="H167">
        <v>4551</v>
      </c>
      <c r="I167" t="s">
        <v>11</v>
      </c>
      <c r="J167" t="s">
        <v>136</v>
      </c>
      <c r="K167" t="s">
        <v>144</v>
      </c>
      <c r="L167" t="s">
        <v>155</v>
      </c>
      <c r="M167" s="5">
        <v>456</v>
      </c>
    </row>
    <row r="168" spans="1:13" x14ac:dyDescent="0.35">
      <c r="A168" s="2">
        <v>45323</v>
      </c>
      <c r="B168" s="3">
        <f t="shared" si="6"/>
        <v>2024</v>
      </c>
      <c r="C168" t="str">
        <f t="shared" si="7"/>
        <v>2023-2024</v>
      </c>
      <c r="D168" t="s">
        <v>120</v>
      </c>
      <c r="E168" t="s">
        <v>89</v>
      </c>
      <c r="F168" t="str">
        <f t="shared" si="8"/>
        <v>Queensland</v>
      </c>
      <c r="G168" t="s">
        <v>19</v>
      </c>
      <c r="H168">
        <v>4700</v>
      </c>
      <c r="I168" t="s">
        <v>11</v>
      </c>
      <c r="J168" t="s">
        <v>138</v>
      </c>
      <c r="K168" t="s">
        <v>148</v>
      </c>
      <c r="L168" t="s">
        <v>159</v>
      </c>
      <c r="M168" s="5">
        <v>400</v>
      </c>
    </row>
    <row r="169" spans="1:13" x14ac:dyDescent="0.35">
      <c r="A169" s="2">
        <v>45323</v>
      </c>
      <c r="B169" s="3">
        <f t="shared" si="6"/>
        <v>2024</v>
      </c>
      <c r="C169" t="str">
        <f t="shared" si="7"/>
        <v>2023-2024</v>
      </c>
      <c r="D169" t="s">
        <v>120</v>
      </c>
      <c r="E169" t="s">
        <v>95</v>
      </c>
      <c r="F169" t="str">
        <f t="shared" si="8"/>
        <v>New South Wales</v>
      </c>
      <c r="G169" t="s">
        <v>10</v>
      </c>
      <c r="H169">
        <v>2131</v>
      </c>
      <c r="I169" t="s">
        <v>11</v>
      </c>
      <c r="J169" t="s">
        <v>125</v>
      </c>
      <c r="K169" t="s">
        <v>144</v>
      </c>
      <c r="L169" t="s">
        <v>155</v>
      </c>
      <c r="M169" s="5">
        <v>371</v>
      </c>
    </row>
    <row r="170" spans="1:13" x14ac:dyDescent="0.35">
      <c r="A170" s="2">
        <v>45323</v>
      </c>
      <c r="B170" s="3">
        <f t="shared" si="6"/>
        <v>2024</v>
      </c>
      <c r="C170" t="str">
        <f t="shared" si="7"/>
        <v>2023-2024</v>
      </c>
      <c r="D170" t="s">
        <v>120</v>
      </c>
      <c r="E170" t="s">
        <v>80</v>
      </c>
      <c r="F170" t="str">
        <f t="shared" si="8"/>
        <v>New South Wales</v>
      </c>
      <c r="G170" t="s">
        <v>10</v>
      </c>
      <c r="H170">
        <v>2120</v>
      </c>
      <c r="I170" t="s">
        <v>11</v>
      </c>
      <c r="J170" t="s">
        <v>125</v>
      </c>
      <c r="K170" t="s">
        <v>143</v>
      </c>
      <c r="L170" t="s">
        <v>154</v>
      </c>
      <c r="M170" s="5">
        <v>564</v>
      </c>
    </row>
    <row r="171" spans="1:13" x14ac:dyDescent="0.35">
      <c r="A171" s="2">
        <v>45323</v>
      </c>
      <c r="B171" s="3">
        <f t="shared" si="6"/>
        <v>2024</v>
      </c>
      <c r="C171" t="str">
        <f t="shared" si="7"/>
        <v>2023-2024</v>
      </c>
      <c r="D171" t="s">
        <v>120</v>
      </c>
      <c r="E171" t="s">
        <v>37</v>
      </c>
      <c r="F171" t="str">
        <f t="shared" si="8"/>
        <v>Victoria</v>
      </c>
      <c r="G171" t="s">
        <v>26</v>
      </c>
      <c r="H171">
        <v>3134</v>
      </c>
      <c r="I171" t="s">
        <v>11</v>
      </c>
      <c r="J171" t="s">
        <v>127</v>
      </c>
      <c r="K171" t="s">
        <v>148</v>
      </c>
      <c r="L171" t="s">
        <v>159</v>
      </c>
      <c r="M171" s="5">
        <v>399</v>
      </c>
    </row>
    <row r="172" spans="1:13" x14ac:dyDescent="0.35">
      <c r="A172" s="2">
        <v>45323</v>
      </c>
      <c r="B172" s="3">
        <f t="shared" si="6"/>
        <v>2024</v>
      </c>
      <c r="C172" t="str">
        <f t="shared" si="7"/>
        <v>2023-2024</v>
      </c>
      <c r="D172" t="s">
        <v>119</v>
      </c>
      <c r="E172" t="s">
        <v>72</v>
      </c>
      <c r="F172" t="str">
        <f t="shared" si="8"/>
        <v>Queensland</v>
      </c>
      <c r="G172" t="s">
        <v>19</v>
      </c>
      <c r="H172">
        <v>4870</v>
      </c>
      <c r="I172" t="s">
        <v>11</v>
      </c>
      <c r="J172" t="s">
        <v>133</v>
      </c>
      <c r="K172" t="s">
        <v>144</v>
      </c>
      <c r="L172" t="s">
        <v>155</v>
      </c>
      <c r="M172" s="5">
        <v>523</v>
      </c>
    </row>
    <row r="173" spans="1:13" x14ac:dyDescent="0.35">
      <c r="A173" s="2">
        <v>45323</v>
      </c>
      <c r="B173" s="3">
        <f t="shared" si="6"/>
        <v>2024</v>
      </c>
      <c r="C173" t="str">
        <f t="shared" si="7"/>
        <v>2023-2024</v>
      </c>
      <c r="D173" t="s">
        <v>119</v>
      </c>
      <c r="E173" t="s">
        <v>58</v>
      </c>
      <c r="F173" t="str">
        <f t="shared" si="8"/>
        <v>New South Wales</v>
      </c>
      <c r="G173" t="s">
        <v>10</v>
      </c>
      <c r="H173">
        <v>2790</v>
      </c>
      <c r="I173" t="s">
        <v>11</v>
      </c>
      <c r="J173" t="s">
        <v>132</v>
      </c>
      <c r="K173" t="s">
        <v>147</v>
      </c>
      <c r="L173" t="s">
        <v>158</v>
      </c>
      <c r="M173" s="5">
        <v>155</v>
      </c>
    </row>
    <row r="174" spans="1:13" x14ac:dyDescent="0.35">
      <c r="A174" s="2">
        <v>45323</v>
      </c>
      <c r="B174" s="3">
        <f t="shared" si="6"/>
        <v>2024</v>
      </c>
      <c r="C174" t="str">
        <f t="shared" si="7"/>
        <v>2023-2024</v>
      </c>
      <c r="D174" t="s">
        <v>119</v>
      </c>
      <c r="E174" t="s">
        <v>58</v>
      </c>
      <c r="F174" t="str">
        <f t="shared" si="8"/>
        <v>New South Wales</v>
      </c>
      <c r="G174" t="s">
        <v>10</v>
      </c>
      <c r="H174">
        <v>2790</v>
      </c>
      <c r="I174" t="s">
        <v>11</v>
      </c>
      <c r="J174" t="s">
        <v>132</v>
      </c>
      <c r="K174" t="s">
        <v>150</v>
      </c>
      <c r="L174" t="s">
        <v>161</v>
      </c>
      <c r="M174" s="5">
        <v>146</v>
      </c>
    </row>
    <row r="175" spans="1:13" x14ac:dyDescent="0.35">
      <c r="A175" s="2">
        <v>45323</v>
      </c>
      <c r="B175" s="3">
        <f t="shared" si="6"/>
        <v>2024</v>
      </c>
      <c r="C175" t="str">
        <f t="shared" si="7"/>
        <v>2023-2024</v>
      </c>
      <c r="D175" t="s">
        <v>119</v>
      </c>
      <c r="E175" t="s">
        <v>18</v>
      </c>
      <c r="F175" t="str">
        <f t="shared" si="8"/>
        <v>Queensland</v>
      </c>
      <c r="G175" t="s">
        <v>19</v>
      </c>
      <c r="H175">
        <v>4802</v>
      </c>
      <c r="I175" t="s">
        <v>11</v>
      </c>
      <c r="J175" t="s">
        <v>133</v>
      </c>
      <c r="K175" t="s">
        <v>150</v>
      </c>
      <c r="L175" t="s">
        <v>161</v>
      </c>
      <c r="M175" s="5">
        <v>301</v>
      </c>
    </row>
    <row r="176" spans="1:13" x14ac:dyDescent="0.35">
      <c r="A176" s="2">
        <v>45323</v>
      </c>
      <c r="B176" s="3">
        <f t="shared" si="6"/>
        <v>2024</v>
      </c>
      <c r="C176" t="str">
        <f t="shared" si="7"/>
        <v>2023-2024</v>
      </c>
      <c r="D176" t="s">
        <v>120</v>
      </c>
      <c r="E176" t="s">
        <v>23</v>
      </c>
      <c r="F176" t="str">
        <f t="shared" si="8"/>
        <v>New South Wales</v>
      </c>
      <c r="G176" t="s">
        <v>10</v>
      </c>
      <c r="H176">
        <v>2830</v>
      </c>
      <c r="I176" t="s">
        <v>11</v>
      </c>
      <c r="J176" t="s">
        <v>132</v>
      </c>
      <c r="K176" t="s">
        <v>147</v>
      </c>
      <c r="L176" t="s">
        <v>158</v>
      </c>
      <c r="M176" s="5">
        <v>447</v>
      </c>
    </row>
    <row r="177" spans="1:13" x14ac:dyDescent="0.35">
      <c r="A177" s="2">
        <v>45323</v>
      </c>
      <c r="B177" s="3">
        <f t="shared" si="6"/>
        <v>2024</v>
      </c>
      <c r="C177" t="str">
        <f t="shared" si="7"/>
        <v>2023-2024</v>
      </c>
      <c r="D177" t="s">
        <v>120</v>
      </c>
      <c r="E177" t="s">
        <v>38</v>
      </c>
      <c r="F177" t="str">
        <f t="shared" si="8"/>
        <v>Victoria</v>
      </c>
      <c r="G177" t="s">
        <v>26</v>
      </c>
      <c r="H177">
        <v>3199</v>
      </c>
      <c r="I177" t="s">
        <v>11</v>
      </c>
      <c r="J177" t="s">
        <v>127</v>
      </c>
      <c r="K177" t="s">
        <v>143</v>
      </c>
      <c r="L177" t="s">
        <v>154</v>
      </c>
      <c r="M177" s="5">
        <v>644</v>
      </c>
    </row>
    <row r="178" spans="1:13" x14ac:dyDescent="0.35">
      <c r="A178" s="2">
        <v>45323</v>
      </c>
      <c r="B178" s="3">
        <f t="shared" si="6"/>
        <v>2024</v>
      </c>
      <c r="C178" t="str">
        <f t="shared" si="7"/>
        <v>2023-2024</v>
      </c>
      <c r="D178" t="s">
        <v>119</v>
      </c>
      <c r="E178" t="s">
        <v>58</v>
      </c>
      <c r="F178" t="str">
        <f t="shared" si="8"/>
        <v>New South Wales</v>
      </c>
      <c r="G178" t="s">
        <v>10</v>
      </c>
      <c r="H178">
        <v>2790</v>
      </c>
      <c r="I178" t="s">
        <v>11</v>
      </c>
      <c r="J178" t="s">
        <v>132</v>
      </c>
      <c r="K178" t="s">
        <v>145</v>
      </c>
      <c r="L178" t="s">
        <v>156</v>
      </c>
      <c r="M178" s="5">
        <v>490</v>
      </c>
    </row>
    <row r="179" spans="1:13" x14ac:dyDescent="0.35">
      <c r="A179" s="2">
        <v>45323</v>
      </c>
      <c r="B179" s="3">
        <f t="shared" si="6"/>
        <v>2024</v>
      </c>
      <c r="C179" t="str">
        <f t="shared" si="7"/>
        <v>2023-2024</v>
      </c>
      <c r="D179" t="s">
        <v>120</v>
      </c>
      <c r="E179" t="s">
        <v>71</v>
      </c>
      <c r="F179" t="str">
        <f t="shared" si="8"/>
        <v>Victoria</v>
      </c>
      <c r="G179" t="s">
        <v>26</v>
      </c>
      <c r="H179">
        <v>3131</v>
      </c>
      <c r="I179" t="s">
        <v>11</v>
      </c>
      <c r="J179" t="s">
        <v>127</v>
      </c>
      <c r="K179" t="s">
        <v>142</v>
      </c>
      <c r="L179" t="s">
        <v>153</v>
      </c>
      <c r="M179" s="5">
        <v>110</v>
      </c>
    </row>
    <row r="180" spans="1:13" x14ac:dyDescent="0.35">
      <c r="A180" s="2">
        <v>45323</v>
      </c>
      <c r="B180" s="3">
        <f t="shared" si="6"/>
        <v>2024</v>
      </c>
      <c r="C180" t="str">
        <f t="shared" si="7"/>
        <v>2023-2024</v>
      </c>
      <c r="D180" t="s">
        <v>120</v>
      </c>
      <c r="E180" t="s">
        <v>111</v>
      </c>
      <c r="F180" t="str">
        <f t="shared" si="8"/>
        <v>New South Wales</v>
      </c>
      <c r="G180" t="s">
        <v>10</v>
      </c>
      <c r="H180">
        <v>2154</v>
      </c>
      <c r="I180" t="s">
        <v>11</v>
      </c>
      <c r="J180" t="s">
        <v>125</v>
      </c>
      <c r="K180" t="s">
        <v>145</v>
      </c>
      <c r="L180" t="s">
        <v>156</v>
      </c>
      <c r="M180" s="5">
        <v>315</v>
      </c>
    </row>
    <row r="181" spans="1:13" x14ac:dyDescent="0.35">
      <c r="A181" s="2">
        <v>45323</v>
      </c>
      <c r="B181" s="3">
        <f t="shared" si="6"/>
        <v>2024</v>
      </c>
      <c r="C181" t="str">
        <f t="shared" si="7"/>
        <v>2023-2024</v>
      </c>
      <c r="D181" t="s">
        <v>120</v>
      </c>
      <c r="E181" t="s">
        <v>9</v>
      </c>
      <c r="F181" t="str">
        <f t="shared" si="8"/>
        <v>New South Wales</v>
      </c>
      <c r="G181" t="s">
        <v>10</v>
      </c>
      <c r="H181">
        <v>2067</v>
      </c>
      <c r="I181" t="s">
        <v>11</v>
      </c>
      <c r="J181" t="s">
        <v>126</v>
      </c>
      <c r="K181" t="s">
        <v>145</v>
      </c>
      <c r="L181" t="s">
        <v>156</v>
      </c>
      <c r="M181" s="5">
        <v>425</v>
      </c>
    </row>
    <row r="182" spans="1:13" x14ac:dyDescent="0.35">
      <c r="A182" s="2">
        <v>45323</v>
      </c>
      <c r="B182" s="3">
        <f t="shared" si="6"/>
        <v>2024</v>
      </c>
      <c r="C182" t="str">
        <f t="shared" si="7"/>
        <v>2023-2024</v>
      </c>
      <c r="D182" t="s">
        <v>119</v>
      </c>
      <c r="E182" t="s">
        <v>106</v>
      </c>
      <c r="F182" t="str">
        <f t="shared" si="8"/>
        <v>Queensland</v>
      </c>
      <c r="G182" t="s">
        <v>19</v>
      </c>
      <c r="H182">
        <v>4558</v>
      </c>
      <c r="I182" t="s">
        <v>11</v>
      </c>
      <c r="J182" t="s">
        <v>136</v>
      </c>
      <c r="K182" t="s">
        <v>151</v>
      </c>
      <c r="L182" t="s">
        <v>152</v>
      </c>
      <c r="M182" s="5">
        <v>553</v>
      </c>
    </row>
    <row r="183" spans="1:13" x14ac:dyDescent="0.35">
      <c r="A183" s="2">
        <v>45323</v>
      </c>
      <c r="B183" s="3">
        <f t="shared" si="6"/>
        <v>2024</v>
      </c>
      <c r="C183" t="str">
        <f t="shared" si="7"/>
        <v>2023-2024</v>
      </c>
      <c r="D183" t="s">
        <v>120</v>
      </c>
      <c r="E183" t="s">
        <v>9</v>
      </c>
      <c r="F183" t="str">
        <f t="shared" si="8"/>
        <v>New South Wales</v>
      </c>
      <c r="G183" t="s">
        <v>10</v>
      </c>
      <c r="H183">
        <v>2067</v>
      </c>
      <c r="I183" t="s">
        <v>11</v>
      </c>
      <c r="J183" t="s">
        <v>126</v>
      </c>
      <c r="K183" t="s">
        <v>150</v>
      </c>
      <c r="L183" t="s">
        <v>161</v>
      </c>
      <c r="M183" s="5">
        <v>224</v>
      </c>
    </row>
    <row r="184" spans="1:13" x14ac:dyDescent="0.35">
      <c r="A184" s="2">
        <v>45323</v>
      </c>
      <c r="B184" s="3">
        <f t="shared" si="6"/>
        <v>2024</v>
      </c>
      <c r="C184" t="str">
        <f t="shared" si="7"/>
        <v>2023-2024</v>
      </c>
      <c r="D184" t="s">
        <v>120</v>
      </c>
      <c r="E184" t="s">
        <v>105</v>
      </c>
      <c r="F184" t="str">
        <f t="shared" si="8"/>
        <v>New South Wales</v>
      </c>
      <c r="G184" t="s">
        <v>10</v>
      </c>
      <c r="H184">
        <v>2031</v>
      </c>
      <c r="I184" t="s">
        <v>11</v>
      </c>
      <c r="J184" t="s">
        <v>126</v>
      </c>
      <c r="K184" t="s">
        <v>150</v>
      </c>
      <c r="L184" t="s">
        <v>161</v>
      </c>
      <c r="M184" s="5">
        <v>749</v>
      </c>
    </row>
    <row r="185" spans="1:13" x14ac:dyDescent="0.35">
      <c r="A185" s="2">
        <v>45323</v>
      </c>
      <c r="B185" s="3">
        <f t="shared" si="6"/>
        <v>2024</v>
      </c>
      <c r="C185" t="str">
        <f t="shared" si="7"/>
        <v>2023-2024</v>
      </c>
      <c r="D185" t="s">
        <v>120</v>
      </c>
      <c r="E185" t="s">
        <v>38</v>
      </c>
      <c r="F185" t="str">
        <f t="shared" si="8"/>
        <v>Victoria</v>
      </c>
      <c r="G185" t="s">
        <v>26</v>
      </c>
      <c r="H185">
        <v>3199</v>
      </c>
      <c r="I185" t="s">
        <v>11</v>
      </c>
      <c r="J185" t="s">
        <v>127</v>
      </c>
      <c r="K185" t="s">
        <v>148</v>
      </c>
      <c r="L185" t="s">
        <v>159</v>
      </c>
      <c r="M185" s="5">
        <v>550</v>
      </c>
    </row>
    <row r="186" spans="1:13" x14ac:dyDescent="0.35">
      <c r="A186" s="2">
        <v>45324</v>
      </c>
      <c r="B186" s="3">
        <f t="shared" si="6"/>
        <v>2024</v>
      </c>
      <c r="C186" t="str">
        <f t="shared" si="7"/>
        <v>2023-2024</v>
      </c>
      <c r="D186" t="s">
        <v>120</v>
      </c>
      <c r="E186" t="s">
        <v>14</v>
      </c>
      <c r="F186" t="str">
        <f t="shared" si="8"/>
        <v>Northern Territory</v>
      </c>
      <c r="G186" t="s">
        <v>15</v>
      </c>
      <c r="H186">
        <v>800</v>
      </c>
      <c r="I186" t="s">
        <v>11</v>
      </c>
      <c r="J186" t="s">
        <v>140</v>
      </c>
      <c r="K186" t="s">
        <v>147</v>
      </c>
      <c r="L186" t="s">
        <v>158</v>
      </c>
      <c r="M186" s="5">
        <v>513</v>
      </c>
    </row>
    <row r="187" spans="1:13" x14ac:dyDescent="0.35">
      <c r="A187" s="2">
        <v>45324</v>
      </c>
      <c r="B187" s="3">
        <f t="shared" si="6"/>
        <v>2024</v>
      </c>
      <c r="C187" t="str">
        <f t="shared" si="7"/>
        <v>2023-2024</v>
      </c>
      <c r="D187" t="s">
        <v>120</v>
      </c>
      <c r="E187" t="s">
        <v>96</v>
      </c>
      <c r="F187" t="str">
        <f t="shared" si="8"/>
        <v>Western Australia</v>
      </c>
      <c r="G187" t="s">
        <v>28</v>
      </c>
      <c r="H187">
        <v>6027</v>
      </c>
      <c r="I187" t="s">
        <v>11</v>
      </c>
      <c r="J187" t="s">
        <v>121</v>
      </c>
      <c r="K187" t="s">
        <v>145</v>
      </c>
      <c r="L187" t="s">
        <v>156</v>
      </c>
      <c r="M187" s="5">
        <v>275</v>
      </c>
    </row>
    <row r="188" spans="1:13" x14ac:dyDescent="0.35">
      <c r="A188" s="2">
        <v>45324</v>
      </c>
      <c r="B188" s="3">
        <f t="shared" si="6"/>
        <v>2024</v>
      </c>
      <c r="C188" t="str">
        <f t="shared" si="7"/>
        <v>2023-2024</v>
      </c>
      <c r="D188" t="s">
        <v>120</v>
      </c>
      <c r="E188" t="s">
        <v>35</v>
      </c>
      <c r="F188" t="str">
        <f t="shared" si="8"/>
        <v>Victoria</v>
      </c>
      <c r="G188" t="s">
        <v>26</v>
      </c>
      <c r="H188">
        <v>3280</v>
      </c>
      <c r="I188" t="s">
        <v>11</v>
      </c>
      <c r="J188" t="s">
        <v>129</v>
      </c>
      <c r="K188" t="s">
        <v>145</v>
      </c>
      <c r="L188" t="s">
        <v>156</v>
      </c>
      <c r="M188" s="5">
        <v>225</v>
      </c>
    </row>
    <row r="189" spans="1:13" x14ac:dyDescent="0.35">
      <c r="A189" s="2">
        <v>45324</v>
      </c>
      <c r="B189" s="3">
        <f t="shared" si="6"/>
        <v>2024</v>
      </c>
      <c r="C189" t="str">
        <f t="shared" si="7"/>
        <v>2023-2024</v>
      </c>
      <c r="D189" t="s">
        <v>120</v>
      </c>
      <c r="E189" t="s">
        <v>63</v>
      </c>
      <c r="F189" t="str">
        <f t="shared" si="8"/>
        <v>Queensland</v>
      </c>
      <c r="G189" t="s">
        <v>19</v>
      </c>
      <c r="H189">
        <v>4068</v>
      </c>
      <c r="I189" t="s">
        <v>11</v>
      </c>
      <c r="J189" t="s">
        <v>131</v>
      </c>
      <c r="K189" t="s">
        <v>143</v>
      </c>
      <c r="L189" t="s">
        <v>154</v>
      </c>
      <c r="M189" s="5">
        <v>519</v>
      </c>
    </row>
    <row r="190" spans="1:13" x14ac:dyDescent="0.35">
      <c r="A190" s="2">
        <v>45324</v>
      </c>
      <c r="B190" s="3">
        <f t="shared" si="6"/>
        <v>2024</v>
      </c>
      <c r="C190" t="str">
        <f t="shared" si="7"/>
        <v>2023-2024</v>
      </c>
      <c r="D190" t="s">
        <v>120</v>
      </c>
      <c r="E190" t="s">
        <v>91</v>
      </c>
      <c r="F190" t="str">
        <f t="shared" si="8"/>
        <v>Western Australia</v>
      </c>
      <c r="G190" t="s">
        <v>28</v>
      </c>
      <c r="H190">
        <v>6109</v>
      </c>
      <c r="I190" t="s">
        <v>11</v>
      </c>
      <c r="J190" t="s">
        <v>135</v>
      </c>
      <c r="K190" t="s">
        <v>142</v>
      </c>
      <c r="L190" t="s">
        <v>153</v>
      </c>
      <c r="M190" s="5">
        <v>478</v>
      </c>
    </row>
    <row r="191" spans="1:13" x14ac:dyDescent="0.35">
      <c r="A191" s="2">
        <v>45324</v>
      </c>
      <c r="B191" s="3">
        <f t="shared" si="6"/>
        <v>2024</v>
      </c>
      <c r="C191" t="str">
        <f t="shared" si="7"/>
        <v>2023-2024</v>
      </c>
      <c r="D191" t="s">
        <v>120</v>
      </c>
      <c r="E191" t="s">
        <v>107</v>
      </c>
      <c r="F191" t="str">
        <f t="shared" si="8"/>
        <v>New South Wales</v>
      </c>
      <c r="G191" t="s">
        <v>10</v>
      </c>
      <c r="H191">
        <v>2020</v>
      </c>
      <c r="I191" t="s">
        <v>11</v>
      </c>
      <c r="J191" t="s">
        <v>126</v>
      </c>
      <c r="K191" t="s">
        <v>146</v>
      </c>
      <c r="L191" t="s">
        <v>157</v>
      </c>
      <c r="M191" s="5">
        <v>266</v>
      </c>
    </row>
    <row r="192" spans="1:13" x14ac:dyDescent="0.35">
      <c r="A192" s="2">
        <v>45325</v>
      </c>
      <c r="B192" s="3">
        <f t="shared" si="6"/>
        <v>2024</v>
      </c>
      <c r="C192" t="str">
        <f t="shared" si="7"/>
        <v>2023-2024</v>
      </c>
      <c r="D192" t="s">
        <v>119</v>
      </c>
      <c r="E192" t="s">
        <v>98</v>
      </c>
      <c r="F192" t="str">
        <f t="shared" si="8"/>
        <v>South Australia</v>
      </c>
      <c r="G192" t="s">
        <v>17</v>
      </c>
      <c r="H192">
        <v>5290</v>
      </c>
      <c r="I192" t="s">
        <v>11</v>
      </c>
      <c r="J192" t="s">
        <v>139</v>
      </c>
      <c r="K192" t="s">
        <v>147</v>
      </c>
      <c r="L192" t="s">
        <v>158</v>
      </c>
      <c r="M192" s="5">
        <v>602</v>
      </c>
    </row>
    <row r="193" spans="1:13" x14ac:dyDescent="0.35">
      <c r="A193" s="2">
        <v>45325</v>
      </c>
      <c r="B193" s="3">
        <f t="shared" si="6"/>
        <v>2024</v>
      </c>
      <c r="C193" t="str">
        <f t="shared" si="7"/>
        <v>2023-2024</v>
      </c>
      <c r="D193" t="s">
        <v>120</v>
      </c>
      <c r="E193" t="s">
        <v>93</v>
      </c>
      <c r="F193" t="str">
        <f t="shared" si="8"/>
        <v>Victoria</v>
      </c>
      <c r="G193" t="s">
        <v>26</v>
      </c>
      <c r="H193">
        <v>3400</v>
      </c>
      <c r="I193" t="s">
        <v>11</v>
      </c>
      <c r="J193" t="s">
        <v>129</v>
      </c>
      <c r="K193" t="s">
        <v>145</v>
      </c>
      <c r="L193" t="s">
        <v>156</v>
      </c>
      <c r="M193" s="5">
        <v>746</v>
      </c>
    </row>
    <row r="194" spans="1:13" x14ac:dyDescent="0.35">
      <c r="A194" s="2">
        <v>45325</v>
      </c>
      <c r="B194" s="3">
        <f t="shared" ref="B194:B257" si="9">IF(MONTH(A194)&gt;=7,YEAR(A194)+1,YEAR(A194))</f>
        <v>2024</v>
      </c>
      <c r="C194" t="str">
        <f t="shared" ref="C194:C257" si="10">IF(MONTH(A194) &gt;= 7, YEAR(A194) &amp; "-" &amp; YEAR(A194) + 1, YEAR(A194) - 1 &amp; "-" &amp; YEAR(A194))</f>
        <v>2023-2024</v>
      </c>
      <c r="D194" t="s">
        <v>120</v>
      </c>
      <c r="E194" t="s">
        <v>111</v>
      </c>
      <c r="F194" t="str">
        <f t="shared" ref="F194:F257" si="11">IF(G194="WA","Western Australia",
IF(G194="NSW","New South Wales",
IF(G194="QLD","Queensland",
IF(G194="VIC","Victoria",
IF(G194="TAS","Tasmania",
IF(G194="SA","South Australia",
IF(G194="NT","Northern Territory",
IF(G194="ACT","Australian Capital Territory",G194))))))))</f>
        <v>New South Wales</v>
      </c>
      <c r="G194" t="s">
        <v>10</v>
      </c>
      <c r="H194">
        <v>2154</v>
      </c>
      <c r="I194" t="s">
        <v>11</v>
      </c>
      <c r="J194" t="s">
        <v>125</v>
      </c>
      <c r="K194" t="s">
        <v>146</v>
      </c>
      <c r="L194" t="s">
        <v>157</v>
      </c>
      <c r="M194" s="5">
        <v>709</v>
      </c>
    </row>
    <row r="195" spans="1:13" x14ac:dyDescent="0.35">
      <c r="A195" s="2">
        <v>45326</v>
      </c>
      <c r="B195" s="3">
        <f t="shared" si="9"/>
        <v>2024</v>
      </c>
      <c r="C195" t="str">
        <f t="shared" si="10"/>
        <v>2023-2024</v>
      </c>
      <c r="D195" t="s">
        <v>120</v>
      </c>
      <c r="E195" t="s">
        <v>92</v>
      </c>
      <c r="F195" t="str">
        <f t="shared" si="11"/>
        <v>New South Wales</v>
      </c>
      <c r="G195" t="s">
        <v>10</v>
      </c>
      <c r="H195">
        <v>2015</v>
      </c>
      <c r="I195" t="s">
        <v>11</v>
      </c>
      <c r="J195" t="s">
        <v>126</v>
      </c>
      <c r="K195" t="s">
        <v>143</v>
      </c>
      <c r="L195" t="s">
        <v>154</v>
      </c>
      <c r="M195" s="5">
        <v>119</v>
      </c>
    </row>
    <row r="196" spans="1:13" x14ac:dyDescent="0.35">
      <c r="A196" s="2">
        <v>45326</v>
      </c>
      <c r="B196" s="3">
        <f t="shared" si="9"/>
        <v>2024</v>
      </c>
      <c r="C196" t="str">
        <f t="shared" si="10"/>
        <v>2023-2024</v>
      </c>
      <c r="D196" t="s">
        <v>120</v>
      </c>
      <c r="E196" t="s">
        <v>100</v>
      </c>
      <c r="F196" t="str">
        <f t="shared" si="11"/>
        <v>New South Wales</v>
      </c>
      <c r="G196" t="s">
        <v>10</v>
      </c>
      <c r="H196">
        <v>2800</v>
      </c>
      <c r="I196" t="s">
        <v>11</v>
      </c>
      <c r="J196" t="s">
        <v>132</v>
      </c>
      <c r="K196" t="s">
        <v>144</v>
      </c>
      <c r="L196" t="s">
        <v>155</v>
      </c>
      <c r="M196" s="5">
        <v>530</v>
      </c>
    </row>
    <row r="197" spans="1:13" x14ac:dyDescent="0.35">
      <c r="A197" s="2">
        <v>45326</v>
      </c>
      <c r="B197" s="3">
        <f t="shared" si="9"/>
        <v>2024</v>
      </c>
      <c r="C197" t="str">
        <f t="shared" si="10"/>
        <v>2023-2024</v>
      </c>
      <c r="D197" t="s">
        <v>120</v>
      </c>
      <c r="E197" t="s">
        <v>87</v>
      </c>
      <c r="F197" t="str">
        <f t="shared" si="11"/>
        <v>New South Wales</v>
      </c>
      <c r="G197" t="s">
        <v>10</v>
      </c>
      <c r="H197">
        <v>2158</v>
      </c>
      <c r="I197" t="s">
        <v>11</v>
      </c>
      <c r="J197" t="s">
        <v>125</v>
      </c>
      <c r="K197" t="s">
        <v>147</v>
      </c>
      <c r="L197" t="s">
        <v>158</v>
      </c>
      <c r="M197" s="5">
        <v>792</v>
      </c>
    </row>
    <row r="198" spans="1:13" x14ac:dyDescent="0.35">
      <c r="A198" s="2">
        <v>45326</v>
      </c>
      <c r="B198" s="3">
        <f t="shared" si="9"/>
        <v>2024</v>
      </c>
      <c r="C198" t="str">
        <f t="shared" si="10"/>
        <v>2023-2024</v>
      </c>
      <c r="D198" t="s">
        <v>120</v>
      </c>
      <c r="E198" t="s">
        <v>30</v>
      </c>
      <c r="F198" t="str">
        <f t="shared" si="11"/>
        <v>Victoria</v>
      </c>
      <c r="G198" t="s">
        <v>26</v>
      </c>
      <c r="H198">
        <v>3030</v>
      </c>
      <c r="I198" t="s">
        <v>11</v>
      </c>
      <c r="J198" t="s">
        <v>128</v>
      </c>
      <c r="K198" t="s">
        <v>142</v>
      </c>
      <c r="L198" t="s">
        <v>153</v>
      </c>
      <c r="M198" s="5">
        <v>373</v>
      </c>
    </row>
    <row r="199" spans="1:13" x14ac:dyDescent="0.35">
      <c r="A199" s="2">
        <v>45326</v>
      </c>
      <c r="B199" s="3">
        <f t="shared" si="9"/>
        <v>2024</v>
      </c>
      <c r="C199" t="str">
        <f t="shared" si="10"/>
        <v>2023-2024</v>
      </c>
      <c r="D199" t="s">
        <v>120</v>
      </c>
      <c r="E199" t="s">
        <v>34</v>
      </c>
      <c r="F199" t="str">
        <f t="shared" si="11"/>
        <v>New South Wales</v>
      </c>
      <c r="G199" t="s">
        <v>10</v>
      </c>
      <c r="H199">
        <v>2560</v>
      </c>
      <c r="I199" t="s">
        <v>11</v>
      </c>
      <c r="J199" t="s">
        <v>123</v>
      </c>
      <c r="K199" t="s">
        <v>142</v>
      </c>
      <c r="L199" t="s">
        <v>153</v>
      </c>
      <c r="M199" s="5">
        <v>761</v>
      </c>
    </row>
    <row r="200" spans="1:13" x14ac:dyDescent="0.35">
      <c r="A200" s="2">
        <v>45327</v>
      </c>
      <c r="B200" s="3">
        <f t="shared" si="9"/>
        <v>2024</v>
      </c>
      <c r="C200" t="str">
        <f t="shared" si="10"/>
        <v>2023-2024</v>
      </c>
      <c r="D200" t="s">
        <v>119</v>
      </c>
      <c r="E200" t="s">
        <v>86</v>
      </c>
      <c r="F200" t="str">
        <f t="shared" si="11"/>
        <v>Queensland</v>
      </c>
      <c r="G200" t="s">
        <v>19</v>
      </c>
      <c r="H200">
        <v>4119</v>
      </c>
      <c r="I200" t="s">
        <v>11</v>
      </c>
      <c r="J200" t="s">
        <v>131</v>
      </c>
      <c r="K200" t="s">
        <v>142</v>
      </c>
      <c r="L200" t="s">
        <v>153</v>
      </c>
      <c r="M200" s="5">
        <v>615</v>
      </c>
    </row>
    <row r="201" spans="1:13" x14ac:dyDescent="0.35">
      <c r="A201" s="2">
        <v>45327</v>
      </c>
      <c r="B201" s="3">
        <f t="shared" si="9"/>
        <v>2024</v>
      </c>
      <c r="C201" t="str">
        <f t="shared" si="10"/>
        <v>2023-2024</v>
      </c>
      <c r="D201" t="s">
        <v>120</v>
      </c>
      <c r="E201" t="s">
        <v>101</v>
      </c>
      <c r="F201" t="str">
        <f t="shared" si="11"/>
        <v>Queensland</v>
      </c>
      <c r="G201" t="s">
        <v>19</v>
      </c>
      <c r="H201">
        <v>4305</v>
      </c>
      <c r="I201" t="s">
        <v>11</v>
      </c>
      <c r="J201" t="s">
        <v>124</v>
      </c>
      <c r="K201" t="s">
        <v>147</v>
      </c>
      <c r="L201" t="s">
        <v>158</v>
      </c>
      <c r="M201" s="5">
        <v>481</v>
      </c>
    </row>
    <row r="202" spans="1:13" x14ac:dyDescent="0.35">
      <c r="A202" s="2">
        <v>45327</v>
      </c>
      <c r="B202" s="3">
        <f t="shared" si="9"/>
        <v>2024</v>
      </c>
      <c r="C202" t="str">
        <f t="shared" si="10"/>
        <v>2023-2024</v>
      </c>
      <c r="D202" t="s">
        <v>120</v>
      </c>
      <c r="E202" t="s">
        <v>62</v>
      </c>
      <c r="F202" t="str">
        <f t="shared" si="11"/>
        <v>Victoria</v>
      </c>
      <c r="G202" t="s">
        <v>26</v>
      </c>
      <c r="H202">
        <v>3690</v>
      </c>
      <c r="I202" t="s">
        <v>11</v>
      </c>
      <c r="J202" t="s">
        <v>137</v>
      </c>
      <c r="K202" t="s">
        <v>148</v>
      </c>
      <c r="L202" t="s">
        <v>159</v>
      </c>
      <c r="M202" s="5">
        <v>399</v>
      </c>
    </row>
    <row r="203" spans="1:13" x14ac:dyDescent="0.35">
      <c r="A203" s="2">
        <v>45327</v>
      </c>
      <c r="B203" s="3">
        <f t="shared" si="9"/>
        <v>2024</v>
      </c>
      <c r="C203" t="str">
        <f t="shared" si="10"/>
        <v>2023-2024</v>
      </c>
      <c r="D203" t="s">
        <v>120</v>
      </c>
      <c r="E203" t="s">
        <v>53</v>
      </c>
      <c r="F203" t="str">
        <f t="shared" si="11"/>
        <v>Queensland</v>
      </c>
      <c r="G203" t="s">
        <v>19</v>
      </c>
      <c r="H203">
        <v>4012</v>
      </c>
      <c r="I203" t="s">
        <v>11</v>
      </c>
      <c r="J203" t="s">
        <v>131</v>
      </c>
      <c r="K203" t="s">
        <v>148</v>
      </c>
      <c r="L203" t="s">
        <v>159</v>
      </c>
      <c r="M203" s="5">
        <v>382</v>
      </c>
    </row>
    <row r="204" spans="1:13" x14ac:dyDescent="0.35">
      <c r="A204" s="2">
        <v>45327</v>
      </c>
      <c r="B204" s="3">
        <f t="shared" si="9"/>
        <v>2024</v>
      </c>
      <c r="C204" t="str">
        <f t="shared" si="10"/>
        <v>2023-2024</v>
      </c>
      <c r="D204" t="s">
        <v>119</v>
      </c>
      <c r="E204" t="s">
        <v>72</v>
      </c>
      <c r="F204" t="str">
        <f t="shared" si="11"/>
        <v>Queensland</v>
      </c>
      <c r="G204" t="s">
        <v>19</v>
      </c>
      <c r="H204">
        <v>4870</v>
      </c>
      <c r="I204" t="s">
        <v>11</v>
      </c>
      <c r="J204" t="s">
        <v>133</v>
      </c>
      <c r="K204" t="s">
        <v>146</v>
      </c>
      <c r="L204" t="s">
        <v>157</v>
      </c>
      <c r="M204" s="5">
        <v>395</v>
      </c>
    </row>
    <row r="205" spans="1:13" x14ac:dyDescent="0.35">
      <c r="A205" s="2">
        <v>45327</v>
      </c>
      <c r="B205" s="3">
        <f t="shared" si="9"/>
        <v>2024</v>
      </c>
      <c r="C205" t="str">
        <f t="shared" si="10"/>
        <v>2023-2024</v>
      </c>
      <c r="D205" t="s">
        <v>119</v>
      </c>
      <c r="E205" t="s">
        <v>74</v>
      </c>
      <c r="F205" t="str">
        <f t="shared" si="11"/>
        <v>Victoria</v>
      </c>
      <c r="G205" t="s">
        <v>26</v>
      </c>
      <c r="H205">
        <v>3500</v>
      </c>
      <c r="I205" t="s">
        <v>11</v>
      </c>
      <c r="J205" t="s">
        <v>129</v>
      </c>
      <c r="K205" t="s">
        <v>142</v>
      </c>
      <c r="L205" t="s">
        <v>153</v>
      </c>
      <c r="M205" s="5">
        <v>745</v>
      </c>
    </row>
    <row r="206" spans="1:13" x14ac:dyDescent="0.35">
      <c r="A206" s="2">
        <v>45327</v>
      </c>
      <c r="B206" s="3">
        <f t="shared" si="9"/>
        <v>2024</v>
      </c>
      <c r="C206" t="str">
        <f t="shared" si="10"/>
        <v>2023-2024</v>
      </c>
      <c r="D206" t="s">
        <v>120</v>
      </c>
      <c r="E206" t="s">
        <v>67</v>
      </c>
      <c r="F206" t="str">
        <f t="shared" si="11"/>
        <v>Tasmania</v>
      </c>
      <c r="G206" t="s">
        <v>43</v>
      </c>
      <c r="H206">
        <v>7250</v>
      </c>
      <c r="I206" t="s">
        <v>11</v>
      </c>
      <c r="J206" t="s">
        <v>130</v>
      </c>
      <c r="K206" t="s">
        <v>148</v>
      </c>
      <c r="L206" t="s">
        <v>159</v>
      </c>
      <c r="M206" s="5">
        <v>164</v>
      </c>
    </row>
    <row r="207" spans="1:13" x14ac:dyDescent="0.35">
      <c r="A207" s="2">
        <v>45327</v>
      </c>
      <c r="B207" s="3">
        <f t="shared" si="9"/>
        <v>2024</v>
      </c>
      <c r="C207" t="str">
        <f t="shared" si="10"/>
        <v>2023-2024</v>
      </c>
      <c r="D207" t="s">
        <v>120</v>
      </c>
      <c r="E207" t="s">
        <v>65</v>
      </c>
      <c r="F207" t="str">
        <f t="shared" si="11"/>
        <v>Victoria</v>
      </c>
      <c r="G207" t="s">
        <v>26</v>
      </c>
      <c r="H207">
        <v>3931</v>
      </c>
      <c r="I207" t="s">
        <v>11</v>
      </c>
      <c r="J207" t="s">
        <v>137</v>
      </c>
      <c r="K207" t="s">
        <v>145</v>
      </c>
      <c r="L207" t="s">
        <v>156</v>
      </c>
      <c r="M207" s="5">
        <v>250</v>
      </c>
    </row>
    <row r="208" spans="1:13" x14ac:dyDescent="0.35">
      <c r="A208" s="2">
        <v>45327</v>
      </c>
      <c r="B208" s="3">
        <f t="shared" si="9"/>
        <v>2024</v>
      </c>
      <c r="C208" t="str">
        <f t="shared" si="10"/>
        <v>2023-2024</v>
      </c>
      <c r="D208" t="s">
        <v>120</v>
      </c>
      <c r="E208" t="s">
        <v>67</v>
      </c>
      <c r="F208" t="str">
        <f t="shared" si="11"/>
        <v>Tasmania</v>
      </c>
      <c r="G208" t="s">
        <v>43</v>
      </c>
      <c r="H208">
        <v>7250</v>
      </c>
      <c r="I208" t="s">
        <v>11</v>
      </c>
      <c r="J208" t="s">
        <v>130</v>
      </c>
      <c r="K208" t="s">
        <v>146</v>
      </c>
      <c r="L208" t="s">
        <v>157</v>
      </c>
      <c r="M208" s="5">
        <v>95</v>
      </c>
    </row>
    <row r="209" spans="1:13" x14ac:dyDescent="0.35">
      <c r="A209" s="2">
        <v>45327</v>
      </c>
      <c r="B209" s="3">
        <f t="shared" si="9"/>
        <v>2024</v>
      </c>
      <c r="C209" t="str">
        <f t="shared" si="10"/>
        <v>2023-2024</v>
      </c>
      <c r="D209" t="s">
        <v>120</v>
      </c>
      <c r="E209" t="s">
        <v>92</v>
      </c>
      <c r="F209" t="str">
        <f t="shared" si="11"/>
        <v>New South Wales</v>
      </c>
      <c r="G209" t="s">
        <v>10</v>
      </c>
      <c r="H209">
        <v>2015</v>
      </c>
      <c r="I209" t="s">
        <v>11</v>
      </c>
      <c r="J209" t="s">
        <v>126</v>
      </c>
      <c r="K209" t="s">
        <v>144</v>
      </c>
      <c r="L209" t="s">
        <v>155</v>
      </c>
      <c r="M209" s="5">
        <v>770</v>
      </c>
    </row>
    <row r="210" spans="1:13" x14ac:dyDescent="0.35">
      <c r="A210" s="2">
        <v>45327</v>
      </c>
      <c r="B210" s="3">
        <f t="shared" si="9"/>
        <v>2024</v>
      </c>
      <c r="C210" t="str">
        <f t="shared" si="10"/>
        <v>2023-2024</v>
      </c>
      <c r="D210" t="s">
        <v>120</v>
      </c>
      <c r="E210" t="s">
        <v>109</v>
      </c>
      <c r="F210" t="str">
        <f t="shared" si="11"/>
        <v>Western Australia</v>
      </c>
      <c r="G210" t="s">
        <v>28</v>
      </c>
      <c r="H210">
        <v>6052</v>
      </c>
      <c r="I210" t="s">
        <v>11</v>
      </c>
      <c r="J210" t="s">
        <v>121</v>
      </c>
      <c r="K210" t="s">
        <v>150</v>
      </c>
      <c r="L210" t="s">
        <v>161</v>
      </c>
      <c r="M210" s="5">
        <v>538</v>
      </c>
    </row>
    <row r="211" spans="1:13" x14ac:dyDescent="0.35">
      <c r="A211" s="2">
        <v>45327</v>
      </c>
      <c r="B211" s="3">
        <f t="shared" si="9"/>
        <v>2024</v>
      </c>
      <c r="C211" t="str">
        <f t="shared" si="10"/>
        <v>2023-2024</v>
      </c>
      <c r="D211" t="s">
        <v>120</v>
      </c>
      <c r="E211" t="s">
        <v>113</v>
      </c>
      <c r="F211" t="str">
        <f t="shared" si="11"/>
        <v>New South Wales</v>
      </c>
      <c r="G211" t="s">
        <v>10</v>
      </c>
      <c r="H211">
        <v>2101</v>
      </c>
      <c r="I211" t="s">
        <v>11</v>
      </c>
      <c r="J211" t="s">
        <v>125</v>
      </c>
      <c r="K211" t="s">
        <v>145</v>
      </c>
      <c r="L211" t="s">
        <v>156</v>
      </c>
      <c r="M211" s="5">
        <v>367</v>
      </c>
    </row>
    <row r="212" spans="1:13" x14ac:dyDescent="0.35">
      <c r="A212" s="2">
        <v>45328</v>
      </c>
      <c r="B212" s="3">
        <f t="shared" si="9"/>
        <v>2024</v>
      </c>
      <c r="C212" t="str">
        <f t="shared" si="10"/>
        <v>2023-2024</v>
      </c>
      <c r="D212" t="s">
        <v>119</v>
      </c>
      <c r="E212" t="s">
        <v>12</v>
      </c>
      <c r="F212" t="str">
        <f t="shared" si="11"/>
        <v>New South Wales</v>
      </c>
      <c r="G212" t="s">
        <v>10</v>
      </c>
      <c r="H212">
        <v>2795</v>
      </c>
      <c r="I212" t="s">
        <v>11</v>
      </c>
      <c r="J212" t="s">
        <v>132</v>
      </c>
      <c r="K212" t="s">
        <v>144</v>
      </c>
      <c r="L212" t="s">
        <v>155</v>
      </c>
      <c r="M212" s="5">
        <v>383</v>
      </c>
    </row>
    <row r="213" spans="1:13" x14ac:dyDescent="0.35">
      <c r="A213" s="2">
        <v>45328</v>
      </c>
      <c r="B213" s="3">
        <f t="shared" si="9"/>
        <v>2024</v>
      </c>
      <c r="C213" t="str">
        <f t="shared" si="10"/>
        <v>2023-2024</v>
      </c>
      <c r="D213" t="s">
        <v>120</v>
      </c>
      <c r="E213" t="s">
        <v>20</v>
      </c>
      <c r="F213" t="str">
        <f t="shared" si="11"/>
        <v>South Australia</v>
      </c>
      <c r="G213" t="s">
        <v>17</v>
      </c>
      <c r="H213">
        <v>5607</v>
      </c>
      <c r="I213" t="s">
        <v>11</v>
      </c>
      <c r="J213" t="s">
        <v>139</v>
      </c>
      <c r="K213" t="s">
        <v>145</v>
      </c>
      <c r="L213" t="s">
        <v>156</v>
      </c>
      <c r="M213" s="5">
        <v>299</v>
      </c>
    </row>
    <row r="214" spans="1:13" x14ac:dyDescent="0.35">
      <c r="A214" s="2">
        <v>45328</v>
      </c>
      <c r="B214" s="3">
        <f t="shared" si="9"/>
        <v>2024</v>
      </c>
      <c r="C214" t="str">
        <f t="shared" si="10"/>
        <v>2023-2024</v>
      </c>
      <c r="D214" t="s">
        <v>119</v>
      </c>
      <c r="E214" t="s">
        <v>37</v>
      </c>
      <c r="F214" t="str">
        <f t="shared" si="11"/>
        <v>Victoria</v>
      </c>
      <c r="G214" t="s">
        <v>26</v>
      </c>
      <c r="H214">
        <v>3134</v>
      </c>
      <c r="I214" t="s">
        <v>11</v>
      </c>
      <c r="J214" t="s">
        <v>127</v>
      </c>
      <c r="K214" t="s">
        <v>144</v>
      </c>
      <c r="L214" t="s">
        <v>155</v>
      </c>
      <c r="M214" s="5">
        <v>488</v>
      </c>
    </row>
    <row r="215" spans="1:13" x14ac:dyDescent="0.35">
      <c r="A215" s="2">
        <v>45328</v>
      </c>
      <c r="B215" s="3">
        <f t="shared" si="9"/>
        <v>2024</v>
      </c>
      <c r="C215" t="str">
        <f t="shared" si="10"/>
        <v>2023-2024</v>
      </c>
      <c r="D215" t="s">
        <v>119</v>
      </c>
      <c r="E215" t="s">
        <v>88</v>
      </c>
      <c r="F215" t="str">
        <f t="shared" si="11"/>
        <v>Queensland</v>
      </c>
      <c r="G215" t="s">
        <v>19</v>
      </c>
      <c r="H215">
        <v>4570</v>
      </c>
      <c r="I215" t="s">
        <v>11</v>
      </c>
      <c r="J215" t="s">
        <v>136</v>
      </c>
      <c r="K215" t="s">
        <v>142</v>
      </c>
      <c r="L215" t="s">
        <v>153</v>
      </c>
      <c r="M215" s="5">
        <v>570</v>
      </c>
    </row>
    <row r="216" spans="1:13" x14ac:dyDescent="0.35">
      <c r="A216" s="2">
        <v>45328</v>
      </c>
      <c r="B216" s="3">
        <f t="shared" si="9"/>
        <v>2024</v>
      </c>
      <c r="C216" t="str">
        <f t="shared" si="10"/>
        <v>2023-2024</v>
      </c>
      <c r="D216" t="s">
        <v>119</v>
      </c>
      <c r="E216" t="s">
        <v>98</v>
      </c>
      <c r="F216" t="str">
        <f t="shared" si="11"/>
        <v>South Australia</v>
      </c>
      <c r="G216" t="s">
        <v>17</v>
      </c>
      <c r="H216">
        <v>5290</v>
      </c>
      <c r="I216" t="s">
        <v>11</v>
      </c>
      <c r="J216" t="s">
        <v>139</v>
      </c>
      <c r="K216" t="s">
        <v>142</v>
      </c>
      <c r="L216" t="s">
        <v>153</v>
      </c>
      <c r="M216" s="5">
        <v>594</v>
      </c>
    </row>
    <row r="217" spans="1:13" x14ac:dyDescent="0.35">
      <c r="A217" s="2">
        <v>45328</v>
      </c>
      <c r="B217" s="3">
        <f t="shared" si="9"/>
        <v>2024</v>
      </c>
      <c r="C217" t="str">
        <f t="shared" si="10"/>
        <v>2023-2024</v>
      </c>
      <c r="D217" t="s">
        <v>120</v>
      </c>
      <c r="E217" t="s">
        <v>31</v>
      </c>
      <c r="F217" t="str">
        <f t="shared" si="11"/>
        <v>South Australia</v>
      </c>
      <c r="G217" t="s">
        <v>17</v>
      </c>
      <c r="H217">
        <v>5082</v>
      </c>
      <c r="I217" t="s">
        <v>11</v>
      </c>
      <c r="J217" t="s">
        <v>134</v>
      </c>
      <c r="K217" t="s">
        <v>151</v>
      </c>
      <c r="L217" t="s">
        <v>152</v>
      </c>
      <c r="M217" s="5">
        <v>517</v>
      </c>
    </row>
    <row r="218" spans="1:13" x14ac:dyDescent="0.35">
      <c r="A218" s="2">
        <v>45328</v>
      </c>
      <c r="B218" s="3">
        <f t="shared" si="9"/>
        <v>2024</v>
      </c>
      <c r="C218" t="str">
        <f t="shared" si="10"/>
        <v>2023-2024</v>
      </c>
      <c r="D218" t="s">
        <v>120</v>
      </c>
      <c r="E218" t="s">
        <v>34</v>
      </c>
      <c r="F218" t="str">
        <f t="shared" si="11"/>
        <v>New South Wales</v>
      </c>
      <c r="G218" t="s">
        <v>10</v>
      </c>
      <c r="H218">
        <v>2560</v>
      </c>
      <c r="I218" t="s">
        <v>11</v>
      </c>
      <c r="J218" t="s">
        <v>123</v>
      </c>
      <c r="K218" t="s">
        <v>148</v>
      </c>
      <c r="L218" t="s">
        <v>159</v>
      </c>
      <c r="M218" s="5">
        <v>744</v>
      </c>
    </row>
    <row r="219" spans="1:13" x14ac:dyDescent="0.35">
      <c r="A219" s="2">
        <v>45328</v>
      </c>
      <c r="B219" s="3">
        <f t="shared" si="9"/>
        <v>2024</v>
      </c>
      <c r="C219" t="str">
        <f t="shared" si="10"/>
        <v>2023-2024</v>
      </c>
      <c r="D219" t="s">
        <v>120</v>
      </c>
      <c r="E219" t="s">
        <v>34</v>
      </c>
      <c r="F219" t="str">
        <f t="shared" si="11"/>
        <v>New South Wales</v>
      </c>
      <c r="G219" t="s">
        <v>10</v>
      </c>
      <c r="H219">
        <v>2560</v>
      </c>
      <c r="I219" t="s">
        <v>11</v>
      </c>
      <c r="J219" t="s">
        <v>123</v>
      </c>
      <c r="K219" t="s">
        <v>151</v>
      </c>
      <c r="L219" t="s">
        <v>152</v>
      </c>
      <c r="M219" s="5">
        <v>624</v>
      </c>
    </row>
    <row r="220" spans="1:13" x14ac:dyDescent="0.35">
      <c r="A220" s="2">
        <v>45329</v>
      </c>
      <c r="B220" s="3">
        <f t="shared" si="9"/>
        <v>2024</v>
      </c>
      <c r="C220" t="str">
        <f t="shared" si="10"/>
        <v>2023-2024</v>
      </c>
      <c r="D220" t="s">
        <v>120</v>
      </c>
      <c r="E220" t="s">
        <v>110</v>
      </c>
      <c r="F220" t="str">
        <f t="shared" si="11"/>
        <v>Australian Capital Territory</v>
      </c>
      <c r="G220" t="s">
        <v>51</v>
      </c>
      <c r="H220">
        <v>2609</v>
      </c>
      <c r="I220" t="s">
        <v>11</v>
      </c>
      <c r="J220" t="s">
        <v>123</v>
      </c>
      <c r="K220" t="s">
        <v>147</v>
      </c>
      <c r="L220" t="s">
        <v>158</v>
      </c>
      <c r="M220" s="5">
        <v>559</v>
      </c>
    </row>
    <row r="221" spans="1:13" x14ac:dyDescent="0.35">
      <c r="A221" s="2">
        <v>45329</v>
      </c>
      <c r="B221" s="3">
        <f t="shared" si="9"/>
        <v>2024</v>
      </c>
      <c r="C221" t="str">
        <f t="shared" si="10"/>
        <v>2023-2024</v>
      </c>
      <c r="D221" t="s">
        <v>119</v>
      </c>
      <c r="E221" t="s">
        <v>109</v>
      </c>
      <c r="F221" t="str">
        <f t="shared" si="11"/>
        <v>Western Australia</v>
      </c>
      <c r="G221" t="s">
        <v>28</v>
      </c>
      <c r="H221">
        <v>6052</v>
      </c>
      <c r="I221" t="s">
        <v>11</v>
      </c>
      <c r="J221" t="s">
        <v>121</v>
      </c>
      <c r="K221" t="s">
        <v>144</v>
      </c>
      <c r="L221" t="s">
        <v>155</v>
      </c>
      <c r="M221" s="5">
        <v>533</v>
      </c>
    </row>
    <row r="222" spans="1:13" x14ac:dyDescent="0.35">
      <c r="A222" s="2">
        <v>45329</v>
      </c>
      <c r="B222" s="3">
        <f t="shared" si="9"/>
        <v>2024</v>
      </c>
      <c r="C222" t="str">
        <f t="shared" si="10"/>
        <v>2023-2024</v>
      </c>
      <c r="D222" t="s">
        <v>120</v>
      </c>
      <c r="E222" t="s">
        <v>66</v>
      </c>
      <c r="F222" t="str">
        <f t="shared" si="11"/>
        <v>Western Australia</v>
      </c>
      <c r="G222" t="s">
        <v>28</v>
      </c>
      <c r="H222">
        <v>6330</v>
      </c>
      <c r="I222" t="s">
        <v>11</v>
      </c>
      <c r="J222" t="s">
        <v>135</v>
      </c>
      <c r="K222" t="s">
        <v>142</v>
      </c>
      <c r="L222" t="s">
        <v>153</v>
      </c>
      <c r="M222" s="5">
        <v>553</v>
      </c>
    </row>
    <row r="223" spans="1:13" x14ac:dyDescent="0.35">
      <c r="A223" s="2">
        <v>45329</v>
      </c>
      <c r="B223" s="3">
        <f t="shared" si="9"/>
        <v>2024</v>
      </c>
      <c r="C223" t="str">
        <f t="shared" si="10"/>
        <v>2023-2024</v>
      </c>
      <c r="D223" t="s">
        <v>120</v>
      </c>
      <c r="E223" t="s">
        <v>63</v>
      </c>
      <c r="F223" t="str">
        <f t="shared" si="11"/>
        <v>Queensland</v>
      </c>
      <c r="G223" t="s">
        <v>19</v>
      </c>
      <c r="H223">
        <v>4068</v>
      </c>
      <c r="I223" t="s">
        <v>11</v>
      </c>
      <c r="J223" t="s">
        <v>131</v>
      </c>
      <c r="K223" t="s">
        <v>144</v>
      </c>
      <c r="L223" t="s">
        <v>155</v>
      </c>
      <c r="M223" s="5">
        <v>452</v>
      </c>
    </row>
    <row r="224" spans="1:13" x14ac:dyDescent="0.35">
      <c r="A224" s="2">
        <v>45329</v>
      </c>
      <c r="B224" s="3">
        <f t="shared" si="9"/>
        <v>2024</v>
      </c>
      <c r="C224" t="str">
        <f t="shared" si="10"/>
        <v>2023-2024</v>
      </c>
      <c r="D224" t="s">
        <v>120</v>
      </c>
      <c r="E224" t="s">
        <v>14</v>
      </c>
      <c r="F224" t="str">
        <f t="shared" si="11"/>
        <v>Northern Territory</v>
      </c>
      <c r="G224" t="s">
        <v>15</v>
      </c>
      <c r="H224">
        <v>800</v>
      </c>
      <c r="I224" t="s">
        <v>11</v>
      </c>
      <c r="J224" t="s">
        <v>140</v>
      </c>
      <c r="K224" t="s">
        <v>145</v>
      </c>
      <c r="L224" t="s">
        <v>156</v>
      </c>
      <c r="M224" s="5">
        <v>210</v>
      </c>
    </row>
    <row r="225" spans="1:13" x14ac:dyDescent="0.35">
      <c r="A225" s="2">
        <v>45330</v>
      </c>
      <c r="B225" s="3">
        <f t="shared" si="9"/>
        <v>2024</v>
      </c>
      <c r="C225" t="str">
        <f t="shared" si="10"/>
        <v>2023-2024</v>
      </c>
      <c r="D225" t="s">
        <v>120</v>
      </c>
      <c r="E225" t="s">
        <v>25</v>
      </c>
      <c r="F225" t="str">
        <f t="shared" si="11"/>
        <v>Victoria</v>
      </c>
      <c r="G225" t="s">
        <v>26</v>
      </c>
      <c r="H225">
        <v>3066</v>
      </c>
      <c r="I225" t="s">
        <v>11</v>
      </c>
      <c r="J225" t="s">
        <v>128</v>
      </c>
      <c r="K225" t="s">
        <v>143</v>
      </c>
      <c r="L225" t="s">
        <v>154</v>
      </c>
      <c r="M225" s="5">
        <v>428</v>
      </c>
    </row>
    <row r="226" spans="1:13" x14ac:dyDescent="0.35">
      <c r="A226" s="2">
        <v>45330</v>
      </c>
      <c r="B226" s="3">
        <f t="shared" si="9"/>
        <v>2024</v>
      </c>
      <c r="C226" t="str">
        <f t="shared" si="10"/>
        <v>2023-2024</v>
      </c>
      <c r="D226" t="s">
        <v>119</v>
      </c>
      <c r="E226" t="s">
        <v>35</v>
      </c>
      <c r="F226" t="str">
        <f t="shared" si="11"/>
        <v>Victoria</v>
      </c>
      <c r="G226" t="s">
        <v>26</v>
      </c>
      <c r="H226">
        <v>3280</v>
      </c>
      <c r="I226" t="s">
        <v>11</v>
      </c>
      <c r="J226" t="s">
        <v>129</v>
      </c>
      <c r="K226" t="s">
        <v>143</v>
      </c>
      <c r="L226" t="s">
        <v>154</v>
      </c>
      <c r="M226" s="5">
        <v>168</v>
      </c>
    </row>
    <row r="227" spans="1:13" x14ac:dyDescent="0.35">
      <c r="A227" s="2">
        <v>45330</v>
      </c>
      <c r="B227" s="3">
        <f t="shared" si="9"/>
        <v>2024</v>
      </c>
      <c r="C227" t="str">
        <f t="shared" si="10"/>
        <v>2023-2024</v>
      </c>
      <c r="D227" t="s">
        <v>119</v>
      </c>
      <c r="E227" t="s">
        <v>35</v>
      </c>
      <c r="F227" t="str">
        <f t="shared" si="11"/>
        <v>Victoria</v>
      </c>
      <c r="G227" t="s">
        <v>26</v>
      </c>
      <c r="H227">
        <v>3280</v>
      </c>
      <c r="I227" t="s">
        <v>11</v>
      </c>
      <c r="J227" t="s">
        <v>129</v>
      </c>
      <c r="K227" t="s">
        <v>144</v>
      </c>
      <c r="L227" t="s">
        <v>155</v>
      </c>
      <c r="M227" s="5">
        <v>440</v>
      </c>
    </row>
    <row r="228" spans="1:13" x14ac:dyDescent="0.35">
      <c r="A228" s="2">
        <v>45330</v>
      </c>
      <c r="B228" s="3">
        <f t="shared" si="9"/>
        <v>2024</v>
      </c>
      <c r="C228" t="str">
        <f t="shared" si="10"/>
        <v>2023-2024</v>
      </c>
      <c r="D228" t="s">
        <v>120</v>
      </c>
      <c r="E228" t="s">
        <v>35</v>
      </c>
      <c r="F228" t="str">
        <f t="shared" si="11"/>
        <v>Victoria</v>
      </c>
      <c r="G228" t="s">
        <v>26</v>
      </c>
      <c r="H228">
        <v>3280</v>
      </c>
      <c r="I228" t="s">
        <v>11</v>
      </c>
      <c r="J228" t="s">
        <v>129</v>
      </c>
      <c r="K228" t="s">
        <v>146</v>
      </c>
      <c r="L228" t="s">
        <v>157</v>
      </c>
      <c r="M228" s="5">
        <v>746</v>
      </c>
    </row>
    <row r="229" spans="1:13" x14ac:dyDescent="0.35">
      <c r="A229" s="2">
        <v>45330</v>
      </c>
      <c r="B229" s="3">
        <f t="shared" si="9"/>
        <v>2024</v>
      </c>
      <c r="C229" t="str">
        <f t="shared" si="10"/>
        <v>2023-2024</v>
      </c>
      <c r="D229" t="s">
        <v>120</v>
      </c>
      <c r="E229" t="s">
        <v>37</v>
      </c>
      <c r="F229" t="str">
        <f t="shared" si="11"/>
        <v>Victoria</v>
      </c>
      <c r="G229" t="s">
        <v>26</v>
      </c>
      <c r="H229">
        <v>3134</v>
      </c>
      <c r="I229" t="s">
        <v>11</v>
      </c>
      <c r="J229" t="s">
        <v>127</v>
      </c>
      <c r="K229" t="s">
        <v>151</v>
      </c>
      <c r="L229" t="s">
        <v>152</v>
      </c>
      <c r="M229" s="5">
        <v>648</v>
      </c>
    </row>
    <row r="230" spans="1:13" x14ac:dyDescent="0.35">
      <c r="A230" s="2">
        <v>45330</v>
      </c>
      <c r="B230" s="3">
        <f t="shared" si="9"/>
        <v>2024</v>
      </c>
      <c r="C230" t="str">
        <f t="shared" si="10"/>
        <v>2023-2024</v>
      </c>
      <c r="D230" t="s">
        <v>120</v>
      </c>
      <c r="E230" t="s">
        <v>39</v>
      </c>
      <c r="F230" t="str">
        <f t="shared" si="11"/>
        <v>New South Wales</v>
      </c>
      <c r="G230" t="s">
        <v>10</v>
      </c>
      <c r="H230">
        <v>2541</v>
      </c>
      <c r="I230" t="s">
        <v>11</v>
      </c>
      <c r="J230" t="s">
        <v>123</v>
      </c>
      <c r="K230" t="s">
        <v>149</v>
      </c>
      <c r="L230" t="s">
        <v>160</v>
      </c>
      <c r="M230" s="5">
        <v>685</v>
      </c>
    </row>
    <row r="231" spans="1:13" x14ac:dyDescent="0.35">
      <c r="A231" s="2">
        <v>45330</v>
      </c>
      <c r="B231" s="3">
        <f t="shared" si="9"/>
        <v>2024</v>
      </c>
      <c r="C231" t="str">
        <f t="shared" si="10"/>
        <v>2023-2024</v>
      </c>
      <c r="D231" t="s">
        <v>120</v>
      </c>
      <c r="E231" t="s">
        <v>38</v>
      </c>
      <c r="F231" t="str">
        <f t="shared" si="11"/>
        <v>Victoria</v>
      </c>
      <c r="G231" t="s">
        <v>26</v>
      </c>
      <c r="H231">
        <v>3199</v>
      </c>
      <c r="I231" t="s">
        <v>11</v>
      </c>
      <c r="J231" t="s">
        <v>127</v>
      </c>
      <c r="K231" t="s">
        <v>145</v>
      </c>
      <c r="L231" t="s">
        <v>156</v>
      </c>
      <c r="M231" s="5">
        <v>614</v>
      </c>
    </row>
    <row r="232" spans="1:13" x14ac:dyDescent="0.35">
      <c r="A232" s="2">
        <v>45331</v>
      </c>
      <c r="B232" s="3">
        <f t="shared" si="9"/>
        <v>2024</v>
      </c>
      <c r="C232" t="str">
        <f t="shared" si="10"/>
        <v>2023-2024</v>
      </c>
      <c r="D232" t="s">
        <v>120</v>
      </c>
      <c r="E232" t="s">
        <v>14</v>
      </c>
      <c r="F232" t="str">
        <f t="shared" si="11"/>
        <v>Northern Territory</v>
      </c>
      <c r="G232" t="s">
        <v>15</v>
      </c>
      <c r="H232">
        <v>800</v>
      </c>
      <c r="I232" t="s">
        <v>11</v>
      </c>
      <c r="J232" t="s">
        <v>140</v>
      </c>
      <c r="K232" t="s">
        <v>144</v>
      </c>
      <c r="L232" t="s">
        <v>155</v>
      </c>
      <c r="M232" s="5">
        <v>471</v>
      </c>
    </row>
    <row r="233" spans="1:13" x14ac:dyDescent="0.35">
      <c r="A233" s="2">
        <v>45331</v>
      </c>
      <c r="B233" s="3">
        <f t="shared" si="9"/>
        <v>2024</v>
      </c>
      <c r="C233" t="str">
        <f t="shared" si="10"/>
        <v>2023-2024</v>
      </c>
      <c r="D233" t="s">
        <v>120</v>
      </c>
      <c r="E233" t="s">
        <v>97</v>
      </c>
      <c r="F233" t="str">
        <f t="shared" si="11"/>
        <v>Tasmania</v>
      </c>
      <c r="G233" t="s">
        <v>43</v>
      </c>
      <c r="H233">
        <v>7010</v>
      </c>
      <c r="I233" t="s">
        <v>11</v>
      </c>
      <c r="J233" t="s">
        <v>130</v>
      </c>
      <c r="K233" t="s">
        <v>144</v>
      </c>
      <c r="L233" t="s">
        <v>155</v>
      </c>
      <c r="M233" s="5">
        <v>67</v>
      </c>
    </row>
    <row r="234" spans="1:13" x14ac:dyDescent="0.35">
      <c r="A234" s="2">
        <v>45331</v>
      </c>
      <c r="B234" s="3">
        <f t="shared" si="9"/>
        <v>2024</v>
      </c>
      <c r="C234" t="str">
        <f t="shared" si="10"/>
        <v>2023-2024</v>
      </c>
      <c r="D234" t="s">
        <v>120</v>
      </c>
      <c r="E234" t="s">
        <v>57</v>
      </c>
      <c r="F234" t="str">
        <f t="shared" si="11"/>
        <v>New South Wales</v>
      </c>
      <c r="G234" t="s">
        <v>10</v>
      </c>
      <c r="H234">
        <v>2064</v>
      </c>
      <c r="I234" t="s">
        <v>11</v>
      </c>
      <c r="J234" t="s">
        <v>126</v>
      </c>
      <c r="K234" t="s">
        <v>151</v>
      </c>
      <c r="L234" t="s">
        <v>152</v>
      </c>
      <c r="M234" s="5">
        <v>41</v>
      </c>
    </row>
    <row r="235" spans="1:13" x14ac:dyDescent="0.35">
      <c r="A235" s="2">
        <v>45331</v>
      </c>
      <c r="B235" s="3">
        <f t="shared" si="9"/>
        <v>2024</v>
      </c>
      <c r="C235" t="str">
        <f t="shared" si="10"/>
        <v>2023-2024</v>
      </c>
      <c r="D235" t="s">
        <v>120</v>
      </c>
      <c r="E235" t="s">
        <v>32</v>
      </c>
      <c r="F235" t="str">
        <f t="shared" si="11"/>
        <v>Victoria</v>
      </c>
      <c r="G235" t="s">
        <v>26</v>
      </c>
      <c r="H235">
        <v>3977</v>
      </c>
      <c r="I235" t="s">
        <v>11</v>
      </c>
      <c r="J235" t="s">
        <v>137</v>
      </c>
      <c r="K235" t="s">
        <v>145</v>
      </c>
      <c r="L235" t="s">
        <v>156</v>
      </c>
      <c r="M235" s="5">
        <v>64</v>
      </c>
    </row>
    <row r="236" spans="1:13" x14ac:dyDescent="0.35">
      <c r="A236" s="2">
        <v>45331</v>
      </c>
      <c r="B236" s="3">
        <f t="shared" si="9"/>
        <v>2024</v>
      </c>
      <c r="C236" t="str">
        <f t="shared" si="10"/>
        <v>2023-2024</v>
      </c>
      <c r="D236" t="s">
        <v>120</v>
      </c>
      <c r="E236" t="s">
        <v>16</v>
      </c>
      <c r="F236" t="str">
        <f t="shared" si="11"/>
        <v>South Australia</v>
      </c>
      <c r="G236" t="s">
        <v>17</v>
      </c>
      <c r="H236">
        <v>5168</v>
      </c>
      <c r="I236" t="s">
        <v>11</v>
      </c>
      <c r="J236" t="s">
        <v>134</v>
      </c>
      <c r="K236" t="s">
        <v>150</v>
      </c>
      <c r="L236" t="s">
        <v>161</v>
      </c>
      <c r="M236" s="5">
        <v>270</v>
      </c>
    </row>
    <row r="237" spans="1:13" x14ac:dyDescent="0.35">
      <c r="A237" s="2">
        <v>45331</v>
      </c>
      <c r="B237" s="3">
        <f t="shared" si="9"/>
        <v>2024</v>
      </c>
      <c r="C237" t="str">
        <f t="shared" si="10"/>
        <v>2023-2024</v>
      </c>
      <c r="D237" t="s">
        <v>120</v>
      </c>
      <c r="E237" t="s">
        <v>83</v>
      </c>
      <c r="F237" t="str">
        <f t="shared" si="11"/>
        <v>Victoria</v>
      </c>
      <c r="G237" t="s">
        <v>26</v>
      </c>
      <c r="H237">
        <v>3551</v>
      </c>
      <c r="I237" t="s">
        <v>11</v>
      </c>
      <c r="J237" t="s">
        <v>129</v>
      </c>
      <c r="K237" t="s">
        <v>147</v>
      </c>
      <c r="L237" t="s">
        <v>158</v>
      </c>
      <c r="M237" s="5">
        <v>781</v>
      </c>
    </row>
    <row r="238" spans="1:13" x14ac:dyDescent="0.35">
      <c r="A238" s="2">
        <v>45331</v>
      </c>
      <c r="B238" s="3">
        <f t="shared" si="9"/>
        <v>2024</v>
      </c>
      <c r="C238" t="str">
        <f t="shared" si="10"/>
        <v>2023-2024</v>
      </c>
      <c r="D238" t="s">
        <v>120</v>
      </c>
      <c r="E238" t="s">
        <v>106</v>
      </c>
      <c r="F238" t="str">
        <f t="shared" si="11"/>
        <v>Queensland</v>
      </c>
      <c r="G238" t="s">
        <v>19</v>
      </c>
      <c r="H238">
        <v>4558</v>
      </c>
      <c r="I238" t="s">
        <v>11</v>
      </c>
      <c r="J238" t="s">
        <v>136</v>
      </c>
      <c r="K238" t="s">
        <v>142</v>
      </c>
      <c r="L238" t="s">
        <v>153</v>
      </c>
      <c r="M238" s="5">
        <v>329</v>
      </c>
    </row>
    <row r="239" spans="1:13" x14ac:dyDescent="0.35">
      <c r="A239" s="2">
        <v>45331</v>
      </c>
      <c r="B239" s="3">
        <f t="shared" si="9"/>
        <v>2024</v>
      </c>
      <c r="C239" t="str">
        <f t="shared" si="10"/>
        <v>2023-2024</v>
      </c>
      <c r="D239" t="s">
        <v>120</v>
      </c>
      <c r="E239" t="s">
        <v>54</v>
      </c>
      <c r="F239" t="str">
        <f t="shared" si="11"/>
        <v>New South Wales</v>
      </c>
      <c r="G239" t="s">
        <v>10</v>
      </c>
      <c r="H239">
        <v>2750</v>
      </c>
      <c r="I239" t="s">
        <v>11</v>
      </c>
      <c r="J239" t="s">
        <v>132</v>
      </c>
      <c r="K239" t="s">
        <v>150</v>
      </c>
      <c r="L239" t="s">
        <v>161</v>
      </c>
      <c r="M239" s="5">
        <v>114</v>
      </c>
    </row>
    <row r="240" spans="1:13" x14ac:dyDescent="0.35">
      <c r="A240" s="2">
        <v>45331</v>
      </c>
      <c r="B240" s="3">
        <f t="shared" si="9"/>
        <v>2024</v>
      </c>
      <c r="C240" t="str">
        <f t="shared" si="10"/>
        <v>2023-2024</v>
      </c>
      <c r="D240" t="s">
        <v>120</v>
      </c>
      <c r="E240" t="s">
        <v>85</v>
      </c>
      <c r="F240" t="str">
        <f t="shared" si="11"/>
        <v>Western Australia</v>
      </c>
      <c r="G240" t="s">
        <v>28</v>
      </c>
      <c r="H240">
        <v>6725</v>
      </c>
      <c r="I240" t="s">
        <v>11</v>
      </c>
      <c r="J240" t="s">
        <v>141</v>
      </c>
      <c r="K240" t="s">
        <v>142</v>
      </c>
      <c r="L240" t="s">
        <v>153</v>
      </c>
      <c r="M240" s="5">
        <v>394</v>
      </c>
    </row>
    <row r="241" spans="1:13" x14ac:dyDescent="0.35">
      <c r="A241" s="2">
        <v>45332</v>
      </c>
      <c r="B241" s="3">
        <f t="shared" si="9"/>
        <v>2024</v>
      </c>
      <c r="C241" t="str">
        <f t="shared" si="10"/>
        <v>2023-2024</v>
      </c>
      <c r="D241" t="s">
        <v>120</v>
      </c>
      <c r="E241" t="s">
        <v>24</v>
      </c>
      <c r="F241" t="str">
        <f t="shared" si="11"/>
        <v>Queensland</v>
      </c>
      <c r="G241" t="s">
        <v>19</v>
      </c>
      <c r="H241">
        <v>4053</v>
      </c>
      <c r="I241" t="s">
        <v>11</v>
      </c>
      <c r="J241" t="s">
        <v>131</v>
      </c>
      <c r="K241" t="s">
        <v>145</v>
      </c>
      <c r="L241" t="s">
        <v>156</v>
      </c>
      <c r="M241" s="5">
        <v>120</v>
      </c>
    </row>
    <row r="242" spans="1:13" x14ac:dyDescent="0.35">
      <c r="A242" s="2">
        <v>45332</v>
      </c>
      <c r="B242" s="3">
        <f t="shared" si="9"/>
        <v>2024</v>
      </c>
      <c r="C242" t="str">
        <f t="shared" si="10"/>
        <v>2023-2024</v>
      </c>
      <c r="D242" t="s">
        <v>120</v>
      </c>
      <c r="E242" t="s">
        <v>104</v>
      </c>
      <c r="F242" t="str">
        <f t="shared" si="11"/>
        <v>Victoria</v>
      </c>
      <c r="G242" t="s">
        <v>26</v>
      </c>
      <c r="H242">
        <v>3175</v>
      </c>
      <c r="I242" t="s">
        <v>11</v>
      </c>
      <c r="J242" t="s">
        <v>127</v>
      </c>
      <c r="K242" t="s">
        <v>151</v>
      </c>
      <c r="L242" t="s">
        <v>152</v>
      </c>
      <c r="M242" s="5">
        <v>703</v>
      </c>
    </row>
    <row r="243" spans="1:13" x14ac:dyDescent="0.35">
      <c r="A243" s="2">
        <v>45332</v>
      </c>
      <c r="B243" s="3">
        <f t="shared" si="9"/>
        <v>2024</v>
      </c>
      <c r="C243" t="str">
        <f t="shared" si="10"/>
        <v>2023-2024</v>
      </c>
      <c r="D243" t="s">
        <v>120</v>
      </c>
      <c r="E243" t="s">
        <v>101</v>
      </c>
      <c r="F243" t="str">
        <f t="shared" si="11"/>
        <v>Queensland</v>
      </c>
      <c r="G243" t="s">
        <v>19</v>
      </c>
      <c r="H243">
        <v>4305</v>
      </c>
      <c r="I243" t="s">
        <v>11</v>
      </c>
      <c r="J243" t="s">
        <v>124</v>
      </c>
      <c r="K243" t="s">
        <v>151</v>
      </c>
      <c r="L243" t="s">
        <v>152</v>
      </c>
      <c r="M243" s="5">
        <v>197</v>
      </c>
    </row>
    <row r="244" spans="1:13" x14ac:dyDescent="0.35">
      <c r="A244" s="2">
        <v>45332</v>
      </c>
      <c r="B244" s="3">
        <f t="shared" si="9"/>
        <v>2024</v>
      </c>
      <c r="C244" t="str">
        <f t="shared" si="10"/>
        <v>2023-2024</v>
      </c>
      <c r="D244" t="s">
        <v>120</v>
      </c>
      <c r="E244" t="s">
        <v>107</v>
      </c>
      <c r="F244" t="str">
        <f t="shared" si="11"/>
        <v>New South Wales</v>
      </c>
      <c r="G244" t="s">
        <v>10</v>
      </c>
      <c r="H244">
        <v>2020</v>
      </c>
      <c r="I244" t="s">
        <v>11</v>
      </c>
      <c r="J244" t="s">
        <v>126</v>
      </c>
      <c r="K244" t="s">
        <v>148</v>
      </c>
      <c r="L244" t="s">
        <v>159</v>
      </c>
      <c r="M244" s="5">
        <v>297</v>
      </c>
    </row>
    <row r="245" spans="1:13" x14ac:dyDescent="0.35">
      <c r="A245" s="2">
        <v>45332</v>
      </c>
      <c r="B245" s="3">
        <f t="shared" si="9"/>
        <v>2024</v>
      </c>
      <c r="C245" t="str">
        <f t="shared" si="10"/>
        <v>2023-2024</v>
      </c>
      <c r="D245" t="s">
        <v>120</v>
      </c>
      <c r="E245" t="s">
        <v>32</v>
      </c>
      <c r="F245" t="str">
        <f t="shared" si="11"/>
        <v>Victoria</v>
      </c>
      <c r="G245" t="s">
        <v>26</v>
      </c>
      <c r="H245">
        <v>3977</v>
      </c>
      <c r="I245" t="s">
        <v>11</v>
      </c>
      <c r="J245" t="s">
        <v>137</v>
      </c>
      <c r="K245" t="s">
        <v>144</v>
      </c>
      <c r="L245" t="s">
        <v>155</v>
      </c>
      <c r="M245" s="5">
        <v>669</v>
      </c>
    </row>
    <row r="246" spans="1:13" x14ac:dyDescent="0.35">
      <c r="A246" s="2">
        <v>45332</v>
      </c>
      <c r="B246" s="3">
        <f t="shared" si="9"/>
        <v>2024</v>
      </c>
      <c r="C246" t="str">
        <f t="shared" si="10"/>
        <v>2023-2024</v>
      </c>
      <c r="D246" t="s">
        <v>120</v>
      </c>
      <c r="E246" t="s">
        <v>34</v>
      </c>
      <c r="F246" t="str">
        <f t="shared" si="11"/>
        <v>New South Wales</v>
      </c>
      <c r="G246" t="s">
        <v>10</v>
      </c>
      <c r="H246">
        <v>2560</v>
      </c>
      <c r="I246" t="s">
        <v>11</v>
      </c>
      <c r="J246" t="s">
        <v>123</v>
      </c>
      <c r="K246" t="s">
        <v>150</v>
      </c>
      <c r="L246" t="s">
        <v>161</v>
      </c>
      <c r="M246" s="5">
        <v>757</v>
      </c>
    </row>
    <row r="247" spans="1:13" x14ac:dyDescent="0.35">
      <c r="A247" s="2">
        <v>45333</v>
      </c>
      <c r="B247" s="3">
        <f t="shared" si="9"/>
        <v>2024</v>
      </c>
      <c r="C247" t="str">
        <f t="shared" si="10"/>
        <v>2023-2024</v>
      </c>
      <c r="D247" t="s">
        <v>120</v>
      </c>
      <c r="E247" t="s">
        <v>68</v>
      </c>
      <c r="F247" t="str">
        <f t="shared" si="11"/>
        <v>Victoria</v>
      </c>
      <c r="G247" t="s">
        <v>26</v>
      </c>
      <c r="H247">
        <v>3429</v>
      </c>
      <c r="I247" t="s">
        <v>11</v>
      </c>
      <c r="J247" t="s">
        <v>129</v>
      </c>
      <c r="K247" t="s">
        <v>144</v>
      </c>
      <c r="L247" t="s">
        <v>155</v>
      </c>
      <c r="M247" s="5">
        <v>384</v>
      </c>
    </row>
    <row r="248" spans="1:13" x14ac:dyDescent="0.35">
      <c r="A248" s="2">
        <v>45333</v>
      </c>
      <c r="B248" s="3">
        <f t="shared" si="9"/>
        <v>2024</v>
      </c>
      <c r="C248" t="str">
        <f t="shared" si="10"/>
        <v>2023-2024</v>
      </c>
      <c r="D248" t="s">
        <v>120</v>
      </c>
      <c r="E248" t="s">
        <v>111</v>
      </c>
      <c r="F248" t="str">
        <f t="shared" si="11"/>
        <v>New South Wales</v>
      </c>
      <c r="G248" t="s">
        <v>10</v>
      </c>
      <c r="H248">
        <v>2154</v>
      </c>
      <c r="I248" t="s">
        <v>11</v>
      </c>
      <c r="J248" t="s">
        <v>125</v>
      </c>
      <c r="K248" t="s">
        <v>145</v>
      </c>
      <c r="L248" t="s">
        <v>156</v>
      </c>
      <c r="M248" s="5">
        <v>467</v>
      </c>
    </row>
    <row r="249" spans="1:13" x14ac:dyDescent="0.35">
      <c r="A249" s="2">
        <v>45333</v>
      </c>
      <c r="B249" s="3">
        <f t="shared" si="9"/>
        <v>2024</v>
      </c>
      <c r="C249" t="str">
        <f t="shared" si="10"/>
        <v>2023-2024</v>
      </c>
      <c r="D249" t="s">
        <v>120</v>
      </c>
      <c r="E249" t="s">
        <v>9</v>
      </c>
      <c r="F249" t="str">
        <f t="shared" si="11"/>
        <v>New South Wales</v>
      </c>
      <c r="G249" t="s">
        <v>10</v>
      </c>
      <c r="H249">
        <v>2067</v>
      </c>
      <c r="I249" t="s">
        <v>11</v>
      </c>
      <c r="J249" t="s">
        <v>126</v>
      </c>
      <c r="K249" t="s">
        <v>150</v>
      </c>
      <c r="L249" t="s">
        <v>161</v>
      </c>
      <c r="M249" s="5">
        <v>162</v>
      </c>
    </row>
    <row r="250" spans="1:13" x14ac:dyDescent="0.35">
      <c r="A250" s="2">
        <v>45333</v>
      </c>
      <c r="B250" s="3">
        <f t="shared" si="9"/>
        <v>2024</v>
      </c>
      <c r="C250" t="str">
        <f t="shared" si="10"/>
        <v>2023-2024</v>
      </c>
      <c r="D250" t="s">
        <v>120</v>
      </c>
      <c r="E250" t="s">
        <v>76</v>
      </c>
      <c r="F250" t="str">
        <f t="shared" si="11"/>
        <v>Queensland</v>
      </c>
      <c r="G250" t="s">
        <v>19</v>
      </c>
      <c r="H250">
        <v>4220</v>
      </c>
      <c r="I250" t="s">
        <v>11</v>
      </c>
      <c r="J250" t="s">
        <v>124</v>
      </c>
      <c r="K250" t="s">
        <v>146</v>
      </c>
      <c r="L250" t="s">
        <v>157</v>
      </c>
      <c r="M250" s="5">
        <v>663</v>
      </c>
    </row>
    <row r="251" spans="1:13" x14ac:dyDescent="0.35">
      <c r="A251" s="2">
        <v>45333</v>
      </c>
      <c r="B251" s="3">
        <f t="shared" si="9"/>
        <v>2024</v>
      </c>
      <c r="C251" t="str">
        <f t="shared" si="10"/>
        <v>2023-2024</v>
      </c>
      <c r="D251" t="s">
        <v>120</v>
      </c>
      <c r="E251" t="s">
        <v>13</v>
      </c>
      <c r="F251" t="str">
        <f t="shared" si="11"/>
        <v>New South Wales</v>
      </c>
      <c r="G251" t="s">
        <v>10</v>
      </c>
      <c r="H251">
        <v>2141</v>
      </c>
      <c r="I251" t="s">
        <v>11</v>
      </c>
      <c r="J251" t="s">
        <v>125</v>
      </c>
      <c r="K251" t="s">
        <v>144</v>
      </c>
      <c r="L251" t="s">
        <v>155</v>
      </c>
      <c r="M251" s="5">
        <v>621</v>
      </c>
    </row>
    <row r="252" spans="1:13" x14ac:dyDescent="0.35">
      <c r="A252" s="2">
        <v>45333</v>
      </c>
      <c r="B252" s="3">
        <f t="shared" si="9"/>
        <v>2024</v>
      </c>
      <c r="C252" t="str">
        <f t="shared" si="10"/>
        <v>2023-2024</v>
      </c>
      <c r="D252" t="s">
        <v>119</v>
      </c>
      <c r="E252" t="s">
        <v>93</v>
      </c>
      <c r="F252" t="str">
        <f t="shared" si="11"/>
        <v>Victoria</v>
      </c>
      <c r="G252" t="s">
        <v>26</v>
      </c>
      <c r="H252">
        <v>3400</v>
      </c>
      <c r="I252" t="s">
        <v>11</v>
      </c>
      <c r="J252" t="s">
        <v>129</v>
      </c>
      <c r="K252" t="s">
        <v>151</v>
      </c>
      <c r="L252" t="s">
        <v>152</v>
      </c>
      <c r="M252" s="5">
        <v>659</v>
      </c>
    </row>
    <row r="253" spans="1:13" x14ac:dyDescent="0.35">
      <c r="A253" s="2">
        <v>45333</v>
      </c>
      <c r="B253" s="3">
        <f t="shared" si="9"/>
        <v>2024</v>
      </c>
      <c r="C253" t="str">
        <f t="shared" si="10"/>
        <v>2023-2024</v>
      </c>
      <c r="D253" t="s">
        <v>120</v>
      </c>
      <c r="E253" t="s">
        <v>94</v>
      </c>
      <c r="F253" t="str">
        <f t="shared" si="11"/>
        <v>Queensland</v>
      </c>
      <c r="G253" t="s">
        <v>19</v>
      </c>
      <c r="H253">
        <v>4551</v>
      </c>
      <c r="I253" t="s">
        <v>11</v>
      </c>
      <c r="J253" t="s">
        <v>136</v>
      </c>
      <c r="K253" t="s">
        <v>144</v>
      </c>
      <c r="L253" t="s">
        <v>155</v>
      </c>
      <c r="M253" s="5">
        <v>345</v>
      </c>
    </row>
    <row r="254" spans="1:13" x14ac:dyDescent="0.35">
      <c r="A254" s="2">
        <v>45334</v>
      </c>
      <c r="B254" s="3">
        <f t="shared" si="9"/>
        <v>2024</v>
      </c>
      <c r="C254" t="str">
        <f t="shared" si="10"/>
        <v>2023-2024</v>
      </c>
      <c r="D254" t="s">
        <v>120</v>
      </c>
      <c r="E254" t="s">
        <v>44</v>
      </c>
      <c r="F254" t="str">
        <f t="shared" si="11"/>
        <v>Western Australia</v>
      </c>
      <c r="G254" t="s">
        <v>28</v>
      </c>
      <c r="H254">
        <v>6010</v>
      </c>
      <c r="I254" t="s">
        <v>11</v>
      </c>
      <c r="J254" t="s">
        <v>121</v>
      </c>
      <c r="K254" t="s">
        <v>145</v>
      </c>
      <c r="L254" t="s">
        <v>156</v>
      </c>
      <c r="M254" s="5">
        <v>339</v>
      </c>
    </row>
    <row r="255" spans="1:13" x14ac:dyDescent="0.35">
      <c r="A255" s="2">
        <v>45334</v>
      </c>
      <c r="B255" s="3">
        <f t="shared" si="9"/>
        <v>2024</v>
      </c>
      <c r="C255" t="str">
        <f t="shared" si="10"/>
        <v>2023-2024</v>
      </c>
      <c r="D255" t="s">
        <v>120</v>
      </c>
      <c r="E255" t="s">
        <v>99</v>
      </c>
      <c r="F255" t="str">
        <f t="shared" si="11"/>
        <v>Western Australia</v>
      </c>
      <c r="G255" t="s">
        <v>28</v>
      </c>
      <c r="H255">
        <v>6530</v>
      </c>
      <c r="I255" t="s">
        <v>11</v>
      </c>
      <c r="J255" t="s">
        <v>141</v>
      </c>
      <c r="K255" t="s">
        <v>150</v>
      </c>
      <c r="L255" t="s">
        <v>161</v>
      </c>
      <c r="M255" s="5">
        <v>519</v>
      </c>
    </row>
    <row r="256" spans="1:13" x14ac:dyDescent="0.35">
      <c r="A256" s="2">
        <v>45334</v>
      </c>
      <c r="B256" s="3">
        <f t="shared" si="9"/>
        <v>2024</v>
      </c>
      <c r="C256" t="str">
        <f t="shared" si="10"/>
        <v>2023-2024</v>
      </c>
      <c r="D256" t="s">
        <v>119</v>
      </c>
      <c r="E256" t="s">
        <v>107</v>
      </c>
      <c r="F256" t="str">
        <f t="shared" si="11"/>
        <v>New South Wales</v>
      </c>
      <c r="G256" t="s">
        <v>10</v>
      </c>
      <c r="H256">
        <v>2020</v>
      </c>
      <c r="I256" t="s">
        <v>11</v>
      </c>
      <c r="J256" t="s">
        <v>126</v>
      </c>
      <c r="K256" t="s">
        <v>151</v>
      </c>
      <c r="L256" t="s">
        <v>152</v>
      </c>
      <c r="M256" s="5">
        <v>82</v>
      </c>
    </row>
    <row r="257" spans="1:13" x14ac:dyDescent="0.35">
      <c r="A257" s="2">
        <v>45334</v>
      </c>
      <c r="B257" s="3">
        <f t="shared" si="9"/>
        <v>2024</v>
      </c>
      <c r="C257" t="str">
        <f t="shared" si="10"/>
        <v>2023-2024</v>
      </c>
      <c r="D257" t="s">
        <v>120</v>
      </c>
      <c r="E257" t="s">
        <v>30</v>
      </c>
      <c r="F257" t="str">
        <f t="shared" si="11"/>
        <v>Victoria</v>
      </c>
      <c r="G257" t="s">
        <v>26</v>
      </c>
      <c r="H257">
        <v>3030</v>
      </c>
      <c r="I257" t="s">
        <v>11</v>
      </c>
      <c r="J257" t="s">
        <v>128</v>
      </c>
      <c r="K257" t="s">
        <v>144</v>
      </c>
      <c r="L257" t="s">
        <v>155</v>
      </c>
      <c r="M257" s="5">
        <v>98</v>
      </c>
    </row>
    <row r="258" spans="1:13" x14ac:dyDescent="0.35">
      <c r="A258" s="2">
        <v>45334</v>
      </c>
      <c r="B258" s="3">
        <f t="shared" ref="B258:B321" si="12">IF(MONTH(A258)&gt;=7,YEAR(A258)+1,YEAR(A258))</f>
        <v>2024</v>
      </c>
      <c r="C258" t="str">
        <f t="shared" ref="C258:C321" si="13">IF(MONTH(A258) &gt;= 7, YEAR(A258) &amp; "-" &amp; YEAR(A258) + 1, YEAR(A258) - 1 &amp; "-" &amp; YEAR(A258))</f>
        <v>2023-2024</v>
      </c>
      <c r="D258" t="s">
        <v>120</v>
      </c>
      <c r="E258" t="s">
        <v>106</v>
      </c>
      <c r="F258" t="str">
        <f t="shared" ref="F258:F321" si="14">IF(G258="WA","Western Australia",
IF(G258="NSW","New South Wales",
IF(G258="QLD","Queensland",
IF(G258="VIC","Victoria",
IF(G258="TAS","Tasmania",
IF(G258="SA","South Australia",
IF(G258="NT","Northern Territory",
IF(G258="ACT","Australian Capital Territory",G258))))))))</f>
        <v>Queensland</v>
      </c>
      <c r="G258" t="s">
        <v>19</v>
      </c>
      <c r="H258">
        <v>4558</v>
      </c>
      <c r="I258" t="s">
        <v>11</v>
      </c>
      <c r="J258" t="s">
        <v>136</v>
      </c>
      <c r="K258" t="s">
        <v>142</v>
      </c>
      <c r="L258" t="s">
        <v>153</v>
      </c>
      <c r="M258" s="5">
        <v>277</v>
      </c>
    </row>
    <row r="259" spans="1:13" x14ac:dyDescent="0.35">
      <c r="A259" s="2">
        <v>45334</v>
      </c>
      <c r="B259" s="3">
        <f t="shared" si="12"/>
        <v>2024</v>
      </c>
      <c r="C259" t="str">
        <f t="shared" si="13"/>
        <v>2023-2024</v>
      </c>
      <c r="D259" t="s">
        <v>120</v>
      </c>
      <c r="E259" t="s">
        <v>40</v>
      </c>
      <c r="F259" t="str">
        <f t="shared" si="14"/>
        <v>South Australia</v>
      </c>
      <c r="G259" t="s">
        <v>17</v>
      </c>
      <c r="H259">
        <v>5169</v>
      </c>
      <c r="I259" t="s">
        <v>11</v>
      </c>
      <c r="J259" t="s">
        <v>134</v>
      </c>
      <c r="K259" t="s">
        <v>151</v>
      </c>
      <c r="L259" t="s">
        <v>152</v>
      </c>
      <c r="M259" s="5">
        <v>314</v>
      </c>
    </row>
    <row r="260" spans="1:13" x14ac:dyDescent="0.35">
      <c r="A260" s="2">
        <v>45334</v>
      </c>
      <c r="B260" s="3">
        <f t="shared" si="12"/>
        <v>2024</v>
      </c>
      <c r="C260" t="str">
        <f t="shared" si="13"/>
        <v>2023-2024</v>
      </c>
      <c r="D260" t="s">
        <v>119</v>
      </c>
      <c r="E260" t="s">
        <v>55</v>
      </c>
      <c r="F260" t="str">
        <f t="shared" si="14"/>
        <v>Queensland</v>
      </c>
      <c r="G260" t="s">
        <v>19</v>
      </c>
      <c r="H260">
        <v>4740</v>
      </c>
      <c r="I260" t="s">
        <v>11</v>
      </c>
      <c r="J260" t="s">
        <v>138</v>
      </c>
      <c r="K260" t="s">
        <v>145</v>
      </c>
      <c r="L260" t="s">
        <v>156</v>
      </c>
      <c r="M260" s="5">
        <v>62</v>
      </c>
    </row>
    <row r="261" spans="1:13" x14ac:dyDescent="0.35">
      <c r="A261" s="2">
        <v>45334</v>
      </c>
      <c r="B261" s="3">
        <f t="shared" si="12"/>
        <v>2024</v>
      </c>
      <c r="C261" t="str">
        <f t="shared" si="13"/>
        <v>2023-2024</v>
      </c>
      <c r="D261" t="s">
        <v>120</v>
      </c>
      <c r="E261" t="s">
        <v>78</v>
      </c>
      <c r="F261" t="str">
        <f t="shared" si="14"/>
        <v>New South Wales</v>
      </c>
      <c r="G261" t="s">
        <v>10</v>
      </c>
      <c r="H261">
        <v>2480</v>
      </c>
      <c r="I261" t="s">
        <v>11</v>
      </c>
      <c r="J261" t="s">
        <v>122</v>
      </c>
      <c r="K261" t="s">
        <v>148</v>
      </c>
      <c r="L261" t="s">
        <v>159</v>
      </c>
      <c r="M261" s="5">
        <v>648</v>
      </c>
    </row>
    <row r="262" spans="1:13" x14ac:dyDescent="0.35">
      <c r="A262" s="2">
        <v>45334</v>
      </c>
      <c r="B262" s="3">
        <f t="shared" si="12"/>
        <v>2024</v>
      </c>
      <c r="C262" t="str">
        <f t="shared" si="13"/>
        <v>2023-2024</v>
      </c>
      <c r="D262" t="s">
        <v>120</v>
      </c>
      <c r="E262" t="s">
        <v>13</v>
      </c>
      <c r="F262" t="str">
        <f t="shared" si="14"/>
        <v>New South Wales</v>
      </c>
      <c r="G262" t="s">
        <v>10</v>
      </c>
      <c r="H262">
        <v>2141</v>
      </c>
      <c r="I262" t="s">
        <v>11</v>
      </c>
      <c r="J262" t="s">
        <v>125</v>
      </c>
      <c r="K262" t="s">
        <v>151</v>
      </c>
      <c r="L262" t="s">
        <v>152</v>
      </c>
      <c r="M262" s="5">
        <v>177</v>
      </c>
    </row>
    <row r="263" spans="1:13" x14ac:dyDescent="0.35">
      <c r="A263" s="2">
        <v>45334</v>
      </c>
      <c r="B263" s="3">
        <f t="shared" si="12"/>
        <v>2024</v>
      </c>
      <c r="C263" t="str">
        <f t="shared" si="13"/>
        <v>2023-2024</v>
      </c>
      <c r="D263" t="s">
        <v>120</v>
      </c>
      <c r="E263" t="s">
        <v>14</v>
      </c>
      <c r="F263" t="str">
        <f t="shared" si="14"/>
        <v>Northern Territory</v>
      </c>
      <c r="G263" t="s">
        <v>15</v>
      </c>
      <c r="H263">
        <v>800</v>
      </c>
      <c r="I263" t="s">
        <v>11</v>
      </c>
      <c r="J263" t="s">
        <v>140</v>
      </c>
      <c r="K263" t="s">
        <v>150</v>
      </c>
      <c r="L263" t="s">
        <v>161</v>
      </c>
      <c r="M263" s="5">
        <v>303</v>
      </c>
    </row>
    <row r="264" spans="1:13" x14ac:dyDescent="0.35">
      <c r="A264" s="2">
        <v>45335</v>
      </c>
      <c r="B264" s="3">
        <f t="shared" si="12"/>
        <v>2024</v>
      </c>
      <c r="C264" t="str">
        <f t="shared" si="13"/>
        <v>2023-2024</v>
      </c>
      <c r="D264" t="s">
        <v>120</v>
      </c>
      <c r="E264" t="s">
        <v>48</v>
      </c>
      <c r="F264" t="str">
        <f t="shared" si="14"/>
        <v>Western Australia</v>
      </c>
      <c r="G264" t="s">
        <v>28</v>
      </c>
      <c r="H264">
        <v>6450</v>
      </c>
      <c r="I264" t="s">
        <v>11</v>
      </c>
      <c r="J264" t="s">
        <v>141</v>
      </c>
      <c r="K264" t="s">
        <v>147</v>
      </c>
      <c r="L264" t="s">
        <v>158</v>
      </c>
      <c r="M264" s="5">
        <v>798</v>
      </c>
    </row>
    <row r="265" spans="1:13" x14ac:dyDescent="0.35">
      <c r="A265" s="2">
        <v>45335</v>
      </c>
      <c r="B265" s="3">
        <f t="shared" si="12"/>
        <v>2024</v>
      </c>
      <c r="C265" t="str">
        <f t="shared" si="13"/>
        <v>2023-2024</v>
      </c>
      <c r="D265" t="s">
        <v>120</v>
      </c>
      <c r="E265" t="s">
        <v>54</v>
      </c>
      <c r="F265" t="str">
        <f t="shared" si="14"/>
        <v>New South Wales</v>
      </c>
      <c r="G265" t="s">
        <v>10</v>
      </c>
      <c r="H265">
        <v>2750</v>
      </c>
      <c r="I265" t="s">
        <v>11</v>
      </c>
      <c r="J265" t="s">
        <v>132</v>
      </c>
      <c r="K265" t="s">
        <v>143</v>
      </c>
      <c r="L265" t="s">
        <v>154</v>
      </c>
      <c r="M265" s="5">
        <v>487</v>
      </c>
    </row>
    <row r="266" spans="1:13" x14ac:dyDescent="0.35">
      <c r="A266" s="2">
        <v>45335</v>
      </c>
      <c r="B266" s="3">
        <f t="shared" si="12"/>
        <v>2024</v>
      </c>
      <c r="C266" t="str">
        <f t="shared" si="13"/>
        <v>2023-2024</v>
      </c>
      <c r="D266" t="s">
        <v>120</v>
      </c>
      <c r="E266" t="s">
        <v>84</v>
      </c>
      <c r="F266" t="str">
        <f t="shared" si="14"/>
        <v>Western Australia</v>
      </c>
      <c r="G266" t="s">
        <v>28</v>
      </c>
      <c r="H266">
        <v>6280</v>
      </c>
      <c r="I266" t="s">
        <v>11</v>
      </c>
      <c r="J266" t="s">
        <v>135</v>
      </c>
      <c r="K266" t="s">
        <v>148</v>
      </c>
      <c r="L266" t="s">
        <v>159</v>
      </c>
      <c r="M266" s="5">
        <v>711</v>
      </c>
    </row>
    <row r="267" spans="1:13" x14ac:dyDescent="0.35">
      <c r="A267" s="2">
        <v>45336</v>
      </c>
      <c r="B267" s="3">
        <f t="shared" si="12"/>
        <v>2024</v>
      </c>
      <c r="C267" t="str">
        <f t="shared" si="13"/>
        <v>2023-2024</v>
      </c>
      <c r="D267" t="s">
        <v>120</v>
      </c>
      <c r="E267" t="s">
        <v>91</v>
      </c>
      <c r="F267" t="str">
        <f t="shared" si="14"/>
        <v>Western Australia</v>
      </c>
      <c r="G267" t="s">
        <v>28</v>
      </c>
      <c r="H267">
        <v>6109</v>
      </c>
      <c r="I267" t="s">
        <v>11</v>
      </c>
      <c r="J267" t="s">
        <v>135</v>
      </c>
      <c r="K267" t="s">
        <v>144</v>
      </c>
      <c r="L267" t="s">
        <v>155</v>
      </c>
      <c r="M267" s="5">
        <v>30</v>
      </c>
    </row>
    <row r="268" spans="1:13" x14ac:dyDescent="0.35">
      <c r="A268" s="2">
        <v>45336</v>
      </c>
      <c r="B268" s="3">
        <f t="shared" si="12"/>
        <v>2024</v>
      </c>
      <c r="C268" t="str">
        <f t="shared" si="13"/>
        <v>2023-2024</v>
      </c>
      <c r="D268" t="s">
        <v>119</v>
      </c>
      <c r="E268" t="s">
        <v>24</v>
      </c>
      <c r="F268" t="str">
        <f t="shared" si="14"/>
        <v>Queensland</v>
      </c>
      <c r="G268" t="s">
        <v>19</v>
      </c>
      <c r="H268">
        <v>4053</v>
      </c>
      <c r="I268" t="s">
        <v>11</v>
      </c>
      <c r="J268" t="s">
        <v>131</v>
      </c>
      <c r="K268" t="s">
        <v>149</v>
      </c>
      <c r="L268" t="s">
        <v>160</v>
      </c>
      <c r="M268" s="5">
        <v>726</v>
      </c>
    </row>
    <row r="269" spans="1:13" x14ac:dyDescent="0.35">
      <c r="A269" s="2">
        <v>45336</v>
      </c>
      <c r="B269" s="3">
        <f t="shared" si="12"/>
        <v>2024</v>
      </c>
      <c r="C269" t="str">
        <f t="shared" si="13"/>
        <v>2023-2024</v>
      </c>
      <c r="D269" t="s">
        <v>120</v>
      </c>
      <c r="E269" t="s">
        <v>83</v>
      </c>
      <c r="F269" t="str">
        <f t="shared" si="14"/>
        <v>Victoria</v>
      </c>
      <c r="G269" t="s">
        <v>26</v>
      </c>
      <c r="H269">
        <v>3551</v>
      </c>
      <c r="I269" t="s">
        <v>11</v>
      </c>
      <c r="J269" t="s">
        <v>129</v>
      </c>
      <c r="K269" t="s">
        <v>144</v>
      </c>
      <c r="L269" t="s">
        <v>155</v>
      </c>
      <c r="M269" s="5">
        <v>454</v>
      </c>
    </row>
    <row r="270" spans="1:13" x14ac:dyDescent="0.35">
      <c r="A270" s="2">
        <v>45336</v>
      </c>
      <c r="B270" s="3">
        <f t="shared" si="12"/>
        <v>2024</v>
      </c>
      <c r="C270" t="str">
        <f t="shared" si="13"/>
        <v>2023-2024</v>
      </c>
      <c r="D270" t="s">
        <v>119</v>
      </c>
      <c r="E270" t="s">
        <v>111</v>
      </c>
      <c r="F270" t="str">
        <f t="shared" si="14"/>
        <v>New South Wales</v>
      </c>
      <c r="G270" t="s">
        <v>10</v>
      </c>
      <c r="H270">
        <v>2154</v>
      </c>
      <c r="I270" t="s">
        <v>11</v>
      </c>
      <c r="J270" t="s">
        <v>125</v>
      </c>
      <c r="K270" t="s">
        <v>143</v>
      </c>
      <c r="L270" t="s">
        <v>154</v>
      </c>
      <c r="M270" s="5">
        <v>473</v>
      </c>
    </row>
    <row r="271" spans="1:13" x14ac:dyDescent="0.35">
      <c r="A271" s="2">
        <v>45336</v>
      </c>
      <c r="B271" s="3">
        <f t="shared" si="12"/>
        <v>2024</v>
      </c>
      <c r="C271" t="str">
        <f t="shared" si="13"/>
        <v>2023-2024</v>
      </c>
      <c r="D271" t="s">
        <v>120</v>
      </c>
      <c r="E271" t="s">
        <v>105</v>
      </c>
      <c r="F271" t="str">
        <f t="shared" si="14"/>
        <v>New South Wales</v>
      </c>
      <c r="G271" t="s">
        <v>10</v>
      </c>
      <c r="H271">
        <v>2031</v>
      </c>
      <c r="I271" t="s">
        <v>11</v>
      </c>
      <c r="J271" t="s">
        <v>126</v>
      </c>
      <c r="K271" t="s">
        <v>143</v>
      </c>
      <c r="L271" t="s">
        <v>154</v>
      </c>
      <c r="M271" s="5">
        <v>357</v>
      </c>
    </row>
    <row r="272" spans="1:13" x14ac:dyDescent="0.35">
      <c r="A272" s="2">
        <v>45336</v>
      </c>
      <c r="B272" s="3">
        <f t="shared" si="12"/>
        <v>2024</v>
      </c>
      <c r="C272" t="str">
        <f t="shared" si="13"/>
        <v>2023-2024</v>
      </c>
      <c r="D272" t="s">
        <v>120</v>
      </c>
      <c r="E272" t="s">
        <v>44</v>
      </c>
      <c r="F272" t="str">
        <f t="shared" si="14"/>
        <v>Western Australia</v>
      </c>
      <c r="G272" t="s">
        <v>28</v>
      </c>
      <c r="H272">
        <v>6010</v>
      </c>
      <c r="I272" t="s">
        <v>11</v>
      </c>
      <c r="J272" t="s">
        <v>121</v>
      </c>
      <c r="K272" t="s">
        <v>146</v>
      </c>
      <c r="L272" t="s">
        <v>157</v>
      </c>
      <c r="M272" s="5">
        <v>94</v>
      </c>
    </row>
    <row r="273" spans="1:13" x14ac:dyDescent="0.35">
      <c r="A273" s="2">
        <v>45336</v>
      </c>
      <c r="B273" s="3">
        <f t="shared" si="12"/>
        <v>2024</v>
      </c>
      <c r="C273" t="str">
        <f t="shared" si="13"/>
        <v>2023-2024</v>
      </c>
      <c r="D273" t="s">
        <v>120</v>
      </c>
      <c r="E273" t="s">
        <v>60</v>
      </c>
      <c r="F273" t="str">
        <f t="shared" si="14"/>
        <v>Queensland</v>
      </c>
      <c r="G273" t="s">
        <v>19</v>
      </c>
      <c r="H273">
        <v>4655</v>
      </c>
      <c r="I273" t="s">
        <v>11</v>
      </c>
      <c r="J273" t="s">
        <v>138</v>
      </c>
      <c r="K273" t="s">
        <v>151</v>
      </c>
      <c r="L273" t="s">
        <v>152</v>
      </c>
      <c r="M273" s="5">
        <v>289</v>
      </c>
    </row>
    <row r="274" spans="1:13" x14ac:dyDescent="0.35">
      <c r="A274" s="2">
        <v>45337</v>
      </c>
      <c r="B274" s="3">
        <f t="shared" si="12"/>
        <v>2024</v>
      </c>
      <c r="C274" t="str">
        <f t="shared" si="13"/>
        <v>2023-2024</v>
      </c>
      <c r="D274" t="s">
        <v>120</v>
      </c>
      <c r="E274" t="s">
        <v>64</v>
      </c>
      <c r="F274" t="str">
        <f t="shared" si="14"/>
        <v>Western Australia</v>
      </c>
      <c r="G274" t="s">
        <v>28</v>
      </c>
      <c r="H274">
        <v>6112</v>
      </c>
      <c r="I274" t="s">
        <v>11</v>
      </c>
      <c r="J274" t="s">
        <v>135</v>
      </c>
      <c r="K274" t="s">
        <v>146</v>
      </c>
      <c r="L274" t="s">
        <v>157</v>
      </c>
      <c r="M274" s="5">
        <v>375</v>
      </c>
    </row>
    <row r="275" spans="1:13" x14ac:dyDescent="0.35">
      <c r="A275" s="2">
        <v>45337</v>
      </c>
      <c r="B275" s="3">
        <f t="shared" si="12"/>
        <v>2024</v>
      </c>
      <c r="C275" t="str">
        <f t="shared" si="13"/>
        <v>2023-2024</v>
      </c>
      <c r="D275" t="s">
        <v>119</v>
      </c>
      <c r="E275" t="s">
        <v>65</v>
      </c>
      <c r="F275" t="str">
        <f t="shared" si="14"/>
        <v>Victoria</v>
      </c>
      <c r="G275" t="s">
        <v>26</v>
      </c>
      <c r="H275">
        <v>3931</v>
      </c>
      <c r="I275" t="s">
        <v>11</v>
      </c>
      <c r="J275" t="s">
        <v>137</v>
      </c>
      <c r="K275" t="s">
        <v>151</v>
      </c>
      <c r="L275" t="s">
        <v>152</v>
      </c>
      <c r="M275" s="5">
        <v>415</v>
      </c>
    </row>
    <row r="276" spans="1:13" x14ac:dyDescent="0.35">
      <c r="A276" s="2">
        <v>45337</v>
      </c>
      <c r="B276" s="3">
        <f t="shared" si="12"/>
        <v>2024</v>
      </c>
      <c r="C276" t="str">
        <f t="shared" si="13"/>
        <v>2023-2024</v>
      </c>
      <c r="D276" t="s">
        <v>119</v>
      </c>
      <c r="E276" t="s">
        <v>113</v>
      </c>
      <c r="F276" t="str">
        <f t="shared" si="14"/>
        <v>New South Wales</v>
      </c>
      <c r="G276" t="s">
        <v>10</v>
      </c>
      <c r="H276">
        <v>2101</v>
      </c>
      <c r="I276" t="s">
        <v>11</v>
      </c>
      <c r="J276" t="s">
        <v>125</v>
      </c>
      <c r="K276" t="s">
        <v>144</v>
      </c>
      <c r="L276" t="s">
        <v>155</v>
      </c>
      <c r="M276" s="5">
        <v>758</v>
      </c>
    </row>
    <row r="277" spans="1:13" x14ac:dyDescent="0.35">
      <c r="A277" s="2">
        <v>45337</v>
      </c>
      <c r="B277" s="3">
        <f t="shared" si="12"/>
        <v>2024</v>
      </c>
      <c r="C277" t="str">
        <f t="shared" si="13"/>
        <v>2023-2024</v>
      </c>
      <c r="D277" t="s">
        <v>120</v>
      </c>
      <c r="E277" t="s">
        <v>89</v>
      </c>
      <c r="F277" t="str">
        <f t="shared" si="14"/>
        <v>Queensland</v>
      </c>
      <c r="G277" t="s">
        <v>19</v>
      </c>
      <c r="H277">
        <v>4700</v>
      </c>
      <c r="I277" t="s">
        <v>11</v>
      </c>
      <c r="J277" t="s">
        <v>138</v>
      </c>
      <c r="K277" t="s">
        <v>144</v>
      </c>
      <c r="L277" t="s">
        <v>155</v>
      </c>
      <c r="M277" s="5">
        <v>143</v>
      </c>
    </row>
    <row r="278" spans="1:13" x14ac:dyDescent="0.35">
      <c r="A278" s="2">
        <v>45337</v>
      </c>
      <c r="B278" s="3">
        <f t="shared" si="12"/>
        <v>2024</v>
      </c>
      <c r="C278" t="str">
        <f t="shared" si="13"/>
        <v>2023-2024</v>
      </c>
      <c r="D278" t="s">
        <v>120</v>
      </c>
      <c r="E278" t="s">
        <v>30</v>
      </c>
      <c r="F278" t="str">
        <f t="shared" si="14"/>
        <v>Victoria</v>
      </c>
      <c r="G278" t="s">
        <v>26</v>
      </c>
      <c r="H278">
        <v>3030</v>
      </c>
      <c r="I278" t="s">
        <v>11</v>
      </c>
      <c r="J278" t="s">
        <v>128</v>
      </c>
      <c r="K278" t="s">
        <v>145</v>
      </c>
      <c r="L278" t="s">
        <v>156</v>
      </c>
      <c r="M278" s="5">
        <v>132</v>
      </c>
    </row>
    <row r="279" spans="1:13" x14ac:dyDescent="0.35">
      <c r="A279" s="2">
        <v>45337</v>
      </c>
      <c r="B279" s="3">
        <f t="shared" si="12"/>
        <v>2024</v>
      </c>
      <c r="C279" t="str">
        <f t="shared" si="13"/>
        <v>2023-2024</v>
      </c>
      <c r="D279" t="s">
        <v>120</v>
      </c>
      <c r="E279" t="s">
        <v>73</v>
      </c>
      <c r="F279" t="str">
        <f t="shared" si="14"/>
        <v>Queensland</v>
      </c>
      <c r="G279" t="s">
        <v>19</v>
      </c>
      <c r="H279">
        <v>4509</v>
      </c>
      <c r="I279" t="s">
        <v>11</v>
      </c>
      <c r="J279" t="s">
        <v>124</v>
      </c>
      <c r="K279" t="s">
        <v>142</v>
      </c>
      <c r="L279" t="s">
        <v>153</v>
      </c>
      <c r="M279" s="5">
        <v>81</v>
      </c>
    </row>
    <row r="280" spans="1:13" x14ac:dyDescent="0.35">
      <c r="A280" s="2">
        <v>45337</v>
      </c>
      <c r="B280" s="3">
        <f t="shared" si="12"/>
        <v>2024</v>
      </c>
      <c r="C280" t="str">
        <f t="shared" si="13"/>
        <v>2023-2024</v>
      </c>
      <c r="D280" t="s">
        <v>119</v>
      </c>
      <c r="E280" t="s">
        <v>111</v>
      </c>
      <c r="F280" t="str">
        <f t="shared" si="14"/>
        <v>New South Wales</v>
      </c>
      <c r="G280" t="s">
        <v>10</v>
      </c>
      <c r="H280">
        <v>2154</v>
      </c>
      <c r="I280" t="s">
        <v>11</v>
      </c>
      <c r="J280" t="s">
        <v>125</v>
      </c>
      <c r="K280" t="s">
        <v>146</v>
      </c>
      <c r="L280" t="s">
        <v>157</v>
      </c>
      <c r="M280" s="5">
        <v>524</v>
      </c>
    </row>
    <row r="281" spans="1:13" x14ac:dyDescent="0.35">
      <c r="A281" s="2">
        <v>45337</v>
      </c>
      <c r="B281" s="3">
        <f t="shared" si="12"/>
        <v>2024</v>
      </c>
      <c r="C281" t="str">
        <f t="shared" si="13"/>
        <v>2023-2024</v>
      </c>
      <c r="D281" t="s">
        <v>120</v>
      </c>
      <c r="E281" t="s">
        <v>108</v>
      </c>
      <c r="F281" t="str">
        <f t="shared" si="14"/>
        <v>Tasmania</v>
      </c>
      <c r="G281" t="s">
        <v>43</v>
      </c>
      <c r="H281">
        <v>7320</v>
      </c>
      <c r="I281" t="s">
        <v>11</v>
      </c>
      <c r="J281" t="s">
        <v>130</v>
      </c>
      <c r="K281" t="s">
        <v>143</v>
      </c>
      <c r="L281" t="s">
        <v>154</v>
      </c>
      <c r="M281" s="5">
        <v>235</v>
      </c>
    </row>
    <row r="282" spans="1:13" x14ac:dyDescent="0.35">
      <c r="A282" s="2">
        <v>45337</v>
      </c>
      <c r="B282" s="3">
        <f t="shared" si="12"/>
        <v>2024</v>
      </c>
      <c r="C282" t="str">
        <f t="shared" si="13"/>
        <v>2023-2024</v>
      </c>
      <c r="D282" t="s">
        <v>119</v>
      </c>
      <c r="E282" t="s">
        <v>14</v>
      </c>
      <c r="F282" t="str">
        <f t="shared" si="14"/>
        <v>Northern Territory</v>
      </c>
      <c r="G282" t="s">
        <v>15</v>
      </c>
      <c r="H282">
        <v>800</v>
      </c>
      <c r="I282" t="s">
        <v>11</v>
      </c>
      <c r="J282" t="s">
        <v>140</v>
      </c>
      <c r="K282" t="s">
        <v>144</v>
      </c>
      <c r="L282" t="s">
        <v>155</v>
      </c>
      <c r="M282" s="5">
        <v>476</v>
      </c>
    </row>
    <row r="283" spans="1:13" x14ac:dyDescent="0.35">
      <c r="A283" s="2">
        <v>45337</v>
      </c>
      <c r="B283" s="3">
        <f t="shared" si="12"/>
        <v>2024</v>
      </c>
      <c r="C283" t="str">
        <f t="shared" si="13"/>
        <v>2023-2024</v>
      </c>
      <c r="D283" t="s">
        <v>120</v>
      </c>
      <c r="E283" t="s">
        <v>100</v>
      </c>
      <c r="F283" t="str">
        <f t="shared" si="14"/>
        <v>New South Wales</v>
      </c>
      <c r="G283" t="s">
        <v>10</v>
      </c>
      <c r="H283">
        <v>2800</v>
      </c>
      <c r="I283" t="s">
        <v>11</v>
      </c>
      <c r="J283" t="s">
        <v>132</v>
      </c>
      <c r="K283" t="s">
        <v>151</v>
      </c>
      <c r="L283" t="s">
        <v>152</v>
      </c>
      <c r="M283" s="5">
        <v>307</v>
      </c>
    </row>
    <row r="284" spans="1:13" x14ac:dyDescent="0.35">
      <c r="A284" s="2">
        <v>45337</v>
      </c>
      <c r="B284" s="3">
        <f t="shared" si="12"/>
        <v>2024</v>
      </c>
      <c r="C284" t="str">
        <f t="shared" si="13"/>
        <v>2023-2024</v>
      </c>
      <c r="D284" t="s">
        <v>120</v>
      </c>
      <c r="E284" t="s">
        <v>55</v>
      </c>
      <c r="F284" t="str">
        <f t="shared" si="14"/>
        <v>Queensland</v>
      </c>
      <c r="G284" t="s">
        <v>19</v>
      </c>
      <c r="H284">
        <v>4740</v>
      </c>
      <c r="I284" t="s">
        <v>11</v>
      </c>
      <c r="J284" t="s">
        <v>138</v>
      </c>
      <c r="K284" t="s">
        <v>144</v>
      </c>
      <c r="L284" t="s">
        <v>155</v>
      </c>
      <c r="M284" s="5">
        <v>429</v>
      </c>
    </row>
    <row r="285" spans="1:13" x14ac:dyDescent="0.35">
      <c r="A285" s="2">
        <v>45337</v>
      </c>
      <c r="B285" s="3">
        <f t="shared" si="12"/>
        <v>2024</v>
      </c>
      <c r="C285" t="str">
        <f t="shared" si="13"/>
        <v>2023-2024</v>
      </c>
      <c r="D285" t="s">
        <v>120</v>
      </c>
      <c r="E285" t="s">
        <v>23</v>
      </c>
      <c r="F285" t="str">
        <f t="shared" si="14"/>
        <v>New South Wales</v>
      </c>
      <c r="G285" t="s">
        <v>10</v>
      </c>
      <c r="H285">
        <v>2830</v>
      </c>
      <c r="I285" t="s">
        <v>11</v>
      </c>
      <c r="J285" t="s">
        <v>132</v>
      </c>
      <c r="K285" t="s">
        <v>147</v>
      </c>
      <c r="L285" t="s">
        <v>158</v>
      </c>
      <c r="M285" s="5">
        <v>340</v>
      </c>
    </row>
    <row r="286" spans="1:13" x14ac:dyDescent="0.35">
      <c r="A286" s="2">
        <v>45337</v>
      </c>
      <c r="B286" s="3">
        <f t="shared" si="12"/>
        <v>2024</v>
      </c>
      <c r="C286" t="str">
        <f t="shared" si="13"/>
        <v>2023-2024</v>
      </c>
      <c r="D286" t="s">
        <v>120</v>
      </c>
      <c r="E286" t="s">
        <v>52</v>
      </c>
      <c r="F286" t="str">
        <f t="shared" si="14"/>
        <v>New South Wales</v>
      </c>
      <c r="G286" t="s">
        <v>10</v>
      </c>
      <c r="H286">
        <v>2485</v>
      </c>
      <c r="I286" t="s">
        <v>11</v>
      </c>
      <c r="J286" t="s">
        <v>122</v>
      </c>
      <c r="K286" t="s">
        <v>150</v>
      </c>
      <c r="L286" t="s">
        <v>161</v>
      </c>
      <c r="M286" s="5">
        <v>284</v>
      </c>
    </row>
    <row r="287" spans="1:13" x14ac:dyDescent="0.35">
      <c r="A287" s="2">
        <v>45338</v>
      </c>
      <c r="B287" s="3">
        <f t="shared" si="12"/>
        <v>2024</v>
      </c>
      <c r="C287" t="str">
        <f t="shared" si="13"/>
        <v>2023-2024</v>
      </c>
      <c r="D287" t="s">
        <v>120</v>
      </c>
      <c r="E287" t="s">
        <v>63</v>
      </c>
      <c r="F287" t="str">
        <f t="shared" si="14"/>
        <v>Queensland</v>
      </c>
      <c r="G287" t="s">
        <v>19</v>
      </c>
      <c r="H287">
        <v>4068</v>
      </c>
      <c r="I287" t="s">
        <v>11</v>
      </c>
      <c r="J287" t="s">
        <v>131</v>
      </c>
      <c r="K287" t="s">
        <v>144</v>
      </c>
      <c r="L287" t="s">
        <v>155</v>
      </c>
      <c r="M287" s="5">
        <v>124</v>
      </c>
    </row>
    <row r="288" spans="1:13" x14ac:dyDescent="0.35">
      <c r="A288" s="2">
        <v>45338</v>
      </c>
      <c r="B288" s="3">
        <f t="shared" si="12"/>
        <v>2024</v>
      </c>
      <c r="C288" t="str">
        <f t="shared" si="13"/>
        <v>2023-2024</v>
      </c>
      <c r="D288" t="s">
        <v>120</v>
      </c>
      <c r="E288" t="s">
        <v>104</v>
      </c>
      <c r="F288" t="str">
        <f t="shared" si="14"/>
        <v>Victoria</v>
      </c>
      <c r="G288" t="s">
        <v>26</v>
      </c>
      <c r="H288">
        <v>3175</v>
      </c>
      <c r="I288" t="s">
        <v>11</v>
      </c>
      <c r="J288" t="s">
        <v>127</v>
      </c>
      <c r="K288" t="s">
        <v>144</v>
      </c>
      <c r="L288" t="s">
        <v>155</v>
      </c>
      <c r="M288" s="5">
        <v>563</v>
      </c>
    </row>
    <row r="289" spans="1:13" x14ac:dyDescent="0.35">
      <c r="A289" s="2">
        <v>45338</v>
      </c>
      <c r="B289" s="3">
        <f t="shared" si="12"/>
        <v>2024</v>
      </c>
      <c r="C289" t="str">
        <f t="shared" si="13"/>
        <v>2023-2024</v>
      </c>
      <c r="D289" t="s">
        <v>119</v>
      </c>
      <c r="E289" t="s">
        <v>64</v>
      </c>
      <c r="F289" t="str">
        <f t="shared" si="14"/>
        <v>Western Australia</v>
      </c>
      <c r="G289" t="s">
        <v>28</v>
      </c>
      <c r="H289">
        <v>6112</v>
      </c>
      <c r="I289" t="s">
        <v>11</v>
      </c>
      <c r="J289" t="s">
        <v>135</v>
      </c>
      <c r="K289" t="s">
        <v>147</v>
      </c>
      <c r="L289" t="s">
        <v>158</v>
      </c>
      <c r="M289" s="5">
        <v>104</v>
      </c>
    </row>
    <row r="290" spans="1:13" x14ac:dyDescent="0.35">
      <c r="A290" s="2">
        <v>45338</v>
      </c>
      <c r="B290" s="3">
        <f t="shared" si="12"/>
        <v>2024</v>
      </c>
      <c r="C290" t="str">
        <f t="shared" si="13"/>
        <v>2023-2024</v>
      </c>
      <c r="D290" t="s">
        <v>120</v>
      </c>
      <c r="E290" t="s">
        <v>103</v>
      </c>
      <c r="F290" t="str">
        <f t="shared" si="14"/>
        <v>Victoria</v>
      </c>
      <c r="G290" t="s">
        <v>26</v>
      </c>
      <c r="H290">
        <v>3550</v>
      </c>
      <c r="I290" t="s">
        <v>11</v>
      </c>
      <c r="J290" t="s">
        <v>129</v>
      </c>
      <c r="K290" t="s">
        <v>150</v>
      </c>
      <c r="L290" t="s">
        <v>161</v>
      </c>
      <c r="M290" s="5">
        <v>537</v>
      </c>
    </row>
    <row r="291" spans="1:13" x14ac:dyDescent="0.35">
      <c r="A291" s="2">
        <v>45338</v>
      </c>
      <c r="B291" s="3">
        <f t="shared" si="12"/>
        <v>2024</v>
      </c>
      <c r="C291" t="str">
        <f t="shared" si="13"/>
        <v>2023-2024</v>
      </c>
      <c r="D291" t="s">
        <v>120</v>
      </c>
      <c r="E291" t="s">
        <v>79</v>
      </c>
      <c r="F291" t="str">
        <f t="shared" si="14"/>
        <v>Queensland</v>
      </c>
      <c r="G291" t="s">
        <v>19</v>
      </c>
      <c r="H291">
        <v>4680</v>
      </c>
      <c r="I291" t="s">
        <v>11</v>
      </c>
      <c r="J291" t="s">
        <v>138</v>
      </c>
      <c r="K291" t="s">
        <v>151</v>
      </c>
      <c r="L291" t="s">
        <v>152</v>
      </c>
      <c r="M291" s="5">
        <v>90</v>
      </c>
    </row>
    <row r="292" spans="1:13" x14ac:dyDescent="0.35">
      <c r="A292" s="2">
        <v>45338</v>
      </c>
      <c r="B292" s="3">
        <f t="shared" si="12"/>
        <v>2024</v>
      </c>
      <c r="C292" t="str">
        <f t="shared" si="13"/>
        <v>2023-2024</v>
      </c>
      <c r="D292" t="s">
        <v>120</v>
      </c>
      <c r="E292" t="s">
        <v>39</v>
      </c>
      <c r="F292" t="str">
        <f t="shared" si="14"/>
        <v>New South Wales</v>
      </c>
      <c r="G292" t="s">
        <v>10</v>
      </c>
      <c r="H292">
        <v>2541</v>
      </c>
      <c r="I292" t="s">
        <v>11</v>
      </c>
      <c r="J292" t="s">
        <v>123</v>
      </c>
      <c r="K292" t="s">
        <v>147</v>
      </c>
      <c r="L292" t="s">
        <v>158</v>
      </c>
      <c r="M292" s="5">
        <v>207</v>
      </c>
    </row>
    <row r="293" spans="1:13" x14ac:dyDescent="0.35">
      <c r="A293" s="2">
        <v>45338</v>
      </c>
      <c r="B293" s="3">
        <f t="shared" si="12"/>
        <v>2024</v>
      </c>
      <c r="C293" t="str">
        <f t="shared" si="13"/>
        <v>2023-2024</v>
      </c>
      <c r="D293" t="s">
        <v>120</v>
      </c>
      <c r="E293" t="s">
        <v>83</v>
      </c>
      <c r="F293" t="str">
        <f t="shared" si="14"/>
        <v>Victoria</v>
      </c>
      <c r="G293" t="s">
        <v>26</v>
      </c>
      <c r="H293">
        <v>3551</v>
      </c>
      <c r="I293" t="s">
        <v>11</v>
      </c>
      <c r="J293" t="s">
        <v>129</v>
      </c>
      <c r="K293" t="s">
        <v>145</v>
      </c>
      <c r="L293" t="s">
        <v>156</v>
      </c>
      <c r="M293" s="5">
        <v>289</v>
      </c>
    </row>
    <row r="294" spans="1:13" x14ac:dyDescent="0.35">
      <c r="A294" s="2">
        <v>45338</v>
      </c>
      <c r="B294" s="3">
        <f t="shared" si="12"/>
        <v>2024</v>
      </c>
      <c r="C294" t="str">
        <f t="shared" si="13"/>
        <v>2023-2024</v>
      </c>
      <c r="D294" t="s">
        <v>120</v>
      </c>
      <c r="E294" t="s">
        <v>29</v>
      </c>
      <c r="F294" t="str">
        <f t="shared" si="14"/>
        <v>Queensland</v>
      </c>
      <c r="G294" t="s">
        <v>19</v>
      </c>
      <c r="H294">
        <v>4703</v>
      </c>
      <c r="I294" t="s">
        <v>11</v>
      </c>
      <c r="J294" t="s">
        <v>138</v>
      </c>
      <c r="K294" t="s">
        <v>145</v>
      </c>
      <c r="L294" t="s">
        <v>156</v>
      </c>
      <c r="M294" s="5">
        <v>787</v>
      </c>
    </row>
    <row r="295" spans="1:13" x14ac:dyDescent="0.35">
      <c r="A295" s="2">
        <v>45338</v>
      </c>
      <c r="B295" s="3">
        <f t="shared" si="12"/>
        <v>2024</v>
      </c>
      <c r="C295" t="str">
        <f t="shared" si="13"/>
        <v>2023-2024</v>
      </c>
      <c r="D295" t="s">
        <v>120</v>
      </c>
      <c r="E295" t="s">
        <v>69</v>
      </c>
      <c r="F295" t="str">
        <f t="shared" si="14"/>
        <v>Victoria</v>
      </c>
      <c r="G295" t="s">
        <v>26</v>
      </c>
      <c r="H295">
        <v>3148</v>
      </c>
      <c r="I295" t="s">
        <v>11</v>
      </c>
      <c r="J295" t="s">
        <v>127</v>
      </c>
      <c r="K295" t="s">
        <v>150</v>
      </c>
      <c r="L295" t="s">
        <v>161</v>
      </c>
      <c r="M295" s="5">
        <v>742</v>
      </c>
    </row>
    <row r="296" spans="1:13" x14ac:dyDescent="0.35">
      <c r="A296" s="2">
        <v>45339</v>
      </c>
      <c r="B296" s="3">
        <f t="shared" si="12"/>
        <v>2024</v>
      </c>
      <c r="C296" t="str">
        <f t="shared" si="13"/>
        <v>2023-2024</v>
      </c>
      <c r="D296" t="s">
        <v>120</v>
      </c>
      <c r="E296" t="s">
        <v>66</v>
      </c>
      <c r="F296" t="str">
        <f t="shared" si="14"/>
        <v>Western Australia</v>
      </c>
      <c r="G296" t="s">
        <v>28</v>
      </c>
      <c r="H296">
        <v>6330</v>
      </c>
      <c r="I296" t="s">
        <v>11</v>
      </c>
      <c r="J296" t="s">
        <v>135</v>
      </c>
      <c r="K296" t="s">
        <v>147</v>
      </c>
      <c r="L296" t="s">
        <v>158</v>
      </c>
      <c r="M296" s="5">
        <v>526</v>
      </c>
    </row>
    <row r="297" spans="1:13" x14ac:dyDescent="0.35">
      <c r="A297" s="2">
        <v>45339</v>
      </c>
      <c r="B297" s="3">
        <f t="shared" si="12"/>
        <v>2024</v>
      </c>
      <c r="C297" t="str">
        <f t="shared" si="13"/>
        <v>2023-2024</v>
      </c>
      <c r="D297" t="s">
        <v>120</v>
      </c>
      <c r="E297" t="s">
        <v>47</v>
      </c>
      <c r="F297" t="str">
        <f t="shared" si="14"/>
        <v>Victoria</v>
      </c>
      <c r="G297" t="s">
        <v>26</v>
      </c>
      <c r="H297">
        <v>3630</v>
      </c>
      <c r="I297" t="s">
        <v>11</v>
      </c>
      <c r="J297" t="s">
        <v>137</v>
      </c>
      <c r="K297" t="s">
        <v>146</v>
      </c>
      <c r="L297" t="s">
        <v>157</v>
      </c>
      <c r="M297" s="5">
        <v>631</v>
      </c>
    </row>
    <row r="298" spans="1:13" x14ac:dyDescent="0.35">
      <c r="A298" s="2">
        <v>45339</v>
      </c>
      <c r="B298" s="3">
        <f t="shared" si="12"/>
        <v>2024</v>
      </c>
      <c r="C298" t="str">
        <f t="shared" si="13"/>
        <v>2023-2024</v>
      </c>
      <c r="D298" t="s">
        <v>119</v>
      </c>
      <c r="E298" t="s">
        <v>98</v>
      </c>
      <c r="F298" t="str">
        <f t="shared" si="14"/>
        <v>South Australia</v>
      </c>
      <c r="G298" t="s">
        <v>17</v>
      </c>
      <c r="H298">
        <v>5290</v>
      </c>
      <c r="I298" t="s">
        <v>11</v>
      </c>
      <c r="J298" t="s">
        <v>139</v>
      </c>
      <c r="K298" t="s">
        <v>146</v>
      </c>
      <c r="L298" t="s">
        <v>157</v>
      </c>
      <c r="M298" s="5">
        <v>187</v>
      </c>
    </row>
    <row r="299" spans="1:13" x14ac:dyDescent="0.35">
      <c r="A299" s="2">
        <v>45339</v>
      </c>
      <c r="B299" s="3">
        <f t="shared" si="12"/>
        <v>2024</v>
      </c>
      <c r="C299" t="str">
        <f t="shared" si="13"/>
        <v>2023-2024</v>
      </c>
      <c r="D299" t="s">
        <v>120</v>
      </c>
      <c r="E299" t="s">
        <v>80</v>
      </c>
      <c r="F299" t="str">
        <f t="shared" si="14"/>
        <v>New South Wales</v>
      </c>
      <c r="G299" t="s">
        <v>10</v>
      </c>
      <c r="H299">
        <v>2120</v>
      </c>
      <c r="I299" t="s">
        <v>11</v>
      </c>
      <c r="J299" t="s">
        <v>125</v>
      </c>
      <c r="K299" t="s">
        <v>144</v>
      </c>
      <c r="L299" t="s">
        <v>155</v>
      </c>
      <c r="M299" s="5">
        <v>208</v>
      </c>
    </row>
    <row r="300" spans="1:13" x14ac:dyDescent="0.35">
      <c r="A300" s="2">
        <v>45339</v>
      </c>
      <c r="B300" s="3">
        <f t="shared" si="12"/>
        <v>2024</v>
      </c>
      <c r="C300" t="str">
        <f t="shared" si="13"/>
        <v>2023-2024</v>
      </c>
      <c r="D300" t="s">
        <v>120</v>
      </c>
      <c r="E300" t="s">
        <v>53</v>
      </c>
      <c r="F300" t="str">
        <f t="shared" si="14"/>
        <v>Queensland</v>
      </c>
      <c r="G300" t="s">
        <v>19</v>
      </c>
      <c r="H300">
        <v>4012</v>
      </c>
      <c r="I300" t="s">
        <v>11</v>
      </c>
      <c r="J300" t="s">
        <v>131</v>
      </c>
      <c r="K300" t="s">
        <v>144</v>
      </c>
      <c r="L300" t="s">
        <v>155</v>
      </c>
      <c r="M300" s="5">
        <v>610</v>
      </c>
    </row>
    <row r="301" spans="1:13" x14ac:dyDescent="0.35">
      <c r="A301" s="2">
        <v>45339</v>
      </c>
      <c r="B301" s="3">
        <f t="shared" si="12"/>
        <v>2024</v>
      </c>
      <c r="C301" t="str">
        <f t="shared" si="13"/>
        <v>2023-2024</v>
      </c>
      <c r="D301" t="s">
        <v>119</v>
      </c>
      <c r="E301" t="s">
        <v>93</v>
      </c>
      <c r="F301" t="str">
        <f t="shared" si="14"/>
        <v>Victoria</v>
      </c>
      <c r="G301" t="s">
        <v>26</v>
      </c>
      <c r="H301">
        <v>3400</v>
      </c>
      <c r="I301" t="s">
        <v>11</v>
      </c>
      <c r="J301" t="s">
        <v>129</v>
      </c>
      <c r="K301" t="s">
        <v>148</v>
      </c>
      <c r="L301" t="s">
        <v>159</v>
      </c>
      <c r="M301" s="5">
        <v>381</v>
      </c>
    </row>
    <row r="302" spans="1:13" x14ac:dyDescent="0.35">
      <c r="A302" s="2">
        <v>45339</v>
      </c>
      <c r="B302" s="3">
        <f t="shared" si="12"/>
        <v>2024</v>
      </c>
      <c r="C302" t="str">
        <f t="shared" si="13"/>
        <v>2023-2024</v>
      </c>
      <c r="D302" t="s">
        <v>120</v>
      </c>
      <c r="E302" t="s">
        <v>29</v>
      </c>
      <c r="F302" t="str">
        <f t="shared" si="14"/>
        <v>Queensland</v>
      </c>
      <c r="G302" t="s">
        <v>19</v>
      </c>
      <c r="H302">
        <v>4703</v>
      </c>
      <c r="I302" t="s">
        <v>11</v>
      </c>
      <c r="J302" t="s">
        <v>138</v>
      </c>
      <c r="K302" t="s">
        <v>151</v>
      </c>
      <c r="L302" t="s">
        <v>152</v>
      </c>
      <c r="M302" s="5">
        <v>595</v>
      </c>
    </row>
    <row r="303" spans="1:13" x14ac:dyDescent="0.35">
      <c r="A303" s="2">
        <v>45339</v>
      </c>
      <c r="B303" s="3">
        <f t="shared" si="12"/>
        <v>2024</v>
      </c>
      <c r="C303" t="str">
        <f t="shared" si="13"/>
        <v>2023-2024</v>
      </c>
      <c r="D303" t="s">
        <v>120</v>
      </c>
      <c r="E303" t="s">
        <v>63</v>
      </c>
      <c r="F303" t="str">
        <f t="shared" si="14"/>
        <v>Queensland</v>
      </c>
      <c r="G303" t="s">
        <v>19</v>
      </c>
      <c r="H303">
        <v>4068</v>
      </c>
      <c r="I303" t="s">
        <v>11</v>
      </c>
      <c r="J303" t="s">
        <v>131</v>
      </c>
      <c r="K303" t="s">
        <v>142</v>
      </c>
      <c r="L303" t="s">
        <v>153</v>
      </c>
      <c r="M303" s="5">
        <v>721</v>
      </c>
    </row>
    <row r="304" spans="1:13" x14ac:dyDescent="0.35">
      <c r="A304" s="2">
        <v>45340</v>
      </c>
      <c r="B304" s="3">
        <f t="shared" si="12"/>
        <v>2024</v>
      </c>
      <c r="C304" t="str">
        <f t="shared" si="13"/>
        <v>2023-2024</v>
      </c>
      <c r="D304" t="s">
        <v>120</v>
      </c>
      <c r="E304" t="s">
        <v>64</v>
      </c>
      <c r="F304" t="str">
        <f t="shared" si="14"/>
        <v>Western Australia</v>
      </c>
      <c r="G304" t="s">
        <v>28</v>
      </c>
      <c r="H304">
        <v>6112</v>
      </c>
      <c r="I304" t="s">
        <v>11</v>
      </c>
      <c r="J304" t="s">
        <v>135</v>
      </c>
      <c r="K304" t="s">
        <v>144</v>
      </c>
      <c r="L304" t="s">
        <v>155</v>
      </c>
      <c r="M304" s="5">
        <v>402</v>
      </c>
    </row>
    <row r="305" spans="1:13" x14ac:dyDescent="0.35">
      <c r="A305" s="2">
        <v>45340</v>
      </c>
      <c r="B305" s="3">
        <f t="shared" si="12"/>
        <v>2024</v>
      </c>
      <c r="C305" t="str">
        <f t="shared" si="13"/>
        <v>2023-2024</v>
      </c>
      <c r="D305" t="s">
        <v>119</v>
      </c>
      <c r="E305" t="s">
        <v>36</v>
      </c>
      <c r="F305" t="str">
        <f t="shared" si="14"/>
        <v>New South Wales</v>
      </c>
      <c r="G305" t="s">
        <v>10</v>
      </c>
      <c r="H305">
        <v>2539</v>
      </c>
      <c r="I305" t="s">
        <v>11</v>
      </c>
      <c r="J305" t="s">
        <v>123</v>
      </c>
      <c r="K305" t="s">
        <v>144</v>
      </c>
      <c r="L305" t="s">
        <v>155</v>
      </c>
      <c r="M305" s="5">
        <v>469</v>
      </c>
    </row>
    <row r="306" spans="1:13" x14ac:dyDescent="0.35">
      <c r="A306" s="2">
        <v>45340</v>
      </c>
      <c r="B306" s="3">
        <f t="shared" si="12"/>
        <v>2024</v>
      </c>
      <c r="C306" t="str">
        <f t="shared" si="13"/>
        <v>2023-2024</v>
      </c>
      <c r="D306" t="s">
        <v>120</v>
      </c>
      <c r="E306" t="s">
        <v>82</v>
      </c>
      <c r="F306" t="str">
        <f t="shared" si="14"/>
        <v>Queensland</v>
      </c>
      <c r="G306" t="s">
        <v>19</v>
      </c>
      <c r="H306">
        <v>4215</v>
      </c>
      <c r="I306" t="s">
        <v>11</v>
      </c>
      <c r="J306" t="s">
        <v>124</v>
      </c>
      <c r="K306" t="s">
        <v>145</v>
      </c>
      <c r="L306" t="s">
        <v>156</v>
      </c>
      <c r="M306" s="5">
        <v>349</v>
      </c>
    </row>
    <row r="307" spans="1:13" x14ac:dyDescent="0.35">
      <c r="A307" s="2">
        <v>45340</v>
      </c>
      <c r="B307" s="3">
        <f t="shared" si="12"/>
        <v>2024</v>
      </c>
      <c r="C307" t="str">
        <f t="shared" si="13"/>
        <v>2023-2024</v>
      </c>
      <c r="D307" t="s">
        <v>120</v>
      </c>
      <c r="E307" t="s">
        <v>100</v>
      </c>
      <c r="F307" t="str">
        <f t="shared" si="14"/>
        <v>New South Wales</v>
      </c>
      <c r="G307" t="s">
        <v>10</v>
      </c>
      <c r="H307">
        <v>2800</v>
      </c>
      <c r="I307" t="s">
        <v>11</v>
      </c>
      <c r="J307" t="s">
        <v>132</v>
      </c>
      <c r="K307" t="s">
        <v>151</v>
      </c>
      <c r="L307" t="s">
        <v>152</v>
      </c>
      <c r="M307" s="5">
        <v>396</v>
      </c>
    </row>
    <row r="308" spans="1:13" x14ac:dyDescent="0.35">
      <c r="A308" s="2">
        <v>45340</v>
      </c>
      <c r="B308" s="3">
        <f t="shared" si="12"/>
        <v>2024</v>
      </c>
      <c r="C308" t="str">
        <f t="shared" si="13"/>
        <v>2023-2024</v>
      </c>
      <c r="D308" t="s">
        <v>120</v>
      </c>
      <c r="E308" t="s">
        <v>103</v>
      </c>
      <c r="F308" t="str">
        <f t="shared" si="14"/>
        <v>Victoria</v>
      </c>
      <c r="G308" t="s">
        <v>26</v>
      </c>
      <c r="H308">
        <v>3550</v>
      </c>
      <c r="I308" t="s">
        <v>11</v>
      </c>
      <c r="J308" t="s">
        <v>129</v>
      </c>
      <c r="K308" t="s">
        <v>142</v>
      </c>
      <c r="L308" t="s">
        <v>153</v>
      </c>
      <c r="M308" s="5">
        <v>376</v>
      </c>
    </row>
    <row r="309" spans="1:13" x14ac:dyDescent="0.35">
      <c r="A309" s="2">
        <v>45340</v>
      </c>
      <c r="B309" s="3">
        <f t="shared" si="12"/>
        <v>2024</v>
      </c>
      <c r="C309" t="str">
        <f t="shared" si="13"/>
        <v>2023-2024</v>
      </c>
      <c r="D309" t="s">
        <v>119</v>
      </c>
      <c r="E309" t="s">
        <v>36</v>
      </c>
      <c r="F309" t="str">
        <f t="shared" si="14"/>
        <v>New South Wales</v>
      </c>
      <c r="G309" t="s">
        <v>10</v>
      </c>
      <c r="H309">
        <v>2539</v>
      </c>
      <c r="I309" t="s">
        <v>11</v>
      </c>
      <c r="J309" t="s">
        <v>123</v>
      </c>
      <c r="K309" t="s">
        <v>145</v>
      </c>
      <c r="L309" t="s">
        <v>156</v>
      </c>
      <c r="M309" s="5">
        <v>298</v>
      </c>
    </row>
    <row r="310" spans="1:13" x14ac:dyDescent="0.35">
      <c r="A310" s="2">
        <v>45340</v>
      </c>
      <c r="B310" s="3">
        <f t="shared" si="12"/>
        <v>2024</v>
      </c>
      <c r="C310" t="str">
        <f t="shared" si="13"/>
        <v>2023-2024</v>
      </c>
      <c r="D310" t="s">
        <v>120</v>
      </c>
      <c r="E310" t="s">
        <v>35</v>
      </c>
      <c r="F310" t="str">
        <f t="shared" si="14"/>
        <v>Victoria</v>
      </c>
      <c r="G310" t="s">
        <v>26</v>
      </c>
      <c r="H310">
        <v>3280</v>
      </c>
      <c r="I310" t="s">
        <v>11</v>
      </c>
      <c r="J310" t="s">
        <v>129</v>
      </c>
      <c r="K310" t="s">
        <v>146</v>
      </c>
      <c r="L310" t="s">
        <v>157</v>
      </c>
      <c r="M310" s="5">
        <v>711</v>
      </c>
    </row>
    <row r="311" spans="1:13" x14ac:dyDescent="0.35">
      <c r="A311" s="2">
        <v>45341</v>
      </c>
      <c r="B311" s="3">
        <f t="shared" si="12"/>
        <v>2024</v>
      </c>
      <c r="C311" t="str">
        <f t="shared" si="13"/>
        <v>2023-2024</v>
      </c>
      <c r="D311" t="s">
        <v>120</v>
      </c>
      <c r="E311" t="s">
        <v>101</v>
      </c>
      <c r="F311" t="str">
        <f t="shared" si="14"/>
        <v>Queensland</v>
      </c>
      <c r="G311" t="s">
        <v>19</v>
      </c>
      <c r="H311">
        <v>4305</v>
      </c>
      <c r="I311" t="s">
        <v>11</v>
      </c>
      <c r="J311" t="s">
        <v>124</v>
      </c>
      <c r="K311" t="s">
        <v>148</v>
      </c>
      <c r="L311" t="s">
        <v>159</v>
      </c>
      <c r="M311" s="5">
        <v>708</v>
      </c>
    </row>
    <row r="312" spans="1:13" x14ac:dyDescent="0.35">
      <c r="A312" s="2">
        <v>45341</v>
      </c>
      <c r="B312" s="3">
        <f t="shared" si="12"/>
        <v>2024</v>
      </c>
      <c r="C312" t="str">
        <f t="shared" si="13"/>
        <v>2023-2024</v>
      </c>
      <c r="D312" t="s">
        <v>119</v>
      </c>
      <c r="E312" t="s">
        <v>69</v>
      </c>
      <c r="F312" t="str">
        <f t="shared" si="14"/>
        <v>Victoria</v>
      </c>
      <c r="G312" t="s">
        <v>26</v>
      </c>
      <c r="H312">
        <v>3148</v>
      </c>
      <c r="I312" t="s">
        <v>11</v>
      </c>
      <c r="J312" t="s">
        <v>127</v>
      </c>
      <c r="K312" t="s">
        <v>148</v>
      </c>
      <c r="L312" t="s">
        <v>159</v>
      </c>
      <c r="M312" s="5">
        <v>692</v>
      </c>
    </row>
    <row r="313" spans="1:13" x14ac:dyDescent="0.35">
      <c r="A313" s="2">
        <v>45341</v>
      </c>
      <c r="B313" s="3">
        <f t="shared" si="12"/>
        <v>2024</v>
      </c>
      <c r="C313" t="str">
        <f t="shared" si="13"/>
        <v>2023-2024</v>
      </c>
      <c r="D313" t="s">
        <v>119</v>
      </c>
      <c r="E313" t="s">
        <v>81</v>
      </c>
      <c r="F313" t="str">
        <f t="shared" si="14"/>
        <v>Victoria</v>
      </c>
      <c r="G313" t="s">
        <v>26</v>
      </c>
      <c r="H313">
        <v>3076</v>
      </c>
      <c r="I313" t="s">
        <v>11</v>
      </c>
      <c r="J313" t="s">
        <v>128</v>
      </c>
      <c r="K313" t="s">
        <v>142</v>
      </c>
      <c r="L313" t="s">
        <v>153</v>
      </c>
      <c r="M313" s="5">
        <v>74</v>
      </c>
    </row>
    <row r="314" spans="1:13" x14ac:dyDescent="0.35">
      <c r="A314" s="2">
        <v>45341</v>
      </c>
      <c r="B314" s="3">
        <f t="shared" si="12"/>
        <v>2024</v>
      </c>
      <c r="C314" t="str">
        <f t="shared" si="13"/>
        <v>2023-2024</v>
      </c>
      <c r="D314" t="s">
        <v>120</v>
      </c>
      <c r="E314" t="s">
        <v>31</v>
      </c>
      <c r="F314" t="str">
        <f t="shared" si="14"/>
        <v>South Australia</v>
      </c>
      <c r="G314" t="s">
        <v>17</v>
      </c>
      <c r="H314">
        <v>5082</v>
      </c>
      <c r="I314" t="s">
        <v>11</v>
      </c>
      <c r="J314" t="s">
        <v>134</v>
      </c>
      <c r="K314" t="s">
        <v>143</v>
      </c>
      <c r="L314" t="s">
        <v>154</v>
      </c>
      <c r="M314" s="5">
        <v>132</v>
      </c>
    </row>
    <row r="315" spans="1:13" x14ac:dyDescent="0.35">
      <c r="A315" s="2">
        <v>45341</v>
      </c>
      <c r="B315" s="3">
        <f t="shared" si="12"/>
        <v>2024</v>
      </c>
      <c r="C315" t="str">
        <f t="shared" si="13"/>
        <v>2023-2024</v>
      </c>
      <c r="D315" t="s">
        <v>119</v>
      </c>
      <c r="E315" t="s">
        <v>112</v>
      </c>
      <c r="F315" t="str">
        <f t="shared" si="14"/>
        <v>Queensland</v>
      </c>
      <c r="G315" t="s">
        <v>19</v>
      </c>
      <c r="H315">
        <v>4566</v>
      </c>
      <c r="I315" t="s">
        <v>11</v>
      </c>
      <c r="J315" t="s">
        <v>136</v>
      </c>
      <c r="K315" t="s">
        <v>147</v>
      </c>
      <c r="L315" t="s">
        <v>158</v>
      </c>
      <c r="M315" s="5">
        <v>322</v>
      </c>
    </row>
    <row r="316" spans="1:13" x14ac:dyDescent="0.35">
      <c r="A316" s="2">
        <v>45341</v>
      </c>
      <c r="B316" s="3">
        <f t="shared" si="12"/>
        <v>2024</v>
      </c>
      <c r="C316" t="str">
        <f t="shared" si="13"/>
        <v>2023-2024</v>
      </c>
      <c r="D316" t="s">
        <v>119</v>
      </c>
      <c r="E316" t="s">
        <v>59</v>
      </c>
      <c r="F316" t="str">
        <f t="shared" si="14"/>
        <v>South Australia</v>
      </c>
      <c r="G316" t="s">
        <v>17</v>
      </c>
      <c r="H316">
        <v>5011</v>
      </c>
      <c r="I316" t="s">
        <v>11</v>
      </c>
      <c r="J316" t="s">
        <v>134</v>
      </c>
      <c r="K316" t="s">
        <v>151</v>
      </c>
      <c r="L316" t="s">
        <v>152</v>
      </c>
      <c r="M316" s="5">
        <v>46</v>
      </c>
    </row>
    <row r="317" spans="1:13" x14ac:dyDescent="0.35">
      <c r="A317" s="2">
        <v>45341</v>
      </c>
      <c r="B317" s="3">
        <f t="shared" si="12"/>
        <v>2024</v>
      </c>
      <c r="C317" t="str">
        <f t="shared" si="13"/>
        <v>2023-2024</v>
      </c>
      <c r="D317" t="s">
        <v>120</v>
      </c>
      <c r="E317" t="s">
        <v>44</v>
      </c>
      <c r="F317" t="str">
        <f t="shared" si="14"/>
        <v>Western Australia</v>
      </c>
      <c r="G317" t="s">
        <v>28</v>
      </c>
      <c r="H317">
        <v>6010</v>
      </c>
      <c r="I317" t="s">
        <v>11</v>
      </c>
      <c r="J317" t="s">
        <v>121</v>
      </c>
      <c r="K317" t="s">
        <v>150</v>
      </c>
      <c r="L317" t="s">
        <v>161</v>
      </c>
      <c r="M317" s="5">
        <v>234</v>
      </c>
    </row>
    <row r="318" spans="1:13" x14ac:dyDescent="0.35">
      <c r="A318" s="2">
        <v>45342</v>
      </c>
      <c r="B318" s="3">
        <f t="shared" si="12"/>
        <v>2024</v>
      </c>
      <c r="C318" t="str">
        <f t="shared" si="13"/>
        <v>2023-2024</v>
      </c>
      <c r="D318" t="s">
        <v>119</v>
      </c>
      <c r="E318" t="s">
        <v>109</v>
      </c>
      <c r="F318" t="str">
        <f t="shared" si="14"/>
        <v>Western Australia</v>
      </c>
      <c r="G318" t="s">
        <v>28</v>
      </c>
      <c r="H318">
        <v>6052</v>
      </c>
      <c r="I318" t="s">
        <v>11</v>
      </c>
      <c r="J318" t="s">
        <v>121</v>
      </c>
      <c r="K318" t="s">
        <v>144</v>
      </c>
      <c r="L318" t="s">
        <v>155</v>
      </c>
      <c r="M318" s="5">
        <v>120</v>
      </c>
    </row>
    <row r="319" spans="1:13" x14ac:dyDescent="0.35">
      <c r="A319" s="2">
        <v>45342</v>
      </c>
      <c r="B319" s="3">
        <f t="shared" si="12"/>
        <v>2024</v>
      </c>
      <c r="C319" t="str">
        <f t="shared" si="13"/>
        <v>2023-2024</v>
      </c>
      <c r="D319" t="s">
        <v>119</v>
      </c>
      <c r="E319" t="s">
        <v>36</v>
      </c>
      <c r="F319" t="str">
        <f t="shared" si="14"/>
        <v>New South Wales</v>
      </c>
      <c r="G319" t="s">
        <v>10</v>
      </c>
      <c r="H319">
        <v>2539</v>
      </c>
      <c r="I319" t="s">
        <v>11</v>
      </c>
      <c r="J319" t="s">
        <v>123</v>
      </c>
      <c r="K319" t="s">
        <v>148</v>
      </c>
      <c r="L319" t="s">
        <v>159</v>
      </c>
      <c r="M319" s="5">
        <v>36</v>
      </c>
    </row>
    <row r="320" spans="1:13" x14ac:dyDescent="0.35">
      <c r="A320" s="2">
        <v>45342</v>
      </c>
      <c r="B320" s="3">
        <f t="shared" si="12"/>
        <v>2024</v>
      </c>
      <c r="C320" t="str">
        <f t="shared" si="13"/>
        <v>2023-2024</v>
      </c>
      <c r="D320" t="s">
        <v>120</v>
      </c>
      <c r="E320" t="s">
        <v>98</v>
      </c>
      <c r="F320" t="str">
        <f t="shared" si="14"/>
        <v>South Australia</v>
      </c>
      <c r="G320" t="s">
        <v>17</v>
      </c>
      <c r="H320">
        <v>5290</v>
      </c>
      <c r="I320" t="s">
        <v>11</v>
      </c>
      <c r="J320" t="s">
        <v>139</v>
      </c>
      <c r="K320" t="s">
        <v>142</v>
      </c>
      <c r="L320" t="s">
        <v>153</v>
      </c>
      <c r="M320" s="5">
        <v>619</v>
      </c>
    </row>
    <row r="321" spans="1:13" x14ac:dyDescent="0.35">
      <c r="A321" s="2">
        <v>45342</v>
      </c>
      <c r="B321" s="3">
        <f t="shared" si="12"/>
        <v>2024</v>
      </c>
      <c r="C321" t="str">
        <f t="shared" si="13"/>
        <v>2023-2024</v>
      </c>
      <c r="D321" t="s">
        <v>120</v>
      </c>
      <c r="E321" t="s">
        <v>86</v>
      </c>
      <c r="F321" t="str">
        <f t="shared" si="14"/>
        <v>Queensland</v>
      </c>
      <c r="G321" t="s">
        <v>19</v>
      </c>
      <c r="H321">
        <v>4119</v>
      </c>
      <c r="I321" t="s">
        <v>11</v>
      </c>
      <c r="J321" t="s">
        <v>131</v>
      </c>
      <c r="K321" t="s">
        <v>148</v>
      </c>
      <c r="L321" t="s">
        <v>159</v>
      </c>
      <c r="M321" s="5">
        <v>146</v>
      </c>
    </row>
    <row r="322" spans="1:13" x14ac:dyDescent="0.35">
      <c r="A322" s="2">
        <v>45342</v>
      </c>
      <c r="B322" s="3">
        <f t="shared" ref="B322:B385" si="15">IF(MONTH(A322)&gt;=7,YEAR(A322)+1,YEAR(A322))</f>
        <v>2024</v>
      </c>
      <c r="C322" t="str">
        <f t="shared" ref="C322:C385" si="16">IF(MONTH(A322) &gt;= 7, YEAR(A322) &amp; "-" &amp; YEAR(A322) + 1, YEAR(A322) - 1 &amp; "-" &amp; YEAR(A322))</f>
        <v>2023-2024</v>
      </c>
      <c r="D322" t="s">
        <v>120</v>
      </c>
      <c r="E322" t="s">
        <v>38</v>
      </c>
      <c r="F322" t="str">
        <f t="shared" ref="F322:F385" si="17">IF(G322="WA","Western Australia",
IF(G322="NSW","New South Wales",
IF(G322="QLD","Queensland",
IF(G322="VIC","Victoria",
IF(G322="TAS","Tasmania",
IF(G322="SA","South Australia",
IF(G322="NT","Northern Territory",
IF(G322="ACT","Australian Capital Territory",G322))))))))</f>
        <v>Victoria</v>
      </c>
      <c r="G322" t="s">
        <v>26</v>
      </c>
      <c r="H322">
        <v>3199</v>
      </c>
      <c r="I322" t="s">
        <v>11</v>
      </c>
      <c r="J322" t="s">
        <v>127</v>
      </c>
      <c r="K322" t="s">
        <v>147</v>
      </c>
      <c r="L322" t="s">
        <v>158</v>
      </c>
      <c r="M322" s="5">
        <v>133</v>
      </c>
    </row>
    <row r="323" spans="1:13" x14ac:dyDescent="0.35">
      <c r="A323" s="2">
        <v>45342</v>
      </c>
      <c r="B323" s="3">
        <f t="shared" si="15"/>
        <v>2024</v>
      </c>
      <c r="C323" t="str">
        <f t="shared" si="16"/>
        <v>2023-2024</v>
      </c>
      <c r="D323" t="s">
        <v>119</v>
      </c>
      <c r="E323" t="s">
        <v>18</v>
      </c>
      <c r="F323" t="str">
        <f t="shared" si="17"/>
        <v>Queensland</v>
      </c>
      <c r="G323" t="s">
        <v>19</v>
      </c>
      <c r="H323">
        <v>4802</v>
      </c>
      <c r="I323" t="s">
        <v>11</v>
      </c>
      <c r="J323" t="s">
        <v>133</v>
      </c>
      <c r="K323" t="s">
        <v>142</v>
      </c>
      <c r="L323" t="s">
        <v>153</v>
      </c>
      <c r="M323" s="5">
        <v>354</v>
      </c>
    </row>
    <row r="324" spans="1:13" x14ac:dyDescent="0.35">
      <c r="A324" s="2">
        <v>45343</v>
      </c>
      <c r="B324" s="3">
        <f t="shared" si="15"/>
        <v>2024</v>
      </c>
      <c r="C324" t="str">
        <f t="shared" si="16"/>
        <v>2023-2024</v>
      </c>
      <c r="D324" t="s">
        <v>119</v>
      </c>
      <c r="E324" t="s">
        <v>72</v>
      </c>
      <c r="F324" t="str">
        <f t="shared" si="17"/>
        <v>Queensland</v>
      </c>
      <c r="G324" t="s">
        <v>19</v>
      </c>
      <c r="H324">
        <v>4870</v>
      </c>
      <c r="I324" t="s">
        <v>11</v>
      </c>
      <c r="J324" t="s">
        <v>133</v>
      </c>
      <c r="K324" t="s">
        <v>148</v>
      </c>
      <c r="L324" t="s">
        <v>159</v>
      </c>
      <c r="M324" s="5">
        <v>568</v>
      </c>
    </row>
    <row r="325" spans="1:13" x14ac:dyDescent="0.35">
      <c r="A325" s="2">
        <v>45343</v>
      </c>
      <c r="B325" s="3">
        <f t="shared" si="15"/>
        <v>2024</v>
      </c>
      <c r="C325" t="str">
        <f t="shared" si="16"/>
        <v>2023-2024</v>
      </c>
      <c r="D325" t="s">
        <v>120</v>
      </c>
      <c r="E325" t="s">
        <v>114</v>
      </c>
      <c r="F325" t="str">
        <f t="shared" si="17"/>
        <v>Victoria</v>
      </c>
      <c r="G325" t="s">
        <v>26</v>
      </c>
      <c r="H325">
        <v>3353</v>
      </c>
      <c r="I325" t="s">
        <v>11</v>
      </c>
      <c r="J325" t="s">
        <v>129</v>
      </c>
      <c r="K325" t="s">
        <v>147</v>
      </c>
      <c r="L325" t="s">
        <v>158</v>
      </c>
      <c r="M325" s="5">
        <v>521</v>
      </c>
    </row>
    <row r="326" spans="1:13" x14ac:dyDescent="0.35">
      <c r="A326" s="2">
        <v>45343</v>
      </c>
      <c r="B326" s="3">
        <f t="shared" si="15"/>
        <v>2024</v>
      </c>
      <c r="C326" t="str">
        <f t="shared" si="16"/>
        <v>2023-2024</v>
      </c>
      <c r="D326" t="s">
        <v>120</v>
      </c>
      <c r="E326" t="s">
        <v>83</v>
      </c>
      <c r="F326" t="str">
        <f t="shared" si="17"/>
        <v>Victoria</v>
      </c>
      <c r="G326" t="s">
        <v>26</v>
      </c>
      <c r="H326">
        <v>3551</v>
      </c>
      <c r="I326" t="s">
        <v>11</v>
      </c>
      <c r="J326" t="s">
        <v>129</v>
      </c>
      <c r="K326" t="s">
        <v>144</v>
      </c>
      <c r="L326" t="s">
        <v>155</v>
      </c>
      <c r="M326" s="5">
        <v>206</v>
      </c>
    </row>
    <row r="327" spans="1:13" x14ac:dyDescent="0.35">
      <c r="A327" s="2">
        <v>45343</v>
      </c>
      <c r="B327" s="3">
        <f t="shared" si="15"/>
        <v>2024</v>
      </c>
      <c r="C327" t="str">
        <f t="shared" si="16"/>
        <v>2023-2024</v>
      </c>
      <c r="D327" t="s">
        <v>120</v>
      </c>
      <c r="E327" t="s">
        <v>89</v>
      </c>
      <c r="F327" t="str">
        <f t="shared" si="17"/>
        <v>Queensland</v>
      </c>
      <c r="G327" t="s">
        <v>19</v>
      </c>
      <c r="H327">
        <v>4700</v>
      </c>
      <c r="I327" t="s">
        <v>11</v>
      </c>
      <c r="J327" t="s">
        <v>138</v>
      </c>
      <c r="K327" t="s">
        <v>146</v>
      </c>
      <c r="L327" t="s">
        <v>157</v>
      </c>
      <c r="M327" s="5">
        <v>339</v>
      </c>
    </row>
    <row r="328" spans="1:13" x14ac:dyDescent="0.35">
      <c r="A328" s="2">
        <v>45343</v>
      </c>
      <c r="B328" s="3">
        <f t="shared" si="15"/>
        <v>2024</v>
      </c>
      <c r="C328" t="str">
        <f t="shared" si="16"/>
        <v>2023-2024</v>
      </c>
      <c r="D328" t="s">
        <v>119</v>
      </c>
      <c r="E328" t="s">
        <v>80</v>
      </c>
      <c r="F328" t="str">
        <f t="shared" si="17"/>
        <v>New South Wales</v>
      </c>
      <c r="G328" t="s">
        <v>10</v>
      </c>
      <c r="H328">
        <v>2120</v>
      </c>
      <c r="I328" t="s">
        <v>11</v>
      </c>
      <c r="J328" t="s">
        <v>125</v>
      </c>
      <c r="K328" t="s">
        <v>150</v>
      </c>
      <c r="L328" t="s">
        <v>161</v>
      </c>
      <c r="M328" s="5">
        <v>798</v>
      </c>
    </row>
    <row r="329" spans="1:13" x14ac:dyDescent="0.35">
      <c r="A329" s="2">
        <v>45343</v>
      </c>
      <c r="B329" s="3">
        <f t="shared" si="15"/>
        <v>2024</v>
      </c>
      <c r="C329" t="str">
        <f t="shared" si="16"/>
        <v>2023-2024</v>
      </c>
      <c r="D329" t="s">
        <v>119</v>
      </c>
      <c r="E329" t="s">
        <v>66</v>
      </c>
      <c r="F329" t="str">
        <f t="shared" si="17"/>
        <v>Western Australia</v>
      </c>
      <c r="G329" t="s">
        <v>28</v>
      </c>
      <c r="H329">
        <v>6330</v>
      </c>
      <c r="I329" t="s">
        <v>11</v>
      </c>
      <c r="J329" t="s">
        <v>135</v>
      </c>
      <c r="K329" t="s">
        <v>145</v>
      </c>
      <c r="L329" t="s">
        <v>156</v>
      </c>
      <c r="M329" s="5">
        <v>695</v>
      </c>
    </row>
    <row r="330" spans="1:13" x14ac:dyDescent="0.35">
      <c r="A330" s="2">
        <v>45343</v>
      </c>
      <c r="B330" s="3">
        <f t="shared" si="15"/>
        <v>2024</v>
      </c>
      <c r="C330" t="str">
        <f t="shared" si="16"/>
        <v>2023-2024</v>
      </c>
      <c r="D330" t="s">
        <v>120</v>
      </c>
      <c r="E330" t="s">
        <v>38</v>
      </c>
      <c r="F330" t="str">
        <f t="shared" si="17"/>
        <v>Victoria</v>
      </c>
      <c r="G330" t="s">
        <v>26</v>
      </c>
      <c r="H330">
        <v>3199</v>
      </c>
      <c r="I330" t="s">
        <v>11</v>
      </c>
      <c r="J330" t="s">
        <v>127</v>
      </c>
      <c r="K330" t="s">
        <v>148</v>
      </c>
      <c r="L330" t="s">
        <v>159</v>
      </c>
      <c r="M330" s="5">
        <v>723</v>
      </c>
    </row>
    <row r="331" spans="1:13" x14ac:dyDescent="0.35">
      <c r="A331" s="2">
        <v>45344</v>
      </c>
      <c r="B331" s="3">
        <f t="shared" si="15"/>
        <v>2024</v>
      </c>
      <c r="C331" t="str">
        <f t="shared" si="16"/>
        <v>2023-2024</v>
      </c>
      <c r="D331" t="s">
        <v>120</v>
      </c>
      <c r="E331" t="s">
        <v>111</v>
      </c>
      <c r="F331" t="str">
        <f t="shared" si="17"/>
        <v>New South Wales</v>
      </c>
      <c r="G331" t="s">
        <v>10</v>
      </c>
      <c r="H331">
        <v>2154</v>
      </c>
      <c r="I331" t="s">
        <v>11</v>
      </c>
      <c r="J331" t="s">
        <v>125</v>
      </c>
      <c r="K331" t="s">
        <v>145</v>
      </c>
      <c r="L331" t="s">
        <v>156</v>
      </c>
      <c r="M331" s="5">
        <v>349</v>
      </c>
    </row>
    <row r="332" spans="1:13" x14ac:dyDescent="0.35">
      <c r="A332" s="2">
        <v>45344</v>
      </c>
      <c r="B332" s="3">
        <f t="shared" si="15"/>
        <v>2024</v>
      </c>
      <c r="C332" t="str">
        <f t="shared" si="16"/>
        <v>2023-2024</v>
      </c>
      <c r="D332" t="s">
        <v>120</v>
      </c>
      <c r="E332" t="s">
        <v>14</v>
      </c>
      <c r="F332" t="str">
        <f t="shared" si="17"/>
        <v>Northern Territory</v>
      </c>
      <c r="G332" t="s">
        <v>15</v>
      </c>
      <c r="H332">
        <v>800</v>
      </c>
      <c r="I332" t="s">
        <v>11</v>
      </c>
      <c r="J332" t="s">
        <v>140</v>
      </c>
      <c r="K332" t="s">
        <v>150</v>
      </c>
      <c r="L332" t="s">
        <v>161</v>
      </c>
      <c r="M332" s="5">
        <v>98</v>
      </c>
    </row>
    <row r="333" spans="1:13" x14ac:dyDescent="0.35">
      <c r="A333" s="2">
        <v>45344</v>
      </c>
      <c r="B333" s="3">
        <f t="shared" si="15"/>
        <v>2024</v>
      </c>
      <c r="C333" t="str">
        <f t="shared" si="16"/>
        <v>2023-2024</v>
      </c>
      <c r="D333" t="s">
        <v>120</v>
      </c>
      <c r="E333" t="s">
        <v>71</v>
      </c>
      <c r="F333" t="str">
        <f t="shared" si="17"/>
        <v>Victoria</v>
      </c>
      <c r="G333" t="s">
        <v>26</v>
      </c>
      <c r="H333">
        <v>3131</v>
      </c>
      <c r="I333" t="s">
        <v>11</v>
      </c>
      <c r="J333" t="s">
        <v>127</v>
      </c>
      <c r="K333" t="s">
        <v>146</v>
      </c>
      <c r="L333" t="s">
        <v>157</v>
      </c>
      <c r="M333" s="5">
        <v>689</v>
      </c>
    </row>
    <row r="334" spans="1:13" x14ac:dyDescent="0.35">
      <c r="A334" s="2">
        <v>45344</v>
      </c>
      <c r="B334" s="3">
        <f t="shared" si="15"/>
        <v>2024</v>
      </c>
      <c r="C334" t="str">
        <f t="shared" si="16"/>
        <v>2023-2024</v>
      </c>
      <c r="D334" t="s">
        <v>120</v>
      </c>
      <c r="E334" t="s">
        <v>94</v>
      </c>
      <c r="F334" t="str">
        <f t="shared" si="17"/>
        <v>Queensland</v>
      </c>
      <c r="G334" t="s">
        <v>19</v>
      </c>
      <c r="H334">
        <v>4551</v>
      </c>
      <c r="I334" t="s">
        <v>11</v>
      </c>
      <c r="J334" t="s">
        <v>136</v>
      </c>
      <c r="K334" t="s">
        <v>151</v>
      </c>
      <c r="L334" t="s">
        <v>152</v>
      </c>
      <c r="M334" s="5">
        <v>232</v>
      </c>
    </row>
    <row r="335" spans="1:13" x14ac:dyDescent="0.35">
      <c r="A335" s="2">
        <v>45344</v>
      </c>
      <c r="B335" s="3">
        <f t="shared" si="15"/>
        <v>2024</v>
      </c>
      <c r="C335" t="str">
        <f t="shared" si="16"/>
        <v>2023-2024</v>
      </c>
      <c r="D335" t="s">
        <v>120</v>
      </c>
      <c r="E335" t="s">
        <v>63</v>
      </c>
      <c r="F335" t="str">
        <f t="shared" si="17"/>
        <v>Queensland</v>
      </c>
      <c r="G335" t="s">
        <v>19</v>
      </c>
      <c r="H335">
        <v>4068</v>
      </c>
      <c r="I335" t="s">
        <v>11</v>
      </c>
      <c r="J335" t="s">
        <v>131</v>
      </c>
      <c r="K335" t="s">
        <v>146</v>
      </c>
      <c r="L335" t="s">
        <v>157</v>
      </c>
      <c r="M335" s="5">
        <v>767</v>
      </c>
    </row>
    <row r="336" spans="1:13" x14ac:dyDescent="0.35">
      <c r="A336" s="2">
        <v>45345</v>
      </c>
      <c r="B336" s="3">
        <f t="shared" si="15"/>
        <v>2024</v>
      </c>
      <c r="C336" t="str">
        <f t="shared" si="16"/>
        <v>2023-2024</v>
      </c>
      <c r="D336" t="s">
        <v>120</v>
      </c>
      <c r="E336" t="s">
        <v>21</v>
      </c>
      <c r="F336" t="str">
        <f t="shared" si="17"/>
        <v>South Australia</v>
      </c>
      <c r="G336" t="s">
        <v>17</v>
      </c>
      <c r="H336">
        <v>5343</v>
      </c>
      <c r="I336" t="s">
        <v>11</v>
      </c>
      <c r="J336" t="s">
        <v>139</v>
      </c>
      <c r="K336" t="s">
        <v>146</v>
      </c>
      <c r="L336" t="s">
        <v>157</v>
      </c>
      <c r="M336" s="5">
        <v>588</v>
      </c>
    </row>
    <row r="337" spans="1:13" x14ac:dyDescent="0.35">
      <c r="A337" s="2">
        <v>45345</v>
      </c>
      <c r="B337" s="3">
        <f t="shared" si="15"/>
        <v>2024</v>
      </c>
      <c r="C337" t="str">
        <f t="shared" si="16"/>
        <v>2023-2024</v>
      </c>
      <c r="D337" t="s">
        <v>120</v>
      </c>
      <c r="E337" t="s">
        <v>49</v>
      </c>
      <c r="F337" t="str">
        <f t="shared" si="17"/>
        <v>New South Wales</v>
      </c>
      <c r="G337" t="s">
        <v>10</v>
      </c>
      <c r="H337">
        <v>2350</v>
      </c>
      <c r="I337" t="s">
        <v>11</v>
      </c>
      <c r="J337" t="s">
        <v>122</v>
      </c>
      <c r="K337" t="s">
        <v>144</v>
      </c>
      <c r="L337" t="s">
        <v>155</v>
      </c>
      <c r="M337" s="5">
        <v>184</v>
      </c>
    </row>
    <row r="338" spans="1:13" x14ac:dyDescent="0.35">
      <c r="A338" s="2">
        <v>45345</v>
      </c>
      <c r="B338" s="3">
        <f t="shared" si="15"/>
        <v>2024</v>
      </c>
      <c r="C338" t="str">
        <f t="shared" si="16"/>
        <v>2023-2024</v>
      </c>
      <c r="D338" t="s">
        <v>120</v>
      </c>
      <c r="E338" t="s">
        <v>105</v>
      </c>
      <c r="F338" t="str">
        <f t="shared" si="17"/>
        <v>New South Wales</v>
      </c>
      <c r="G338" t="s">
        <v>10</v>
      </c>
      <c r="H338">
        <v>2031</v>
      </c>
      <c r="I338" t="s">
        <v>11</v>
      </c>
      <c r="J338" t="s">
        <v>126</v>
      </c>
      <c r="K338" t="s">
        <v>148</v>
      </c>
      <c r="L338" t="s">
        <v>159</v>
      </c>
      <c r="M338" s="5">
        <v>596</v>
      </c>
    </row>
    <row r="339" spans="1:13" x14ac:dyDescent="0.35">
      <c r="A339" s="2">
        <v>45345</v>
      </c>
      <c r="B339" s="3">
        <f t="shared" si="15"/>
        <v>2024</v>
      </c>
      <c r="C339" t="str">
        <f t="shared" si="16"/>
        <v>2023-2024</v>
      </c>
      <c r="D339" t="s">
        <v>120</v>
      </c>
      <c r="E339" t="s">
        <v>99</v>
      </c>
      <c r="F339" t="str">
        <f t="shared" si="17"/>
        <v>Western Australia</v>
      </c>
      <c r="G339" t="s">
        <v>28</v>
      </c>
      <c r="H339">
        <v>6530</v>
      </c>
      <c r="I339" t="s">
        <v>11</v>
      </c>
      <c r="J339" t="s">
        <v>141</v>
      </c>
      <c r="K339" t="s">
        <v>143</v>
      </c>
      <c r="L339" t="s">
        <v>154</v>
      </c>
      <c r="M339" s="5">
        <v>202</v>
      </c>
    </row>
    <row r="340" spans="1:13" x14ac:dyDescent="0.35">
      <c r="A340" s="2">
        <v>45346</v>
      </c>
      <c r="B340" s="3">
        <f t="shared" si="15"/>
        <v>2024</v>
      </c>
      <c r="C340" t="str">
        <f t="shared" si="16"/>
        <v>2023-2024</v>
      </c>
      <c r="D340" t="s">
        <v>119</v>
      </c>
      <c r="E340" t="s">
        <v>72</v>
      </c>
      <c r="F340" t="str">
        <f t="shared" si="17"/>
        <v>Queensland</v>
      </c>
      <c r="G340" t="s">
        <v>19</v>
      </c>
      <c r="H340">
        <v>4870</v>
      </c>
      <c r="I340" t="s">
        <v>11</v>
      </c>
      <c r="J340" t="s">
        <v>133</v>
      </c>
      <c r="K340" t="s">
        <v>145</v>
      </c>
      <c r="L340" t="s">
        <v>156</v>
      </c>
      <c r="M340" s="5">
        <v>456</v>
      </c>
    </row>
    <row r="341" spans="1:13" x14ac:dyDescent="0.35">
      <c r="A341" s="2">
        <v>45346</v>
      </c>
      <c r="B341" s="3">
        <f t="shared" si="15"/>
        <v>2024</v>
      </c>
      <c r="C341" t="str">
        <f t="shared" si="16"/>
        <v>2023-2024</v>
      </c>
      <c r="D341" t="s">
        <v>119</v>
      </c>
      <c r="E341" t="s">
        <v>73</v>
      </c>
      <c r="F341" t="str">
        <f t="shared" si="17"/>
        <v>Queensland</v>
      </c>
      <c r="G341" t="s">
        <v>19</v>
      </c>
      <c r="H341">
        <v>4509</v>
      </c>
      <c r="I341" t="s">
        <v>11</v>
      </c>
      <c r="J341" t="s">
        <v>124</v>
      </c>
      <c r="K341" t="s">
        <v>142</v>
      </c>
      <c r="L341" t="s">
        <v>153</v>
      </c>
      <c r="M341" s="5">
        <v>336</v>
      </c>
    </row>
    <row r="342" spans="1:13" x14ac:dyDescent="0.35">
      <c r="A342" s="2">
        <v>45346</v>
      </c>
      <c r="B342" s="3">
        <f t="shared" si="15"/>
        <v>2024</v>
      </c>
      <c r="C342" t="str">
        <f t="shared" si="16"/>
        <v>2023-2024</v>
      </c>
      <c r="D342" t="s">
        <v>120</v>
      </c>
      <c r="E342" t="s">
        <v>88</v>
      </c>
      <c r="F342" t="str">
        <f t="shared" si="17"/>
        <v>Queensland</v>
      </c>
      <c r="G342" t="s">
        <v>19</v>
      </c>
      <c r="H342">
        <v>4570</v>
      </c>
      <c r="I342" t="s">
        <v>11</v>
      </c>
      <c r="J342" t="s">
        <v>136</v>
      </c>
      <c r="K342" t="s">
        <v>143</v>
      </c>
      <c r="L342" t="s">
        <v>154</v>
      </c>
      <c r="M342" s="5">
        <v>109</v>
      </c>
    </row>
    <row r="343" spans="1:13" x14ac:dyDescent="0.35">
      <c r="A343" s="2">
        <v>45346</v>
      </c>
      <c r="B343" s="3">
        <f t="shared" si="15"/>
        <v>2024</v>
      </c>
      <c r="C343" t="str">
        <f t="shared" si="16"/>
        <v>2023-2024</v>
      </c>
      <c r="D343" t="s">
        <v>119</v>
      </c>
      <c r="E343" t="s">
        <v>71</v>
      </c>
      <c r="F343" t="str">
        <f t="shared" si="17"/>
        <v>Victoria</v>
      </c>
      <c r="G343" t="s">
        <v>26</v>
      </c>
      <c r="H343">
        <v>3131</v>
      </c>
      <c r="I343" t="s">
        <v>11</v>
      </c>
      <c r="J343" t="s">
        <v>127</v>
      </c>
      <c r="K343" t="s">
        <v>150</v>
      </c>
      <c r="L343" t="s">
        <v>161</v>
      </c>
      <c r="M343" s="5">
        <v>550</v>
      </c>
    </row>
    <row r="344" spans="1:13" x14ac:dyDescent="0.35">
      <c r="A344" s="2">
        <v>45346</v>
      </c>
      <c r="B344" s="3">
        <f t="shared" si="15"/>
        <v>2024</v>
      </c>
      <c r="C344" t="str">
        <f t="shared" si="16"/>
        <v>2023-2024</v>
      </c>
      <c r="D344" t="s">
        <v>120</v>
      </c>
      <c r="E344" t="s">
        <v>25</v>
      </c>
      <c r="F344" t="str">
        <f t="shared" si="17"/>
        <v>Victoria</v>
      </c>
      <c r="G344" t="s">
        <v>26</v>
      </c>
      <c r="H344">
        <v>3066</v>
      </c>
      <c r="I344" t="s">
        <v>11</v>
      </c>
      <c r="J344" t="s">
        <v>128</v>
      </c>
      <c r="K344" t="s">
        <v>149</v>
      </c>
      <c r="L344" t="s">
        <v>160</v>
      </c>
      <c r="M344" s="5">
        <v>618</v>
      </c>
    </row>
    <row r="345" spans="1:13" x14ac:dyDescent="0.35">
      <c r="A345" s="2">
        <v>45346</v>
      </c>
      <c r="B345" s="3">
        <f t="shared" si="15"/>
        <v>2024</v>
      </c>
      <c r="C345" t="str">
        <f t="shared" si="16"/>
        <v>2023-2024</v>
      </c>
      <c r="D345" t="s">
        <v>120</v>
      </c>
      <c r="E345" t="s">
        <v>83</v>
      </c>
      <c r="F345" t="str">
        <f t="shared" si="17"/>
        <v>Victoria</v>
      </c>
      <c r="G345" t="s">
        <v>26</v>
      </c>
      <c r="H345">
        <v>3551</v>
      </c>
      <c r="I345" t="s">
        <v>11</v>
      </c>
      <c r="J345" t="s">
        <v>129</v>
      </c>
      <c r="K345" t="s">
        <v>147</v>
      </c>
      <c r="L345" t="s">
        <v>158</v>
      </c>
      <c r="M345" s="5">
        <v>765</v>
      </c>
    </row>
    <row r="346" spans="1:13" x14ac:dyDescent="0.35">
      <c r="A346" s="2">
        <v>45346</v>
      </c>
      <c r="B346" s="3">
        <f t="shared" si="15"/>
        <v>2024</v>
      </c>
      <c r="C346" t="str">
        <f t="shared" si="16"/>
        <v>2023-2024</v>
      </c>
      <c r="D346" t="s">
        <v>120</v>
      </c>
      <c r="E346" t="s">
        <v>39</v>
      </c>
      <c r="F346" t="str">
        <f t="shared" si="17"/>
        <v>New South Wales</v>
      </c>
      <c r="G346" t="s">
        <v>10</v>
      </c>
      <c r="H346">
        <v>2541</v>
      </c>
      <c r="I346" t="s">
        <v>11</v>
      </c>
      <c r="J346" t="s">
        <v>123</v>
      </c>
      <c r="K346" t="s">
        <v>151</v>
      </c>
      <c r="L346" t="s">
        <v>152</v>
      </c>
      <c r="M346" s="5">
        <v>368</v>
      </c>
    </row>
    <row r="347" spans="1:13" x14ac:dyDescent="0.35">
      <c r="A347" s="2">
        <v>45347</v>
      </c>
      <c r="B347" s="3">
        <f t="shared" si="15"/>
        <v>2024</v>
      </c>
      <c r="C347" t="str">
        <f t="shared" si="16"/>
        <v>2023-2024</v>
      </c>
      <c r="D347" t="s">
        <v>120</v>
      </c>
      <c r="E347" t="s">
        <v>97</v>
      </c>
      <c r="F347" t="str">
        <f t="shared" si="17"/>
        <v>Tasmania</v>
      </c>
      <c r="G347" t="s">
        <v>43</v>
      </c>
      <c r="H347">
        <v>7010</v>
      </c>
      <c r="I347" t="s">
        <v>11</v>
      </c>
      <c r="J347" t="s">
        <v>130</v>
      </c>
      <c r="K347" t="s">
        <v>143</v>
      </c>
      <c r="L347" t="s">
        <v>154</v>
      </c>
      <c r="M347" s="5">
        <v>479</v>
      </c>
    </row>
    <row r="348" spans="1:13" x14ac:dyDescent="0.35">
      <c r="A348" s="2">
        <v>45347</v>
      </c>
      <c r="B348" s="3">
        <f t="shared" si="15"/>
        <v>2024</v>
      </c>
      <c r="C348" t="str">
        <f t="shared" si="16"/>
        <v>2023-2024</v>
      </c>
      <c r="D348" t="s">
        <v>120</v>
      </c>
      <c r="E348" t="s">
        <v>66</v>
      </c>
      <c r="F348" t="str">
        <f t="shared" si="17"/>
        <v>Western Australia</v>
      </c>
      <c r="G348" t="s">
        <v>28</v>
      </c>
      <c r="H348">
        <v>6330</v>
      </c>
      <c r="I348" t="s">
        <v>11</v>
      </c>
      <c r="J348" t="s">
        <v>135</v>
      </c>
      <c r="K348" t="s">
        <v>148</v>
      </c>
      <c r="L348" t="s">
        <v>159</v>
      </c>
      <c r="M348" s="5">
        <v>82</v>
      </c>
    </row>
    <row r="349" spans="1:13" x14ac:dyDescent="0.35">
      <c r="A349" s="2">
        <v>45347</v>
      </c>
      <c r="B349" s="3">
        <f t="shared" si="15"/>
        <v>2024</v>
      </c>
      <c r="C349" t="str">
        <f t="shared" si="16"/>
        <v>2023-2024</v>
      </c>
      <c r="D349" t="s">
        <v>120</v>
      </c>
      <c r="E349" t="s">
        <v>40</v>
      </c>
      <c r="F349" t="str">
        <f t="shared" si="17"/>
        <v>South Australia</v>
      </c>
      <c r="G349" t="s">
        <v>17</v>
      </c>
      <c r="H349">
        <v>5169</v>
      </c>
      <c r="I349" t="s">
        <v>11</v>
      </c>
      <c r="J349" t="s">
        <v>134</v>
      </c>
      <c r="K349" t="s">
        <v>144</v>
      </c>
      <c r="L349" t="s">
        <v>155</v>
      </c>
      <c r="M349" s="5">
        <v>187</v>
      </c>
    </row>
    <row r="350" spans="1:13" x14ac:dyDescent="0.35">
      <c r="A350" s="2">
        <v>45347</v>
      </c>
      <c r="B350" s="3">
        <f t="shared" si="15"/>
        <v>2024</v>
      </c>
      <c r="C350" t="str">
        <f t="shared" si="16"/>
        <v>2023-2024</v>
      </c>
      <c r="D350" t="s">
        <v>120</v>
      </c>
      <c r="E350" t="s">
        <v>68</v>
      </c>
      <c r="F350" t="str">
        <f t="shared" si="17"/>
        <v>Victoria</v>
      </c>
      <c r="G350" t="s">
        <v>26</v>
      </c>
      <c r="H350">
        <v>3429</v>
      </c>
      <c r="I350" t="s">
        <v>11</v>
      </c>
      <c r="J350" t="s">
        <v>129</v>
      </c>
      <c r="K350" t="s">
        <v>151</v>
      </c>
      <c r="L350" t="s">
        <v>152</v>
      </c>
      <c r="M350" s="5">
        <v>193</v>
      </c>
    </row>
    <row r="351" spans="1:13" x14ac:dyDescent="0.35">
      <c r="A351" s="2">
        <v>45347</v>
      </c>
      <c r="B351" s="3">
        <f t="shared" si="15"/>
        <v>2024</v>
      </c>
      <c r="C351" t="str">
        <f t="shared" si="16"/>
        <v>2023-2024</v>
      </c>
      <c r="D351" t="s">
        <v>120</v>
      </c>
      <c r="E351" t="s">
        <v>22</v>
      </c>
      <c r="F351" t="str">
        <f t="shared" si="17"/>
        <v>New South Wales</v>
      </c>
      <c r="G351" t="s">
        <v>10</v>
      </c>
      <c r="H351">
        <v>2116</v>
      </c>
      <c r="I351" t="s">
        <v>11</v>
      </c>
      <c r="J351" t="s">
        <v>125</v>
      </c>
      <c r="K351" t="s">
        <v>148</v>
      </c>
      <c r="L351" t="s">
        <v>159</v>
      </c>
      <c r="M351" s="5">
        <v>387</v>
      </c>
    </row>
    <row r="352" spans="1:13" x14ac:dyDescent="0.35">
      <c r="A352" s="2">
        <v>45347</v>
      </c>
      <c r="B352" s="3">
        <f t="shared" si="15"/>
        <v>2024</v>
      </c>
      <c r="C352" t="str">
        <f t="shared" si="16"/>
        <v>2023-2024</v>
      </c>
      <c r="D352" t="s">
        <v>120</v>
      </c>
      <c r="E352" t="s">
        <v>86</v>
      </c>
      <c r="F352" t="str">
        <f t="shared" si="17"/>
        <v>Queensland</v>
      </c>
      <c r="G352" t="s">
        <v>19</v>
      </c>
      <c r="H352">
        <v>4119</v>
      </c>
      <c r="I352" t="s">
        <v>11</v>
      </c>
      <c r="J352" t="s">
        <v>131</v>
      </c>
      <c r="K352" t="s">
        <v>150</v>
      </c>
      <c r="L352" t="s">
        <v>161</v>
      </c>
      <c r="M352" s="5">
        <v>354</v>
      </c>
    </row>
    <row r="353" spans="1:13" x14ac:dyDescent="0.35">
      <c r="A353" s="2">
        <v>45348</v>
      </c>
      <c r="B353" s="3">
        <f t="shared" si="15"/>
        <v>2024</v>
      </c>
      <c r="C353" t="str">
        <f t="shared" si="16"/>
        <v>2023-2024</v>
      </c>
      <c r="D353" t="s">
        <v>120</v>
      </c>
      <c r="E353" t="s">
        <v>63</v>
      </c>
      <c r="F353" t="str">
        <f t="shared" si="17"/>
        <v>Queensland</v>
      </c>
      <c r="G353" t="s">
        <v>19</v>
      </c>
      <c r="H353">
        <v>4068</v>
      </c>
      <c r="I353" t="s">
        <v>11</v>
      </c>
      <c r="J353" t="s">
        <v>131</v>
      </c>
      <c r="K353" t="s">
        <v>145</v>
      </c>
      <c r="L353" t="s">
        <v>156</v>
      </c>
      <c r="M353" s="5">
        <v>663</v>
      </c>
    </row>
    <row r="354" spans="1:13" x14ac:dyDescent="0.35">
      <c r="A354" s="2">
        <v>45348</v>
      </c>
      <c r="B354" s="3">
        <f t="shared" si="15"/>
        <v>2024</v>
      </c>
      <c r="C354" t="str">
        <f t="shared" si="16"/>
        <v>2023-2024</v>
      </c>
      <c r="D354" t="s">
        <v>120</v>
      </c>
      <c r="E354" t="s">
        <v>104</v>
      </c>
      <c r="F354" t="str">
        <f t="shared" si="17"/>
        <v>Victoria</v>
      </c>
      <c r="G354" t="s">
        <v>26</v>
      </c>
      <c r="H354">
        <v>3175</v>
      </c>
      <c r="I354" t="s">
        <v>11</v>
      </c>
      <c r="J354" t="s">
        <v>127</v>
      </c>
      <c r="K354" t="s">
        <v>150</v>
      </c>
      <c r="L354" t="s">
        <v>161</v>
      </c>
      <c r="M354" s="5">
        <v>235</v>
      </c>
    </row>
    <row r="355" spans="1:13" x14ac:dyDescent="0.35">
      <c r="A355" s="2">
        <v>45348</v>
      </c>
      <c r="B355" s="3">
        <f t="shared" si="15"/>
        <v>2024</v>
      </c>
      <c r="C355" t="str">
        <f t="shared" si="16"/>
        <v>2023-2024</v>
      </c>
      <c r="D355" t="s">
        <v>119</v>
      </c>
      <c r="E355" t="s">
        <v>34</v>
      </c>
      <c r="F355" t="str">
        <f t="shared" si="17"/>
        <v>New South Wales</v>
      </c>
      <c r="G355" t="s">
        <v>10</v>
      </c>
      <c r="H355">
        <v>2560</v>
      </c>
      <c r="I355" t="s">
        <v>11</v>
      </c>
      <c r="J355" t="s">
        <v>123</v>
      </c>
      <c r="K355" t="s">
        <v>149</v>
      </c>
      <c r="L355" t="s">
        <v>160</v>
      </c>
      <c r="M355" s="5">
        <v>393</v>
      </c>
    </row>
    <row r="356" spans="1:13" x14ac:dyDescent="0.35">
      <c r="A356" s="2">
        <v>45348</v>
      </c>
      <c r="B356" s="3">
        <f t="shared" si="15"/>
        <v>2024</v>
      </c>
      <c r="C356" t="str">
        <f t="shared" si="16"/>
        <v>2023-2024</v>
      </c>
      <c r="D356" t="s">
        <v>120</v>
      </c>
      <c r="E356" t="s">
        <v>99</v>
      </c>
      <c r="F356" t="str">
        <f t="shared" si="17"/>
        <v>Western Australia</v>
      </c>
      <c r="G356" t="s">
        <v>28</v>
      </c>
      <c r="H356">
        <v>6530</v>
      </c>
      <c r="I356" t="s">
        <v>11</v>
      </c>
      <c r="J356" t="s">
        <v>141</v>
      </c>
      <c r="K356" t="s">
        <v>149</v>
      </c>
      <c r="L356" t="s">
        <v>160</v>
      </c>
      <c r="M356" s="5">
        <v>99</v>
      </c>
    </row>
    <row r="357" spans="1:13" x14ac:dyDescent="0.35">
      <c r="A357" s="2">
        <v>45348</v>
      </c>
      <c r="B357" s="3">
        <f t="shared" si="15"/>
        <v>2024</v>
      </c>
      <c r="C357" t="str">
        <f t="shared" si="16"/>
        <v>2023-2024</v>
      </c>
      <c r="D357" t="s">
        <v>120</v>
      </c>
      <c r="E357" t="s">
        <v>24</v>
      </c>
      <c r="F357" t="str">
        <f t="shared" si="17"/>
        <v>Queensland</v>
      </c>
      <c r="G357" t="s">
        <v>19</v>
      </c>
      <c r="H357">
        <v>4053</v>
      </c>
      <c r="I357" t="s">
        <v>11</v>
      </c>
      <c r="J357" t="s">
        <v>131</v>
      </c>
      <c r="K357" t="s">
        <v>150</v>
      </c>
      <c r="L357" t="s">
        <v>161</v>
      </c>
      <c r="M357" s="5">
        <v>432</v>
      </c>
    </row>
    <row r="358" spans="1:13" x14ac:dyDescent="0.35">
      <c r="A358" s="2">
        <v>45349</v>
      </c>
      <c r="B358" s="3">
        <f t="shared" si="15"/>
        <v>2024</v>
      </c>
      <c r="C358" t="str">
        <f t="shared" si="16"/>
        <v>2023-2024</v>
      </c>
      <c r="D358" t="s">
        <v>120</v>
      </c>
      <c r="E358" t="s">
        <v>22</v>
      </c>
      <c r="F358" t="str">
        <f t="shared" si="17"/>
        <v>New South Wales</v>
      </c>
      <c r="G358" t="s">
        <v>10</v>
      </c>
      <c r="H358">
        <v>2116</v>
      </c>
      <c r="I358" t="s">
        <v>11</v>
      </c>
      <c r="J358" t="s">
        <v>125</v>
      </c>
      <c r="K358" t="s">
        <v>145</v>
      </c>
      <c r="L358" t="s">
        <v>156</v>
      </c>
      <c r="M358" s="5">
        <v>179</v>
      </c>
    </row>
    <row r="359" spans="1:13" x14ac:dyDescent="0.35">
      <c r="A359" s="2">
        <v>45349</v>
      </c>
      <c r="B359" s="3">
        <f t="shared" si="15"/>
        <v>2024</v>
      </c>
      <c r="C359" t="str">
        <f t="shared" si="16"/>
        <v>2023-2024</v>
      </c>
      <c r="D359" t="s">
        <v>119</v>
      </c>
      <c r="E359" t="s">
        <v>73</v>
      </c>
      <c r="F359" t="str">
        <f t="shared" si="17"/>
        <v>Queensland</v>
      </c>
      <c r="G359" t="s">
        <v>19</v>
      </c>
      <c r="H359">
        <v>4509</v>
      </c>
      <c r="I359" t="s">
        <v>11</v>
      </c>
      <c r="J359" t="s">
        <v>124</v>
      </c>
      <c r="K359" t="s">
        <v>151</v>
      </c>
      <c r="L359" t="s">
        <v>152</v>
      </c>
      <c r="M359" s="5">
        <v>344</v>
      </c>
    </row>
    <row r="360" spans="1:13" x14ac:dyDescent="0.35">
      <c r="A360" s="2">
        <v>45349</v>
      </c>
      <c r="B360" s="3">
        <f t="shared" si="15"/>
        <v>2024</v>
      </c>
      <c r="C360" t="str">
        <f t="shared" si="16"/>
        <v>2023-2024</v>
      </c>
      <c r="D360" t="s">
        <v>119</v>
      </c>
      <c r="E360" t="s">
        <v>111</v>
      </c>
      <c r="F360" t="str">
        <f t="shared" si="17"/>
        <v>New South Wales</v>
      </c>
      <c r="G360" t="s">
        <v>10</v>
      </c>
      <c r="H360">
        <v>2154</v>
      </c>
      <c r="I360" t="s">
        <v>11</v>
      </c>
      <c r="J360" t="s">
        <v>125</v>
      </c>
      <c r="K360" t="s">
        <v>148</v>
      </c>
      <c r="L360" t="s">
        <v>159</v>
      </c>
      <c r="M360" s="5">
        <v>201</v>
      </c>
    </row>
    <row r="361" spans="1:13" x14ac:dyDescent="0.35">
      <c r="A361" s="2">
        <v>45349</v>
      </c>
      <c r="B361" s="3">
        <f t="shared" si="15"/>
        <v>2024</v>
      </c>
      <c r="C361" t="str">
        <f t="shared" si="16"/>
        <v>2023-2024</v>
      </c>
      <c r="D361" t="s">
        <v>120</v>
      </c>
      <c r="E361" t="s">
        <v>100</v>
      </c>
      <c r="F361" t="str">
        <f t="shared" si="17"/>
        <v>New South Wales</v>
      </c>
      <c r="G361" t="s">
        <v>10</v>
      </c>
      <c r="H361">
        <v>2800</v>
      </c>
      <c r="I361" t="s">
        <v>11</v>
      </c>
      <c r="J361" t="s">
        <v>132</v>
      </c>
      <c r="K361" t="s">
        <v>143</v>
      </c>
      <c r="L361" t="s">
        <v>154</v>
      </c>
      <c r="M361" s="5">
        <v>474</v>
      </c>
    </row>
    <row r="362" spans="1:13" x14ac:dyDescent="0.35">
      <c r="A362" s="2">
        <v>45350</v>
      </c>
      <c r="B362" s="3">
        <f t="shared" si="15"/>
        <v>2024</v>
      </c>
      <c r="C362" t="str">
        <f t="shared" si="16"/>
        <v>2023-2024</v>
      </c>
      <c r="D362" t="s">
        <v>120</v>
      </c>
      <c r="E362" t="s">
        <v>66</v>
      </c>
      <c r="F362" t="str">
        <f t="shared" si="17"/>
        <v>Western Australia</v>
      </c>
      <c r="G362" t="s">
        <v>28</v>
      </c>
      <c r="H362">
        <v>6330</v>
      </c>
      <c r="I362" t="s">
        <v>11</v>
      </c>
      <c r="J362" t="s">
        <v>135</v>
      </c>
      <c r="K362" t="s">
        <v>147</v>
      </c>
      <c r="L362" t="s">
        <v>158</v>
      </c>
      <c r="M362" s="5">
        <v>794</v>
      </c>
    </row>
    <row r="363" spans="1:13" x14ac:dyDescent="0.35">
      <c r="A363" s="2">
        <v>45350</v>
      </c>
      <c r="B363" s="3">
        <f t="shared" si="15"/>
        <v>2024</v>
      </c>
      <c r="C363" t="str">
        <f t="shared" si="16"/>
        <v>2023-2024</v>
      </c>
      <c r="D363" t="s">
        <v>120</v>
      </c>
      <c r="E363" t="s">
        <v>92</v>
      </c>
      <c r="F363" t="str">
        <f t="shared" si="17"/>
        <v>New South Wales</v>
      </c>
      <c r="G363" t="s">
        <v>10</v>
      </c>
      <c r="H363">
        <v>2015</v>
      </c>
      <c r="I363" t="s">
        <v>11</v>
      </c>
      <c r="J363" t="s">
        <v>126</v>
      </c>
      <c r="K363" t="s">
        <v>151</v>
      </c>
      <c r="L363" t="s">
        <v>152</v>
      </c>
      <c r="M363" s="5">
        <v>547</v>
      </c>
    </row>
    <row r="364" spans="1:13" x14ac:dyDescent="0.35">
      <c r="A364" s="2">
        <v>45350</v>
      </c>
      <c r="B364" s="3">
        <f t="shared" si="15"/>
        <v>2024</v>
      </c>
      <c r="C364" t="str">
        <f t="shared" si="16"/>
        <v>2023-2024</v>
      </c>
      <c r="D364" t="s">
        <v>120</v>
      </c>
      <c r="E364" t="s">
        <v>37</v>
      </c>
      <c r="F364" t="str">
        <f t="shared" si="17"/>
        <v>Victoria</v>
      </c>
      <c r="G364" t="s">
        <v>26</v>
      </c>
      <c r="H364">
        <v>3134</v>
      </c>
      <c r="I364" t="s">
        <v>11</v>
      </c>
      <c r="J364" t="s">
        <v>127</v>
      </c>
      <c r="K364" t="s">
        <v>150</v>
      </c>
      <c r="L364" t="s">
        <v>161</v>
      </c>
      <c r="M364" s="5">
        <v>38</v>
      </c>
    </row>
    <row r="365" spans="1:13" x14ac:dyDescent="0.35">
      <c r="A365" s="2">
        <v>45350</v>
      </c>
      <c r="B365" s="3">
        <f t="shared" si="15"/>
        <v>2024</v>
      </c>
      <c r="C365" t="str">
        <f t="shared" si="16"/>
        <v>2023-2024</v>
      </c>
      <c r="D365" t="s">
        <v>120</v>
      </c>
      <c r="E365" t="s">
        <v>49</v>
      </c>
      <c r="F365" t="str">
        <f t="shared" si="17"/>
        <v>New South Wales</v>
      </c>
      <c r="G365" t="s">
        <v>10</v>
      </c>
      <c r="H365">
        <v>2350</v>
      </c>
      <c r="I365" t="s">
        <v>11</v>
      </c>
      <c r="J365" t="s">
        <v>122</v>
      </c>
      <c r="K365" t="s">
        <v>142</v>
      </c>
      <c r="L365" t="s">
        <v>153</v>
      </c>
      <c r="M365" s="5">
        <v>372</v>
      </c>
    </row>
    <row r="366" spans="1:13" x14ac:dyDescent="0.35">
      <c r="A366" s="2">
        <v>45350</v>
      </c>
      <c r="B366" s="3">
        <f t="shared" si="15"/>
        <v>2024</v>
      </c>
      <c r="C366" t="str">
        <f t="shared" si="16"/>
        <v>2023-2024</v>
      </c>
      <c r="D366" t="s">
        <v>119</v>
      </c>
      <c r="E366" t="s">
        <v>56</v>
      </c>
      <c r="F366" t="str">
        <f t="shared" si="17"/>
        <v>Queensland</v>
      </c>
      <c r="G366" t="s">
        <v>19</v>
      </c>
      <c r="H366">
        <v>4883</v>
      </c>
      <c r="I366" t="s">
        <v>11</v>
      </c>
      <c r="J366" t="s">
        <v>133</v>
      </c>
      <c r="K366" t="s">
        <v>144</v>
      </c>
      <c r="L366" t="s">
        <v>155</v>
      </c>
      <c r="M366" s="5">
        <v>304</v>
      </c>
    </row>
    <row r="367" spans="1:13" x14ac:dyDescent="0.35">
      <c r="A367" s="2">
        <v>45350</v>
      </c>
      <c r="B367" s="3">
        <f t="shared" si="15"/>
        <v>2024</v>
      </c>
      <c r="C367" t="str">
        <f t="shared" si="16"/>
        <v>2023-2024</v>
      </c>
      <c r="D367" t="s">
        <v>120</v>
      </c>
      <c r="E367" t="s">
        <v>108</v>
      </c>
      <c r="F367" t="str">
        <f t="shared" si="17"/>
        <v>Tasmania</v>
      </c>
      <c r="G367" t="s">
        <v>43</v>
      </c>
      <c r="H367">
        <v>7320</v>
      </c>
      <c r="I367" t="s">
        <v>11</v>
      </c>
      <c r="J367" t="s">
        <v>130</v>
      </c>
      <c r="K367" t="s">
        <v>145</v>
      </c>
      <c r="L367" t="s">
        <v>156</v>
      </c>
      <c r="M367" s="5">
        <v>384</v>
      </c>
    </row>
    <row r="368" spans="1:13" x14ac:dyDescent="0.35">
      <c r="A368" s="2">
        <v>45351</v>
      </c>
      <c r="B368" s="3">
        <f t="shared" si="15"/>
        <v>2024</v>
      </c>
      <c r="C368" t="str">
        <f t="shared" si="16"/>
        <v>2023-2024</v>
      </c>
      <c r="D368" t="s">
        <v>120</v>
      </c>
      <c r="E368" t="s">
        <v>103</v>
      </c>
      <c r="F368" t="str">
        <f t="shared" si="17"/>
        <v>Victoria</v>
      </c>
      <c r="G368" t="s">
        <v>26</v>
      </c>
      <c r="H368">
        <v>3550</v>
      </c>
      <c r="I368" t="s">
        <v>11</v>
      </c>
      <c r="J368" t="s">
        <v>129</v>
      </c>
      <c r="K368" t="s">
        <v>144</v>
      </c>
      <c r="L368" t="s">
        <v>155</v>
      </c>
      <c r="M368" s="5">
        <v>205</v>
      </c>
    </row>
    <row r="369" spans="1:13" x14ac:dyDescent="0.35">
      <c r="A369" s="2">
        <v>45351</v>
      </c>
      <c r="B369" s="3">
        <f t="shared" si="15"/>
        <v>2024</v>
      </c>
      <c r="C369" t="str">
        <f t="shared" si="16"/>
        <v>2023-2024</v>
      </c>
      <c r="D369" t="s">
        <v>120</v>
      </c>
      <c r="E369" t="s">
        <v>104</v>
      </c>
      <c r="F369" t="str">
        <f t="shared" si="17"/>
        <v>Victoria</v>
      </c>
      <c r="G369" t="s">
        <v>26</v>
      </c>
      <c r="H369">
        <v>3175</v>
      </c>
      <c r="I369" t="s">
        <v>11</v>
      </c>
      <c r="J369" t="s">
        <v>127</v>
      </c>
      <c r="K369" t="s">
        <v>142</v>
      </c>
      <c r="L369" t="s">
        <v>153</v>
      </c>
      <c r="M369" s="5">
        <v>227</v>
      </c>
    </row>
    <row r="370" spans="1:13" x14ac:dyDescent="0.35">
      <c r="A370" s="2">
        <v>45351</v>
      </c>
      <c r="B370" s="3">
        <f t="shared" si="15"/>
        <v>2024</v>
      </c>
      <c r="C370" t="str">
        <f t="shared" si="16"/>
        <v>2023-2024</v>
      </c>
      <c r="D370" t="s">
        <v>119</v>
      </c>
      <c r="E370" t="s">
        <v>90</v>
      </c>
      <c r="F370" t="str">
        <f t="shared" si="17"/>
        <v>New South Wales</v>
      </c>
      <c r="G370" t="s">
        <v>10</v>
      </c>
      <c r="H370">
        <v>2650</v>
      </c>
      <c r="I370" t="s">
        <v>11</v>
      </c>
      <c r="J370" t="s">
        <v>132</v>
      </c>
      <c r="K370" t="s">
        <v>142</v>
      </c>
      <c r="L370" t="s">
        <v>153</v>
      </c>
      <c r="M370" s="5">
        <v>772</v>
      </c>
    </row>
    <row r="371" spans="1:13" x14ac:dyDescent="0.35">
      <c r="A371" s="2">
        <v>45351</v>
      </c>
      <c r="B371" s="3">
        <f t="shared" si="15"/>
        <v>2024</v>
      </c>
      <c r="C371" t="str">
        <f t="shared" si="16"/>
        <v>2023-2024</v>
      </c>
      <c r="D371" t="s">
        <v>120</v>
      </c>
      <c r="E371" t="s">
        <v>16</v>
      </c>
      <c r="F371" t="str">
        <f t="shared" si="17"/>
        <v>South Australia</v>
      </c>
      <c r="G371" t="s">
        <v>17</v>
      </c>
      <c r="H371">
        <v>5168</v>
      </c>
      <c r="I371" t="s">
        <v>11</v>
      </c>
      <c r="J371" t="s">
        <v>134</v>
      </c>
      <c r="K371" t="s">
        <v>150</v>
      </c>
      <c r="L371" t="s">
        <v>161</v>
      </c>
      <c r="M371" s="5">
        <v>159</v>
      </c>
    </row>
    <row r="372" spans="1:13" x14ac:dyDescent="0.35">
      <c r="A372" s="2">
        <v>45351</v>
      </c>
      <c r="B372" s="3">
        <f t="shared" si="15"/>
        <v>2024</v>
      </c>
      <c r="C372" t="str">
        <f t="shared" si="16"/>
        <v>2023-2024</v>
      </c>
      <c r="D372" t="s">
        <v>120</v>
      </c>
      <c r="E372" t="s">
        <v>76</v>
      </c>
      <c r="F372" t="str">
        <f t="shared" si="17"/>
        <v>Queensland</v>
      </c>
      <c r="G372" t="s">
        <v>19</v>
      </c>
      <c r="H372">
        <v>4220</v>
      </c>
      <c r="I372" t="s">
        <v>11</v>
      </c>
      <c r="J372" t="s">
        <v>124</v>
      </c>
      <c r="K372" t="s">
        <v>148</v>
      </c>
      <c r="L372" t="s">
        <v>159</v>
      </c>
      <c r="M372" s="5">
        <v>175</v>
      </c>
    </row>
    <row r="373" spans="1:13" x14ac:dyDescent="0.35">
      <c r="A373" s="2">
        <v>45351</v>
      </c>
      <c r="B373" s="3">
        <f t="shared" si="15"/>
        <v>2024</v>
      </c>
      <c r="C373" t="str">
        <f t="shared" si="16"/>
        <v>2023-2024</v>
      </c>
      <c r="D373" t="s">
        <v>120</v>
      </c>
      <c r="E373" t="s">
        <v>9</v>
      </c>
      <c r="F373" t="str">
        <f t="shared" si="17"/>
        <v>New South Wales</v>
      </c>
      <c r="G373" t="s">
        <v>10</v>
      </c>
      <c r="H373">
        <v>2067</v>
      </c>
      <c r="I373" t="s">
        <v>11</v>
      </c>
      <c r="J373" t="s">
        <v>126</v>
      </c>
      <c r="K373" t="s">
        <v>145</v>
      </c>
      <c r="L373" t="s">
        <v>156</v>
      </c>
      <c r="M373" s="5">
        <v>508</v>
      </c>
    </row>
    <row r="374" spans="1:13" x14ac:dyDescent="0.35">
      <c r="A374" s="2">
        <v>45353</v>
      </c>
      <c r="B374" s="3">
        <f t="shared" si="15"/>
        <v>2024</v>
      </c>
      <c r="C374" t="str">
        <f t="shared" si="16"/>
        <v>2023-2024</v>
      </c>
      <c r="D374" t="s">
        <v>120</v>
      </c>
      <c r="E374" t="s">
        <v>95</v>
      </c>
      <c r="F374" t="str">
        <f t="shared" si="17"/>
        <v>New South Wales</v>
      </c>
      <c r="G374" t="s">
        <v>10</v>
      </c>
      <c r="H374">
        <v>2131</v>
      </c>
      <c r="I374" t="s">
        <v>11</v>
      </c>
      <c r="J374" t="s">
        <v>125</v>
      </c>
      <c r="K374" t="s">
        <v>144</v>
      </c>
      <c r="L374" t="s">
        <v>155</v>
      </c>
      <c r="M374" s="5">
        <v>207</v>
      </c>
    </row>
    <row r="375" spans="1:13" x14ac:dyDescent="0.35">
      <c r="A375" s="2">
        <v>45353</v>
      </c>
      <c r="B375" s="3">
        <f t="shared" si="15"/>
        <v>2024</v>
      </c>
      <c r="C375" t="str">
        <f t="shared" si="16"/>
        <v>2023-2024</v>
      </c>
      <c r="D375" t="s">
        <v>120</v>
      </c>
      <c r="E375" t="s">
        <v>101</v>
      </c>
      <c r="F375" t="str">
        <f t="shared" si="17"/>
        <v>Queensland</v>
      </c>
      <c r="G375" t="s">
        <v>19</v>
      </c>
      <c r="H375">
        <v>4305</v>
      </c>
      <c r="I375" t="s">
        <v>11</v>
      </c>
      <c r="J375" t="s">
        <v>124</v>
      </c>
      <c r="K375" t="s">
        <v>144</v>
      </c>
      <c r="L375" t="s">
        <v>155</v>
      </c>
      <c r="M375" s="5">
        <v>361</v>
      </c>
    </row>
    <row r="376" spans="1:13" x14ac:dyDescent="0.35">
      <c r="A376" s="2">
        <v>45353</v>
      </c>
      <c r="B376" s="3">
        <f t="shared" si="15"/>
        <v>2024</v>
      </c>
      <c r="C376" t="str">
        <f t="shared" si="16"/>
        <v>2023-2024</v>
      </c>
      <c r="D376" t="s">
        <v>120</v>
      </c>
      <c r="E376" t="s">
        <v>33</v>
      </c>
      <c r="F376" t="str">
        <f t="shared" si="17"/>
        <v>Northern Territory</v>
      </c>
      <c r="G376" t="s">
        <v>15</v>
      </c>
      <c r="H376">
        <v>870</v>
      </c>
      <c r="I376" t="s">
        <v>11</v>
      </c>
      <c r="J376" t="s">
        <v>140</v>
      </c>
      <c r="K376" t="s">
        <v>145</v>
      </c>
      <c r="L376" t="s">
        <v>156</v>
      </c>
      <c r="M376" s="5">
        <v>490</v>
      </c>
    </row>
    <row r="377" spans="1:13" x14ac:dyDescent="0.35">
      <c r="A377" s="2">
        <v>45353</v>
      </c>
      <c r="B377" s="3">
        <f t="shared" si="15"/>
        <v>2024</v>
      </c>
      <c r="C377" t="str">
        <f t="shared" si="16"/>
        <v>2023-2024</v>
      </c>
      <c r="D377" t="s">
        <v>119</v>
      </c>
      <c r="E377" t="s">
        <v>111</v>
      </c>
      <c r="F377" t="str">
        <f t="shared" si="17"/>
        <v>New South Wales</v>
      </c>
      <c r="G377" t="s">
        <v>10</v>
      </c>
      <c r="H377">
        <v>2154</v>
      </c>
      <c r="I377" t="s">
        <v>11</v>
      </c>
      <c r="J377" t="s">
        <v>125</v>
      </c>
      <c r="K377" t="s">
        <v>143</v>
      </c>
      <c r="L377" t="s">
        <v>154</v>
      </c>
      <c r="M377" s="5">
        <v>428</v>
      </c>
    </row>
    <row r="378" spans="1:13" x14ac:dyDescent="0.35">
      <c r="A378" s="2">
        <v>45353</v>
      </c>
      <c r="B378" s="3">
        <f t="shared" si="15"/>
        <v>2024</v>
      </c>
      <c r="C378" t="str">
        <f t="shared" si="16"/>
        <v>2023-2024</v>
      </c>
      <c r="D378" t="s">
        <v>119</v>
      </c>
      <c r="E378" t="s">
        <v>34</v>
      </c>
      <c r="F378" t="str">
        <f t="shared" si="17"/>
        <v>New South Wales</v>
      </c>
      <c r="G378" t="s">
        <v>10</v>
      </c>
      <c r="H378">
        <v>2560</v>
      </c>
      <c r="I378" t="s">
        <v>11</v>
      </c>
      <c r="J378" t="s">
        <v>123</v>
      </c>
      <c r="K378" t="s">
        <v>147</v>
      </c>
      <c r="L378" t="s">
        <v>158</v>
      </c>
      <c r="M378" s="5">
        <v>732</v>
      </c>
    </row>
    <row r="379" spans="1:13" x14ac:dyDescent="0.35">
      <c r="A379" s="2">
        <v>45353</v>
      </c>
      <c r="B379" s="3">
        <f t="shared" si="15"/>
        <v>2024</v>
      </c>
      <c r="C379" t="str">
        <f t="shared" si="16"/>
        <v>2023-2024</v>
      </c>
      <c r="D379" t="s">
        <v>120</v>
      </c>
      <c r="E379" t="s">
        <v>66</v>
      </c>
      <c r="F379" t="str">
        <f t="shared" si="17"/>
        <v>Western Australia</v>
      </c>
      <c r="G379" t="s">
        <v>28</v>
      </c>
      <c r="H379">
        <v>6330</v>
      </c>
      <c r="I379" t="s">
        <v>11</v>
      </c>
      <c r="J379" t="s">
        <v>135</v>
      </c>
      <c r="K379" t="s">
        <v>146</v>
      </c>
      <c r="L379" t="s">
        <v>157</v>
      </c>
      <c r="M379" s="5">
        <v>216</v>
      </c>
    </row>
    <row r="380" spans="1:13" x14ac:dyDescent="0.35">
      <c r="A380" s="2">
        <v>45353</v>
      </c>
      <c r="B380" s="3">
        <f t="shared" si="15"/>
        <v>2024</v>
      </c>
      <c r="C380" t="str">
        <f t="shared" si="16"/>
        <v>2023-2024</v>
      </c>
      <c r="D380" t="s">
        <v>120</v>
      </c>
      <c r="E380" t="s">
        <v>76</v>
      </c>
      <c r="F380" t="str">
        <f t="shared" si="17"/>
        <v>Queensland</v>
      </c>
      <c r="G380" t="s">
        <v>19</v>
      </c>
      <c r="H380">
        <v>4220</v>
      </c>
      <c r="I380" t="s">
        <v>11</v>
      </c>
      <c r="J380" t="s">
        <v>124</v>
      </c>
      <c r="K380" t="s">
        <v>145</v>
      </c>
      <c r="L380" t="s">
        <v>156</v>
      </c>
      <c r="M380" s="5">
        <v>91</v>
      </c>
    </row>
    <row r="381" spans="1:13" x14ac:dyDescent="0.35">
      <c r="A381" s="2">
        <v>45353</v>
      </c>
      <c r="B381" s="3">
        <f t="shared" si="15"/>
        <v>2024</v>
      </c>
      <c r="C381" t="str">
        <f t="shared" si="16"/>
        <v>2023-2024</v>
      </c>
      <c r="D381" t="s">
        <v>120</v>
      </c>
      <c r="E381" t="s">
        <v>114</v>
      </c>
      <c r="F381" t="str">
        <f t="shared" si="17"/>
        <v>Victoria</v>
      </c>
      <c r="G381" t="s">
        <v>26</v>
      </c>
      <c r="H381">
        <v>3353</v>
      </c>
      <c r="I381" t="s">
        <v>11</v>
      </c>
      <c r="J381" t="s">
        <v>129</v>
      </c>
      <c r="K381" t="s">
        <v>146</v>
      </c>
      <c r="L381" t="s">
        <v>157</v>
      </c>
      <c r="M381" s="5">
        <v>717</v>
      </c>
    </row>
    <row r="382" spans="1:13" x14ac:dyDescent="0.35">
      <c r="A382" s="2">
        <v>45354</v>
      </c>
      <c r="B382" s="3">
        <f t="shared" si="15"/>
        <v>2024</v>
      </c>
      <c r="C382" t="str">
        <f t="shared" si="16"/>
        <v>2023-2024</v>
      </c>
      <c r="D382" t="s">
        <v>119</v>
      </c>
      <c r="E382" t="s">
        <v>32</v>
      </c>
      <c r="F382" t="str">
        <f t="shared" si="17"/>
        <v>Victoria</v>
      </c>
      <c r="G382" t="s">
        <v>26</v>
      </c>
      <c r="H382">
        <v>3977</v>
      </c>
      <c r="I382" t="s">
        <v>11</v>
      </c>
      <c r="J382" t="s">
        <v>137</v>
      </c>
      <c r="K382" t="s">
        <v>148</v>
      </c>
      <c r="L382" t="s">
        <v>159</v>
      </c>
      <c r="M382" s="5">
        <v>475</v>
      </c>
    </row>
    <row r="383" spans="1:13" x14ac:dyDescent="0.35">
      <c r="A383" s="2">
        <v>45354</v>
      </c>
      <c r="B383" s="3">
        <f t="shared" si="15"/>
        <v>2024</v>
      </c>
      <c r="C383" t="str">
        <f t="shared" si="16"/>
        <v>2023-2024</v>
      </c>
      <c r="D383" t="s">
        <v>119</v>
      </c>
      <c r="E383" t="s">
        <v>73</v>
      </c>
      <c r="F383" t="str">
        <f t="shared" si="17"/>
        <v>Queensland</v>
      </c>
      <c r="G383" t="s">
        <v>19</v>
      </c>
      <c r="H383">
        <v>4509</v>
      </c>
      <c r="I383" t="s">
        <v>11</v>
      </c>
      <c r="J383" t="s">
        <v>124</v>
      </c>
      <c r="K383" t="s">
        <v>146</v>
      </c>
      <c r="L383" t="s">
        <v>157</v>
      </c>
      <c r="M383" s="5">
        <v>610</v>
      </c>
    </row>
    <row r="384" spans="1:13" x14ac:dyDescent="0.35">
      <c r="A384" s="2">
        <v>45354</v>
      </c>
      <c r="B384" s="3">
        <f t="shared" si="15"/>
        <v>2024</v>
      </c>
      <c r="C384" t="str">
        <f t="shared" si="16"/>
        <v>2023-2024</v>
      </c>
      <c r="D384" t="s">
        <v>120</v>
      </c>
      <c r="E384" t="s">
        <v>89</v>
      </c>
      <c r="F384" t="str">
        <f t="shared" si="17"/>
        <v>Queensland</v>
      </c>
      <c r="G384" t="s">
        <v>19</v>
      </c>
      <c r="H384">
        <v>4700</v>
      </c>
      <c r="I384" t="s">
        <v>11</v>
      </c>
      <c r="J384" t="s">
        <v>138</v>
      </c>
      <c r="K384" t="s">
        <v>143</v>
      </c>
      <c r="L384" t="s">
        <v>154</v>
      </c>
      <c r="M384" s="5">
        <v>415</v>
      </c>
    </row>
    <row r="385" spans="1:13" x14ac:dyDescent="0.35">
      <c r="A385" s="2">
        <v>45354</v>
      </c>
      <c r="B385" s="3">
        <f t="shared" si="15"/>
        <v>2024</v>
      </c>
      <c r="C385" t="str">
        <f t="shared" si="16"/>
        <v>2023-2024</v>
      </c>
      <c r="D385" t="s">
        <v>120</v>
      </c>
      <c r="E385" t="s">
        <v>85</v>
      </c>
      <c r="F385" t="str">
        <f t="shared" si="17"/>
        <v>Western Australia</v>
      </c>
      <c r="G385" t="s">
        <v>28</v>
      </c>
      <c r="H385">
        <v>6725</v>
      </c>
      <c r="I385" t="s">
        <v>11</v>
      </c>
      <c r="J385" t="s">
        <v>141</v>
      </c>
      <c r="K385" t="s">
        <v>144</v>
      </c>
      <c r="L385" t="s">
        <v>155</v>
      </c>
      <c r="M385" s="5">
        <v>593</v>
      </c>
    </row>
    <row r="386" spans="1:13" x14ac:dyDescent="0.35">
      <c r="A386" s="2">
        <v>45354</v>
      </c>
      <c r="B386" s="3">
        <f t="shared" ref="B386:B449" si="18">IF(MONTH(A386)&gt;=7,YEAR(A386)+1,YEAR(A386))</f>
        <v>2024</v>
      </c>
      <c r="C386" t="str">
        <f t="shared" ref="C386:C449" si="19">IF(MONTH(A386) &gt;= 7, YEAR(A386) &amp; "-" &amp; YEAR(A386) + 1, YEAR(A386) - 1 &amp; "-" &amp; YEAR(A386))</f>
        <v>2023-2024</v>
      </c>
      <c r="D386" t="s">
        <v>120</v>
      </c>
      <c r="E386" t="s">
        <v>24</v>
      </c>
      <c r="F386" t="str">
        <f t="shared" ref="F386:F449" si="20">IF(G386="WA","Western Australia",
IF(G386="NSW","New South Wales",
IF(G386="QLD","Queensland",
IF(G386="VIC","Victoria",
IF(G386="TAS","Tasmania",
IF(G386="SA","South Australia",
IF(G386="NT","Northern Territory",
IF(G386="ACT","Australian Capital Territory",G386))))))))</f>
        <v>Queensland</v>
      </c>
      <c r="G386" t="s">
        <v>19</v>
      </c>
      <c r="H386">
        <v>4053</v>
      </c>
      <c r="I386" t="s">
        <v>11</v>
      </c>
      <c r="J386" t="s">
        <v>131</v>
      </c>
      <c r="K386" t="s">
        <v>149</v>
      </c>
      <c r="L386" t="s">
        <v>160</v>
      </c>
      <c r="M386" s="5">
        <v>256</v>
      </c>
    </row>
    <row r="387" spans="1:13" x14ac:dyDescent="0.35">
      <c r="A387" s="2">
        <v>45354</v>
      </c>
      <c r="B387" s="3">
        <f t="shared" si="18"/>
        <v>2024</v>
      </c>
      <c r="C387" t="str">
        <f t="shared" si="19"/>
        <v>2023-2024</v>
      </c>
      <c r="D387" t="s">
        <v>120</v>
      </c>
      <c r="E387" t="s">
        <v>105</v>
      </c>
      <c r="F387" t="str">
        <f t="shared" si="20"/>
        <v>New South Wales</v>
      </c>
      <c r="G387" t="s">
        <v>10</v>
      </c>
      <c r="H387">
        <v>2031</v>
      </c>
      <c r="I387" t="s">
        <v>11</v>
      </c>
      <c r="J387" t="s">
        <v>126</v>
      </c>
      <c r="K387" t="s">
        <v>145</v>
      </c>
      <c r="L387" t="s">
        <v>156</v>
      </c>
      <c r="M387" s="5">
        <v>339</v>
      </c>
    </row>
    <row r="388" spans="1:13" x14ac:dyDescent="0.35">
      <c r="A388" s="2">
        <v>45355</v>
      </c>
      <c r="B388" s="3">
        <f t="shared" si="18"/>
        <v>2024</v>
      </c>
      <c r="C388" t="str">
        <f t="shared" si="19"/>
        <v>2023-2024</v>
      </c>
      <c r="D388" t="s">
        <v>120</v>
      </c>
      <c r="E388" t="s">
        <v>69</v>
      </c>
      <c r="F388" t="str">
        <f t="shared" si="20"/>
        <v>Victoria</v>
      </c>
      <c r="G388" t="s">
        <v>26</v>
      </c>
      <c r="H388">
        <v>3148</v>
      </c>
      <c r="I388" t="s">
        <v>11</v>
      </c>
      <c r="J388" t="s">
        <v>127</v>
      </c>
      <c r="K388" t="s">
        <v>144</v>
      </c>
      <c r="L388" t="s">
        <v>155</v>
      </c>
      <c r="M388" s="5">
        <v>689</v>
      </c>
    </row>
    <row r="389" spans="1:13" x14ac:dyDescent="0.35">
      <c r="A389" s="2">
        <v>45355</v>
      </c>
      <c r="B389" s="3">
        <f t="shared" si="18"/>
        <v>2024</v>
      </c>
      <c r="C389" t="str">
        <f t="shared" si="19"/>
        <v>2023-2024</v>
      </c>
      <c r="D389" t="s">
        <v>119</v>
      </c>
      <c r="E389" t="s">
        <v>55</v>
      </c>
      <c r="F389" t="str">
        <f t="shared" si="20"/>
        <v>Queensland</v>
      </c>
      <c r="G389" t="s">
        <v>19</v>
      </c>
      <c r="H389">
        <v>4740</v>
      </c>
      <c r="I389" t="s">
        <v>11</v>
      </c>
      <c r="J389" t="s">
        <v>138</v>
      </c>
      <c r="K389" t="s">
        <v>145</v>
      </c>
      <c r="L389" t="s">
        <v>156</v>
      </c>
      <c r="M389" s="5">
        <v>158</v>
      </c>
    </row>
    <row r="390" spans="1:13" x14ac:dyDescent="0.35">
      <c r="A390" s="2">
        <v>45355</v>
      </c>
      <c r="B390" s="3">
        <f t="shared" si="18"/>
        <v>2024</v>
      </c>
      <c r="C390" t="str">
        <f t="shared" si="19"/>
        <v>2023-2024</v>
      </c>
      <c r="D390" t="s">
        <v>120</v>
      </c>
      <c r="E390" t="s">
        <v>12</v>
      </c>
      <c r="F390" t="str">
        <f t="shared" si="20"/>
        <v>New South Wales</v>
      </c>
      <c r="G390" t="s">
        <v>10</v>
      </c>
      <c r="H390">
        <v>2795</v>
      </c>
      <c r="I390" t="s">
        <v>11</v>
      </c>
      <c r="J390" t="s">
        <v>132</v>
      </c>
      <c r="K390" t="s">
        <v>144</v>
      </c>
      <c r="L390" t="s">
        <v>155</v>
      </c>
      <c r="M390" s="5">
        <v>431</v>
      </c>
    </row>
    <row r="391" spans="1:13" x14ac:dyDescent="0.35">
      <c r="A391" s="2">
        <v>45355</v>
      </c>
      <c r="B391" s="3">
        <f t="shared" si="18"/>
        <v>2024</v>
      </c>
      <c r="C391" t="str">
        <f t="shared" si="19"/>
        <v>2023-2024</v>
      </c>
      <c r="D391" t="s">
        <v>119</v>
      </c>
      <c r="E391" t="s">
        <v>22</v>
      </c>
      <c r="F391" t="str">
        <f t="shared" si="20"/>
        <v>New South Wales</v>
      </c>
      <c r="G391" t="s">
        <v>10</v>
      </c>
      <c r="H391">
        <v>2116</v>
      </c>
      <c r="I391" t="s">
        <v>11</v>
      </c>
      <c r="J391" t="s">
        <v>125</v>
      </c>
      <c r="K391" t="s">
        <v>148</v>
      </c>
      <c r="L391" t="s">
        <v>159</v>
      </c>
      <c r="M391" s="5">
        <v>126</v>
      </c>
    </row>
    <row r="392" spans="1:13" x14ac:dyDescent="0.35">
      <c r="A392" s="2">
        <v>45356</v>
      </c>
      <c r="B392" s="3">
        <f t="shared" si="18"/>
        <v>2024</v>
      </c>
      <c r="C392" t="str">
        <f t="shared" si="19"/>
        <v>2023-2024</v>
      </c>
      <c r="D392" t="s">
        <v>120</v>
      </c>
      <c r="E392" t="s">
        <v>69</v>
      </c>
      <c r="F392" t="str">
        <f t="shared" si="20"/>
        <v>Victoria</v>
      </c>
      <c r="G392" t="s">
        <v>26</v>
      </c>
      <c r="H392">
        <v>3148</v>
      </c>
      <c r="I392" t="s">
        <v>11</v>
      </c>
      <c r="J392" t="s">
        <v>127</v>
      </c>
      <c r="K392" t="s">
        <v>144</v>
      </c>
      <c r="L392" t="s">
        <v>155</v>
      </c>
      <c r="M392" s="5">
        <v>388</v>
      </c>
    </row>
    <row r="393" spans="1:13" x14ac:dyDescent="0.35">
      <c r="A393" s="2">
        <v>45356</v>
      </c>
      <c r="B393" s="3">
        <f t="shared" si="18"/>
        <v>2024</v>
      </c>
      <c r="C393" t="str">
        <f t="shared" si="19"/>
        <v>2023-2024</v>
      </c>
      <c r="D393" t="s">
        <v>120</v>
      </c>
      <c r="E393" t="s">
        <v>13</v>
      </c>
      <c r="F393" t="str">
        <f t="shared" si="20"/>
        <v>New South Wales</v>
      </c>
      <c r="G393" t="s">
        <v>10</v>
      </c>
      <c r="H393">
        <v>2141</v>
      </c>
      <c r="I393" t="s">
        <v>11</v>
      </c>
      <c r="J393" t="s">
        <v>125</v>
      </c>
      <c r="K393" t="s">
        <v>144</v>
      </c>
      <c r="L393" t="s">
        <v>155</v>
      </c>
      <c r="M393" s="5">
        <v>279</v>
      </c>
    </row>
    <row r="394" spans="1:13" x14ac:dyDescent="0.35">
      <c r="A394" s="2">
        <v>45356</v>
      </c>
      <c r="B394" s="3">
        <f t="shared" si="18"/>
        <v>2024</v>
      </c>
      <c r="C394" t="str">
        <f t="shared" si="19"/>
        <v>2023-2024</v>
      </c>
      <c r="D394" t="s">
        <v>120</v>
      </c>
      <c r="E394" t="s">
        <v>92</v>
      </c>
      <c r="F394" t="str">
        <f t="shared" si="20"/>
        <v>New South Wales</v>
      </c>
      <c r="G394" t="s">
        <v>10</v>
      </c>
      <c r="H394">
        <v>2015</v>
      </c>
      <c r="I394" t="s">
        <v>11</v>
      </c>
      <c r="J394" t="s">
        <v>126</v>
      </c>
      <c r="K394" t="s">
        <v>150</v>
      </c>
      <c r="L394" t="s">
        <v>161</v>
      </c>
      <c r="M394" s="5">
        <v>306</v>
      </c>
    </row>
    <row r="395" spans="1:13" x14ac:dyDescent="0.35">
      <c r="A395" s="2">
        <v>45356</v>
      </c>
      <c r="B395" s="3">
        <f t="shared" si="18"/>
        <v>2024</v>
      </c>
      <c r="C395" t="str">
        <f t="shared" si="19"/>
        <v>2023-2024</v>
      </c>
      <c r="D395" t="s">
        <v>120</v>
      </c>
      <c r="E395" t="s">
        <v>107</v>
      </c>
      <c r="F395" t="str">
        <f t="shared" si="20"/>
        <v>New South Wales</v>
      </c>
      <c r="G395" t="s">
        <v>10</v>
      </c>
      <c r="H395">
        <v>2020</v>
      </c>
      <c r="I395" t="s">
        <v>11</v>
      </c>
      <c r="J395" t="s">
        <v>126</v>
      </c>
      <c r="K395" t="s">
        <v>144</v>
      </c>
      <c r="L395" t="s">
        <v>155</v>
      </c>
      <c r="M395" s="5">
        <v>276</v>
      </c>
    </row>
    <row r="396" spans="1:13" x14ac:dyDescent="0.35">
      <c r="A396" s="2">
        <v>45356</v>
      </c>
      <c r="B396" s="3">
        <f t="shared" si="18"/>
        <v>2024</v>
      </c>
      <c r="C396" t="str">
        <f t="shared" si="19"/>
        <v>2023-2024</v>
      </c>
      <c r="D396" t="s">
        <v>120</v>
      </c>
      <c r="E396" t="s">
        <v>73</v>
      </c>
      <c r="F396" t="str">
        <f t="shared" si="20"/>
        <v>Queensland</v>
      </c>
      <c r="G396" t="s">
        <v>19</v>
      </c>
      <c r="H396">
        <v>4509</v>
      </c>
      <c r="I396" t="s">
        <v>11</v>
      </c>
      <c r="J396" t="s">
        <v>124</v>
      </c>
      <c r="K396" t="s">
        <v>147</v>
      </c>
      <c r="L396" t="s">
        <v>158</v>
      </c>
      <c r="M396" s="5">
        <v>718</v>
      </c>
    </row>
    <row r="397" spans="1:13" x14ac:dyDescent="0.35">
      <c r="A397" s="2">
        <v>45356</v>
      </c>
      <c r="B397" s="3">
        <f t="shared" si="18"/>
        <v>2024</v>
      </c>
      <c r="C397" t="str">
        <f t="shared" si="19"/>
        <v>2023-2024</v>
      </c>
      <c r="D397" t="s">
        <v>120</v>
      </c>
      <c r="E397" t="s">
        <v>61</v>
      </c>
      <c r="F397" t="str">
        <f t="shared" si="20"/>
        <v>Victoria</v>
      </c>
      <c r="G397" t="s">
        <v>26</v>
      </c>
      <c r="H397">
        <v>3179</v>
      </c>
      <c r="I397" t="s">
        <v>11</v>
      </c>
      <c r="J397" t="s">
        <v>127</v>
      </c>
      <c r="K397" t="s">
        <v>142</v>
      </c>
      <c r="L397" t="s">
        <v>153</v>
      </c>
      <c r="M397" s="5">
        <v>569</v>
      </c>
    </row>
    <row r="398" spans="1:13" x14ac:dyDescent="0.35">
      <c r="A398" s="2">
        <v>45356</v>
      </c>
      <c r="B398" s="3">
        <f t="shared" si="18"/>
        <v>2024</v>
      </c>
      <c r="C398" t="str">
        <f t="shared" si="19"/>
        <v>2023-2024</v>
      </c>
      <c r="D398" t="s">
        <v>120</v>
      </c>
      <c r="E398" t="s">
        <v>23</v>
      </c>
      <c r="F398" t="str">
        <f t="shared" si="20"/>
        <v>New South Wales</v>
      </c>
      <c r="G398" t="s">
        <v>10</v>
      </c>
      <c r="H398">
        <v>2830</v>
      </c>
      <c r="I398" t="s">
        <v>11</v>
      </c>
      <c r="J398" t="s">
        <v>132</v>
      </c>
      <c r="K398" t="s">
        <v>145</v>
      </c>
      <c r="L398" t="s">
        <v>156</v>
      </c>
      <c r="M398" s="5">
        <v>244</v>
      </c>
    </row>
    <row r="399" spans="1:13" x14ac:dyDescent="0.35">
      <c r="A399" s="2">
        <v>45356</v>
      </c>
      <c r="B399" s="3">
        <f t="shared" si="18"/>
        <v>2024</v>
      </c>
      <c r="C399" t="str">
        <f t="shared" si="19"/>
        <v>2023-2024</v>
      </c>
      <c r="D399" t="s">
        <v>120</v>
      </c>
      <c r="E399" t="s">
        <v>104</v>
      </c>
      <c r="F399" t="str">
        <f t="shared" si="20"/>
        <v>Victoria</v>
      </c>
      <c r="G399" t="s">
        <v>26</v>
      </c>
      <c r="H399">
        <v>3175</v>
      </c>
      <c r="I399" t="s">
        <v>11</v>
      </c>
      <c r="J399" t="s">
        <v>127</v>
      </c>
      <c r="K399" t="s">
        <v>151</v>
      </c>
      <c r="L399" t="s">
        <v>152</v>
      </c>
      <c r="M399" s="5">
        <v>150</v>
      </c>
    </row>
    <row r="400" spans="1:13" x14ac:dyDescent="0.35">
      <c r="A400" s="2">
        <v>45357</v>
      </c>
      <c r="B400" s="3">
        <f t="shared" si="18"/>
        <v>2024</v>
      </c>
      <c r="C400" t="str">
        <f t="shared" si="19"/>
        <v>2023-2024</v>
      </c>
      <c r="D400" t="s">
        <v>119</v>
      </c>
      <c r="E400" t="s">
        <v>86</v>
      </c>
      <c r="F400" t="str">
        <f t="shared" si="20"/>
        <v>Queensland</v>
      </c>
      <c r="G400" t="s">
        <v>19</v>
      </c>
      <c r="H400">
        <v>4119</v>
      </c>
      <c r="I400" t="s">
        <v>11</v>
      </c>
      <c r="J400" t="s">
        <v>131</v>
      </c>
      <c r="K400" t="s">
        <v>144</v>
      </c>
      <c r="L400" t="s">
        <v>155</v>
      </c>
      <c r="M400" s="5">
        <v>208</v>
      </c>
    </row>
    <row r="401" spans="1:13" x14ac:dyDescent="0.35">
      <c r="A401" s="2">
        <v>45357</v>
      </c>
      <c r="B401" s="3">
        <f t="shared" si="18"/>
        <v>2024</v>
      </c>
      <c r="C401" t="str">
        <f t="shared" si="19"/>
        <v>2023-2024</v>
      </c>
      <c r="D401" t="s">
        <v>120</v>
      </c>
      <c r="E401" t="s">
        <v>79</v>
      </c>
      <c r="F401" t="str">
        <f t="shared" si="20"/>
        <v>Queensland</v>
      </c>
      <c r="G401" t="s">
        <v>19</v>
      </c>
      <c r="H401">
        <v>4680</v>
      </c>
      <c r="I401" t="s">
        <v>11</v>
      </c>
      <c r="J401" t="s">
        <v>138</v>
      </c>
      <c r="K401" t="s">
        <v>143</v>
      </c>
      <c r="L401" t="s">
        <v>154</v>
      </c>
      <c r="M401" s="5">
        <v>488</v>
      </c>
    </row>
    <row r="402" spans="1:13" x14ac:dyDescent="0.35">
      <c r="A402" s="2">
        <v>45357</v>
      </c>
      <c r="B402" s="3">
        <f t="shared" si="18"/>
        <v>2024</v>
      </c>
      <c r="C402" t="str">
        <f t="shared" si="19"/>
        <v>2023-2024</v>
      </c>
      <c r="D402" t="s">
        <v>120</v>
      </c>
      <c r="E402" t="s">
        <v>114</v>
      </c>
      <c r="F402" t="str">
        <f t="shared" si="20"/>
        <v>Victoria</v>
      </c>
      <c r="G402" t="s">
        <v>26</v>
      </c>
      <c r="H402">
        <v>3353</v>
      </c>
      <c r="I402" t="s">
        <v>11</v>
      </c>
      <c r="J402" t="s">
        <v>129</v>
      </c>
      <c r="K402" t="s">
        <v>142</v>
      </c>
      <c r="L402" t="s">
        <v>153</v>
      </c>
      <c r="M402" s="5">
        <v>188</v>
      </c>
    </row>
    <row r="403" spans="1:13" x14ac:dyDescent="0.35">
      <c r="A403" s="2">
        <v>45357</v>
      </c>
      <c r="B403" s="3">
        <f t="shared" si="18"/>
        <v>2024</v>
      </c>
      <c r="C403" t="str">
        <f t="shared" si="19"/>
        <v>2023-2024</v>
      </c>
      <c r="D403" t="s">
        <v>120</v>
      </c>
      <c r="E403" t="s">
        <v>23</v>
      </c>
      <c r="F403" t="str">
        <f t="shared" si="20"/>
        <v>New South Wales</v>
      </c>
      <c r="G403" t="s">
        <v>10</v>
      </c>
      <c r="H403">
        <v>2830</v>
      </c>
      <c r="I403" t="s">
        <v>11</v>
      </c>
      <c r="J403" t="s">
        <v>132</v>
      </c>
      <c r="K403" t="s">
        <v>150</v>
      </c>
      <c r="L403" t="s">
        <v>161</v>
      </c>
      <c r="M403" s="5">
        <v>241</v>
      </c>
    </row>
    <row r="404" spans="1:13" x14ac:dyDescent="0.35">
      <c r="A404" s="2">
        <v>45357</v>
      </c>
      <c r="B404" s="3">
        <f t="shared" si="18"/>
        <v>2024</v>
      </c>
      <c r="C404" t="str">
        <f t="shared" si="19"/>
        <v>2023-2024</v>
      </c>
      <c r="D404" t="s">
        <v>120</v>
      </c>
      <c r="E404" t="s">
        <v>82</v>
      </c>
      <c r="F404" t="str">
        <f t="shared" si="20"/>
        <v>Queensland</v>
      </c>
      <c r="G404" t="s">
        <v>19</v>
      </c>
      <c r="H404">
        <v>4215</v>
      </c>
      <c r="I404" t="s">
        <v>11</v>
      </c>
      <c r="J404" t="s">
        <v>124</v>
      </c>
      <c r="K404" t="s">
        <v>150</v>
      </c>
      <c r="L404" t="s">
        <v>161</v>
      </c>
      <c r="M404" s="5">
        <v>317</v>
      </c>
    </row>
    <row r="405" spans="1:13" x14ac:dyDescent="0.35">
      <c r="A405" s="2">
        <v>45358</v>
      </c>
      <c r="B405" s="3">
        <f t="shared" si="18"/>
        <v>2024</v>
      </c>
      <c r="C405" t="str">
        <f t="shared" si="19"/>
        <v>2023-2024</v>
      </c>
      <c r="D405" t="s">
        <v>120</v>
      </c>
      <c r="E405" t="s">
        <v>98</v>
      </c>
      <c r="F405" t="str">
        <f t="shared" si="20"/>
        <v>South Australia</v>
      </c>
      <c r="G405" t="s">
        <v>17</v>
      </c>
      <c r="H405">
        <v>5290</v>
      </c>
      <c r="I405" t="s">
        <v>11</v>
      </c>
      <c r="J405" t="s">
        <v>139</v>
      </c>
      <c r="K405" t="s">
        <v>143</v>
      </c>
      <c r="L405" t="s">
        <v>154</v>
      </c>
      <c r="M405" s="5">
        <v>720</v>
      </c>
    </row>
    <row r="406" spans="1:13" x14ac:dyDescent="0.35">
      <c r="A406" s="2">
        <v>45358</v>
      </c>
      <c r="B406" s="3">
        <f t="shared" si="18"/>
        <v>2024</v>
      </c>
      <c r="C406" t="str">
        <f t="shared" si="19"/>
        <v>2023-2024</v>
      </c>
      <c r="D406" t="s">
        <v>120</v>
      </c>
      <c r="E406" t="s">
        <v>13</v>
      </c>
      <c r="F406" t="str">
        <f t="shared" si="20"/>
        <v>New South Wales</v>
      </c>
      <c r="G406" t="s">
        <v>10</v>
      </c>
      <c r="H406">
        <v>2141</v>
      </c>
      <c r="I406" t="s">
        <v>11</v>
      </c>
      <c r="J406" t="s">
        <v>125</v>
      </c>
      <c r="K406" t="s">
        <v>148</v>
      </c>
      <c r="L406" t="s">
        <v>159</v>
      </c>
      <c r="M406" s="5">
        <v>471</v>
      </c>
    </row>
    <row r="407" spans="1:13" x14ac:dyDescent="0.35">
      <c r="A407" s="2">
        <v>45358</v>
      </c>
      <c r="B407" s="3">
        <f t="shared" si="18"/>
        <v>2024</v>
      </c>
      <c r="C407" t="str">
        <f t="shared" si="19"/>
        <v>2023-2024</v>
      </c>
      <c r="D407" t="s">
        <v>120</v>
      </c>
      <c r="E407" t="s">
        <v>68</v>
      </c>
      <c r="F407" t="str">
        <f t="shared" si="20"/>
        <v>Victoria</v>
      </c>
      <c r="G407" t="s">
        <v>26</v>
      </c>
      <c r="H407">
        <v>3429</v>
      </c>
      <c r="I407" t="s">
        <v>11</v>
      </c>
      <c r="J407" t="s">
        <v>129</v>
      </c>
      <c r="K407" t="s">
        <v>146</v>
      </c>
      <c r="L407" t="s">
        <v>157</v>
      </c>
      <c r="M407" s="5">
        <v>752</v>
      </c>
    </row>
    <row r="408" spans="1:13" x14ac:dyDescent="0.35">
      <c r="A408" s="2">
        <v>45358</v>
      </c>
      <c r="B408" s="3">
        <f t="shared" si="18"/>
        <v>2024</v>
      </c>
      <c r="C408" t="str">
        <f t="shared" si="19"/>
        <v>2023-2024</v>
      </c>
      <c r="D408" t="s">
        <v>120</v>
      </c>
      <c r="E408" t="s">
        <v>24</v>
      </c>
      <c r="F408" t="str">
        <f t="shared" si="20"/>
        <v>Queensland</v>
      </c>
      <c r="G408" t="s">
        <v>19</v>
      </c>
      <c r="H408">
        <v>4053</v>
      </c>
      <c r="I408" t="s">
        <v>11</v>
      </c>
      <c r="J408" t="s">
        <v>131</v>
      </c>
      <c r="K408" t="s">
        <v>144</v>
      </c>
      <c r="L408" t="s">
        <v>155</v>
      </c>
      <c r="M408" s="5">
        <v>134</v>
      </c>
    </row>
    <row r="409" spans="1:13" x14ac:dyDescent="0.35">
      <c r="A409" s="2">
        <v>45358</v>
      </c>
      <c r="B409" s="3">
        <f t="shared" si="18"/>
        <v>2024</v>
      </c>
      <c r="C409" t="str">
        <f t="shared" si="19"/>
        <v>2023-2024</v>
      </c>
      <c r="D409" t="s">
        <v>120</v>
      </c>
      <c r="E409" t="s">
        <v>105</v>
      </c>
      <c r="F409" t="str">
        <f t="shared" si="20"/>
        <v>New South Wales</v>
      </c>
      <c r="G409" t="s">
        <v>10</v>
      </c>
      <c r="H409">
        <v>2031</v>
      </c>
      <c r="I409" t="s">
        <v>11</v>
      </c>
      <c r="J409" t="s">
        <v>126</v>
      </c>
      <c r="K409" t="s">
        <v>147</v>
      </c>
      <c r="L409" t="s">
        <v>158</v>
      </c>
      <c r="M409" s="5">
        <v>248</v>
      </c>
    </row>
    <row r="410" spans="1:13" x14ac:dyDescent="0.35">
      <c r="A410" s="2">
        <v>45358</v>
      </c>
      <c r="B410" s="3">
        <f t="shared" si="18"/>
        <v>2024</v>
      </c>
      <c r="C410" t="str">
        <f t="shared" si="19"/>
        <v>2023-2024</v>
      </c>
      <c r="D410" t="s">
        <v>119</v>
      </c>
      <c r="E410" t="s">
        <v>77</v>
      </c>
      <c r="F410" t="str">
        <f t="shared" si="20"/>
        <v>Victoria</v>
      </c>
      <c r="G410" t="s">
        <v>26</v>
      </c>
      <c r="H410">
        <v>3018</v>
      </c>
      <c r="I410" t="s">
        <v>11</v>
      </c>
      <c r="J410" t="s">
        <v>128</v>
      </c>
      <c r="K410" t="s">
        <v>151</v>
      </c>
      <c r="L410" t="s">
        <v>152</v>
      </c>
      <c r="M410" s="5">
        <v>608</v>
      </c>
    </row>
    <row r="411" spans="1:13" x14ac:dyDescent="0.35">
      <c r="A411" s="2">
        <v>45359</v>
      </c>
      <c r="B411" s="3">
        <f t="shared" si="18"/>
        <v>2024</v>
      </c>
      <c r="C411" t="str">
        <f t="shared" si="19"/>
        <v>2023-2024</v>
      </c>
      <c r="D411" t="s">
        <v>119</v>
      </c>
      <c r="E411" t="s">
        <v>81</v>
      </c>
      <c r="F411" t="str">
        <f t="shared" si="20"/>
        <v>Victoria</v>
      </c>
      <c r="G411" t="s">
        <v>26</v>
      </c>
      <c r="H411">
        <v>3076</v>
      </c>
      <c r="I411" t="s">
        <v>11</v>
      </c>
      <c r="J411" t="s">
        <v>128</v>
      </c>
      <c r="K411" t="s">
        <v>151</v>
      </c>
      <c r="L411" t="s">
        <v>152</v>
      </c>
      <c r="M411" s="5">
        <v>82</v>
      </c>
    </row>
    <row r="412" spans="1:13" x14ac:dyDescent="0.35">
      <c r="A412" s="2">
        <v>45359</v>
      </c>
      <c r="B412" s="3">
        <f t="shared" si="18"/>
        <v>2024</v>
      </c>
      <c r="C412" t="str">
        <f t="shared" si="19"/>
        <v>2023-2024</v>
      </c>
      <c r="D412" t="s">
        <v>119</v>
      </c>
      <c r="E412" t="s">
        <v>65</v>
      </c>
      <c r="F412" t="str">
        <f t="shared" si="20"/>
        <v>Victoria</v>
      </c>
      <c r="G412" t="s">
        <v>26</v>
      </c>
      <c r="H412">
        <v>3931</v>
      </c>
      <c r="I412" t="s">
        <v>11</v>
      </c>
      <c r="J412" t="s">
        <v>137</v>
      </c>
      <c r="K412" t="s">
        <v>145</v>
      </c>
      <c r="L412" t="s">
        <v>156</v>
      </c>
      <c r="M412" s="5">
        <v>380</v>
      </c>
    </row>
    <row r="413" spans="1:13" x14ac:dyDescent="0.35">
      <c r="A413" s="2">
        <v>45359</v>
      </c>
      <c r="B413" s="3">
        <f t="shared" si="18"/>
        <v>2024</v>
      </c>
      <c r="C413" t="str">
        <f t="shared" si="19"/>
        <v>2023-2024</v>
      </c>
      <c r="D413" t="s">
        <v>120</v>
      </c>
      <c r="E413" t="s">
        <v>12</v>
      </c>
      <c r="F413" t="str">
        <f t="shared" si="20"/>
        <v>New South Wales</v>
      </c>
      <c r="G413" t="s">
        <v>10</v>
      </c>
      <c r="H413">
        <v>2795</v>
      </c>
      <c r="I413" t="s">
        <v>11</v>
      </c>
      <c r="J413" t="s">
        <v>132</v>
      </c>
      <c r="K413" t="s">
        <v>145</v>
      </c>
      <c r="L413" t="s">
        <v>156</v>
      </c>
      <c r="M413" s="5">
        <v>75</v>
      </c>
    </row>
    <row r="414" spans="1:13" x14ac:dyDescent="0.35">
      <c r="A414" s="2">
        <v>45360</v>
      </c>
      <c r="B414" s="3">
        <f t="shared" si="18"/>
        <v>2024</v>
      </c>
      <c r="C414" t="str">
        <f t="shared" si="19"/>
        <v>2023-2024</v>
      </c>
      <c r="D414" t="s">
        <v>119</v>
      </c>
      <c r="E414" t="s">
        <v>9</v>
      </c>
      <c r="F414" t="str">
        <f t="shared" si="20"/>
        <v>New South Wales</v>
      </c>
      <c r="G414" t="s">
        <v>10</v>
      </c>
      <c r="H414">
        <v>2067</v>
      </c>
      <c r="I414" t="s">
        <v>11</v>
      </c>
      <c r="J414" t="s">
        <v>126</v>
      </c>
      <c r="K414" t="s">
        <v>142</v>
      </c>
      <c r="L414" t="s">
        <v>153</v>
      </c>
      <c r="M414" s="5">
        <v>381</v>
      </c>
    </row>
    <row r="415" spans="1:13" x14ac:dyDescent="0.35">
      <c r="A415" s="2">
        <v>45360</v>
      </c>
      <c r="B415" s="3">
        <f t="shared" si="18"/>
        <v>2024</v>
      </c>
      <c r="C415" t="str">
        <f t="shared" si="19"/>
        <v>2023-2024</v>
      </c>
      <c r="D415" t="s">
        <v>120</v>
      </c>
      <c r="E415" t="s">
        <v>106</v>
      </c>
      <c r="F415" t="str">
        <f t="shared" si="20"/>
        <v>Queensland</v>
      </c>
      <c r="G415" t="s">
        <v>19</v>
      </c>
      <c r="H415">
        <v>4558</v>
      </c>
      <c r="I415" t="s">
        <v>11</v>
      </c>
      <c r="J415" t="s">
        <v>136</v>
      </c>
      <c r="K415" t="s">
        <v>145</v>
      </c>
      <c r="L415" t="s">
        <v>156</v>
      </c>
      <c r="M415" s="5">
        <v>354</v>
      </c>
    </row>
    <row r="416" spans="1:13" x14ac:dyDescent="0.35">
      <c r="A416" s="2">
        <v>45360</v>
      </c>
      <c r="B416" s="3">
        <f t="shared" si="18"/>
        <v>2024</v>
      </c>
      <c r="C416" t="str">
        <f t="shared" si="19"/>
        <v>2023-2024</v>
      </c>
      <c r="D416" t="s">
        <v>119</v>
      </c>
      <c r="E416" t="s">
        <v>78</v>
      </c>
      <c r="F416" t="str">
        <f t="shared" si="20"/>
        <v>New South Wales</v>
      </c>
      <c r="G416" t="s">
        <v>10</v>
      </c>
      <c r="H416">
        <v>2480</v>
      </c>
      <c r="I416" t="s">
        <v>11</v>
      </c>
      <c r="J416" t="s">
        <v>122</v>
      </c>
      <c r="K416" t="s">
        <v>142</v>
      </c>
      <c r="L416" t="s">
        <v>153</v>
      </c>
      <c r="M416" s="5">
        <v>326</v>
      </c>
    </row>
    <row r="417" spans="1:13" x14ac:dyDescent="0.35">
      <c r="A417" s="2">
        <v>45360</v>
      </c>
      <c r="B417" s="3">
        <f t="shared" si="18"/>
        <v>2024</v>
      </c>
      <c r="C417" t="str">
        <f t="shared" si="19"/>
        <v>2023-2024</v>
      </c>
      <c r="D417" t="s">
        <v>119</v>
      </c>
      <c r="E417" t="s">
        <v>98</v>
      </c>
      <c r="F417" t="str">
        <f t="shared" si="20"/>
        <v>South Australia</v>
      </c>
      <c r="G417" t="s">
        <v>17</v>
      </c>
      <c r="H417">
        <v>5290</v>
      </c>
      <c r="I417" t="s">
        <v>11</v>
      </c>
      <c r="J417" t="s">
        <v>139</v>
      </c>
      <c r="K417" t="s">
        <v>143</v>
      </c>
      <c r="L417" t="s">
        <v>154</v>
      </c>
      <c r="M417" s="5">
        <v>650</v>
      </c>
    </row>
    <row r="418" spans="1:13" x14ac:dyDescent="0.35">
      <c r="A418" s="2">
        <v>45360</v>
      </c>
      <c r="B418" s="3">
        <f t="shared" si="18"/>
        <v>2024</v>
      </c>
      <c r="C418" t="str">
        <f t="shared" si="19"/>
        <v>2023-2024</v>
      </c>
      <c r="D418" t="s">
        <v>120</v>
      </c>
      <c r="E418" t="s">
        <v>32</v>
      </c>
      <c r="F418" t="str">
        <f t="shared" si="20"/>
        <v>Victoria</v>
      </c>
      <c r="G418" t="s">
        <v>26</v>
      </c>
      <c r="H418">
        <v>3977</v>
      </c>
      <c r="I418" t="s">
        <v>11</v>
      </c>
      <c r="J418" t="s">
        <v>137</v>
      </c>
      <c r="K418" t="s">
        <v>148</v>
      </c>
      <c r="L418" t="s">
        <v>159</v>
      </c>
      <c r="M418" s="5">
        <v>230</v>
      </c>
    </row>
    <row r="419" spans="1:13" x14ac:dyDescent="0.35">
      <c r="A419" s="2">
        <v>45360</v>
      </c>
      <c r="B419" s="3">
        <f t="shared" si="18"/>
        <v>2024</v>
      </c>
      <c r="C419" t="str">
        <f t="shared" si="19"/>
        <v>2023-2024</v>
      </c>
      <c r="D419" t="s">
        <v>120</v>
      </c>
      <c r="E419" t="s">
        <v>66</v>
      </c>
      <c r="F419" t="str">
        <f t="shared" si="20"/>
        <v>Western Australia</v>
      </c>
      <c r="G419" t="s">
        <v>28</v>
      </c>
      <c r="H419">
        <v>6330</v>
      </c>
      <c r="I419" t="s">
        <v>11</v>
      </c>
      <c r="J419" t="s">
        <v>135</v>
      </c>
      <c r="K419" t="s">
        <v>144</v>
      </c>
      <c r="L419" t="s">
        <v>155</v>
      </c>
      <c r="M419" s="5">
        <v>156</v>
      </c>
    </row>
    <row r="420" spans="1:13" x14ac:dyDescent="0.35">
      <c r="A420" s="2">
        <v>45360</v>
      </c>
      <c r="B420" s="3">
        <f t="shared" si="18"/>
        <v>2024</v>
      </c>
      <c r="C420" t="str">
        <f t="shared" si="19"/>
        <v>2023-2024</v>
      </c>
      <c r="D420" t="s">
        <v>120</v>
      </c>
      <c r="E420" t="s">
        <v>9</v>
      </c>
      <c r="F420" t="str">
        <f t="shared" si="20"/>
        <v>New South Wales</v>
      </c>
      <c r="G420" t="s">
        <v>10</v>
      </c>
      <c r="H420">
        <v>2067</v>
      </c>
      <c r="I420" t="s">
        <v>11</v>
      </c>
      <c r="J420" t="s">
        <v>126</v>
      </c>
      <c r="K420" t="s">
        <v>145</v>
      </c>
      <c r="L420" t="s">
        <v>156</v>
      </c>
      <c r="M420" s="5">
        <v>60</v>
      </c>
    </row>
    <row r="421" spans="1:13" x14ac:dyDescent="0.35">
      <c r="A421" s="2">
        <v>45360</v>
      </c>
      <c r="B421" s="3">
        <f t="shared" si="18"/>
        <v>2024</v>
      </c>
      <c r="C421" t="str">
        <f t="shared" si="19"/>
        <v>2023-2024</v>
      </c>
      <c r="D421" t="s">
        <v>120</v>
      </c>
      <c r="E421" t="s">
        <v>18</v>
      </c>
      <c r="F421" t="str">
        <f t="shared" si="20"/>
        <v>Queensland</v>
      </c>
      <c r="G421" t="s">
        <v>19</v>
      </c>
      <c r="H421">
        <v>4802</v>
      </c>
      <c r="I421" t="s">
        <v>11</v>
      </c>
      <c r="J421" t="s">
        <v>133</v>
      </c>
      <c r="K421" t="s">
        <v>144</v>
      </c>
      <c r="L421" t="s">
        <v>155</v>
      </c>
      <c r="M421" s="5">
        <v>769</v>
      </c>
    </row>
    <row r="422" spans="1:13" x14ac:dyDescent="0.35">
      <c r="A422" s="2">
        <v>45360</v>
      </c>
      <c r="B422" s="3">
        <f t="shared" si="18"/>
        <v>2024</v>
      </c>
      <c r="C422" t="str">
        <f t="shared" si="19"/>
        <v>2023-2024</v>
      </c>
      <c r="D422" t="s">
        <v>120</v>
      </c>
      <c r="E422" t="s">
        <v>41</v>
      </c>
      <c r="F422" t="str">
        <f t="shared" si="20"/>
        <v>New South Wales</v>
      </c>
      <c r="G422" t="s">
        <v>10</v>
      </c>
      <c r="H422">
        <v>2478</v>
      </c>
      <c r="I422" t="s">
        <v>11</v>
      </c>
      <c r="J422" t="s">
        <v>122</v>
      </c>
      <c r="K422" t="s">
        <v>148</v>
      </c>
      <c r="L422" t="s">
        <v>159</v>
      </c>
      <c r="M422" s="5">
        <v>719</v>
      </c>
    </row>
    <row r="423" spans="1:13" x14ac:dyDescent="0.35">
      <c r="A423" s="2">
        <v>45360</v>
      </c>
      <c r="B423" s="3">
        <f t="shared" si="18"/>
        <v>2024</v>
      </c>
      <c r="C423" t="str">
        <f t="shared" si="19"/>
        <v>2023-2024</v>
      </c>
      <c r="D423" t="s">
        <v>120</v>
      </c>
      <c r="E423" t="s">
        <v>112</v>
      </c>
      <c r="F423" t="str">
        <f t="shared" si="20"/>
        <v>Queensland</v>
      </c>
      <c r="G423" t="s">
        <v>19</v>
      </c>
      <c r="H423">
        <v>4566</v>
      </c>
      <c r="I423" t="s">
        <v>11</v>
      </c>
      <c r="J423" t="s">
        <v>136</v>
      </c>
      <c r="K423" t="s">
        <v>151</v>
      </c>
      <c r="L423" t="s">
        <v>152</v>
      </c>
      <c r="M423" s="5">
        <v>488</v>
      </c>
    </row>
    <row r="424" spans="1:13" x14ac:dyDescent="0.35">
      <c r="A424" s="2">
        <v>45361</v>
      </c>
      <c r="B424" s="3">
        <f t="shared" si="18"/>
        <v>2024</v>
      </c>
      <c r="C424" t="str">
        <f t="shared" si="19"/>
        <v>2023-2024</v>
      </c>
      <c r="D424" t="s">
        <v>119</v>
      </c>
      <c r="E424" t="s">
        <v>69</v>
      </c>
      <c r="F424" t="str">
        <f t="shared" si="20"/>
        <v>Victoria</v>
      </c>
      <c r="G424" t="s">
        <v>26</v>
      </c>
      <c r="H424">
        <v>3148</v>
      </c>
      <c r="I424" t="s">
        <v>11</v>
      </c>
      <c r="J424" t="s">
        <v>127</v>
      </c>
      <c r="K424" t="s">
        <v>143</v>
      </c>
      <c r="L424" t="s">
        <v>154</v>
      </c>
      <c r="M424" s="5">
        <v>55</v>
      </c>
    </row>
    <row r="425" spans="1:13" x14ac:dyDescent="0.35">
      <c r="A425" s="2">
        <v>45361</v>
      </c>
      <c r="B425" s="3">
        <f t="shared" si="18"/>
        <v>2024</v>
      </c>
      <c r="C425" t="str">
        <f t="shared" si="19"/>
        <v>2023-2024</v>
      </c>
      <c r="D425" t="s">
        <v>120</v>
      </c>
      <c r="E425" t="s">
        <v>25</v>
      </c>
      <c r="F425" t="str">
        <f t="shared" si="20"/>
        <v>Victoria</v>
      </c>
      <c r="G425" t="s">
        <v>26</v>
      </c>
      <c r="H425">
        <v>3066</v>
      </c>
      <c r="I425" t="s">
        <v>11</v>
      </c>
      <c r="J425" t="s">
        <v>128</v>
      </c>
      <c r="K425" t="s">
        <v>146</v>
      </c>
      <c r="L425" t="s">
        <v>157</v>
      </c>
      <c r="M425" s="5">
        <v>732</v>
      </c>
    </row>
    <row r="426" spans="1:13" x14ac:dyDescent="0.35">
      <c r="A426" s="2">
        <v>45361</v>
      </c>
      <c r="B426" s="3">
        <f t="shared" si="18"/>
        <v>2024</v>
      </c>
      <c r="C426" t="str">
        <f t="shared" si="19"/>
        <v>2023-2024</v>
      </c>
      <c r="D426" t="s">
        <v>119</v>
      </c>
      <c r="E426" t="s">
        <v>60</v>
      </c>
      <c r="F426" t="str">
        <f t="shared" si="20"/>
        <v>Queensland</v>
      </c>
      <c r="G426" t="s">
        <v>19</v>
      </c>
      <c r="H426">
        <v>4655</v>
      </c>
      <c r="I426" t="s">
        <v>11</v>
      </c>
      <c r="J426" t="s">
        <v>138</v>
      </c>
      <c r="K426" t="s">
        <v>151</v>
      </c>
      <c r="L426" t="s">
        <v>152</v>
      </c>
      <c r="M426" s="5">
        <v>200</v>
      </c>
    </row>
    <row r="427" spans="1:13" x14ac:dyDescent="0.35">
      <c r="A427" s="2">
        <v>45361</v>
      </c>
      <c r="B427" s="3">
        <f t="shared" si="18"/>
        <v>2024</v>
      </c>
      <c r="C427" t="str">
        <f t="shared" si="19"/>
        <v>2023-2024</v>
      </c>
      <c r="D427" t="s">
        <v>119</v>
      </c>
      <c r="E427" t="s">
        <v>48</v>
      </c>
      <c r="F427" t="str">
        <f t="shared" si="20"/>
        <v>Western Australia</v>
      </c>
      <c r="G427" t="s">
        <v>28</v>
      </c>
      <c r="H427">
        <v>6450</v>
      </c>
      <c r="I427" t="s">
        <v>11</v>
      </c>
      <c r="J427" t="s">
        <v>141</v>
      </c>
      <c r="K427" t="s">
        <v>145</v>
      </c>
      <c r="L427" t="s">
        <v>156</v>
      </c>
      <c r="M427" s="5">
        <v>513</v>
      </c>
    </row>
    <row r="428" spans="1:13" x14ac:dyDescent="0.35">
      <c r="A428" s="2">
        <v>45361</v>
      </c>
      <c r="B428" s="3">
        <f t="shared" si="18"/>
        <v>2024</v>
      </c>
      <c r="C428" t="str">
        <f t="shared" si="19"/>
        <v>2023-2024</v>
      </c>
      <c r="D428" t="s">
        <v>120</v>
      </c>
      <c r="E428" t="s">
        <v>27</v>
      </c>
      <c r="F428" t="str">
        <f t="shared" si="20"/>
        <v>Western Australia</v>
      </c>
      <c r="G428" t="s">
        <v>28</v>
      </c>
      <c r="H428">
        <v>6030</v>
      </c>
      <c r="I428" t="s">
        <v>11</v>
      </c>
      <c r="J428" t="s">
        <v>121</v>
      </c>
      <c r="K428" t="s">
        <v>146</v>
      </c>
      <c r="L428" t="s">
        <v>157</v>
      </c>
      <c r="M428" s="5">
        <v>130</v>
      </c>
    </row>
    <row r="429" spans="1:13" x14ac:dyDescent="0.35">
      <c r="A429" s="2">
        <v>45361</v>
      </c>
      <c r="B429" s="3">
        <f t="shared" si="18"/>
        <v>2024</v>
      </c>
      <c r="C429" t="str">
        <f t="shared" si="19"/>
        <v>2023-2024</v>
      </c>
      <c r="D429" t="s">
        <v>120</v>
      </c>
      <c r="E429" t="s">
        <v>113</v>
      </c>
      <c r="F429" t="str">
        <f t="shared" si="20"/>
        <v>New South Wales</v>
      </c>
      <c r="G429" t="s">
        <v>10</v>
      </c>
      <c r="H429">
        <v>2101</v>
      </c>
      <c r="I429" t="s">
        <v>11</v>
      </c>
      <c r="J429" t="s">
        <v>125</v>
      </c>
      <c r="K429" t="s">
        <v>146</v>
      </c>
      <c r="L429" t="s">
        <v>157</v>
      </c>
      <c r="M429" s="5">
        <v>751</v>
      </c>
    </row>
    <row r="430" spans="1:13" x14ac:dyDescent="0.35">
      <c r="A430" s="2">
        <v>45361</v>
      </c>
      <c r="B430" s="3">
        <f t="shared" si="18"/>
        <v>2024</v>
      </c>
      <c r="C430" t="str">
        <f t="shared" si="19"/>
        <v>2023-2024</v>
      </c>
      <c r="D430" t="s">
        <v>119</v>
      </c>
      <c r="E430" t="s">
        <v>35</v>
      </c>
      <c r="F430" t="str">
        <f t="shared" si="20"/>
        <v>Victoria</v>
      </c>
      <c r="G430" t="s">
        <v>26</v>
      </c>
      <c r="H430">
        <v>3280</v>
      </c>
      <c r="I430" t="s">
        <v>11</v>
      </c>
      <c r="J430" t="s">
        <v>129</v>
      </c>
      <c r="K430" t="s">
        <v>147</v>
      </c>
      <c r="L430" t="s">
        <v>158</v>
      </c>
      <c r="M430" s="5">
        <v>675</v>
      </c>
    </row>
    <row r="431" spans="1:13" x14ac:dyDescent="0.35">
      <c r="A431" s="2">
        <v>45361</v>
      </c>
      <c r="B431" s="3">
        <f t="shared" si="18"/>
        <v>2024</v>
      </c>
      <c r="C431" t="str">
        <f t="shared" si="19"/>
        <v>2023-2024</v>
      </c>
      <c r="D431" t="s">
        <v>120</v>
      </c>
      <c r="E431" t="s">
        <v>101</v>
      </c>
      <c r="F431" t="str">
        <f t="shared" si="20"/>
        <v>Queensland</v>
      </c>
      <c r="G431" t="s">
        <v>19</v>
      </c>
      <c r="H431">
        <v>4305</v>
      </c>
      <c r="I431" t="s">
        <v>11</v>
      </c>
      <c r="J431" t="s">
        <v>124</v>
      </c>
      <c r="K431" t="s">
        <v>146</v>
      </c>
      <c r="L431" t="s">
        <v>157</v>
      </c>
      <c r="M431" s="5">
        <v>558</v>
      </c>
    </row>
    <row r="432" spans="1:13" x14ac:dyDescent="0.35">
      <c r="A432" s="2">
        <v>45361</v>
      </c>
      <c r="B432" s="3">
        <f t="shared" si="18"/>
        <v>2024</v>
      </c>
      <c r="C432" t="str">
        <f t="shared" si="19"/>
        <v>2023-2024</v>
      </c>
      <c r="D432" t="s">
        <v>119</v>
      </c>
      <c r="E432" t="s">
        <v>97</v>
      </c>
      <c r="F432" t="str">
        <f t="shared" si="20"/>
        <v>Tasmania</v>
      </c>
      <c r="G432" t="s">
        <v>43</v>
      </c>
      <c r="H432">
        <v>7010</v>
      </c>
      <c r="I432" t="s">
        <v>11</v>
      </c>
      <c r="J432" t="s">
        <v>130</v>
      </c>
      <c r="K432" t="s">
        <v>145</v>
      </c>
      <c r="L432" t="s">
        <v>156</v>
      </c>
      <c r="M432" s="5">
        <v>731</v>
      </c>
    </row>
    <row r="433" spans="1:13" x14ac:dyDescent="0.35">
      <c r="A433" s="2">
        <v>45361</v>
      </c>
      <c r="B433" s="3">
        <f t="shared" si="18"/>
        <v>2024</v>
      </c>
      <c r="C433" t="str">
        <f t="shared" si="19"/>
        <v>2023-2024</v>
      </c>
      <c r="D433" t="s">
        <v>119</v>
      </c>
      <c r="E433" t="s">
        <v>92</v>
      </c>
      <c r="F433" t="str">
        <f t="shared" si="20"/>
        <v>New South Wales</v>
      </c>
      <c r="G433" t="s">
        <v>10</v>
      </c>
      <c r="H433">
        <v>2015</v>
      </c>
      <c r="I433" t="s">
        <v>11</v>
      </c>
      <c r="J433" t="s">
        <v>126</v>
      </c>
      <c r="K433" t="s">
        <v>142</v>
      </c>
      <c r="L433" t="s">
        <v>153</v>
      </c>
      <c r="M433" s="5">
        <v>559</v>
      </c>
    </row>
    <row r="434" spans="1:13" x14ac:dyDescent="0.35">
      <c r="A434" s="2">
        <v>45362</v>
      </c>
      <c r="B434" s="3">
        <f t="shared" si="18"/>
        <v>2024</v>
      </c>
      <c r="C434" t="str">
        <f t="shared" si="19"/>
        <v>2023-2024</v>
      </c>
      <c r="D434" t="s">
        <v>119</v>
      </c>
      <c r="E434" t="s">
        <v>94</v>
      </c>
      <c r="F434" t="str">
        <f t="shared" si="20"/>
        <v>Queensland</v>
      </c>
      <c r="G434" t="s">
        <v>19</v>
      </c>
      <c r="H434">
        <v>4551</v>
      </c>
      <c r="I434" t="s">
        <v>11</v>
      </c>
      <c r="J434" t="s">
        <v>136</v>
      </c>
      <c r="K434" t="s">
        <v>147</v>
      </c>
      <c r="L434" t="s">
        <v>158</v>
      </c>
      <c r="M434" s="5">
        <v>665</v>
      </c>
    </row>
    <row r="435" spans="1:13" x14ac:dyDescent="0.35">
      <c r="A435" s="2">
        <v>45362</v>
      </c>
      <c r="B435" s="3">
        <f t="shared" si="18"/>
        <v>2024</v>
      </c>
      <c r="C435" t="str">
        <f t="shared" si="19"/>
        <v>2023-2024</v>
      </c>
      <c r="D435" t="s">
        <v>120</v>
      </c>
      <c r="E435" t="s">
        <v>50</v>
      </c>
      <c r="F435" t="str">
        <f t="shared" si="20"/>
        <v>Australian Capital Territory</v>
      </c>
      <c r="G435" t="s">
        <v>51</v>
      </c>
      <c r="H435">
        <v>2617</v>
      </c>
      <c r="I435" t="s">
        <v>11</v>
      </c>
      <c r="J435" t="s">
        <v>123</v>
      </c>
      <c r="K435" t="s">
        <v>150</v>
      </c>
      <c r="L435" t="s">
        <v>161</v>
      </c>
      <c r="M435" s="5">
        <v>763</v>
      </c>
    </row>
    <row r="436" spans="1:13" x14ac:dyDescent="0.35">
      <c r="A436" s="2">
        <v>45363</v>
      </c>
      <c r="B436" s="3">
        <f t="shared" si="18"/>
        <v>2024</v>
      </c>
      <c r="C436" t="str">
        <f t="shared" si="19"/>
        <v>2023-2024</v>
      </c>
      <c r="D436" t="s">
        <v>119</v>
      </c>
      <c r="E436" t="s">
        <v>82</v>
      </c>
      <c r="F436" t="str">
        <f t="shared" si="20"/>
        <v>Queensland</v>
      </c>
      <c r="G436" t="s">
        <v>19</v>
      </c>
      <c r="H436">
        <v>4215</v>
      </c>
      <c r="I436" t="s">
        <v>11</v>
      </c>
      <c r="J436" t="s">
        <v>124</v>
      </c>
      <c r="K436" t="s">
        <v>143</v>
      </c>
      <c r="L436" t="s">
        <v>154</v>
      </c>
      <c r="M436" s="5">
        <v>334</v>
      </c>
    </row>
    <row r="437" spans="1:13" x14ac:dyDescent="0.35">
      <c r="A437" s="2">
        <v>45363</v>
      </c>
      <c r="B437" s="3">
        <f t="shared" si="18"/>
        <v>2024</v>
      </c>
      <c r="C437" t="str">
        <f t="shared" si="19"/>
        <v>2023-2024</v>
      </c>
      <c r="D437" t="s">
        <v>120</v>
      </c>
      <c r="E437" t="s">
        <v>113</v>
      </c>
      <c r="F437" t="str">
        <f t="shared" si="20"/>
        <v>New South Wales</v>
      </c>
      <c r="G437" t="s">
        <v>10</v>
      </c>
      <c r="H437">
        <v>2101</v>
      </c>
      <c r="I437" t="s">
        <v>11</v>
      </c>
      <c r="J437" t="s">
        <v>125</v>
      </c>
      <c r="K437" t="s">
        <v>151</v>
      </c>
      <c r="L437" t="s">
        <v>152</v>
      </c>
      <c r="M437" s="5">
        <v>666</v>
      </c>
    </row>
    <row r="438" spans="1:13" x14ac:dyDescent="0.35">
      <c r="A438" s="2">
        <v>45363</v>
      </c>
      <c r="B438" s="3">
        <f t="shared" si="18"/>
        <v>2024</v>
      </c>
      <c r="C438" t="str">
        <f t="shared" si="19"/>
        <v>2023-2024</v>
      </c>
      <c r="D438" t="s">
        <v>119</v>
      </c>
      <c r="E438" t="s">
        <v>39</v>
      </c>
      <c r="F438" t="str">
        <f t="shared" si="20"/>
        <v>New South Wales</v>
      </c>
      <c r="G438" t="s">
        <v>10</v>
      </c>
      <c r="H438">
        <v>2541</v>
      </c>
      <c r="I438" t="s">
        <v>11</v>
      </c>
      <c r="J438" t="s">
        <v>123</v>
      </c>
      <c r="K438" t="s">
        <v>144</v>
      </c>
      <c r="L438" t="s">
        <v>155</v>
      </c>
      <c r="M438" s="5">
        <v>296</v>
      </c>
    </row>
    <row r="439" spans="1:13" x14ac:dyDescent="0.35">
      <c r="A439" s="2">
        <v>45363</v>
      </c>
      <c r="B439" s="3">
        <f t="shared" si="18"/>
        <v>2024</v>
      </c>
      <c r="C439" t="str">
        <f t="shared" si="19"/>
        <v>2023-2024</v>
      </c>
      <c r="D439" t="s">
        <v>120</v>
      </c>
      <c r="E439" t="s">
        <v>95</v>
      </c>
      <c r="F439" t="str">
        <f t="shared" si="20"/>
        <v>New South Wales</v>
      </c>
      <c r="G439" t="s">
        <v>10</v>
      </c>
      <c r="H439">
        <v>2131</v>
      </c>
      <c r="I439" t="s">
        <v>11</v>
      </c>
      <c r="J439" t="s">
        <v>125</v>
      </c>
      <c r="K439" t="s">
        <v>144</v>
      </c>
      <c r="L439" t="s">
        <v>155</v>
      </c>
      <c r="M439" s="5">
        <v>260</v>
      </c>
    </row>
    <row r="440" spans="1:13" x14ac:dyDescent="0.35">
      <c r="A440" s="2">
        <v>45363</v>
      </c>
      <c r="B440" s="3">
        <f t="shared" si="18"/>
        <v>2024</v>
      </c>
      <c r="C440" t="str">
        <f t="shared" si="19"/>
        <v>2023-2024</v>
      </c>
      <c r="D440" t="s">
        <v>120</v>
      </c>
      <c r="E440" t="s">
        <v>82</v>
      </c>
      <c r="F440" t="str">
        <f t="shared" si="20"/>
        <v>Queensland</v>
      </c>
      <c r="G440" t="s">
        <v>19</v>
      </c>
      <c r="H440">
        <v>4215</v>
      </c>
      <c r="I440" t="s">
        <v>11</v>
      </c>
      <c r="J440" t="s">
        <v>124</v>
      </c>
      <c r="K440" t="s">
        <v>143</v>
      </c>
      <c r="L440" t="s">
        <v>154</v>
      </c>
      <c r="M440" s="5">
        <v>769</v>
      </c>
    </row>
    <row r="441" spans="1:13" x14ac:dyDescent="0.35">
      <c r="A441" s="2">
        <v>45363</v>
      </c>
      <c r="B441" s="3">
        <f t="shared" si="18"/>
        <v>2024</v>
      </c>
      <c r="C441" t="str">
        <f t="shared" si="19"/>
        <v>2023-2024</v>
      </c>
      <c r="D441" t="s">
        <v>120</v>
      </c>
      <c r="E441" t="s">
        <v>55</v>
      </c>
      <c r="F441" t="str">
        <f t="shared" si="20"/>
        <v>Queensland</v>
      </c>
      <c r="G441" t="s">
        <v>19</v>
      </c>
      <c r="H441">
        <v>4740</v>
      </c>
      <c r="I441" t="s">
        <v>11</v>
      </c>
      <c r="J441" t="s">
        <v>138</v>
      </c>
      <c r="K441" t="s">
        <v>146</v>
      </c>
      <c r="L441" t="s">
        <v>157</v>
      </c>
      <c r="M441" s="5">
        <v>320</v>
      </c>
    </row>
    <row r="442" spans="1:13" x14ac:dyDescent="0.35">
      <c r="A442" s="2">
        <v>45363</v>
      </c>
      <c r="B442" s="3">
        <f t="shared" si="18"/>
        <v>2024</v>
      </c>
      <c r="C442" t="str">
        <f t="shared" si="19"/>
        <v>2023-2024</v>
      </c>
      <c r="D442" t="s">
        <v>120</v>
      </c>
      <c r="E442" t="s">
        <v>104</v>
      </c>
      <c r="F442" t="str">
        <f t="shared" si="20"/>
        <v>Victoria</v>
      </c>
      <c r="G442" t="s">
        <v>26</v>
      </c>
      <c r="H442">
        <v>3175</v>
      </c>
      <c r="I442" t="s">
        <v>11</v>
      </c>
      <c r="J442" t="s">
        <v>127</v>
      </c>
      <c r="K442" t="s">
        <v>148</v>
      </c>
      <c r="L442" t="s">
        <v>159</v>
      </c>
      <c r="M442" s="5">
        <v>150</v>
      </c>
    </row>
    <row r="443" spans="1:13" x14ac:dyDescent="0.35">
      <c r="A443" s="2">
        <v>45364</v>
      </c>
      <c r="B443" s="3">
        <f t="shared" si="18"/>
        <v>2024</v>
      </c>
      <c r="C443" t="str">
        <f t="shared" si="19"/>
        <v>2023-2024</v>
      </c>
      <c r="D443" t="s">
        <v>120</v>
      </c>
      <c r="E443" t="s">
        <v>112</v>
      </c>
      <c r="F443" t="str">
        <f t="shared" si="20"/>
        <v>Queensland</v>
      </c>
      <c r="G443" t="s">
        <v>19</v>
      </c>
      <c r="H443">
        <v>4566</v>
      </c>
      <c r="I443" t="s">
        <v>11</v>
      </c>
      <c r="J443" t="s">
        <v>136</v>
      </c>
      <c r="K443" t="s">
        <v>143</v>
      </c>
      <c r="L443" t="s">
        <v>154</v>
      </c>
      <c r="M443" s="5">
        <v>177</v>
      </c>
    </row>
    <row r="444" spans="1:13" x14ac:dyDescent="0.35">
      <c r="A444" s="2">
        <v>45364</v>
      </c>
      <c r="B444" s="3">
        <f t="shared" si="18"/>
        <v>2024</v>
      </c>
      <c r="C444" t="str">
        <f t="shared" si="19"/>
        <v>2023-2024</v>
      </c>
      <c r="D444" t="s">
        <v>120</v>
      </c>
      <c r="E444" t="s">
        <v>38</v>
      </c>
      <c r="F444" t="str">
        <f t="shared" si="20"/>
        <v>Victoria</v>
      </c>
      <c r="G444" t="s">
        <v>26</v>
      </c>
      <c r="H444">
        <v>3199</v>
      </c>
      <c r="I444" t="s">
        <v>11</v>
      </c>
      <c r="J444" t="s">
        <v>127</v>
      </c>
      <c r="K444" t="s">
        <v>151</v>
      </c>
      <c r="L444" t="s">
        <v>152</v>
      </c>
      <c r="M444" s="5">
        <v>108</v>
      </c>
    </row>
    <row r="445" spans="1:13" x14ac:dyDescent="0.35">
      <c r="A445" s="2">
        <v>45364</v>
      </c>
      <c r="B445" s="3">
        <f t="shared" si="18"/>
        <v>2024</v>
      </c>
      <c r="C445" t="str">
        <f t="shared" si="19"/>
        <v>2023-2024</v>
      </c>
      <c r="D445" t="s">
        <v>120</v>
      </c>
      <c r="E445" t="s">
        <v>47</v>
      </c>
      <c r="F445" t="str">
        <f t="shared" si="20"/>
        <v>Victoria</v>
      </c>
      <c r="G445" t="s">
        <v>26</v>
      </c>
      <c r="H445">
        <v>3630</v>
      </c>
      <c r="I445" t="s">
        <v>11</v>
      </c>
      <c r="J445" t="s">
        <v>137</v>
      </c>
      <c r="K445" t="s">
        <v>148</v>
      </c>
      <c r="L445" t="s">
        <v>159</v>
      </c>
      <c r="M445" s="5">
        <v>49</v>
      </c>
    </row>
    <row r="446" spans="1:13" x14ac:dyDescent="0.35">
      <c r="A446" s="2">
        <v>45364</v>
      </c>
      <c r="B446" s="3">
        <f t="shared" si="18"/>
        <v>2024</v>
      </c>
      <c r="C446" t="str">
        <f t="shared" si="19"/>
        <v>2023-2024</v>
      </c>
      <c r="D446" t="s">
        <v>120</v>
      </c>
      <c r="E446" t="s">
        <v>87</v>
      </c>
      <c r="F446" t="str">
        <f t="shared" si="20"/>
        <v>New South Wales</v>
      </c>
      <c r="G446" t="s">
        <v>10</v>
      </c>
      <c r="H446">
        <v>2158</v>
      </c>
      <c r="I446" t="s">
        <v>11</v>
      </c>
      <c r="J446" t="s">
        <v>125</v>
      </c>
      <c r="K446" t="s">
        <v>145</v>
      </c>
      <c r="L446" t="s">
        <v>156</v>
      </c>
      <c r="M446" s="5">
        <v>424</v>
      </c>
    </row>
    <row r="447" spans="1:13" x14ac:dyDescent="0.35">
      <c r="A447" s="2">
        <v>45364</v>
      </c>
      <c r="B447" s="3">
        <f t="shared" si="18"/>
        <v>2024</v>
      </c>
      <c r="C447" t="str">
        <f t="shared" si="19"/>
        <v>2023-2024</v>
      </c>
      <c r="D447" t="s">
        <v>120</v>
      </c>
      <c r="E447" t="s">
        <v>91</v>
      </c>
      <c r="F447" t="str">
        <f t="shared" si="20"/>
        <v>Western Australia</v>
      </c>
      <c r="G447" t="s">
        <v>28</v>
      </c>
      <c r="H447">
        <v>6109</v>
      </c>
      <c r="I447" t="s">
        <v>11</v>
      </c>
      <c r="J447" t="s">
        <v>135</v>
      </c>
      <c r="K447" t="s">
        <v>143</v>
      </c>
      <c r="L447" t="s">
        <v>154</v>
      </c>
      <c r="M447" s="5">
        <v>138</v>
      </c>
    </row>
    <row r="448" spans="1:13" x14ac:dyDescent="0.35">
      <c r="A448" s="2">
        <v>45364</v>
      </c>
      <c r="B448" s="3">
        <f t="shared" si="18"/>
        <v>2024</v>
      </c>
      <c r="C448" t="str">
        <f t="shared" si="19"/>
        <v>2023-2024</v>
      </c>
      <c r="D448" t="s">
        <v>119</v>
      </c>
      <c r="E448" t="s">
        <v>77</v>
      </c>
      <c r="F448" t="str">
        <f t="shared" si="20"/>
        <v>Victoria</v>
      </c>
      <c r="G448" t="s">
        <v>26</v>
      </c>
      <c r="H448">
        <v>3018</v>
      </c>
      <c r="I448" t="s">
        <v>11</v>
      </c>
      <c r="J448" t="s">
        <v>128</v>
      </c>
      <c r="K448" t="s">
        <v>150</v>
      </c>
      <c r="L448" t="s">
        <v>161</v>
      </c>
      <c r="M448" s="5">
        <v>292</v>
      </c>
    </row>
    <row r="449" spans="1:13" x14ac:dyDescent="0.35">
      <c r="A449" s="2">
        <v>45364</v>
      </c>
      <c r="B449" s="3">
        <f t="shared" si="18"/>
        <v>2024</v>
      </c>
      <c r="C449" t="str">
        <f t="shared" si="19"/>
        <v>2023-2024</v>
      </c>
      <c r="D449" t="s">
        <v>120</v>
      </c>
      <c r="E449" t="s">
        <v>63</v>
      </c>
      <c r="F449" t="str">
        <f t="shared" si="20"/>
        <v>Queensland</v>
      </c>
      <c r="G449" t="s">
        <v>19</v>
      </c>
      <c r="H449">
        <v>4068</v>
      </c>
      <c r="I449" t="s">
        <v>11</v>
      </c>
      <c r="J449" t="s">
        <v>131</v>
      </c>
      <c r="K449" t="s">
        <v>144</v>
      </c>
      <c r="L449" t="s">
        <v>155</v>
      </c>
      <c r="M449" s="5">
        <v>560</v>
      </c>
    </row>
    <row r="450" spans="1:13" x14ac:dyDescent="0.35">
      <c r="A450" s="2">
        <v>45364</v>
      </c>
      <c r="B450" s="3">
        <f t="shared" ref="B450:B513" si="21">IF(MONTH(A450)&gt;=7,YEAR(A450)+1,YEAR(A450))</f>
        <v>2024</v>
      </c>
      <c r="C450" t="str">
        <f t="shared" ref="C450:C513" si="22">IF(MONTH(A450) &gt;= 7, YEAR(A450) &amp; "-" &amp; YEAR(A450) + 1, YEAR(A450) - 1 &amp; "-" &amp; YEAR(A450))</f>
        <v>2023-2024</v>
      </c>
      <c r="D450" t="s">
        <v>120</v>
      </c>
      <c r="E450" t="s">
        <v>86</v>
      </c>
      <c r="F450" t="str">
        <f t="shared" ref="F450:F513" si="23">IF(G450="WA","Western Australia",
IF(G450="NSW","New South Wales",
IF(G450="QLD","Queensland",
IF(G450="VIC","Victoria",
IF(G450="TAS","Tasmania",
IF(G450="SA","South Australia",
IF(G450="NT","Northern Territory",
IF(G450="ACT","Australian Capital Territory",G450))))))))</f>
        <v>Queensland</v>
      </c>
      <c r="G450" t="s">
        <v>19</v>
      </c>
      <c r="H450">
        <v>4119</v>
      </c>
      <c r="I450" t="s">
        <v>11</v>
      </c>
      <c r="J450" t="s">
        <v>131</v>
      </c>
      <c r="K450" t="s">
        <v>145</v>
      </c>
      <c r="L450" t="s">
        <v>156</v>
      </c>
      <c r="M450" s="5">
        <v>189</v>
      </c>
    </row>
    <row r="451" spans="1:13" x14ac:dyDescent="0.35">
      <c r="A451" s="2">
        <v>45365</v>
      </c>
      <c r="B451" s="3">
        <f t="shared" si="21"/>
        <v>2024</v>
      </c>
      <c r="C451" t="str">
        <f t="shared" si="22"/>
        <v>2023-2024</v>
      </c>
      <c r="D451" t="s">
        <v>120</v>
      </c>
      <c r="E451" t="s">
        <v>40</v>
      </c>
      <c r="F451" t="str">
        <f t="shared" si="23"/>
        <v>South Australia</v>
      </c>
      <c r="G451" t="s">
        <v>17</v>
      </c>
      <c r="H451">
        <v>5169</v>
      </c>
      <c r="I451" t="s">
        <v>11</v>
      </c>
      <c r="J451" t="s">
        <v>134</v>
      </c>
      <c r="K451" t="s">
        <v>151</v>
      </c>
      <c r="L451" t="s">
        <v>152</v>
      </c>
      <c r="M451" s="5">
        <v>342</v>
      </c>
    </row>
    <row r="452" spans="1:13" x14ac:dyDescent="0.35">
      <c r="A452" s="2">
        <v>45365</v>
      </c>
      <c r="B452" s="3">
        <f t="shared" si="21"/>
        <v>2024</v>
      </c>
      <c r="C452" t="str">
        <f t="shared" si="22"/>
        <v>2023-2024</v>
      </c>
      <c r="D452" t="s">
        <v>119</v>
      </c>
      <c r="E452" t="s">
        <v>113</v>
      </c>
      <c r="F452" t="str">
        <f t="shared" si="23"/>
        <v>New South Wales</v>
      </c>
      <c r="G452" t="s">
        <v>10</v>
      </c>
      <c r="H452">
        <v>2101</v>
      </c>
      <c r="I452" t="s">
        <v>11</v>
      </c>
      <c r="J452" t="s">
        <v>125</v>
      </c>
      <c r="K452" t="s">
        <v>146</v>
      </c>
      <c r="L452" t="s">
        <v>157</v>
      </c>
      <c r="M452" s="5">
        <v>529</v>
      </c>
    </row>
    <row r="453" spans="1:13" x14ac:dyDescent="0.35">
      <c r="A453" s="2">
        <v>45365</v>
      </c>
      <c r="B453" s="3">
        <f t="shared" si="21"/>
        <v>2024</v>
      </c>
      <c r="C453" t="str">
        <f t="shared" si="22"/>
        <v>2023-2024</v>
      </c>
      <c r="D453" t="s">
        <v>119</v>
      </c>
      <c r="E453" t="s">
        <v>37</v>
      </c>
      <c r="F453" t="str">
        <f t="shared" si="23"/>
        <v>Victoria</v>
      </c>
      <c r="G453" t="s">
        <v>26</v>
      </c>
      <c r="H453">
        <v>3134</v>
      </c>
      <c r="I453" t="s">
        <v>11</v>
      </c>
      <c r="J453" t="s">
        <v>127</v>
      </c>
      <c r="K453" t="s">
        <v>151</v>
      </c>
      <c r="L453" t="s">
        <v>152</v>
      </c>
      <c r="M453" s="5">
        <v>726</v>
      </c>
    </row>
    <row r="454" spans="1:13" x14ac:dyDescent="0.35">
      <c r="A454" s="2">
        <v>45365</v>
      </c>
      <c r="B454" s="3">
        <f t="shared" si="21"/>
        <v>2024</v>
      </c>
      <c r="C454" t="str">
        <f t="shared" si="22"/>
        <v>2023-2024</v>
      </c>
      <c r="D454" t="s">
        <v>119</v>
      </c>
      <c r="E454" t="s">
        <v>12</v>
      </c>
      <c r="F454" t="str">
        <f t="shared" si="23"/>
        <v>New South Wales</v>
      </c>
      <c r="G454" t="s">
        <v>10</v>
      </c>
      <c r="H454">
        <v>2795</v>
      </c>
      <c r="I454" t="s">
        <v>11</v>
      </c>
      <c r="J454" t="s">
        <v>132</v>
      </c>
      <c r="K454" t="s">
        <v>142</v>
      </c>
      <c r="L454" t="s">
        <v>153</v>
      </c>
      <c r="M454" s="5">
        <v>594</v>
      </c>
    </row>
    <row r="455" spans="1:13" x14ac:dyDescent="0.35">
      <c r="A455" s="2">
        <v>45366</v>
      </c>
      <c r="B455" s="3">
        <f t="shared" si="21"/>
        <v>2024</v>
      </c>
      <c r="C455" t="str">
        <f t="shared" si="22"/>
        <v>2023-2024</v>
      </c>
      <c r="D455" t="s">
        <v>119</v>
      </c>
      <c r="E455" t="s">
        <v>91</v>
      </c>
      <c r="F455" t="str">
        <f t="shared" si="23"/>
        <v>Western Australia</v>
      </c>
      <c r="G455" t="s">
        <v>28</v>
      </c>
      <c r="H455">
        <v>6109</v>
      </c>
      <c r="I455" t="s">
        <v>11</v>
      </c>
      <c r="J455" t="s">
        <v>135</v>
      </c>
      <c r="K455" t="s">
        <v>144</v>
      </c>
      <c r="L455" t="s">
        <v>155</v>
      </c>
      <c r="M455" s="5">
        <v>405</v>
      </c>
    </row>
    <row r="456" spans="1:13" x14ac:dyDescent="0.35">
      <c r="A456" s="2">
        <v>45366</v>
      </c>
      <c r="B456" s="3">
        <f t="shared" si="21"/>
        <v>2024</v>
      </c>
      <c r="C456" t="str">
        <f t="shared" si="22"/>
        <v>2023-2024</v>
      </c>
      <c r="D456" t="s">
        <v>120</v>
      </c>
      <c r="E456" t="s">
        <v>113</v>
      </c>
      <c r="F456" t="str">
        <f t="shared" si="23"/>
        <v>New South Wales</v>
      </c>
      <c r="G456" t="s">
        <v>10</v>
      </c>
      <c r="H456">
        <v>2101</v>
      </c>
      <c r="I456" t="s">
        <v>11</v>
      </c>
      <c r="J456" t="s">
        <v>125</v>
      </c>
      <c r="K456" t="s">
        <v>142</v>
      </c>
      <c r="L456" t="s">
        <v>153</v>
      </c>
      <c r="M456" s="5">
        <v>736</v>
      </c>
    </row>
    <row r="457" spans="1:13" x14ac:dyDescent="0.35">
      <c r="A457" s="2">
        <v>45366</v>
      </c>
      <c r="B457" s="3">
        <f t="shared" si="21"/>
        <v>2024</v>
      </c>
      <c r="C457" t="str">
        <f t="shared" si="22"/>
        <v>2023-2024</v>
      </c>
      <c r="D457" t="s">
        <v>120</v>
      </c>
      <c r="E457" t="s">
        <v>89</v>
      </c>
      <c r="F457" t="str">
        <f t="shared" si="23"/>
        <v>Queensland</v>
      </c>
      <c r="G457" t="s">
        <v>19</v>
      </c>
      <c r="H457">
        <v>4700</v>
      </c>
      <c r="I457" t="s">
        <v>11</v>
      </c>
      <c r="J457" t="s">
        <v>138</v>
      </c>
      <c r="K457" t="s">
        <v>144</v>
      </c>
      <c r="L457" t="s">
        <v>155</v>
      </c>
      <c r="M457" s="5">
        <v>131</v>
      </c>
    </row>
    <row r="458" spans="1:13" x14ac:dyDescent="0.35">
      <c r="A458" s="2">
        <v>45366</v>
      </c>
      <c r="B458" s="3">
        <f t="shared" si="21"/>
        <v>2024</v>
      </c>
      <c r="C458" t="str">
        <f t="shared" si="22"/>
        <v>2023-2024</v>
      </c>
      <c r="D458" t="s">
        <v>120</v>
      </c>
      <c r="E458" t="s">
        <v>68</v>
      </c>
      <c r="F458" t="str">
        <f t="shared" si="23"/>
        <v>Victoria</v>
      </c>
      <c r="G458" t="s">
        <v>26</v>
      </c>
      <c r="H458">
        <v>3429</v>
      </c>
      <c r="I458" t="s">
        <v>11</v>
      </c>
      <c r="J458" t="s">
        <v>129</v>
      </c>
      <c r="K458" t="s">
        <v>150</v>
      </c>
      <c r="L458" t="s">
        <v>161</v>
      </c>
      <c r="M458" s="5">
        <v>316</v>
      </c>
    </row>
    <row r="459" spans="1:13" x14ac:dyDescent="0.35">
      <c r="A459" s="2">
        <v>45366</v>
      </c>
      <c r="B459" s="3">
        <f t="shared" si="21"/>
        <v>2024</v>
      </c>
      <c r="C459" t="str">
        <f t="shared" si="22"/>
        <v>2023-2024</v>
      </c>
      <c r="D459" t="s">
        <v>120</v>
      </c>
      <c r="E459" t="s">
        <v>105</v>
      </c>
      <c r="F459" t="str">
        <f t="shared" si="23"/>
        <v>New South Wales</v>
      </c>
      <c r="G459" t="s">
        <v>10</v>
      </c>
      <c r="H459">
        <v>2031</v>
      </c>
      <c r="I459" t="s">
        <v>11</v>
      </c>
      <c r="J459" t="s">
        <v>126</v>
      </c>
      <c r="K459" t="s">
        <v>146</v>
      </c>
      <c r="L459" t="s">
        <v>157</v>
      </c>
      <c r="M459" s="5">
        <v>502</v>
      </c>
    </row>
    <row r="460" spans="1:13" x14ac:dyDescent="0.35">
      <c r="A460" s="2">
        <v>45367</v>
      </c>
      <c r="B460" s="3">
        <f t="shared" si="21"/>
        <v>2024</v>
      </c>
      <c r="C460" t="str">
        <f t="shared" si="22"/>
        <v>2023-2024</v>
      </c>
      <c r="D460" t="s">
        <v>120</v>
      </c>
      <c r="E460" t="s">
        <v>70</v>
      </c>
      <c r="F460" t="str">
        <f t="shared" si="23"/>
        <v>Western Australia</v>
      </c>
      <c r="G460" t="s">
        <v>28</v>
      </c>
      <c r="H460">
        <v>6021</v>
      </c>
      <c r="I460" t="s">
        <v>11</v>
      </c>
      <c r="J460" t="s">
        <v>121</v>
      </c>
      <c r="K460" t="s">
        <v>144</v>
      </c>
      <c r="L460" t="s">
        <v>155</v>
      </c>
      <c r="M460" s="5">
        <v>301</v>
      </c>
    </row>
    <row r="461" spans="1:13" x14ac:dyDescent="0.35">
      <c r="A461" s="2">
        <v>45367</v>
      </c>
      <c r="B461" s="3">
        <f t="shared" si="21"/>
        <v>2024</v>
      </c>
      <c r="C461" t="str">
        <f t="shared" si="22"/>
        <v>2023-2024</v>
      </c>
      <c r="D461" t="s">
        <v>120</v>
      </c>
      <c r="E461" t="s">
        <v>31</v>
      </c>
      <c r="F461" t="str">
        <f t="shared" si="23"/>
        <v>South Australia</v>
      </c>
      <c r="G461" t="s">
        <v>17</v>
      </c>
      <c r="H461">
        <v>5082</v>
      </c>
      <c r="I461" t="s">
        <v>11</v>
      </c>
      <c r="J461" t="s">
        <v>134</v>
      </c>
      <c r="K461" t="s">
        <v>146</v>
      </c>
      <c r="L461" t="s">
        <v>157</v>
      </c>
      <c r="M461" s="5">
        <v>733</v>
      </c>
    </row>
    <row r="462" spans="1:13" x14ac:dyDescent="0.35">
      <c r="A462" s="2">
        <v>45367</v>
      </c>
      <c r="B462" s="3">
        <f t="shared" si="21"/>
        <v>2024</v>
      </c>
      <c r="C462" t="str">
        <f t="shared" si="22"/>
        <v>2023-2024</v>
      </c>
      <c r="D462" t="s">
        <v>119</v>
      </c>
      <c r="E462" t="s">
        <v>106</v>
      </c>
      <c r="F462" t="str">
        <f t="shared" si="23"/>
        <v>Queensland</v>
      </c>
      <c r="G462" t="s">
        <v>19</v>
      </c>
      <c r="H462">
        <v>4558</v>
      </c>
      <c r="I462" t="s">
        <v>11</v>
      </c>
      <c r="J462" t="s">
        <v>136</v>
      </c>
      <c r="K462" t="s">
        <v>147</v>
      </c>
      <c r="L462" t="s">
        <v>158</v>
      </c>
      <c r="M462" s="5">
        <v>51</v>
      </c>
    </row>
    <row r="463" spans="1:13" x14ac:dyDescent="0.35">
      <c r="A463" s="2">
        <v>45367</v>
      </c>
      <c r="B463" s="3">
        <f t="shared" si="21"/>
        <v>2024</v>
      </c>
      <c r="C463" t="str">
        <f t="shared" si="22"/>
        <v>2023-2024</v>
      </c>
      <c r="D463" t="s">
        <v>120</v>
      </c>
      <c r="E463" t="s">
        <v>98</v>
      </c>
      <c r="F463" t="str">
        <f t="shared" si="23"/>
        <v>South Australia</v>
      </c>
      <c r="G463" t="s">
        <v>17</v>
      </c>
      <c r="H463">
        <v>5290</v>
      </c>
      <c r="I463" t="s">
        <v>11</v>
      </c>
      <c r="J463" t="s">
        <v>139</v>
      </c>
      <c r="K463" t="s">
        <v>148</v>
      </c>
      <c r="L463" t="s">
        <v>159</v>
      </c>
      <c r="M463" s="5">
        <v>724</v>
      </c>
    </row>
    <row r="464" spans="1:13" x14ac:dyDescent="0.35">
      <c r="A464" s="2">
        <v>45368</v>
      </c>
      <c r="B464" s="3">
        <f t="shared" si="21"/>
        <v>2024</v>
      </c>
      <c r="C464" t="str">
        <f t="shared" si="22"/>
        <v>2023-2024</v>
      </c>
      <c r="D464" t="s">
        <v>120</v>
      </c>
      <c r="E464" t="s">
        <v>70</v>
      </c>
      <c r="F464" t="str">
        <f t="shared" si="23"/>
        <v>Western Australia</v>
      </c>
      <c r="G464" t="s">
        <v>28</v>
      </c>
      <c r="H464">
        <v>6021</v>
      </c>
      <c r="I464" t="s">
        <v>11</v>
      </c>
      <c r="J464" t="s">
        <v>121</v>
      </c>
      <c r="K464" t="s">
        <v>145</v>
      </c>
      <c r="L464" t="s">
        <v>156</v>
      </c>
      <c r="M464" s="5">
        <v>463</v>
      </c>
    </row>
    <row r="465" spans="1:13" x14ac:dyDescent="0.35">
      <c r="A465" s="2">
        <v>45368</v>
      </c>
      <c r="B465" s="3">
        <f t="shared" si="21"/>
        <v>2024</v>
      </c>
      <c r="C465" t="str">
        <f t="shared" si="22"/>
        <v>2023-2024</v>
      </c>
      <c r="D465" t="s">
        <v>120</v>
      </c>
      <c r="E465" t="s">
        <v>63</v>
      </c>
      <c r="F465" t="str">
        <f t="shared" si="23"/>
        <v>Queensland</v>
      </c>
      <c r="G465" t="s">
        <v>19</v>
      </c>
      <c r="H465">
        <v>4068</v>
      </c>
      <c r="I465" t="s">
        <v>11</v>
      </c>
      <c r="J465" t="s">
        <v>131</v>
      </c>
      <c r="K465" t="s">
        <v>144</v>
      </c>
      <c r="L465" t="s">
        <v>155</v>
      </c>
      <c r="M465" s="5">
        <v>125</v>
      </c>
    </row>
    <row r="466" spans="1:13" x14ac:dyDescent="0.35">
      <c r="A466" s="2">
        <v>45368</v>
      </c>
      <c r="B466" s="3">
        <f t="shared" si="21"/>
        <v>2024</v>
      </c>
      <c r="C466" t="str">
        <f t="shared" si="22"/>
        <v>2023-2024</v>
      </c>
      <c r="D466" t="s">
        <v>120</v>
      </c>
      <c r="E466" t="s">
        <v>50</v>
      </c>
      <c r="F466" t="str">
        <f t="shared" si="23"/>
        <v>Australian Capital Territory</v>
      </c>
      <c r="G466" t="s">
        <v>51</v>
      </c>
      <c r="H466">
        <v>2617</v>
      </c>
      <c r="I466" t="s">
        <v>11</v>
      </c>
      <c r="J466" t="s">
        <v>123</v>
      </c>
      <c r="K466" t="s">
        <v>145</v>
      </c>
      <c r="L466" t="s">
        <v>156</v>
      </c>
      <c r="M466" s="5">
        <v>774</v>
      </c>
    </row>
    <row r="467" spans="1:13" x14ac:dyDescent="0.35">
      <c r="A467" s="2">
        <v>45368</v>
      </c>
      <c r="B467" s="3">
        <f t="shared" si="21"/>
        <v>2024</v>
      </c>
      <c r="C467" t="str">
        <f t="shared" si="22"/>
        <v>2023-2024</v>
      </c>
      <c r="D467" t="s">
        <v>120</v>
      </c>
      <c r="E467" t="s">
        <v>81</v>
      </c>
      <c r="F467" t="str">
        <f t="shared" si="23"/>
        <v>Victoria</v>
      </c>
      <c r="G467" t="s">
        <v>26</v>
      </c>
      <c r="H467">
        <v>3076</v>
      </c>
      <c r="I467" t="s">
        <v>11</v>
      </c>
      <c r="J467" t="s">
        <v>128</v>
      </c>
      <c r="K467" t="s">
        <v>150</v>
      </c>
      <c r="L467" t="s">
        <v>161</v>
      </c>
      <c r="M467" s="5">
        <v>248</v>
      </c>
    </row>
    <row r="468" spans="1:13" x14ac:dyDescent="0.35">
      <c r="A468" s="2">
        <v>45368</v>
      </c>
      <c r="B468" s="3">
        <f t="shared" si="21"/>
        <v>2024</v>
      </c>
      <c r="C468" t="str">
        <f t="shared" si="22"/>
        <v>2023-2024</v>
      </c>
      <c r="D468" t="s">
        <v>120</v>
      </c>
      <c r="E468" t="s">
        <v>104</v>
      </c>
      <c r="F468" t="str">
        <f t="shared" si="23"/>
        <v>Victoria</v>
      </c>
      <c r="G468" t="s">
        <v>26</v>
      </c>
      <c r="H468">
        <v>3175</v>
      </c>
      <c r="I468" t="s">
        <v>11</v>
      </c>
      <c r="J468" t="s">
        <v>127</v>
      </c>
      <c r="K468" t="s">
        <v>143</v>
      </c>
      <c r="L468" t="s">
        <v>154</v>
      </c>
      <c r="M468" s="5">
        <v>36</v>
      </c>
    </row>
    <row r="469" spans="1:13" x14ac:dyDescent="0.35">
      <c r="A469" s="2">
        <v>45368</v>
      </c>
      <c r="B469" s="3">
        <f t="shared" si="21"/>
        <v>2024</v>
      </c>
      <c r="C469" t="str">
        <f t="shared" si="22"/>
        <v>2023-2024</v>
      </c>
      <c r="D469" t="s">
        <v>119</v>
      </c>
      <c r="E469" t="s">
        <v>99</v>
      </c>
      <c r="F469" t="str">
        <f t="shared" si="23"/>
        <v>Western Australia</v>
      </c>
      <c r="G469" t="s">
        <v>28</v>
      </c>
      <c r="H469">
        <v>6530</v>
      </c>
      <c r="I469" t="s">
        <v>11</v>
      </c>
      <c r="J469" t="s">
        <v>141</v>
      </c>
      <c r="K469" t="s">
        <v>147</v>
      </c>
      <c r="L469" t="s">
        <v>158</v>
      </c>
      <c r="M469" s="5">
        <v>324</v>
      </c>
    </row>
    <row r="470" spans="1:13" x14ac:dyDescent="0.35">
      <c r="A470" s="2">
        <v>45368</v>
      </c>
      <c r="B470" s="3">
        <f t="shared" si="21"/>
        <v>2024</v>
      </c>
      <c r="C470" t="str">
        <f t="shared" si="22"/>
        <v>2023-2024</v>
      </c>
      <c r="D470" t="s">
        <v>120</v>
      </c>
      <c r="E470" t="s">
        <v>16</v>
      </c>
      <c r="F470" t="str">
        <f t="shared" si="23"/>
        <v>South Australia</v>
      </c>
      <c r="G470" t="s">
        <v>17</v>
      </c>
      <c r="H470">
        <v>5168</v>
      </c>
      <c r="I470" t="s">
        <v>11</v>
      </c>
      <c r="J470" t="s">
        <v>134</v>
      </c>
      <c r="K470" t="s">
        <v>148</v>
      </c>
      <c r="L470" t="s">
        <v>159</v>
      </c>
      <c r="M470" s="5">
        <v>588</v>
      </c>
    </row>
    <row r="471" spans="1:13" x14ac:dyDescent="0.35">
      <c r="A471" s="2">
        <v>45368</v>
      </c>
      <c r="B471" s="3">
        <f t="shared" si="21"/>
        <v>2024</v>
      </c>
      <c r="C471" t="str">
        <f t="shared" si="22"/>
        <v>2023-2024</v>
      </c>
      <c r="D471" t="s">
        <v>120</v>
      </c>
      <c r="E471" t="s">
        <v>81</v>
      </c>
      <c r="F471" t="str">
        <f t="shared" si="23"/>
        <v>Victoria</v>
      </c>
      <c r="G471" t="s">
        <v>26</v>
      </c>
      <c r="H471">
        <v>3076</v>
      </c>
      <c r="I471" t="s">
        <v>11</v>
      </c>
      <c r="J471" t="s">
        <v>128</v>
      </c>
      <c r="K471" t="s">
        <v>144</v>
      </c>
      <c r="L471" t="s">
        <v>155</v>
      </c>
      <c r="M471" s="5">
        <v>91</v>
      </c>
    </row>
    <row r="472" spans="1:13" x14ac:dyDescent="0.35">
      <c r="A472" s="2">
        <v>45368</v>
      </c>
      <c r="B472" s="3">
        <f t="shared" si="21"/>
        <v>2024</v>
      </c>
      <c r="C472" t="str">
        <f t="shared" si="22"/>
        <v>2023-2024</v>
      </c>
      <c r="D472" t="s">
        <v>120</v>
      </c>
      <c r="E472" t="s">
        <v>68</v>
      </c>
      <c r="F472" t="str">
        <f t="shared" si="23"/>
        <v>Victoria</v>
      </c>
      <c r="G472" t="s">
        <v>26</v>
      </c>
      <c r="H472">
        <v>3429</v>
      </c>
      <c r="I472" t="s">
        <v>11</v>
      </c>
      <c r="J472" t="s">
        <v>129</v>
      </c>
      <c r="K472" t="s">
        <v>151</v>
      </c>
      <c r="L472" t="s">
        <v>152</v>
      </c>
      <c r="M472" s="5">
        <v>240</v>
      </c>
    </row>
    <row r="473" spans="1:13" x14ac:dyDescent="0.35">
      <c r="A473" s="2">
        <v>45369</v>
      </c>
      <c r="B473" s="3">
        <f t="shared" si="21"/>
        <v>2024</v>
      </c>
      <c r="C473" t="str">
        <f t="shared" si="22"/>
        <v>2023-2024</v>
      </c>
      <c r="D473" t="s">
        <v>120</v>
      </c>
      <c r="E473" t="s">
        <v>33</v>
      </c>
      <c r="F473" t="str">
        <f t="shared" si="23"/>
        <v>Northern Territory</v>
      </c>
      <c r="G473" t="s">
        <v>15</v>
      </c>
      <c r="H473">
        <v>870</v>
      </c>
      <c r="I473" t="s">
        <v>11</v>
      </c>
      <c r="J473" t="s">
        <v>140</v>
      </c>
      <c r="K473" t="s">
        <v>150</v>
      </c>
      <c r="L473" t="s">
        <v>161</v>
      </c>
      <c r="M473" s="5">
        <v>460</v>
      </c>
    </row>
    <row r="474" spans="1:13" x14ac:dyDescent="0.35">
      <c r="A474" s="2">
        <v>45369</v>
      </c>
      <c r="B474" s="3">
        <f t="shared" si="21"/>
        <v>2024</v>
      </c>
      <c r="C474" t="str">
        <f t="shared" si="22"/>
        <v>2023-2024</v>
      </c>
      <c r="D474" t="s">
        <v>120</v>
      </c>
      <c r="E474" t="s">
        <v>83</v>
      </c>
      <c r="F474" t="str">
        <f t="shared" si="23"/>
        <v>Victoria</v>
      </c>
      <c r="G474" t="s">
        <v>26</v>
      </c>
      <c r="H474">
        <v>3551</v>
      </c>
      <c r="I474" t="s">
        <v>11</v>
      </c>
      <c r="J474" t="s">
        <v>129</v>
      </c>
      <c r="K474" t="s">
        <v>143</v>
      </c>
      <c r="L474" t="s">
        <v>154</v>
      </c>
      <c r="M474" s="5">
        <v>421</v>
      </c>
    </row>
    <row r="475" spans="1:13" x14ac:dyDescent="0.35">
      <c r="A475" s="2">
        <v>45369</v>
      </c>
      <c r="B475" s="3">
        <f t="shared" si="21"/>
        <v>2024</v>
      </c>
      <c r="C475" t="str">
        <f t="shared" si="22"/>
        <v>2023-2024</v>
      </c>
      <c r="D475" t="s">
        <v>120</v>
      </c>
      <c r="E475" t="s">
        <v>81</v>
      </c>
      <c r="F475" t="str">
        <f t="shared" si="23"/>
        <v>Victoria</v>
      </c>
      <c r="G475" t="s">
        <v>26</v>
      </c>
      <c r="H475">
        <v>3076</v>
      </c>
      <c r="I475" t="s">
        <v>11</v>
      </c>
      <c r="J475" t="s">
        <v>128</v>
      </c>
      <c r="K475" t="s">
        <v>145</v>
      </c>
      <c r="L475" t="s">
        <v>156</v>
      </c>
      <c r="M475" s="5">
        <v>342</v>
      </c>
    </row>
    <row r="476" spans="1:13" x14ac:dyDescent="0.35">
      <c r="A476" s="2">
        <v>45369</v>
      </c>
      <c r="B476" s="3">
        <f t="shared" si="21"/>
        <v>2024</v>
      </c>
      <c r="C476" t="str">
        <f t="shared" si="22"/>
        <v>2023-2024</v>
      </c>
      <c r="D476" t="s">
        <v>120</v>
      </c>
      <c r="E476" t="s">
        <v>106</v>
      </c>
      <c r="F476" t="str">
        <f t="shared" si="23"/>
        <v>Queensland</v>
      </c>
      <c r="G476" t="s">
        <v>19</v>
      </c>
      <c r="H476">
        <v>4558</v>
      </c>
      <c r="I476" t="s">
        <v>11</v>
      </c>
      <c r="J476" t="s">
        <v>136</v>
      </c>
      <c r="K476" t="s">
        <v>151</v>
      </c>
      <c r="L476" t="s">
        <v>152</v>
      </c>
      <c r="M476" s="5">
        <v>37</v>
      </c>
    </row>
    <row r="477" spans="1:13" x14ac:dyDescent="0.35">
      <c r="A477" s="2">
        <v>45370</v>
      </c>
      <c r="B477" s="3">
        <f t="shared" si="21"/>
        <v>2024</v>
      </c>
      <c r="C477" t="str">
        <f t="shared" si="22"/>
        <v>2023-2024</v>
      </c>
      <c r="D477" t="s">
        <v>119</v>
      </c>
      <c r="E477" t="s">
        <v>90</v>
      </c>
      <c r="F477" t="str">
        <f t="shared" si="23"/>
        <v>New South Wales</v>
      </c>
      <c r="G477" t="s">
        <v>10</v>
      </c>
      <c r="H477">
        <v>2650</v>
      </c>
      <c r="I477" t="s">
        <v>11</v>
      </c>
      <c r="J477" t="s">
        <v>132</v>
      </c>
      <c r="K477" t="s">
        <v>145</v>
      </c>
      <c r="L477" t="s">
        <v>156</v>
      </c>
      <c r="M477" s="5">
        <v>338</v>
      </c>
    </row>
    <row r="478" spans="1:13" x14ac:dyDescent="0.35">
      <c r="A478" s="2">
        <v>45370</v>
      </c>
      <c r="B478" s="3">
        <f t="shared" si="21"/>
        <v>2024</v>
      </c>
      <c r="C478" t="str">
        <f t="shared" si="22"/>
        <v>2023-2024</v>
      </c>
      <c r="D478" t="s">
        <v>120</v>
      </c>
      <c r="E478" t="s">
        <v>71</v>
      </c>
      <c r="F478" t="str">
        <f t="shared" si="23"/>
        <v>Victoria</v>
      </c>
      <c r="G478" t="s">
        <v>26</v>
      </c>
      <c r="H478">
        <v>3131</v>
      </c>
      <c r="I478" t="s">
        <v>11</v>
      </c>
      <c r="J478" t="s">
        <v>127</v>
      </c>
      <c r="K478" t="s">
        <v>144</v>
      </c>
      <c r="L478" t="s">
        <v>155</v>
      </c>
      <c r="M478" s="5">
        <v>378</v>
      </c>
    </row>
    <row r="479" spans="1:13" x14ac:dyDescent="0.35">
      <c r="A479" s="2">
        <v>45370</v>
      </c>
      <c r="B479" s="3">
        <f t="shared" si="21"/>
        <v>2024</v>
      </c>
      <c r="C479" t="str">
        <f t="shared" si="22"/>
        <v>2023-2024</v>
      </c>
      <c r="D479" t="s">
        <v>119</v>
      </c>
      <c r="E479" t="s">
        <v>62</v>
      </c>
      <c r="F479" t="str">
        <f t="shared" si="23"/>
        <v>Victoria</v>
      </c>
      <c r="G479" t="s">
        <v>26</v>
      </c>
      <c r="H479">
        <v>3690</v>
      </c>
      <c r="I479" t="s">
        <v>11</v>
      </c>
      <c r="J479" t="s">
        <v>137</v>
      </c>
      <c r="K479" t="s">
        <v>148</v>
      </c>
      <c r="L479" t="s">
        <v>159</v>
      </c>
      <c r="M479" s="5">
        <v>766</v>
      </c>
    </row>
    <row r="480" spans="1:13" x14ac:dyDescent="0.35">
      <c r="A480" s="2">
        <v>45370</v>
      </c>
      <c r="B480" s="3">
        <f t="shared" si="21"/>
        <v>2024</v>
      </c>
      <c r="C480" t="str">
        <f t="shared" si="22"/>
        <v>2023-2024</v>
      </c>
      <c r="D480" t="s">
        <v>120</v>
      </c>
      <c r="E480" t="s">
        <v>78</v>
      </c>
      <c r="F480" t="str">
        <f t="shared" si="23"/>
        <v>New South Wales</v>
      </c>
      <c r="G480" t="s">
        <v>10</v>
      </c>
      <c r="H480">
        <v>2480</v>
      </c>
      <c r="I480" t="s">
        <v>11</v>
      </c>
      <c r="J480" t="s">
        <v>122</v>
      </c>
      <c r="K480" t="s">
        <v>150</v>
      </c>
      <c r="L480" t="s">
        <v>161</v>
      </c>
      <c r="M480" s="5">
        <v>608</v>
      </c>
    </row>
    <row r="481" spans="1:13" x14ac:dyDescent="0.35">
      <c r="A481" s="2">
        <v>45371</v>
      </c>
      <c r="B481" s="3">
        <f t="shared" si="21"/>
        <v>2024</v>
      </c>
      <c r="C481" t="str">
        <f t="shared" si="22"/>
        <v>2023-2024</v>
      </c>
      <c r="D481" t="s">
        <v>120</v>
      </c>
      <c r="E481" t="s">
        <v>54</v>
      </c>
      <c r="F481" t="str">
        <f t="shared" si="23"/>
        <v>New South Wales</v>
      </c>
      <c r="G481" t="s">
        <v>10</v>
      </c>
      <c r="H481">
        <v>2750</v>
      </c>
      <c r="I481" t="s">
        <v>11</v>
      </c>
      <c r="J481" t="s">
        <v>132</v>
      </c>
      <c r="K481" t="s">
        <v>144</v>
      </c>
      <c r="L481" t="s">
        <v>155</v>
      </c>
      <c r="M481" s="5">
        <v>145</v>
      </c>
    </row>
    <row r="482" spans="1:13" x14ac:dyDescent="0.35">
      <c r="A482" s="2">
        <v>45371</v>
      </c>
      <c r="B482" s="3">
        <f t="shared" si="21"/>
        <v>2024</v>
      </c>
      <c r="C482" t="str">
        <f t="shared" si="22"/>
        <v>2023-2024</v>
      </c>
      <c r="D482" t="s">
        <v>120</v>
      </c>
      <c r="E482" t="s">
        <v>110</v>
      </c>
      <c r="F482" t="str">
        <f t="shared" si="23"/>
        <v>Australian Capital Territory</v>
      </c>
      <c r="G482" t="s">
        <v>51</v>
      </c>
      <c r="H482">
        <v>2609</v>
      </c>
      <c r="I482" t="s">
        <v>11</v>
      </c>
      <c r="J482" t="s">
        <v>123</v>
      </c>
      <c r="K482" t="s">
        <v>144</v>
      </c>
      <c r="L482" t="s">
        <v>155</v>
      </c>
      <c r="M482" s="5">
        <v>564</v>
      </c>
    </row>
    <row r="483" spans="1:13" x14ac:dyDescent="0.35">
      <c r="A483" s="2">
        <v>45371</v>
      </c>
      <c r="B483" s="3">
        <f t="shared" si="21"/>
        <v>2024</v>
      </c>
      <c r="C483" t="str">
        <f t="shared" si="22"/>
        <v>2023-2024</v>
      </c>
      <c r="D483" t="s">
        <v>120</v>
      </c>
      <c r="E483" t="s">
        <v>23</v>
      </c>
      <c r="F483" t="str">
        <f t="shared" si="23"/>
        <v>New South Wales</v>
      </c>
      <c r="G483" t="s">
        <v>10</v>
      </c>
      <c r="H483">
        <v>2830</v>
      </c>
      <c r="I483" t="s">
        <v>11</v>
      </c>
      <c r="J483" t="s">
        <v>132</v>
      </c>
      <c r="K483" t="s">
        <v>149</v>
      </c>
      <c r="L483" t="s">
        <v>160</v>
      </c>
      <c r="M483" s="5">
        <v>28</v>
      </c>
    </row>
    <row r="484" spans="1:13" x14ac:dyDescent="0.35">
      <c r="A484" s="2">
        <v>45371</v>
      </c>
      <c r="B484" s="3">
        <f t="shared" si="21"/>
        <v>2024</v>
      </c>
      <c r="C484" t="str">
        <f t="shared" si="22"/>
        <v>2023-2024</v>
      </c>
      <c r="D484" t="s">
        <v>120</v>
      </c>
      <c r="E484" t="s">
        <v>24</v>
      </c>
      <c r="F484" t="str">
        <f t="shared" si="23"/>
        <v>Queensland</v>
      </c>
      <c r="G484" t="s">
        <v>19</v>
      </c>
      <c r="H484">
        <v>4053</v>
      </c>
      <c r="I484" t="s">
        <v>11</v>
      </c>
      <c r="J484" t="s">
        <v>131</v>
      </c>
      <c r="K484" t="s">
        <v>151</v>
      </c>
      <c r="L484" t="s">
        <v>152</v>
      </c>
      <c r="M484" s="5">
        <v>679</v>
      </c>
    </row>
    <row r="485" spans="1:13" x14ac:dyDescent="0.35">
      <c r="A485" s="2">
        <v>45371</v>
      </c>
      <c r="B485" s="3">
        <f t="shared" si="21"/>
        <v>2024</v>
      </c>
      <c r="C485" t="str">
        <f t="shared" si="22"/>
        <v>2023-2024</v>
      </c>
      <c r="D485" t="s">
        <v>120</v>
      </c>
      <c r="E485" t="s">
        <v>21</v>
      </c>
      <c r="F485" t="str">
        <f t="shared" si="23"/>
        <v>South Australia</v>
      </c>
      <c r="G485" t="s">
        <v>17</v>
      </c>
      <c r="H485">
        <v>5343</v>
      </c>
      <c r="I485" t="s">
        <v>11</v>
      </c>
      <c r="J485" t="s">
        <v>139</v>
      </c>
      <c r="K485" t="s">
        <v>145</v>
      </c>
      <c r="L485" t="s">
        <v>156</v>
      </c>
      <c r="M485" s="5">
        <v>422</v>
      </c>
    </row>
    <row r="486" spans="1:13" x14ac:dyDescent="0.35">
      <c r="A486" s="2">
        <v>45371</v>
      </c>
      <c r="B486" s="3">
        <f t="shared" si="21"/>
        <v>2024</v>
      </c>
      <c r="C486" t="str">
        <f t="shared" si="22"/>
        <v>2023-2024</v>
      </c>
      <c r="D486" t="s">
        <v>119</v>
      </c>
      <c r="E486" t="s">
        <v>70</v>
      </c>
      <c r="F486" t="str">
        <f t="shared" si="23"/>
        <v>Western Australia</v>
      </c>
      <c r="G486" t="s">
        <v>28</v>
      </c>
      <c r="H486">
        <v>6021</v>
      </c>
      <c r="I486" t="s">
        <v>11</v>
      </c>
      <c r="J486" t="s">
        <v>121</v>
      </c>
      <c r="K486" t="s">
        <v>142</v>
      </c>
      <c r="L486" t="s">
        <v>153</v>
      </c>
      <c r="M486" s="5">
        <v>631</v>
      </c>
    </row>
    <row r="487" spans="1:13" x14ac:dyDescent="0.35">
      <c r="A487" s="2">
        <v>45371</v>
      </c>
      <c r="B487" s="3">
        <f t="shared" si="21"/>
        <v>2024</v>
      </c>
      <c r="C487" t="str">
        <f t="shared" si="22"/>
        <v>2023-2024</v>
      </c>
      <c r="D487" t="s">
        <v>120</v>
      </c>
      <c r="E487" t="s">
        <v>90</v>
      </c>
      <c r="F487" t="str">
        <f t="shared" si="23"/>
        <v>New South Wales</v>
      </c>
      <c r="G487" t="s">
        <v>10</v>
      </c>
      <c r="H487">
        <v>2650</v>
      </c>
      <c r="I487" t="s">
        <v>11</v>
      </c>
      <c r="J487" t="s">
        <v>132</v>
      </c>
      <c r="K487" t="s">
        <v>142</v>
      </c>
      <c r="L487" t="s">
        <v>153</v>
      </c>
      <c r="M487" s="5">
        <v>615</v>
      </c>
    </row>
    <row r="488" spans="1:13" x14ac:dyDescent="0.35">
      <c r="A488" s="2">
        <v>45371</v>
      </c>
      <c r="B488" s="3">
        <f t="shared" si="21"/>
        <v>2024</v>
      </c>
      <c r="C488" t="str">
        <f t="shared" si="22"/>
        <v>2023-2024</v>
      </c>
      <c r="D488" t="s">
        <v>120</v>
      </c>
      <c r="E488" t="s">
        <v>23</v>
      </c>
      <c r="F488" t="str">
        <f t="shared" si="23"/>
        <v>New South Wales</v>
      </c>
      <c r="G488" t="s">
        <v>10</v>
      </c>
      <c r="H488">
        <v>2830</v>
      </c>
      <c r="I488" t="s">
        <v>11</v>
      </c>
      <c r="J488" t="s">
        <v>132</v>
      </c>
      <c r="K488" t="s">
        <v>142</v>
      </c>
      <c r="L488" t="s">
        <v>153</v>
      </c>
      <c r="M488" s="5">
        <v>311</v>
      </c>
    </row>
    <row r="489" spans="1:13" x14ac:dyDescent="0.35">
      <c r="A489" s="2">
        <v>45371</v>
      </c>
      <c r="B489" s="3">
        <f t="shared" si="21"/>
        <v>2024</v>
      </c>
      <c r="C489" t="str">
        <f t="shared" si="22"/>
        <v>2023-2024</v>
      </c>
      <c r="D489" t="s">
        <v>120</v>
      </c>
      <c r="E489" t="s">
        <v>38</v>
      </c>
      <c r="F489" t="str">
        <f t="shared" si="23"/>
        <v>Victoria</v>
      </c>
      <c r="G489" t="s">
        <v>26</v>
      </c>
      <c r="H489">
        <v>3199</v>
      </c>
      <c r="I489" t="s">
        <v>11</v>
      </c>
      <c r="J489" t="s">
        <v>127</v>
      </c>
      <c r="K489" t="s">
        <v>150</v>
      </c>
      <c r="L489" t="s">
        <v>161</v>
      </c>
      <c r="M489" s="5">
        <v>505</v>
      </c>
    </row>
    <row r="490" spans="1:13" x14ac:dyDescent="0.35">
      <c r="A490" s="2">
        <v>45371</v>
      </c>
      <c r="B490" s="3">
        <f t="shared" si="21"/>
        <v>2024</v>
      </c>
      <c r="C490" t="str">
        <f t="shared" si="22"/>
        <v>2023-2024</v>
      </c>
      <c r="D490" t="s">
        <v>120</v>
      </c>
      <c r="E490" t="s">
        <v>34</v>
      </c>
      <c r="F490" t="str">
        <f t="shared" si="23"/>
        <v>New South Wales</v>
      </c>
      <c r="G490" t="s">
        <v>10</v>
      </c>
      <c r="H490">
        <v>2560</v>
      </c>
      <c r="I490" t="s">
        <v>11</v>
      </c>
      <c r="J490" t="s">
        <v>123</v>
      </c>
      <c r="K490" t="s">
        <v>145</v>
      </c>
      <c r="L490" t="s">
        <v>156</v>
      </c>
      <c r="M490" s="5">
        <v>396</v>
      </c>
    </row>
    <row r="491" spans="1:13" x14ac:dyDescent="0.35">
      <c r="A491" s="2">
        <v>45372</v>
      </c>
      <c r="B491" s="3">
        <f t="shared" si="21"/>
        <v>2024</v>
      </c>
      <c r="C491" t="str">
        <f t="shared" si="22"/>
        <v>2023-2024</v>
      </c>
      <c r="D491" t="s">
        <v>120</v>
      </c>
      <c r="E491" t="s">
        <v>66</v>
      </c>
      <c r="F491" t="str">
        <f t="shared" si="23"/>
        <v>Western Australia</v>
      </c>
      <c r="G491" t="s">
        <v>28</v>
      </c>
      <c r="H491">
        <v>6330</v>
      </c>
      <c r="I491" t="s">
        <v>11</v>
      </c>
      <c r="J491" t="s">
        <v>135</v>
      </c>
      <c r="K491" t="s">
        <v>146</v>
      </c>
      <c r="L491" t="s">
        <v>157</v>
      </c>
      <c r="M491" s="5">
        <v>148</v>
      </c>
    </row>
    <row r="492" spans="1:13" x14ac:dyDescent="0.35">
      <c r="A492" s="2">
        <v>45372</v>
      </c>
      <c r="B492" s="3">
        <f t="shared" si="21"/>
        <v>2024</v>
      </c>
      <c r="C492" t="str">
        <f t="shared" si="22"/>
        <v>2023-2024</v>
      </c>
      <c r="D492" t="s">
        <v>120</v>
      </c>
      <c r="E492" t="s">
        <v>18</v>
      </c>
      <c r="F492" t="str">
        <f t="shared" si="23"/>
        <v>Queensland</v>
      </c>
      <c r="G492" t="s">
        <v>19</v>
      </c>
      <c r="H492">
        <v>4802</v>
      </c>
      <c r="I492" t="s">
        <v>11</v>
      </c>
      <c r="J492" t="s">
        <v>133</v>
      </c>
      <c r="K492" t="s">
        <v>144</v>
      </c>
      <c r="L492" t="s">
        <v>155</v>
      </c>
      <c r="M492" s="5">
        <v>441</v>
      </c>
    </row>
    <row r="493" spans="1:13" x14ac:dyDescent="0.35">
      <c r="A493" s="2">
        <v>45372</v>
      </c>
      <c r="B493" s="3">
        <f t="shared" si="21"/>
        <v>2024</v>
      </c>
      <c r="C493" t="str">
        <f t="shared" si="22"/>
        <v>2023-2024</v>
      </c>
      <c r="D493" t="s">
        <v>120</v>
      </c>
      <c r="E493" t="s">
        <v>31</v>
      </c>
      <c r="F493" t="str">
        <f t="shared" si="23"/>
        <v>South Australia</v>
      </c>
      <c r="G493" t="s">
        <v>17</v>
      </c>
      <c r="H493">
        <v>5082</v>
      </c>
      <c r="I493" t="s">
        <v>11</v>
      </c>
      <c r="J493" t="s">
        <v>134</v>
      </c>
      <c r="K493" t="s">
        <v>150</v>
      </c>
      <c r="L493" t="s">
        <v>161</v>
      </c>
      <c r="M493" s="5">
        <v>281</v>
      </c>
    </row>
    <row r="494" spans="1:13" x14ac:dyDescent="0.35">
      <c r="A494" s="2">
        <v>45372</v>
      </c>
      <c r="B494" s="3">
        <f t="shared" si="21"/>
        <v>2024</v>
      </c>
      <c r="C494" t="str">
        <f t="shared" si="22"/>
        <v>2023-2024</v>
      </c>
      <c r="D494" t="s">
        <v>120</v>
      </c>
      <c r="E494" t="s">
        <v>88</v>
      </c>
      <c r="F494" t="str">
        <f t="shared" si="23"/>
        <v>Queensland</v>
      </c>
      <c r="G494" t="s">
        <v>19</v>
      </c>
      <c r="H494">
        <v>4570</v>
      </c>
      <c r="I494" t="s">
        <v>11</v>
      </c>
      <c r="J494" t="s">
        <v>136</v>
      </c>
      <c r="K494" t="s">
        <v>150</v>
      </c>
      <c r="L494" t="s">
        <v>161</v>
      </c>
      <c r="M494" s="5">
        <v>705</v>
      </c>
    </row>
    <row r="495" spans="1:13" x14ac:dyDescent="0.35">
      <c r="A495" s="2">
        <v>45372</v>
      </c>
      <c r="B495" s="3">
        <f t="shared" si="21"/>
        <v>2024</v>
      </c>
      <c r="C495" t="str">
        <f t="shared" si="22"/>
        <v>2023-2024</v>
      </c>
      <c r="D495" t="s">
        <v>120</v>
      </c>
      <c r="E495" t="s">
        <v>87</v>
      </c>
      <c r="F495" t="str">
        <f t="shared" si="23"/>
        <v>New South Wales</v>
      </c>
      <c r="G495" t="s">
        <v>10</v>
      </c>
      <c r="H495">
        <v>2158</v>
      </c>
      <c r="I495" t="s">
        <v>11</v>
      </c>
      <c r="J495" t="s">
        <v>125</v>
      </c>
      <c r="K495" t="s">
        <v>150</v>
      </c>
      <c r="L495" t="s">
        <v>161</v>
      </c>
      <c r="M495" s="5">
        <v>70</v>
      </c>
    </row>
    <row r="496" spans="1:13" x14ac:dyDescent="0.35">
      <c r="A496" s="2">
        <v>45373</v>
      </c>
      <c r="B496" s="3">
        <f t="shared" si="21"/>
        <v>2024</v>
      </c>
      <c r="C496" t="str">
        <f t="shared" si="22"/>
        <v>2023-2024</v>
      </c>
      <c r="D496" t="s">
        <v>120</v>
      </c>
      <c r="E496" t="s">
        <v>75</v>
      </c>
      <c r="F496" t="str">
        <f t="shared" si="23"/>
        <v>Victoria</v>
      </c>
      <c r="G496" t="s">
        <v>26</v>
      </c>
      <c r="H496">
        <v>3915</v>
      </c>
      <c r="I496" t="s">
        <v>11</v>
      </c>
      <c r="J496" t="s">
        <v>137</v>
      </c>
      <c r="K496" t="s">
        <v>142</v>
      </c>
      <c r="L496" t="s">
        <v>153</v>
      </c>
      <c r="M496" s="5">
        <v>513</v>
      </c>
    </row>
    <row r="497" spans="1:13" x14ac:dyDescent="0.35">
      <c r="A497" s="2">
        <v>45373</v>
      </c>
      <c r="B497" s="3">
        <f t="shared" si="21"/>
        <v>2024</v>
      </c>
      <c r="C497" t="str">
        <f t="shared" si="22"/>
        <v>2023-2024</v>
      </c>
      <c r="D497" t="s">
        <v>120</v>
      </c>
      <c r="E497" t="s">
        <v>74</v>
      </c>
      <c r="F497" t="str">
        <f t="shared" si="23"/>
        <v>Victoria</v>
      </c>
      <c r="G497" t="s">
        <v>26</v>
      </c>
      <c r="H497">
        <v>3500</v>
      </c>
      <c r="I497" t="s">
        <v>11</v>
      </c>
      <c r="J497" t="s">
        <v>129</v>
      </c>
      <c r="K497" t="s">
        <v>146</v>
      </c>
      <c r="L497" t="s">
        <v>157</v>
      </c>
      <c r="M497" s="5">
        <v>293</v>
      </c>
    </row>
    <row r="498" spans="1:13" x14ac:dyDescent="0.35">
      <c r="A498" s="2">
        <v>45373</v>
      </c>
      <c r="B498" s="3">
        <f t="shared" si="21"/>
        <v>2024</v>
      </c>
      <c r="C498" t="str">
        <f t="shared" si="22"/>
        <v>2023-2024</v>
      </c>
      <c r="D498" t="s">
        <v>119</v>
      </c>
      <c r="E498" t="s">
        <v>12</v>
      </c>
      <c r="F498" t="str">
        <f t="shared" si="23"/>
        <v>New South Wales</v>
      </c>
      <c r="G498" t="s">
        <v>10</v>
      </c>
      <c r="H498">
        <v>2795</v>
      </c>
      <c r="I498" t="s">
        <v>11</v>
      </c>
      <c r="J498" t="s">
        <v>132</v>
      </c>
      <c r="K498" t="s">
        <v>144</v>
      </c>
      <c r="L498" t="s">
        <v>155</v>
      </c>
      <c r="M498" s="5">
        <v>221</v>
      </c>
    </row>
    <row r="499" spans="1:13" x14ac:dyDescent="0.35">
      <c r="A499" s="2">
        <v>45373</v>
      </c>
      <c r="B499" s="3">
        <f t="shared" si="21"/>
        <v>2024</v>
      </c>
      <c r="C499" t="str">
        <f t="shared" si="22"/>
        <v>2023-2024</v>
      </c>
      <c r="D499" t="s">
        <v>119</v>
      </c>
      <c r="E499" t="s">
        <v>61</v>
      </c>
      <c r="F499" t="str">
        <f t="shared" si="23"/>
        <v>Victoria</v>
      </c>
      <c r="G499" t="s">
        <v>26</v>
      </c>
      <c r="H499">
        <v>3179</v>
      </c>
      <c r="I499" t="s">
        <v>11</v>
      </c>
      <c r="J499" t="s">
        <v>127</v>
      </c>
      <c r="K499" t="s">
        <v>144</v>
      </c>
      <c r="L499" t="s">
        <v>155</v>
      </c>
      <c r="M499" s="5">
        <v>208</v>
      </c>
    </row>
    <row r="500" spans="1:13" x14ac:dyDescent="0.35">
      <c r="A500" s="2">
        <v>45373</v>
      </c>
      <c r="B500" s="3">
        <f t="shared" si="21"/>
        <v>2024</v>
      </c>
      <c r="C500" t="str">
        <f t="shared" si="22"/>
        <v>2023-2024</v>
      </c>
      <c r="D500" t="s">
        <v>120</v>
      </c>
      <c r="E500" t="s">
        <v>31</v>
      </c>
      <c r="F500" t="str">
        <f t="shared" si="23"/>
        <v>South Australia</v>
      </c>
      <c r="G500" t="s">
        <v>17</v>
      </c>
      <c r="H500">
        <v>5082</v>
      </c>
      <c r="I500" t="s">
        <v>11</v>
      </c>
      <c r="J500" t="s">
        <v>134</v>
      </c>
      <c r="K500" t="s">
        <v>144</v>
      </c>
      <c r="L500" t="s">
        <v>155</v>
      </c>
      <c r="M500" s="5">
        <v>652</v>
      </c>
    </row>
    <row r="501" spans="1:13" x14ac:dyDescent="0.35">
      <c r="A501" s="2">
        <v>45373</v>
      </c>
      <c r="B501" s="3">
        <f t="shared" si="21"/>
        <v>2024</v>
      </c>
      <c r="C501" t="str">
        <f t="shared" si="22"/>
        <v>2023-2024</v>
      </c>
      <c r="D501" t="s">
        <v>119</v>
      </c>
      <c r="E501" t="s">
        <v>39</v>
      </c>
      <c r="F501" t="str">
        <f t="shared" si="23"/>
        <v>New South Wales</v>
      </c>
      <c r="G501" t="s">
        <v>10</v>
      </c>
      <c r="H501">
        <v>2541</v>
      </c>
      <c r="I501" t="s">
        <v>11</v>
      </c>
      <c r="J501" t="s">
        <v>123</v>
      </c>
      <c r="K501" t="s">
        <v>142</v>
      </c>
      <c r="L501" t="s">
        <v>153</v>
      </c>
      <c r="M501" s="5">
        <v>155</v>
      </c>
    </row>
    <row r="502" spans="1:13" x14ac:dyDescent="0.35">
      <c r="A502" s="2">
        <v>45373</v>
      </c>
      <c r="B502" s="3">
        <f t="shared" si="21"/>
        <v>2024</v>
      </c>
      <c r="C502" t="str">
        <f t="shared" si="22"/>
        <v>2023-2024</v>
      </c>
      <c r="D502" t="s">
        <v>119</v>
      </c>
      <c r="E502" t="s">
        <v>80</v>
      </c>
      <c r="F502" t="str">
        <f t="shared" si="23"/>
        <v>New South Wales</v>
      </c>
      <c r="G502" t="s">
        <v>10</v>
      </c>
      <c r="H502">
        <v>2120</v>
      </c>
      <c r="I502" t="s">
        <v>11</v>
      </c>
      <c r="J502" t="s">
        <v>125</v>
      </c>
      <c r="K502" t="s">
        <v>145</v>
      </c>
      <c r="L502" t="s">
        <v>156</v>
      </c>
      <c r="M502" s="5">
        <v>431</v>
      </c>
    </row>
    <row r="503" spans="1:13" x14ac:dyDescent="0.35">
      <c r="A503" s="2">
        <v>45373</v>
      </c>
      <c r="B503" s="3">
        <f t="shared" si="21"/>
        <v>2024</v>
      </c>
      <c r="C503" t="str">
        <f t="shared" si="22"/>
        <v>2023-2024</v>
      </c>
      <c r="D503" t="s">
        <v>119</v>
      </c>
      <c r="E503" t="s">
        <v>111</v>
      </c>
      <c r="F503" t="str">
        <f t="shared" si="23"/>
        <v>New South Wales</v>
      </c>
      <c r="G503" t="s">
        <v>10</v>
      </c>
      <c r="H503">
        <v>2154</v>
      </c>
      <c r="I503" t="s">
        <v>11</v>
      </c>
      <c r="J503" t="s">
        <v>125</v>
      </c>
      <c r="K503" t="s">
        <v>143</v>
      </c>
      <c r="L503" t="s">
        <v>154</v>
      </c>
      <c r="M503" s="5">
        <v>335</v>
      </c>
    </row>
    <row r="504" spans="1:13" x14ac:dyDescent="0.35">
      <c r="A504" s="2">
        <v>45373</v>
      </c>
      <c r="B504" s="3">
        <f t="shared" si="21"/>
        <v>2024</v>
      </c>
      <c r="C504" t="str">
        <f t="shared" si="22"/>
        <v>2023-2024</v>
      </c>
      <c r="D504" t="s">
        <v>120</v>
      </c>
      <c r="E504" t="s">
        <v>22</v>
      </c>
      <c r="F504" t="str">
        <f t="shared" si="23"/>
        <v>New South Wales</v>
      </c>
      <c r="G504" t="s">
        <v>10</v>
      </c>
      <c r="H504">
        <v>2116</v>
      </c>
      <c r="I504" t="s">
        <v>11</v>
      </c>
      <c r="J504" t="s">
        <v>125</v>
      </c>
      <c r="K504" t="s">
        <v>151</v>
      </c>
      <c r="L504" t="s">
        <v>152</v>
      </c>
      <c r="M504" s="5">
        <v>355</v>
      </c>
    </row>
    <row r="505" spans="1:13" x14ac:dyDescent="0.35">
      <c r="A505" s="2">
        <v>45373</v>
      </c>
      <c r="B505" s="3">
        <f t="shared" si="21"/>
        <v>2024</v>
      </c>
      <c r="C505" t="str">
        <f t="shared" si="22"/>
        <v>2023-2024</v>
      </c>
      <c r="D505" t="s">
        <v>120</v>
      </c>
      <c r="E505" t="s">
        <v>99</v>
      </c>
      <c r="F505" t="str">
        <f t="shared" si="23"/>
        <v>Western Australia</v>
      </c>
      <c r="G505" t="s">
        <v>28</v>
      </c>
      <c r="H505">
        <v>6530</v>
      </c>
      <c r="I505" t="s">
        <v>11</v>
      </c>
      <c r="J505" t="s">
        <v>141</v>
      </c>
      <c r="K505" t="s">
        <v>145</v>
      </c>
      <c r="L505" t="s">
        <v>156</v>
      </c>
      <c r="M505" s="5">
        <v>30</v>
      </c>
    </row>
    <row r="506" spans="1:13" x14ac:dyDescent="0.35">
      <c r="A506" s="2">
        <v>45374</v>
      </c>
      <c r="B506" s="3">
        <f t="shared" si="21"/>
        <v>2024</v>
      </c>
      <c r="C506" t="str">
        <f t="shared" si="22"/>
        <v>2023-2024</v>
      </c>
      <c r="D506" t="s">
        <v>119</v>
      </c>
      <c r="E506" t="s">
        <v>112</v>
      </c>
      <c r="F506" t="str">
        <f t="shared" si="23"/>
        <v>Queensland</v>
      </c>
      <c r="G506" t="s">
        <v>19</v>
      </c>
      <c r="H506">
        <v>4566</v>
      </c>
      <c r="I506" t="s">
        <v>11</v>
      </c>
      <c r="J506" t="s">
        <v>136</v>
      </c>
      <c r="K506" t="s">
        <v>146</v>
      </c>
      <c r="L506" t="s">
        <v>157</v>
      </c>
      <c r="M506" s="5">
        <v>411</v>
      </c>
    </row>
    <row r="507" spans="1:13" x14ac:dyDescent="0.35">
      <c r="A507" s="2">
        <v>45374</v>
      </c>
      <c r="B507" s="3">
        <f t="shared" si="21"/>
        <v>2024</v>
      </c>
      <c r="C507" t="str">
        <f t="shared" si="22"/>
        <v>2023-2024</v>
      </c>
      <c r="D507" t="s">
        <v>120</v>
      </c>
      <c r="E507" t="s">
        <v>36</v>
      </c>
      <c r="F507" t="str">
        <f t="shared" si="23"/>
        <v>New South Wales</v>
      </c>
      <c r="G507" t="s">
        <v>10</v>
      </c>
      <c r="H507">
        <v>2539</v>
      </c>
      <c r="I507" t="s">
        <v>11</v>
      </c>
      <c r="J507" t="s">
        <v>123</v>
      </c>
      <c r="K507" t="s">
        <v>142</v>
      </c>
      <c r="L507" t="s">
        <v>153</v>
      </c>
      <c r="M507" s="5">
        <v>648</v>
      </c>
    </row>
    <row r="508" spans="1:13" x14ac:dyDescent="0.35">
      <c r="A508" s="2">
        <v>45374</v>
      </c>
      <c r="B508" s="3">
        <f t="shared" si="21"/>
        <v>2024</v>
      </c>
      <c r="C508" t="str">
        <f t="shared" si="22"/>
        <v>2023-2024</v>
      </c>
      <c r="D508" t="s">
        <v>119</v>
      </c>
      <c r="E508" t="s">
        <v>55</v>
      </c>
      <c r="F508" t="str">
        <f t="shared" si="23"/>
        <v>Queensland</v>
      </c>
      <c r="G508" t="s">
        <v>19</v>
      </c>
      <c r="H508">
        <v>4740</v>
      </c>
      <c r="I508" t="s">
        <v>11</v>
      </c>
      <c r="J508" t="s">
        <v>138</v>
      </c>
      <c r="K508" t="s">
        <v>148</v>
      </c>
      <c r="L508" t="s">
        <v>159</v>
      </c>
      <c r="M508" s="5">
        <v>100</v>
      </c>
    </row>
    <row r="509" spans="1:13" x14ac:dyDescent="0.35">
      <c r="A509" s="2">
        <v>45374</v>
      </c>
      <c r="B509" s="3">
        <f t="shared" si="21"/>
        <v>2024</v>
      </c>
      <c r="C509" t="str">
        <f t="shared" si="22"/>
        <v>2023-2024</v>
      </c>
      <c r="D509" t="s">
        <v>119</v>
      </c>
      <c r="E509" t="s">
        <v>72</v>
      </c>
      <c r="F509" t="str">
        <f t="shared" si="23"/>
        <v>Queensland</v>
      </c>
      <c r="G509" t="s">
        <v>19</v>
      </c>
      <c r="H509">
        <v>4870</v>
      </c>
      <c r="I509" t="s">
        <v>11</v>
      </c>
      <c r="J509" t="s">
        <v>133</v>
      </c>
      <c r="K509" t="s">
        <v>144</v>
      </c>
      <c r="L509" t="s">
        <v>155</v>
      </c>
      <c r="M509" s="5">
        <v>316</v>
      </c>
    </row>
    <row r="510" spans="1:13" x14ac:dyDescent="0.35">
      <c r="A510" s="2">
        <v>45374</v>
      </c>
      <c r="B510" s="3">
        <f t="shared" si="21"/>
        <v>2024</v>
      </c>
      <c r="C510" t="str">
        <f t="shared" si="22"/>
        <v>2023-2024</v>
      </c>
      <c r="D510" t="s">
        <v>120</v>
      </c>
      <c r="E510" t="s">
        <v>103</v>
      </c>
      <c r="F510" t="str">
        <f t="shared" si="23"/>
        <v>Victoria</v>
      </c>
      <c r="G510" t="s">
        <v>26</v>
      </c>
      <c r="H510">
        <v>3550</v>
      </c>
      <c r="I510" t="s">
        <v>11</v>
      </c>
      <c r="J510" t="s">
        <v>129</v>
      </c>
      <c r="K510" t="s">
        <v>144</v>
      </c>
      <c r="L510" t="s">
        <v>155</v>
      </c>
      <c r="M510" s="5">
        <v>44</v>
      </c>
    </row>
    <row r="511" spans="1:13" x14ac:dyDescent="0.35">
      <c r="A511" s="2">
        <v>45374</v>
      </c>
      <c r="B511" s="3">
        <f t="shared" si="21"/>
        <v>2024</v>
      </c>
      <c r="C511" t="str">
        <f t="shared" si="22"/>
        <v>2023-2024</v>
      </c>
      <c r="D511" t="s">
        <v>120</v>
      </c>
      <c r="E511" t="s">
        <v>38</v>
      </c>
      <c r="F511" t="str">
        <f t="shared" si="23"/>
        <v>Victoria</v>
      </c>
      <c r="G511" t="s">
        <v>26</v>
      </c>
      <c r="H511">
        <v>3199</v>
      </c>
      <c r="I511" t="s">
        <v>11</v>
      </c>
      <c r="J511" t="s">
        <v>127</v>
      </c>
      <c r="K511" t="s">
        <v>144</v>
      </c>
      <c r="L511" t="s">
        <v>155</v>
      </c>
      <c r="M511" s="5">
        <v>493</v>
      </c>
    </row>
    <row r="512" spans="1:13" x14ac:dyDescent="0.35">
      <c r="A512" s="2">
        <v>45375</v>
      </c>
      <c r="B512" s="3">
        <f t="shared" si="21"/>
        <v>2024</v>
      </c>
      <c r="C512" t="str">
        <f t="shared" si="22"/>
        <v>2023-2024</v>
      </c>
      <c r="D512" t="s">
        <v>120</v>
      </c>
      <c r="E512" t="s">
        <v>39</v>
      </c>
      <c r="F512" t="str">
        <f t="shared" si="23"/>
        <v>New South Wales</v>
      </c>
      <c r="G512" t="s">
        <v>10</v>
      </c>
      <c r="H512">
        <v>2541</v>
      </c>
      <c r="I512" t="s">
        <v>11</v>
      </c>
      <c r="J512" t="s">
        <v>123</v>
      </c>
      <c r="K512" t="s">
        <v>145</v>
      </c>
      <c r="L512" t="s">
        <v>156</v>
      </c>
      <c r="M512" s="5">
        <v>564</v>
      </c>
    </row>
    <row r="513" spans="1:13" x14ac:dyDescent="0.35">
      <c r="A513" s="2">
        <v>45375</v>
      </c>
      <c r="B513" s="3">
        <f t="shared" si="21"/>
        <v>2024</v>
      </c>
      <c r="C513" t="str">
        <f t="shared" si="22"/>
        <v>2023-2024</v>
      </c>
      <c r="D513" t="s">
        <v>120</v>
      </c>
      <c r="E513" t="s">
        <v>80</v>
      </c>
      <c r="F513" t="str">
        <f t="shared" si="23"/>
        <v>New South Wales</v>
      </c>
      <c r="G513" t="s">
        <v>10</v>
      </c>
      <c r="H513">
        <v>2120</v>
      </c>
      <c r="I513" t="s">
        <v>11</v>
      </c>
      <c r="J513" t="s">
        <v>125</v>
      </c>
      <c r="K513" t="s">
        <v>147</v>
      </c>
      <c r="L513" t="s">
        <v>158</v>
      </c>
      <c r="M513" s="5">
        <v>53</v>
      </c>
    </row>
    <row r="514" spans="1:13" x14ac:dyDescent="0.35">
      <c r="A514" s="2">
        <v>45375</v>
      </c>
      <c r="B514" s="3">
        <f t="shared" ref="B514:B577" si="24">IF(MONTH(A514)&gt;=7,YEAR(A514)+1,YEAR(A514))</f>
        <v>2024</v>
      </c>
      <c r="C514" t="str">
        <f t="shared" ref="C514:C577" si="25">IF(MONTH(A514) &gt;= 7, YEAR(A514) &amp; "-" &amp; YEAR(A514) + 1, YEAR(A514) - 1 &amp; "-" &amp; YEAR(A514))</f>
        <v>2023-2024</v>
      </c>
      <c r="D514" t="s">
        <v>120</v>
      </c>
      <c r="E514" t="s">
        <v>60</v>
      </c>
      <c r="F514" t="str">
        <f t="shared" ref="F514:F577" si="26">IF(G514="WA","Western Australia",
IF(G514="NSW","New South Wales",
IF(G514="QLD","Queensland",
IF(G514="VIC","Victoria",
IF(G514="TAS","Tasmania",
IF(G514="SA","South Australia",
IF(G514="NT","Northern Territory",
IF(G514="ACT","Australian Capital Territory",G514))))))))</f>
        <v>Queensland</v>
      </c>
      <c r="G514" t="s">
        <v>19</v>
      </c>
      <c r="H514">
        <v>4655</v>
      </c>
      <c r="I514" t="s">
        <v>11</v>
      </c>
      <c r="J514" t="s">
        <v>138</v>
      </c>
      <c r="K514" t="s">
        <v>148</v>
      </c>
      <c r="L514" t="s">
        <v>159</v>
      </c>
      <c r="M514" s="5">
        <v>625</v>
      </c>
    </row>
    <row r="515" spans="1:13" x14ac:dyDescent="0.35">
      <c r="A515" s="2">
        <v>45375</v>
      </c>
      <c r="B515" s="3">
        <f t="shared" si="24"/>
        <v>2024</v>
      </c>
      <c r="C515" t="str">
        <f t="shared" si="25"/>
        <v>2023-2024</v>
      </c>
      <c r="D515" t="s">
        <v>120</v>
      </c>
      <c r="E515" t="s">
        <v>86</v>
      </c>
      <c r="F515" t="str">
        <f t="shared" si="26"/>
        <v>Queensland</v>
      </c>
      <c r="G515" t="s">
        <v>19</v>
      </c>
      <c r="H515">
        <v>4119</v>
      </c>
      <c r="I515" t="s">
        <v>11</v>
      </c>
      <c r="J515" t="s">
        <v>131</v>
      </c>
      <c r="K515" t="s">
        <v>144</v>
      </c>
      <c r="L515" t="s">
        <v>155</v>
      </c>
      <c r="M515" s="5">
        <v>604</v>
      </c>
    </row>
    <row r="516" spans="1:13" x14ac:dyDescent="0.35">
      <c r="A516" s="2">
        <v>45375</v>
      </c>
      <c r="B516" s="3">
        <f t="shared" si="24"/>
        <v>2024</v>
      </c>
      <c r="C516" t="str">
        <f t="shared" si="25"/>
        <v>2023-2024</v>
      </c>
      <c r="D516" t="s">
        <v>119</v>
      </c>
      <c r="E516" t="s">
        <v>41</v>
      </c>
      <c r="F516" t="str">
        <f t="shared" si="26"/>
        <v>New South Wales</v>
      </c>
      <c r="G516" t="s">
        <v>10</v>
      </c>
      <c r="H516">
        <v>2478</v>
      </c>
      <c r="I516" t="s">
        <v>11</v>
      </c>
      <c r="J516" t="s">
        <v>122</v>
      </c>
      <c r="K516" t="s">
        <v>151</v>
      </c>
      <c r="L516" t="s">
        <v>152</v>
      </c>
      <c r="M516" s="5">
        <v>494</v>
      </c>
    </row>
    <row r="517" spans="1:13" x14ac:dyDescent="0.35">
      <c r="A517" s="2">
        <v>45375</v>
      </c>
      <c r="B517" s="3">
        <f t="shared" si="24"/>
        <v>2024</v>
      </c>
      <c r="C517" t="str">
        <f t="shared" si="25"/>
        <v>2023-2024</v>
      </c>
      <c r="D517" t="s">
        <v>119</v>
      </c>
      <c r="E517" t="s">
        <v>106</v>
      </c>
      <c r="F517" t="str">
        <f t="shared" si="26"/>
        <v>Queensland</v>
      </c>
      <c r="G517" t="s">
        <v>19</v>
      </c>
      <c r="H517">
        <v>4558</v>
      </c>
      <c r="I517" t="s">
        <v>11</v>
      </c>
      <c r="J517" t="s">
        <v>136</v>
      </c>
      <c r="K517" t="s">
        <v>142</v>
      </c>
      <c r="L517" t="s">
        <v>153</v>
      </c>
      <c r="M517" s="5">
        <v>290</v>
      </c>
    </row>
    <row r="518" spans="1:13" x14ac:dyDescent="0.35">
      <c r="A518" s="2">
        <v>45375</v>
      </c>
      <c r="B518" s="3">
        <f t="shared" si="24"/>
        <v>2024</v>
      </c>
      <c r="C518" t="str">
        <f t="shared" si="25"/>
        <v>2023-2024</v>
      </c>
      <c r="D518" t="s">
        <v>119</v>
      </c>
      <c r="E518" t="s">
        <v>74</v>
      </c>
      <c r="F518" t="str">
        <f t="shared" si="26"/>
        <v>Victoria</v>
      </c>
      <c r="G518" t="s">
        <v>26</v>
      </c>
      <c r="H518">
        <v>3500</v>
      </c>
      <c r="I518" t="s">
        <v>11</v>
      </c>
      <c r="J518" t="s">
        <v>129</v>
      </c>
      <c r="K518" t="s">
        <v>143</v>
      </c>
      <c r="L518" t="s">
        <v>154</v>
      </c>
      <c r="M518" s="5">
        <v>437</v>
      </c>
    </row>
    <row r="519" spans="1:13" x14ac:dyDescent="0.35">
      <c r="A519" s="2">
        <v>45375</v>
      </c>
      <c r="B519" s="3">
        <f t="shared" si="24"/>
        <v>2024</v>
      </c>
      <c r="C519" t="str">
        <f t="shared" si="25"/>
        <v>2023-2024</v>
      </c>
      <c r="D519" t="s">
        <v>120</v>
      </c>
      <c r="E519" t="s">
        <v>45</v>
      </c>
      <c r="F519" t="str">
        <f t="shared" si="26"/>
        <v>Victoria</v>
      </c>
      <c r="G519" t="s">
        <v>26</v>
      </c>
      <c r="H519">
        <v>3136</v>
      </c>
      <c r="I519" t="s">
        <v>11</v>
      </c>
      <c r="J519" t="s">
        <v>127</v>
      </c>
      <c r="K519" t="s">
        <v>142</v>
      </c>
      <c r="L519" t="s">
        <v>153</v>
      </c>
      <c r="M519" s="5">
        <v>540</v>
      </c>
    </row>
    <row r="520" spans="1:13" x14ac:dyDescent="0.35">
      <c r="A520" s="2">
        <v>45375</v>
      </c>
      <c r="B520" s="3">
        <f t="shared" si="24"/>
        <v>2024</v>
      </c>
      <c r="C520" t="str">
        <f t="shared" si="25"/>
        <v>2023-2024</v>
      </c>
      <c r="D520" t="s">
        <v>120</v>
      </c>
      <c r="E520" t="s">
        <v>38</v>
      </c>
      <c r="F520" t="str">
        <f t="shared" si="26"/>
        <v>Victoria</v>
      </c>
      <c r="G520" t="s">
        <v>26</v>
      </c>
      <c r="H520">
        <v>3199</v>
      </c>
      <c r="I520" t="s">
        <v>11</v>
      </c>
      <c r="J520" t="s">
        <v>127</v>
      </c>
      <c r="K520" t="s">
        <v>143</v>
      </c>
      <c r="L520" t="s">
        <v>154</v>
      </c>
      <c r="M520" s="5">
        <v>765</v>
      </c>
    </row>
    <row r="521" spans="1:13" x14ac:dyDescent="0.35">
      <c r="A521" s="2">
        <v>45376</v>
      </c>
      <c r="B521" s="3">
        <f t="shared" si="24"/>
        <v>2024</v>
      </c>
      <c r="C521" t="str">
        <f t="shared" si="25"/>
        <v>2023-2024</v>
      </c>
      <c r="D521" t="s">
        <v>120</v>
      </c>
      <c r="E521" t="s">
        <v>86</v>
      </c>
      <c r="F521" t="str">
        <f t="shared" si="26"/>
        <v>Queensland</v>
      </c>
      <c r="G521" t="s">
        <v>19</v>
      </c>
      <c r="H521">
        <v>4119</v>
      </c>
      <c r="I521" t="s">
        <v>11</v>
      </c>
      <c r="J521" t="s">
        <v>131</v>
      </c>
      <c r="K521" t="s">
        <v>144</v>
      </c>
      <c r="L521" t="s">
        <v>155</v>
      </c>
      <c r="M521" s="5">
        <v>146</v>
      </c>
    </row>
    <row r="522" spans="1:13" x14ac:dyDescent="0.35">
      <c r="A522" s="2">
        <v>45376</v>
      </c>
      <c r="B522" s="3">
        <f t="shared" si="24"/>
        <v>2024</v>
      </c>
      <c r="C522" t="str">
        <f t="shared" si="25"/>
        <v>2023-2024</v>
      </c>
      <c r="D522" t="s">
        <v>120</v>
      </c>
      <c r="E522" t="s">
        <v>42</v>
      </c>
      <c r="F522" t="str">
        <f t="shared" si="26"/>
        <v>Tasmania</v>
      </c>
      <c r="G522" t="s">
        <v>43</v>
      </c>
      <c r="H522">
        <v>7018</v>
      </c>
      <c r="I522" t="s">
        <v>11</v>
      </c>
      <c r="J522" t="s">
        <v>130</v>
      </c>
      <c r="K522" t="s">
        <v>145</v>
      </c>
      <c r="L522" t="s">
        <v>156</v>
      </c>
      <c r="M522" s="5">
        <v>716</v>
      </c>
    </row>
    <row r="523" spans="1:13" x14ac:dyDescent="0.35">
      <c r="A523" s="2">
        <v>45376</v>
      </c>
      <c r="B523" s="3">
        <f t="shared" si="24"/>
        <v>2024</v>
      </c>
      <c r="C523" t="str">
        <f t="shared" si="25"/>
        <v>2023-2024</v>
      </c>
      <c r="D523" t="s">
        <v>120</v>
      </c>
      <c r="E523" t="s">
        <v>114</v>
      </c>
      <c r="F523" t="str">
        <f t="shared" si="26"/>
        <v>Victoria</v>
      </c>
      <c r="G523" t="s">
        <v>26</v>
      </c>
      <c r="H523">
        <v>3353</v>
      </c>
      <c r="I523" t="s">
        <v>11</v>
      </c>
      <c r="J523" t="s">
        <v>129</v>
      </c>
      <c r="K523" t="s">
        <v>148</v>
      </c>
      <c r="L523" t="s">
        <v>159</v>
      </c>
      <c r="M523" s="5">
        <v>619</v>
      </c>
    </row>
    <row r="524" spans="1:13" x14ac:dyDescent="0.35">
      <c r="A524" s="2">
        <v>45376</v>
      </c>
      <c r="B524" s="3">
        <f t="shared" si="24"/>
        <v>2024</v>
      </c>
      <c r="C524" t="str">
        <f t="shared" si="25"/>
        <v>2023-2024</v>
      </c>
      <c r="D524" t="s">
        <v>120</v>
      </c>
      <c r="E524" t="s">
        <v>103</v>
      </c>
      <c r="F524" t="str">
        <f t="shared" si="26"/>
        <v>Victoria</v>
      </c>
      <c r="G524" t="s">
        <v>26</v>
      </c>
      <c r="H524">
        <v>3550</v>
      </c>
      <c r="I524" t="s">
        <v>11</v>
      </c>
      <c r="J524" t="s">
        <v>129</v>
      </c>
      <c r="K524" t="s">
        <v>148</v>
      </c>
      <c r="L524" t="s">
        <v>159</v>
      </c>
      <c r="M524" s="5">
        <v>717</v>
      </c>
    </row>
    <row r="525" spans="1:13" x14ac:dyDescent="0.35">
      <c r="A525" s="2">
        <v>45376</v>
      </c>
      <c r="B525" s="3">
        <f t="shared" si="24"/>
        <v>2024</v>
      </c>
      <c r="C525" t="str">
        <f t="shared" si="25"/>
        <v>2023-2024</v>
      </c>
      <c r="D525" t="s">
        <v>119</v>
      </c>
      <c r="E525" t="s">
        <v>55</v>
      </c>
      <c r="F525" t="str">
        <f t="shared" si="26"/>
        <v>Queensland</v>
      </c>
      <c r="G525" t="s">
        <v>19</v>
      </c>
      <c r="H525">
        <v>4740</v>
      </c>
      <c r="I525" t="s">
        <v>11</v>
      </c>
      <c r="J525" t="s">
        <v>138</v>
      </c>
      <c r="K525" t="s">
        <v>144</v>
      </c>
      <c r="L525" t="s">
        <v>155</v>
      </c>
      <c r="M525" s="5">
        <v>547</v>
      </c>
    </row>
    <row r="526" spans="1:13" x14ac:dyDescent="0.35">
      <c r="A526" s="2">
        <v>45376</v>
      </c>
      <c r="B526" s="3">
        <f t="shared" si="24"/>
        <v>2024</v>
      </c>
      <c r="C526" t="str">
        <f t="shared" si="25"/>
        <v>2023-2024</v>
      </c>
      <c r="D526" t="s">
        <v>119</v>
      </c>
      <c r="E526" t="s">
        <v>58</v>
      </c>
      <c r="F526" t="str">
        <f t="shared" si="26"/>
        <v>New South Wales</v>
      </c>
      <c r="G526" t="s">
        <v>10</v>
      </c>
      <c r="H526">
        <v>2790</v>
      </c>
      <c r="I526" t="s">
        <v>11</v>
      </c>
      <c r="J526" t="s">
        <v>132</v>
      </c>
      <c r="K526" t="s">
        <v>145</v>
      </c>
      <c r="L526" t="s">
        <v>156</v>
      </c>
      <c r="M526" s="5">
        <v>101</v>
      </c>
    </row>
    <row r="527" spans="1:13" x14ac:dyDescent="0.35">
      <c r="A527" s="2">
        <v>45376</v>
      </c>
      <c r="B527" s="3">
        <f t="shared" si="24"/>
        <v>2024</v>
      </c>
      <c r="C527" t="str">
        <f t="shared" si="25"/>
        <v>2023-2024</v>
      </c>
      <c r="D527" t="s">
        <v>120</v>
      </c>
      <c r="E527" t="s">
        <v>76</v>
      </c>
      <c r="F527" t="str">
        <f t="shared" si="26"/>
        <v>Queensland</v>
      </c>
      <c r="G527" t="s">
        <v>19</v>
      </c>
      <c r="H527">
        <v>4220</v>
      </c>
      <c r="I527" t="s">
        <v>11</v>
      </c>
      <c r="J527" t="s">
        <v>124</v>
      </c>
      <c r="K527" t="s">
        <v>148</v>
      </c>
      <c r="L527" t="s">
        <v>159</v>
      </c>
      <c r="M527" s="5">
        <v>31</v>
      </c>
    </row>
    <row r="528" spans="1:13" x14ac:dyDescent="0.35">
      <c r="A528" s="2">
        <v>45376</v>
      </c>
      <c r="B528" s="3">
        <f t="shared" si="24"/>
        <v>2024</v>
      </c>
      <c r="C528" t="str">
        <f t="shared" si="25"/>
        <v>2023-2024</v>
      </c>
      <c r="D528" t="s">
        <v>120</v>
      </c>
      <c r="E528" t="s">
        <v>24</v>
      </c>
      <c r="F528" t="str">
        <f t="shared" si="26"/>
        <v>Queensland</v>
      </c>
      <c r="G528" t="s">
        <v>19</v>
      </c>
      <c r="H528">
        <v>4053</v>
      </c>
      <c r="I528" t="s">
        <v>11</v>
      </c>
      <c r="J528" t="s">
        <v>131</v>
      </c>
      <c r="K528" t="s">
        <v>145</v>
      </c>
      <c r="L528" t="s">
        <v>156</v>
      </c>
      <c r="M528" s="5">
        <v>560</v>
      </c>
    </row>
    <row r="529" spans="1:13" x14ac:dyDescent="0.35">
      <c r="A529" s="2">
        <v>45377</v>
      </c>
      <c r="B529" s="3">
        <f t="shared" si="24"/>
        <v>2024</v>
      </c>
      <c r="C529" t="str">
        <f t="shared" si="25"/>
        <v>2023-2024</v>
      </c>
      <c r="D529" t="s">
        <v>120</v>
      </c>
      <c r="E529" t="s">
        <v>24</v>
      </c>
      <c r="F529" t="str">
        <f t="shared" si="26"/>
        <v>Queensland</v>
      </c>
      <c r="G529" t="s">
        <v>19</v>
      </c>
      <c r="H529">
        <v>4053</v>
      </c>
      <c r="I529" t="s">
        <v>11</v>
      </c>
      <c r="J529" t="s">
        <v>131</v>
      </c>
      <c r="K529" t="s">
        <v>144</v>
      </c>
      <c r="L529" t="s">
        <v>155</v>
      </c>
      <c r="M529" s="5">
        <v>342</v>
      </c>
    </row>
    <row r="530" spans="1:13" x14ac:dyDescent="0.35">
      <c r="A530" s="2">
        <v>45377</v>
      </c>
      <c r="B530" s="3">
        <f t="shared" si="24"/>
        <v>2024</v>
      </c>
      <c r="C530" t="str">
        <f t="shared" si="25"/>
        <v>2023-2024</v>
      </c>
      <c r="D530" t="s">
        <v>120</v>
      </c>
      <c r="E530" t="s">
        <v>18</v>
      </c>
      <c r="F530" t="str">
        <f t="shared" si="26"/>
        <v>Queensland</v>
      </c>
      <c r="G530" t="s">
        <v>19</v>
      </c>
      <c r="H530">
        <v>4802</v>
      </c>
      <c r="I530" t="s">
        <v>11</v>
      </c>
      <c r="J530" t="s">
        <v>133</v>
      </c>
      <c r="K530" t="s">
        <v>147</v>
      </c>
      <c r="L530" t="s">
        <v>158</v>
      </c>
      <c r="M530" s="5">
        <v>452</v>
      </c>
    </row>
    <row r="531" spans="1:13" x14ac:dyDescent="0.35">
      <c r="A531" s="2">
        <v>45377</v>
      </c>
      <c r="B531" s="3">
        <f t="shared" si="24"/>
        <v>2024</v>
      </c>
      <c r="C531" t="str">
        <f t="shared" si="25"/>
        <v>2023-2024</v>
      </c>
      <c r="D531" t="s">
        <v>120</v>
      </c>
      <c r="E531" t="s">
        <v>80</v>
      </c>
      <c r="F531" t="str">
        <f t="shared" si="26"/>
        <v>New South Wales</v>
      </c>
      <c r="G531" t="s">
        <v>10</v>
      </c>
      <c r="H531">
        <v>2120</v>
      </c>
      <c r="I531" t="s">
        <v>11</v>
      </c>
      <c r="J531" t="s">
        <v>125</v>
      </c>
      <c r="K531" t="s">
        <v>148</v>
      </c>
      <c r="L531" t="s">
        <v>159</v>
      </c>
      <c r="M531" s="5">
        <v>301</v>
      </c>
    </row>
    <row r="532" spans="1:13" x14ac:dyDescent="0.35">
      <c r="A532" s="2">
        <v>45377</v>
      </c>
      <c r="B532" s="3">
        <f t="shared" si="24"/>
        <v>2024</v>
      </c>
      <c r="C532" t="str">
        <f t="shared" si="25"/>
        <v>2023-2024</v>
      </c>
      <c r="D532" t="s">
        <v>120</v>
      </c>
      <c r="E532" t="s">
        <v>89</v>
      </c>
      <c r="F532" t="str">
        <f t="shared" si="26"/>
        <v>Queensland</v>
      </c>
      <c r="G532" t="s">
        <v>19</v>
      </c>
      <c r="H532">
        <v>4700</v>
      </c>
      <c r="I532" t="s">
        <v>11</v>
      </c>
      <c r="J532" t="s">
        <v>138</v>
      </c>
      <c r="K532" t="s">
        <v>147</v>
      </c>
      <c r="L532" t="s">
        <v>158</v>
      </c>
      <c r="M532" s="5">
        <v>692</v>
      </c>
    </row>
    <row r="533" spans="1:13" x14ac:dyDescent="0.35">
      <c r="A533" s="2">
        <v>45377</v>
      </c>
      <c r="B533" s="3">
        <f t="shared" si="24"/>
        <v>2024</v>
      </c>
      <c r="C533" t="str">
        <f t="shared" si="25"/>
        <v>2023-2024</v>
      </c>
      <c r="D533" t="s">
        <v>120</v>
      </c>
      <c r="E533" t="s">
        <v>87</v>
      </c>
      <c r="F533" t="str">
        <f t="shared" si="26"/>
        <v>New South Wales</v>
      </c>
      <c r="G533" t="s">
        <v>10</v>
      </c>
      <c r="H533">
        <v>2158</v>
      </c>
      <c r="I533" t="s">
        <v>11</v>
      </c>
      <c r="J533" t="s">
        <v>125</v>
      </c>
      <c r="K533" t="s">
        <v>148</v>
      </c>
      <c r="L533" t="s">
        <v>159</v>
      </c>
      <c r="M533" s="5">
        <v>167</v>
      </c>
    </row>
    <row r="534" spans="1:13" x14ac:dyDescent="0.35">
      <c r="A534" s="2">
        <v>45378</v>
      </c>
      <c r="B534" s="3">
        <f t="shared" si="24"/>
        <v>2024</v>
      </c>
      <c r="C534" t="str">
        <f t="shared" si="25"/>
        <v>2023-2024</v>
      </c>
      <c r="D534" t="s">
        <v>119</v>
      </c>
      <c r="E534" t="s">
        <v>39</v>
      </c>
      <c r="F534" t="str">
        <f t="shared" si="26"/>
        <v>New South Wales</v>
      </c>
      <c r="G534" t="s">
        <v>10</v>
      </c>
      <c r="H534">
        <v>2541</v>
      </c>
      <c r="I534" t="s">
        <v>11</v>
      </c>
      <c r="J534" t="s">
        <v>123</v>
      </c>
      <c r="K534" t="s">
        <v>142</v>
      </c>
      <c r="L534" t="s">
        <v>153</v>
      </c>
      <c r="M534" s="5">
        <v>55</v>
      </c>
    </row>
    <row r="535" spans="1:13" x14ac:dyDescent="0.35">
      <c r="A535" s="2">
        <v>45378</v>
      </c>
      <c r="B535" s="3">
        <f t="shared" si="24"/>
        <v>2024</v>
      </c>
      <c r="C535" t="str">
        <f t="shared" si="25"/>
        <v>2023-2024</v>
      </c>
      <c r="D535" t="s">
        <v>119</v>
      </c>
      <c r="E535" t="s">
        <v>27</v>
      </c>
      <c r="F535" t="str">
        <f t="shared" si="26"/>
        <v>Western Australia</v>
      </c>
      <c r="G535" t="s">
        <v>28</v>
      </c>
      <c r="H535">
        <v>6030</v>
      </c>
      <c r="I535" t="s">
        <v>11</v>
      </c>
      <c r="J535" t="s">
        <v>121</v>
      </c>
      <c r="K535" t="s">
        <v>151</v>
      </c>
      <c r="L535" t="s">
        <v>152</v>
      </c>
      <c r="M535" s="5">
        <v>127</v>
      </c>
    </row>
    <row r="536" spans="1:13" x14ac:dyDescent="0.35">
      <c r="A536" s="2">
        <v>45378</v>
      </c>
      <c r="B536" s="3">
        <f t="shared" si="24"/>
        <v>2024</v>
      </c>
      <c r="C536" t="str">
        <f t="shared" si="25"/>
        <v>2023-2024</v>
      </c>
      <c r="D536" t="s">
        <v>119</v>
      </c>
      <c r="E536" t="s">
        <v>27</v>
      </c>
      <c r="F536" t="str">
        <f t="shared" si="26"/>
        <v>Western Australia</v>
      </c>
      <c r="G536" t="s">
        <v>28</v>
      </c>
      <c r="H536">
        <v>6030</v>
      </c>
      <c r="I536" t="s">
        <v>11</v>
      </c>
      <c r="J536" t="s">
        <v>121</v>
      </c>
      <c r="K536" t="s">
        <v>143</v>
      </c>
      <c r="L536" t="s">
        <v>154</v>
      </c>
      <c r="M536" s="5">
        <v>101</v>
      </c>
    </row>
    <row r="537" spans="1:13" x14ac:dyDescent="0.35">
      <c r="A537" s="2">
        <v>45378</v>
      </c>
      <c r="B537" s="3">
        <f t="shared" si="24"/>
        <v>2024</v>
      </c>
      <c r="C537" t="str">
        <f t="shared" si="25"/>
        <v>2023-2024</v>
      </c>
      <c r="D537" t="s">
        <v>119</v>
      </c>
      <c r="E537" t="s">
        <v>35</v>
      </c>
      <c r="F537" t="str">
        <f t="shared" si="26"/>
        <v>Victoria</v>
      </c>
      <c r="G537" t="s">
        <v>26</v>
      </c>
      <c r="H537">
        <v>3280</v>
      </c>
      <c r="I537" t="s">
        <v>11</v>
      </c>
      <c r="J537" t="s">
        <v>129</v>
      </c>
      <c r="K537" t="s">
        <v>147</v>
      </c>
      <c r="L537" t="s">
        <v>158</v>
      </c>
      <c r="M537" s="5">
        <v>487</v>
      </c>
    </row>
    <row r="538" spans="1:13" x14ac:dyDescent="0.35">
      <c r="A538" s="2">
        <v>45378</v>
      </c>
      <c r="B538" s="3">
        <f t="shared" si="24"/>
        <v>2024</v>
      </c>
      <c r="C538" t="str">
        <f t="shared" si="25"/>
        <v>2023-2024</v>
      </c>
      <c r="D538" t="s">
        <v>120</v>
      </c>
      <c r="E538" t="s">
        <v>25</v>
      </c>
      <c r="F538" t="str">
        <f t="shared" si="26"/>
        <v>Victoria</v>
      </c>
      <c r="G538" t="s">
        <v>26</v>
      </c>
      <c r="H538">
        <v>3066</v>
      </c>
      <c r="I538" t="s">
        <v>11</v>
      </c>
      <c r="J538" t="s">
        <v>128</v>
      </c>
      <c r="K538" t="s">
        <v>150</v>
      </c>
      <c r="L538" t="s">
        <v>161</v>
      </c>
      <c r="M538" s="5">
        <v>52</v>
      </c>
    </row>
    <row r="539" spans="1:13" x14ac:dyDescent="0.35">
      <c r="A539" s="2">
        <v>45378</v>
      </c>
      <c r="B539" s="3">
        <f t="shared" si="24"/>
        <v>2024</v>
      </c>
      <c r="C539" t="str">
        <f t="shared" si="25"/>
        <v>2023-2024</v>
      </c>
      <c r="D539" t="s">
        <v>120</v>
      </c>
      <c r="E539" t="s">
        <v>105</v>
      </c>
      <c r="F539" t="str">
        <f t="shared" si="26"/>
        <v>New South Wales</v>
      </c>
      <c r="G539" t="s">
        <v>10</v>
      </c>
      <c r="H539">
        <v>2031</v>
      </c>
      <c r="I539" t="s">
        <v>11</v>
      </c>
      <c r="J539" t="s">
        <v>126</v>
      </c>
      <c r="K539" t="s">
        <v>151</v>
      </c>
      <c r="L539" t="s">
        <v>152</v>
      </c>
      <c r="M539" s="5">
        <v>702</v>
      </c>
    </row>
    <row r="540" spans="1:13" x14ac:dyDescent="0.35">
      <c r="A540" s="2">
        <v>45378</v>
      </c>
      <c r="B540" s="3">
        <f t="shared" si="24"/>
        <v>2024</v>
      </c>
      <c r="C540" t="str">
        <f t="shared" si="25"/>
        <v>2023-2024</v>
      </c>
      <c r="D540" t="s">
        <v>119</v>
      </c>
      <c r="E540" t="s">
        <v>95</v>
      </c>
      <c r="F540" t="str">
        <f t="shared" si="26"/>
        <v>New South Wales</v>
      </c>
      <c r="G540" t="s">
        <v>10</v>
      </c>
      <c r="H540">
        <v>2131</v>
      </c>
      <c r="I540" t="s">
        <v>11</v>
      </c>
      <c r="J540" t="s">
        <v>125</v>
      </c>
      <c r="K540" t="s">
        <v>145</v>
      </c>
      <c r="L540" t="s">
        <v>156</v>
      </c>
      <c r="M540" s="5">
        <v>54</v>
      </c>
    </row>
    <row r="541" spans="1:13" x14ac:dyDescent="0.35">
      <c r="A541" s="2">
        <v>45379</v>
      </c>
      <c r="B541" s="3">
        <f t="shared" si="24"/>
        <v>2024</v>
      </c>
      <c r="C541" t="str">
        <f t="shared" si="25"/>
        <v>2023-2024</v>
      </c>
      <c r="D541" t="s">
        <v>120</v>
      </c>
      <c r="E541" t="s">
        <v>56</v>
      </c>
      <c r="F541" t="str">
        <f t="shared" si="26"/>
        <v>Queensland</v>
      </c>
      <c r="G541" t="s">
        <v>19</v>
      </c>
      <c r="H541">
        <v>4883</v>
      </c>
      <c r="I541" t="s">
        <v>11</v>
      </c>
      <c r="J541" t="s">
        <v>133</v>
      </c>
      <c r="K541" t="s">
        <v>146</v>
      </c>
      <c r="L541" t="s">
        <v>157</v>
      </c>
      <c r="M541" s="5">
        <v>365</v>
      </c>
    </row>
    <row r="542" spans="1:13" x14ac:dyDescent="0.35">
      <c r="A542" s="2">
        <v>45379</v>
      </c>
      <c r="B542" s="3">
        <f t="shared" si="24"/>
        <v>2024</v>
      </c>
      <c r="C542" t="str">
        <f t="shared" si="25"/>
        <v>2023-2024</v>
      </c>
      <c r="D542" t="s">
        <v>120</v>
      </c>
      <c r="E542" t="s">
        <v>113</v>
      </c>
      <c r="F542" t="str">
        <f t="shared" si="26"/>
        <v>New South Wales</v>
      </c>
      <c r="G542" t="s">
        <v>10</v>
      </c>
      <c r="H542">
        <v>2101</v>
      </c>
      <c r="I542" t="s">
        <v>11</v>
      </c>
      <c r="J542" t="s">
        <v>125</v>
      </c>
      <c r="K542" t="s">
        <v>146</v>
      </c>
      <c r="L542" t="s">
        <v>157</v>
      </c>
      <c r="M542" s="5">
        <v>755</v>
      </c>
    </row>
    <row r="543" spans="1:13" x14ac:dyDescent="0.35">
      <c r="A543" s="2">
        <v>45379</v>
      </c>
      <c r="B543" s="3">
        <f t="shared" si="24"/>
        <v>2024</v>
      </c>
      <c r="C543" t="str">
        <f t="shared" si="25"/>
        <v>2023-2024</v>
      </c>
      <c r="D543" t="s">
        <v>119</v>
      </c>
      <c r="E543" t="s">
        <v>77</v>
      </c>
      <c r="F543" t="str">
        <f t="shared" si="26"/>
        <v>Victoria</v>
      </c>
      <c r="G543" t="s">
        <v>26</v>
      </c>
      <c r="H543">
        <v>3018</v>
      </c>
      <c r="I543" t="s">
        <v>11</v>
      </c>
      <c r="J543" t="s">
        <v>128</v>
      </c>
      <c r="K543" t="s">
        <v>146</v>
      </c>
      <c r="L543" t="s">
        <v>157</v>
      </c>
      <c r="M543" s="5">
        <v>437</v>
      </c>
    </row>
    <row r="544" spans="1:13" x14ac:dyDescent="0.35">
      <c r="A544" s="2">
        <v>45380</v>
      </c>
      <c r="B544" s="3">
        <f t="shared" si="24"/>
        <v>2024</v>
      </c>
      <c r="C544" t="str">
        <f t="shared" si="25"/>
        <v>2023-2024</v>
      </c>
      <c r="D544" t="s">
        <v>120</v>
      </c>
      <c r="E544" t="s">
        <v>75</v>
      </c>
      <c r="F544" t="str">
        <f t="shared" si="26"/>
        <v>Victoria</v>
      </c>
      <c r="G544" t="s">
        <v>26</v>
      </c>
      <c r="H544">
        <v>3915</v>
      </c>
      <c r="I544" t="s">
        <v>11</v>
      </c>
      <c r="J544" t="s">
        <v>137</v>
      </c>
      <c r="K544" t="s">
        <v>143</v>
      </c>
      <c r="L544" t="s">
        <v>154</v>
      </c>
      <c r="M544" s="5">
        <v>740</v>
      </c>
    </row>
    <row r="545" spans="1:13" x14ac:dyDescent="0.35">
      <c r="A545" s="2">
        <v>45380</v>
      </c>
      <c r="B545" s="3">
        <f t="shared" si="24"/>
        <v>2024</v>
      </c>
      <c r="C545" t="str">
        <f t="shared" si="25"/>
        <v>2023-2024</v>
      </c>
      <c r="D545" t="s">
        <v>120</v>
      </c>
      <c r="E545" t="s">
        <v>29</v>
      </c>
      <c r="F545" t="str">
        <f t="shared" si="26"/>
        <v>Queensland</v>
      </c>
      <c r="G545" t="s">
        <v>19</v>
      </c>
      <c r="H545">
        <v>4703</v>
      </c>
      <c r="I545" t="s">
        <v>11</v>
      </c>
      <c r="J545" t="s">
        <v>138</v>
      </c>
      <c r="K545" t="s">
        <v>146</v>
      </c>
      <c r="L545" t="s">
        <v>157</v>
      </c>
      <c r="M545" s="5">
        <v>290</v>
      </c>
    </row>
    <row r="546" spans="1:13" x14ac:dyDescent="0.35">
      <c r="A546" s="2">
        <v>45380</v>
      </c>
      <c r="B546" s="3">
        <f t="shared" si="24"/>
        <v>2024</v>
      </c>
      <c r="C546" t="str">
        <f t="shared" si="25"/>
        <v>2023-2024</v>
      </c>
      <c r="D546" t="s">
        <v>120</v>
      </c>
      <c r="E546" t="s">
        <v>59</v>
      </c>
      <c r="F546" t="str">
        <f t="shared" si="26"/>
        <v>South Australia</v>
      </c>
      <c r="G546" t="s">
        <v>17</v>
      </c>
      <c r="H546">
        <v>5011</v>
      </c>
      <c r="I546" t="s">
        <v>11</v>
      </c>
      <c r="J546" t="s">
        <v>134</v>
      </c>
      <c r="K546" t="s">
        <v>146</v>
      </c>
      <c r="L546" t="s">
        <v>157</v>
      </c>
      <c r="M546" s="5">
        <v>242</v>
      </c>
    </row>
    <row r="547" spans="1:13" x14ac:dyDescent="0.35">
      <c r="A547" s="2">
        <v>45380</v>
      </c>
      <c r="B547" s="3">
        <f t="shared" si="24"/>
        <v>2024</v>
      </c>
      <c r="C547" t="str">
        <f t="shared" si="25"/>
        <v>2023-2024</v>
      </c>
      <c r="D547" t="s">
        <v>119</v>
      </c>
      <c r="E547" t="s">
        <v>24</v>
      </c>
      <c r="F547" t="str">
        <f t="shared" si="26"/>
        <v>Queensland</v>
      </c>
      <c r="G547" t="s">
        <v>19</v>
      </c>
      <c r="H547">
        <v>4053</v>
      </c>
      <c r="I547" t="s">
        <v>11</v>
      </c>
      <c r="J547" t="s">
        <v>131</v>
      </c>
      <c r="K547" t="s">
        <v>150</v>
      </c>
      <c r="L547" t="s">
        <v>161</v>
      </c>
      <c r="M547" s="5">
        <v>739</v>
      </c>
    </row>
    <row r="548" spans="1:13" x14ac:dyDescent="0.35">
      <c r="A548" s="2">
        <v>45380</v>
      </c>
      <c r="B548" s="3">
        <f t="shared" si="24"/>
        <v>2024</v>
      </c>
      <c r="C548" t="str">
        <f t="shared" si="25"/>
        <v>2023-2024</v>
      </c>
      <c r="D548" t="s">
        <v>119</v>
      </c>
      <c r="E548" t="s">
        <v>70</v>
      </c>
      <c r="F548" t="str">
        <f t="shared" si="26"/>
        <v>Western Australia</v>
      </c>
      <c r="G548" t="s">
        <v>28</v>
      </c>
      <c r="H548">
        <v>6021</v>
      </c>
      <c r="I548" t="s">
        <v>11</v>
      </c>
      <c r="J548" t="s">
        <v>121</v>
      </c>
      <c r="K548" t="s">
        <v>151</v>
      </c>
      <c r="L548" t="s">
        <v>152</v>
      </c>
      <c r="M548" s="5">
        <v>358</v>
      </c>
    </row>
    <row r="549" spans="1:13" x14ac:dyDescent="0.35">
      <c r="A549" s="2">
        <v>45380</v>
      </c>
      <c r="B549" s="3">
        <f t="shared" si="24"/>
        <v>2024</v>
      </c>
      <c r="C549" t="str">
        <f t="shared" si="25"/>
        <v>2023-2024</v>
      </c>
      <c r="D549" t="s">
        <v>120</v>
      </c>
      <c r="E549" t="s">
        <v>84</v>
      </c>
      <c r="F549" t="str">
        <f t="shared" si="26"/>
        <v>Western Australia</v>
      </c>
      <c r="G549" t="s">
        <v>28</v>
      </c>
      <c r="H549">
        <v>6280</v>
      </c>
      <c r="I549" t="s">
        <v>11</v>
      </c>
      <c r="J549" t="s">
        <v>135</v>
      </c>
      <c r="K549" t="s">
        <v>143</v>
      </c>
      <c r="L549" t="s">
        <v>154</v>
      </c>
      <c r="M549" s="5">
        <v>261</v>
      </c>
    </row>
    <row r="550" spans="1:13" x14ac:dyDescent="0.35">
      <c r="A550" s="2">
        <v>45380</v>
      </c>
      <c r="B550" s="3">
        <f t="shared" si="24"/>
        <v>2024</v>
      </c>
      <c r="C550" t="str">
        <f t="shared" si="25"/>
        <v>2023-2024</v>
      </c>
      <c r="D550" t="s">
        <v>120</v>
      </c>
      <c r="E550" t="s">
        <v>35</v>
      </c>
      <c r="F550" t="str">
        <f t="shared" si="26"/>
        <v>Victoria</v>
      </c>
      <c r="G550" t="s">
        <v>26</v>
      </c>
      <c r="H550">
        <v>3280</v>
      </c>
      <c r="I550" t="s">
        <v>11</v>
      </c>
      <c r="J550" t="s">
        <v>129</v>
      </c>
      <c r="K550" t="s">
        <v>143</v>
      </c>
      <c r="L550" t="s">
        <v>154</v>
      </c>
      <c r="M550" s="5">
        <v>148</v>
      </c>
    </row>
    <row r="551" spans="1:13" x14ac:dyDescent="0.35">
      <c r="A551" s="2">
        <v>45380</v>
      </c>
      <c r="B551" s="3">
        <f t="shared" si="24"/>
        <v>2024</v>
      </c>
      <c r="C551" t="str">
        <f t="shared" si="25"/>
        <v>2023-2024</v>
      </c>
      <c r="D551" t="s">
        <v>119</v>
      </c>
      <c r="E551" t="s">
        <v>66</v>
      </c>
      <c r="F551" t="str">
        <f t="shared" si="26"/>
        <v>Western Australia</v>
      </c>
      <c r="G551" t="s">
        <v>28</v>
      </c>
      <c r="H551">
        <v>6330</v>
      </c>
      <c r="I551" t="s">
        <v>11</v>
      </c>
      <c r="J551" t="s">
        <v>135</v>
      </c>
      <c r="K551" t="s">
        <v>148</v>
      </c>
      <c r="L551" t="s">
        <v>159</v>
      </c>
      <c r="M551" s="5">
        <v>429</v>
      </c>
    </row>
    <row r="552" spans="1:13" x14ac:dyDescent="0.35">
      <c r="A552" s="2">
        <v>45381</v>
      </c>
      <c r="B552" s="3">
        <f t="shared" si="24"/>
        <v>2024</v>
      </c>
      <c r="C552" t="str">
        <f t="shared" si="25"/>
        <v>2023-2024</v>
      </c>
      <c r="D552" t="s">
        <v>120</v>
      </c>
      <c r="E552" t="s">
        <v>46</v>
      </c>
      <c r="F552" t="str">
        <f t="shared" si="26"/>
        <v>South Australia</v>
      </c>
      <c r="G552" t="s">
        <v>17</v>
      </c>
      <c r="H552">
        <v>5043</v>
      </c>
      <c r="I552" t="s">
        <v>11</v>
      </c>
      <c r="J552" t="s">
        <v>134</v>
      </c>
      <c r="K552" t="s">
        <v>144</v>
      </c>
      <c r="L552" t="s">
        <v>155</v>
      </c>
      <c r="M552" s="5">
        <v>189</v>
      </c>
    </row>
    <row r="553" spans="1:13" x14ac:dyDescent="0.35">
      <c r="A553" s="2">
        <v>45381</v>
      </c>
      <c r="B553" s="3">
        <f t="shared" si="24"/>
        <v>2024</v>
      </c>
      <c r="C553" t="str">
        <f t="shared" si="25"/>
        <v>2023-2024</v>
      </c>
      <c r="D553" t="s">
        <v>120</v>
      </c>
      <c r="E553" t="s">
        <v>99</v>
      </c>
      <c r="F553" t="str">
        <f t="shared" si="26"/>
        <v>Western Australia</v>
      </c>
      <c r="G553" t="s">
        <v>28</v>
      </c>
      <c r="H553">
        <v>6530</v>
      </c>
      <c r="I553" t="s">
        <v>11</v>
      </c>
      <c r="J553" t="s">
        <v>141</v>
      </c>
      <c r="K553" t="s">
        <v>142</v>
      </c>
      <c r="L553" t="s">
        <v>153</v>
      </c>
      <c r="M553" s="5">
        <v>102</v>
      </c>
    </row>
    <row r="554" spans="1:13" x14ac:dyDescent="0.35">
      <c r="A554" s="2">
        <v>45381</v>
      </c>
      <c r="B554" s="3">
        <f t="shared" si="24"/>
        <v>2024</v>
      </c>
      <c r="C554" t="str">
        <f t="shared" si="25"/>
        <v>2023-2024</v>
      </c>
      <c r="D554" t="s">
        <v>119</v>
      </c>
      <c r="E554" t="s">
        <v>62</v>
      </c>
      <c r="F554" t="str">
        <f t="shared" si="26"/>
        <v>Victoria</v>
      </c>
      <c r="G554" t="s">
        <v>26</v>
      </c>
      <c r="H554">
        <v>3690</v>
      </c>
      <c r="I554" t="s">
        <v>11</v>
      </c>
      <c r="J554" t="s">
        <v>137</v>
      </c>
      <c r="K554" t="s">
        <v>143</v>
      </c>
      <c r="L554" t="s">
        <v>154</v>
      </c>
      <c r="M554" s="5">
        <v>704</v>
      </c>
    </row>
    <row r="555" spans="1:13" x14ac:dyDescent="0.35">
      <c r="A555" s="2">
        <v>45381</v>
      </c>
      <c r="B555" s="3">
        <f t="shared" si="24"/>
        <v>2024</v>
      </c>
      <c r="C555" t="str">
        <f t="shared" si="25"/>
        <v>2023-2024</v>
      </c>
      <c r="D555" t="s">
        <v>120</v>
      </c>
      <c r="E555" t="s">
        <v>90</v>
      </c>
      <c r="F555" t="str">
        <f t="shared" si="26"/>
        <v>New South Wales</v>
      </c>
      <c r="G555" t="s">
        <v>10</v>
      </c>
      <c r="H555">
        <v>2650</v>
      </c>
      <c r="I555" t="s">
        <v>11</v>
      </c>
      <c r="J555" t="s">
        <v>132</v>
      </c>
      <c r="K555" t="s">
        <v>146</v>
      </c>
      <c r="L555" t="s">
        <v>157</v>
      </c>
      <c r="M555" s="5">
        <v>122</v>
      </c>
    </row>
    <row r="556" spans="1:13" x14ac:dyDescent="0.35">
      <c r="A556" s="2">
        <v>45381</v>
      </c>
      <c r="B556" s="3">
        <f t="shared" si="24"/>
        <v>2024</v>
      </c>
      <c r="C556" t="str">
        <f t="shared" si="25"/>
        <v>2023-2024</v>
      </c>
      <c r="D556" t="s">
        <v>120</v>
      </c>
      <c r="E556" t="s">
        <v>25</v>
      </c>
      <c r="F556" t="str">
        <f t="shared" si="26"/>
        <v>Victoria</v>
      </c>
      <c r="G556" t="s">
        <v>26</v>
      </c>
      <c r="H556">
        <v>3066</v>
      </c>
      <c r="I556" t="s">
        <v>11</v>
      </c>
      <c r="J556" t="s">
        <v>128</v>
      </c>
      <c r="K556" t="s">
        <v>150</v>
      </c>
      <c r="L556" t="s">
        <v>161</v>
      </c>
      <c r="M556" s="5">
        <v>144</v>
      </c>
    </row>
    <row r="557" spans="1:13" x14ac:dyDescent="0.35">
      <c r="A557" s="2">
        <v>45382</v>
      </c>
      <c r="B557" s="3">
        <f t="shared" si="24"/>
        <v>2024</v>
      </c>
      <c r="C557" t="str">
        <f t="shared" si="25"/>
        <v>2023-2024</v>
      </c>
      <c r="D557" t="s">
        <v>120</v>
      </c>
      <c r="E557" t="s">
        <v>84</v>
      </c>
      <c r="F557" t="str">
        <f t="shared" si="26"/>
        <v>Western Australia</v>
      </c>
      <c r="G557" t="s">
        <v>28</v>
      </c>
      <c r="H557">
        <v>6280</v>
      </c>
      <c r="I557" t="s">
        <v>11</v>
      </c>
      <c r="J557" t="s">
        <v>135</v>
      </c>
      <c r="K557" t="s">
        <v>144</v>
      </c>
      <c r="L557" t="s">
        <v>155</v>
      </c>
      <c r="M557" s="5">
        <v>468</v>
      </c>
    </row>
    <row r="558" spans="1:13" x14ac:dyDescent="0.35">
      <c r="A558" s="2">
        <v>45382</v>
      </c>
      <c r="B558" s="3">
        <f t="shared" si="24"/>
        <v>2024</v>
      </c>
      <c r="C558" t="str">
        <f t="shared" si="25"/>
        <v>2023-2024</v>
      </c>
      <c r="D558" t="s">
        <v>120</v>
      </c>
      <c r="E558" t="s">
        <v>89</v>
      </c>
      <c r="F558" t="str">
        <f t="shared" si="26"/>
        <v>Queensland</v>
      </c>
      <c r="G558" t="s">
        <v>19</v>
      </c>
      <c r="H558">
        <v>4700</v>
      </c>
      <c r="I558" t="s">
        <v>11</v>
      </c>
      <c r="J558" t="s">
        <v>138</v>
      </c>
      <c r="K558" t="s">
        <v>142</v>
      </c>
      <c r="L558" t="s">
        <v>153</v>
      </c>
      <c r="M558" s="5">
        <v>377</v>
      </c>
    </row>
    <row r="559" spans="1:13" x14ac:dyDescent="0.35">
      <c r="A559" s="2">
        <v>45382</v>
      </c>
      <c r="B559" s="3">
        <f t="shared" si="24"/>
        <v>2024</v>
      </c>
      <c r="C559" t="str">
        <f t="shared" si="25"/>
        <v>2023-2024</v>
      </c>
      <c r="D559" t="s">
        <v>119</v>
      </c>
      <c r="E559" t="s">
        <v>83</v>
      </c>
      <c r="F559" t="str">
        <f t="shared" si="26"/>
        <v>Victoria</v>
      </c>
      <c r="G559" t="s">
        <v>26</v>
      </c>
      <c r="H559">
        <v>3551</v>
      </c>
      <c r="I559" t="s">
        <v>11</v>
      </c>
      <c r="J559" t="s">
        <v>129</v>
      </c>
      <c r="K559" t="s">
        <v>142</v>
      </c>
      <c r="L559" t="s">
        <v>153</v>
      </c>
      <c r="M559" s="5">
        <v>386</v>
      </c>
    </row>
    <row r="560" spans="1:13" x14ac:dyDescent="0.35">
      <c r="A560" s="2">
        <v>45382</v>
      </c>
      <c r="B560" s="3">
        <f t="shared" si="24"/>
        <v>2024</v>
      </c>
      <c r="C560" t="str">
        <f t="shared" si="25"/>
        <v>2023-2024</v>
      </c>
      <c r="D560" t="s">
        <v>120</v>
      </c>
      <c r="E560" t="s">
        <v>24</v>
      </c>
      <c r="F560" t="str">
        <f t="shared" si="26"/>
        <v>Queensland</v>
      </c>
      <c r="G560" t="s">
        <v>19</v>
      </c>
      <c r="H560">
        <v>4053</v>
      </c>
      <c r="I560" t="s">
        <v>11</v>
      </c>
      <c r="J560" t="s">
        <v>131</v>
      </c>
      <c r="K560" t="s">
        <v>147</v>
      </c>
      <c r="L560" t="s">
        <v>158</v>
      </c>
      <c r="M560" s="5">
        <v>554</v>
      </c>
    </row>
    <row r="561" spans="1:13" x14ac:dyDescent="0.35">
      <c r="A561" s="2">
        <v>45382</v>
      </c>
      <c r="B561" s="3">
        <f t="shared" si="24"/>
        <v>2024</v>
      </c>
      <c r="C561" t="str">
        <f t="shared" si="25"/>
        <v>2023-2024</v>
      </c>
      <c r="D561" t="s">
        <v>119</v>
      </c>
      <c r="E561" t="s">
        <v>114</v>
      </c>
      <c r="F561" t="str">
        <f t="shared" si="26"/>
        <v>Victoria</v>
      </c>
      <c r="G561" t="s">
        <v>26</v>
      </c>
      <c r="H561">
        <v>3353</v>
      </c>
      <c r="I561" t="s">
        <v>11</v>
      </c>
      <c r="J561" t="s">
        <v>129</v>
      </c>
      <c r="K561" t="s">
        <v>149</v>
      </c>
      <c r="L561" t="s">
        <v>160</v>
      </c>
      <c r="M561" s="5">
        <v>458</v>
      </c>
    </row>
    <row r="562" spans="1:13" x14ac:dyDescent="0.35">
      <c r="A562" s="2">
        <v>45382</v>
      </c>
      <c r="B562" s="3">
        <f t="shared" si="24"/>
        <v>2024</v>
      </c>
      <c r="C562" t="str">
        <f t="shared" si="25"/>
        <v>2023-2024</v>
      </c>
      <c r="D562" t="s">
        <v>120</v>
      </c>
      <c r="E562" t="s">
        <v>12</v>
      </c>
      <c r="F562" t="str">
        <f t="shared" si="26"/>
        <v>New South Wales</v>
      </c>
      <c r="G562" t="s">
        <v>10</v>
      </c>
      <c r="H562">
        <v>2795</v>
      </c>
      <c r="I562" t="s">
        <v>11</v>
      </c>
      <c r="J562" t="s">
        <v>132</v>
      </c>
      <c r="K562" t="s">
        <v>146</v>
      </c>
      <c r="L562" t="s">
        <v>157</v>
      </c>
      <c r="M562" s="5">
        <v>743</v>
      </c>
    </row>
    <row r="563" spans="1:13" x14ac:dyDescent="0.35">
      <c r="A563" s="2">
        <v>45382</v>
      </c>
      <c r="B563" s="3">
        <f t="shared" si="24"/>
        <v>2024</v>
      </c>
      <c r="C563" t="str">
        <f t="shared" si="25"/>
        <v>2023-2024</v>
      </c>
      <c r="D563" t="s">
        <v>120</v>
      </c>
      <c r="E563" t="s">
        <v>23</v>
      </c>
      <c r="F563" t="str">
        <f t="shared" si="26"/>
        <v>New South Wales</v>
      </c>
      <c r="G563" t="s">
        <v>10</v>
      </c>
      <c r="H563">
        <v>2830</v>
      </c>
      <c r="I563" t="s">
        <v>11</v>
      </c>
      <c r="J563" t="s">
        <v>132</v>
      </c>
      <c r="K563" t="s">
        <v>150</v>
      </c>
      <c r="L563" t="s">
        <v>161</v>
      </c>
      <c r="M563" s="5">
        <v>428</v>
      </c>
    </row>
    <row r="564" spans="1:13" x14ac:dyDescent="0.35">
      <c r="A564" s="2">
        <v>45383</v>
      </c>
      <c r="B564" s="3">
        <f t="shared" si="24"/>
        <v>2024</v>
      </c>
      <c r="C564" t="str">
        <f t="shared" si="25"/>
        <v>2023-2024</v>
      </c>
      <c r="D564" t="s">
        <v>120</v>
      </c>
      <c r="E564" t="s">
        <v>38</v>
      </c>
      <c r="F564" t="str">
        <f t="shared" si="26"/>
        <v>Victoria</v>
      </c>
      <c r="G564" t="s">
        <v>26</v>
      </c>
      <c r="H564">
        <v>3199</v>
      </c>
      <c r="I564" t="s">
        <v>11</v>
      </c>
      <c r="J564" t="s">
        <v>127</v>
      </c>
      <c r="K564" t="s">
        <v>145</v>
      </c>
      <c r="L564" t="s">
        <v>156</v>
      </c>
      <c r="M564" s="5">
        <v>473</v>
      </c>
    </row>
    <row r="565" spans="1:13" x14ac:dyDescent="0.35">
      <c r="A565" s="2">
        <v>45383</v>
      </c>
      <c r="B565" s="3">
        <f t="shared" si="24"/>
        <v>2024</v>
      </c>
      <c r="C565" t="str">
        <f t="shared" si="25"/>
        <v>2023-2024</v>
      </c>
      <c r="D565" t="s">
        <v>119</v>
      </c>
      <c r="E565" t="s">
        <v>84</v>
      </c>
      <c r="F565" t="str">
        <f t="shared" si="26"/>
        <v>Western Australia</v>
      </c>
      <c r="G565" t="s">
        <v>28</v>
      </c>
      <c r="H565">
        <v>6280</v>
      </c>
      <c r="I565" t="s">
        <v>11</v>
      </c>
      <c r="J565" t="s">
        <v>135</v>
      </c>
      <c r="K565" t="s">
        <v>151</v>
      </c>
      <c r="L565" t="s">
        <v>152</v>
      </c>
      <c r="M565" s="5">
        <v>538</v>
      </c>
    </row>
    <row r="566" spans="1:13" x14ac:dyDescent="0.35">
      <c r="A566" s="2">
        <v>45383</v>
      </c>
      <c r="B566" s="3">
        <f t="shared" si="24"/>
        <v>2024</v>
      </c>
      <c r="C566" t="str">
        <f t="shared" si="25"/>
        <v>2023-2024</v>
      </c>
      <c r="D566" t="s">
        <v>120</v>
      </c>
      <c r="E566" t="s">
        <v>75</v>
      </c>
      <c r="F566" t="str">
        <f t="shared" si="26"/>
        <v>Victoria</v>
      </c>
      <c r="G566" t="s">
        <v>26</v>
      </c>
      <c r="H566">
        <v>3915</v>
      </c>
      <c r="I566" t="s">
        <v>11</v>
      </c>
      <c r="J566" t="s">
        <v>137</v>
      </c>
      <c r="K566" t="s">
        <v>148</v>
      </c>
      <c r="L566" t="s">
        <v>159</v>
      </c>
      <c r="M566" s="5">
        <v>364</v>
      </c>
    </row>
    <row r="567" spans="1:13" x14ac:dyDescent="0.35">
      <c r="A567" s="2">
        <v>45383</v>
      </c>
      <c r="B567" s="3">
        <f t="shared" si="24"/>
        <v>2024</v>
      </c>
      <c r="C567" t="str">
        <f t="shared" si="25"/>
        <v>2023-2024</v>
      </c>
      <c r="D567" t="s">
        <v>120</v>
      </c>
      <c r="E567" t="s">
        <v>14</v>
      </c>
      <c r="F567" t="str">
        <f t="shared" si="26"/>
        <v>Northern Territory</v>
      </c>
      <c r="G567" t="s">
        <v>15</v>
      </c>
      <c r="H567">
        <v>800</v>
      </c>
      <c r="I567" t="s">
        <v>11</v>
      </c>
      <c r="J567" t="s">
        <v>140</v>
      </c>
      <c r="K567" t="s">
        <v>149</v>
      </c>
      <c r="L567" t="s">
        <v>160</v>
      </c>
      <c r="M567" s="5">
        <v>49</v>
      </c>
    </row>
    <row r="568" spans="1:13" x14ac:dyDescent="0.35">
      <c r="A568" s="2">
        <v>45383</v>
      </c>
      <c r="B568" s="3">
        <f t="shared" si="24"/>
        <v>2024</v>
      </c>
      <c r="C568" t="str">
        <f t="shared" si="25"/>
        <v>2023-2024</v>
      </c>
      <c r="D568" t="s">
        <v>120</v>
      </c>
      <c r="E568" t="s">
        <v>50</v>
      </c>
      <c r="F568" t="str">
        <f t="shared" si="26"/>
        <v>Australian Capital Territory</v>
      </c>
      <c r="G568" t="s">
        <v>51</v>
      </c>
      <c r="H568">
        <v>2617</v>
      </c>
      <c r="I568" t="s">
        <v>11</v>
      </c>
      <c r="J568" t="s">
        <v>123</v>
      </c>
      <c r="K568" t="s">
        <v>144</v>
      </c>
      <c r="L568" t="s">
        <v>155</v>
      </c>
      <c r="M568" s="5">
        <v>210</v>
      </c>
    </row>
    <row r="569" spans="1:13" x14ac:dyDescent="0.35">
      <c r="A569" s="2">
        <v>45383</v>
      </c>
      <c r="B569" s="3">
        <f t="shared" si="24"/>
        <v>2024</v>
      </c>
      <c r="C569" t="str">
        <f t="shared" si="25"/>
        <v>2023-2024</v>
      </c>
      <c r="D569" t="s">
        <v>120</v>
      </c>
      <c r="E569" t="s">
        <v>64</v>
      </c>
      <c r="F569" t="str">
        <f t="shared" si="26"/>
        <v>Western Australia</v>
      </c>
      <c r="G569" t="s">
        <v>28</v>
      </c>
      <c r="H569">
        <v>6112</v>
      </c>
      <c r="I569" t="s">
        <v>11</v>
      </c>
      <c r="J569" t="s">
        <v>135</v>
      </c>
      <c r="K569" t="s">
        <v>151</v>
      </c>
      <c r="L569" t="s">
        <v>152</v>
      </c>
      <c r="M569" s="5">
        <v>160</v>
      </c>
    </row>
    <row r="570" spans="1:13" x14ac:dyDescent="0.35">
      <c r="A570" s="2">
        <v>45384</v>
      </c>
      <c r="B570" s="3">
        <f t="shared" si="24"/>
        <v>2024</v>
      </c>
      <c r="C570" t="str">
        <f t="shared" si="25"/>
        <v>2023-2024</v>
      </c>
      <c r="D570" t="s">
        <v>120</v>
      </c>
      <c r="E570" t="s">
        <v>64</v>
      </c>
      <c r="F570" t="str">
        <f t="shared" si="26"/>
        <v>Western Australia</v>
      </c>
      <c r="G570" t="s">
        <v>28</v>
      </c>
      <c r="H570">
        <v>6112</v>
      </c>
      <c r="I570" t="s">
        <v>11</v>
      </c>
      <c r="J570" t="s">
        <v>135</v>
      </c>
      <c r="K570" t="s">
        <v>144</v>
      </c>
      <c r="L570" t="s">
        <v>155</v>
      </c>
      <c r="M570" s="5">
        <v>167</v>
      </c>
    </row>
    <row r="571" spans="1:13" x14ac:dyDescent="0.35">
      <c r="A571" s="2">
        <v>45384</v>
      </c>
      <c r="B571" s="3">
        <f t="shared" si="24"/>
        <v>2024</v>
      </c>
      <c r="C571" t="str">
        <f t="shared" si="25"/>
        <v>2023-2024</v>
      </c>
      <c r="D571" t="s">
        <v>120</v>
      </c>
      <c r="E571" t="s">
        <v>114</v>
      </c>
      <c r="F571" t="str">
        <f t="shared" si="26"/>
        <v>Victoria</v>
      </c>
      <c r="G571" t="s">
        <v>26</v>
      </c>
      <c r="H571">
        <v>3353</v>
      </c>
      <c r="I571" t="s">
        <v>11</v>
      </c>
      <c r="J571" t="s">
        <v>129</v>
      </c>
      <c r="K571" t="s">
        <v>144</v>
      </c>
      <c r="L571" t="s">
        <v>155</v>
      </c>
      <c r="M571" s="5">
        <v>759</v>
      </c>
    </row>
    <row r="572" spans="1:13" x14ac:dyDescent="0.35">
      <c r="A572" s="2">
        <v>45384</v>
      </c>
      <c r="B572" s="3">
        <f t="shared" si="24"/>
        <v>2024</v>
      </c>
      <c r="C572" t="str">
        <f t="shared" si="25"/>
        <v>2023-2024</v>
      </c>
      <c r="D572" t="s">
        <v>120</v>
      </c>
      <c r="E572" t="s">
        <v>16</v>
      </c>
      <c r="F572" t="str">
        <f t="shared" si="26"/>
        <v>South Australia</v>
      </c>
      <c r="G572" t="s">
        <v>17</v>
      </c>
      <c r="H572">
        <v>5168</v>
      </c>
      <c r="I572" t="s">
        <v>11</v>
      </c>
      <c r="J572" t="s">
        <v>134</v>
      </c>
      <c r="K572" t="s">
        <v>151</v>
      </c>
      <c r="L572" t="s">
        <v>152</v>
      </c>
      <c r="M572" s="5">
        <v>38</v>
      </c>
    </row>
    <row r="573" spans="1:13" x14ac:dyDescent="0.35">
      <c r="A573" s="2">
        <v>45384</v>
      </c>
      <c r="B573" s="3">
        <f t="shared" si="24"/>
        <v>2024</v>
      </c>
      <c r="C573" t="str">
        <f t="shared" si="25"/>
        <v>2023-2024</v>
      </c>
      <c r="D573" t="s">
        <v>120</v>
      </c>
      <c r="E573" t="s">
        <v>87</v>
      </c>
      <c r="F573" t="str">
        <f t="shared" si="26"/>
        <v>New South Wales</v>
      </c>
      <c r="G573" t="s">
        <v>10</v>
      </c>
      <c r="H573">
        <v>2158</v>
      </c>
      <c r="I573" t="s">
        <v>11</v>
      </c>
      <c r="J573" t="s">
        <v>125</v>
      </c>
      <c r="K573" t="s">
        <v>146</v>
      </c>
      <c r="L573" t="s">
        <v>157</v>
      </c>
      <c r="M573" s="5">
        <v>202</v>
      </c>
    </row>
    <row r="574" spans="1:13" x14ac:dyDescent="0.35">
      <c r="A574" s="2">
        <v>45384</v>
      </c>
      <c r="B574" s="3">
        <f t="shared" si="24"/>
        <v>2024</v>
      </c>
      <c r="C574" t="str">
        <f t="shared" si="25"/>
        <v>2023-2024</v>
      </c>
      <c r="D574" t="s">
        <v>120</v>
      </c>
      <c r="E574" t="s">
        <v>75</v>
      </c>
      <c r="F574" t="str">
        <f t="shared" si="26"/>
        <v>Victoria</v>
      </c>
      <c r="G574" t="s">
        <v>26</v>
      </c>
      <c r="H574">
        <v>3915</v>
      </c>
      <c r="I574" t="s">
        <v>11</v>
      </c>
      <c r="J574" t="s">
        <v>137</v>
      </c>
      <c r="K574" t="s">
        <v>145</v>
      </c>
      <c r="L574" t="s">
        <v>156</v>
      </c>
      <c r="M574" s="5">
        <v>134</v>
      </c>
    </row>
    <row r="575" spans="1:13" x14ac:dyDescent="0.35">
      <c r="A575" s="2">
        <v>45385</v>
      </c>
      <c r="B575" s="3">
        <f t="shared" si="24"/>
        <v>2024</v>
      </c>
      <c r="C575" t="str">
        <f t="shared" si="25"/>
        <v>2023-2024</v>
      </c>
      <c r="D575" t="s">
        <v>120</v>
      </c>
      <c r="E575" t="s">
        <v>93</v>
      </c>
      <c r="F575" t="str">
        <f t="shared" si="26"/>
        <v>Victoria</v>
      </c>
      <c r="G575" t="s">
        <v>26</v>
      </c>
      <c r="H575">
        <v>3400</v>
      </c>
      <c r="I575" t="s">
        <v>11</v>
      </c>
      <c r="J575" t="s">
        <v>129</v>
      </c>
      <c r="K575" t="s">
        <v>143</v>
      </c>
      <c r="L575" t="s">
        <v>154</v>
      </c>
      <c r="M575" s="5">
        <v>752</v>
      </c>
    </row>
    <row r="576" spans="1:13" x14ac:dyDescent="0.35">
      <c r="A576" s="2">
        <v>45385</v>
      </c>
      <c r="B576" s="3">
        <f t="shared" si="24"/>
        <v>2024</v>
      </c>
      <c r="C576" t="str">
        <f t="shared" si="25"/>
        <v>2023-2024</v>
      </c>
      <c r="D576" t="s">
        <v>120</v>
      </c>
      <c r="E576" t="s">
        <v>33</v>
      </c>
      <c r="F576" t="str">
        <f t="shared" si="26"/>
        <v>Northern Territory</v>
      </c>
      <c r="G576" t="s">
        <v>15</v>
      </c>
      <c r="H576">
        <v>870</v>
      </c>
      <c r="I576" t="s">
        <v>11</v>
      </c>
      <c r="J576" t="s">
        <v>140</v>
      </c>
      <c r="K576" t="s">
        <v>146</v>
      </c>
      <c r="L576" t="s">
        <v>157</v>
      </c>
      <c r="M576" s="5">
        <v>677</v>
      </c>
    </row>
    <row r="577" spans="1:13" x14ac:dyDescent="0.35">
      <c r="A577" s="2">
        <v>45385</v>
      </c>
      <c r="B577" s="3">
        <f t="shared" si="24"/>
        <v>2024</v>
      </c>
      <c r="C577" t="str">
        <f t="shared" si="25"/>
        <v>2023-2024</v>
      </c>
      <c r="D577" t="s">
        <v>119</v>
      </c>
      <c r="E577" t="s">
        <v>63</v>
      </c>
      <c r="F577" t="str">
        <f t="shared" si="26"/>
        <v>Queensland</v>
      </c>
      <c r="G577" t="s">
        <v>19</v>
      </c>
      <c r="H577">
        <v>4068</v>
      </c>
      <c r="I577" t="s">
        <v>11</v>
      </c>
      <c r="J577" t="s">
        <v>131</v>
      </c>
      <c r="K577" t="s">
        <v>149</v>
      </c>
      <c r="L577" t="s">
        <v>160</v>
      </c>
      <c r="M577" s="5">
        <v>588</v>
      </c>
    </row>
    <row r="578" spans="1:13" x14ac:dyDescent="0.35">
      <c r="A578" s="2">
        <v>45385</v>
      </c>
      <c r="B578" s="3">
        <f t="shared" ref="B578:B641" si="27">IF(MONTH(A578)&gt;=7,YEAR(A578)+1,YEAR(A578))</f>
        <v>2024</v>
      </c>
      <c r="C578" t="str">
        <f t="shared" ref="C578:C641" si="28">IF(MONTH(A578) &gt;= 7, YEAR(A578) &amp; "-" &amp; YEAR(A578) + 1, YEAR(A578) - 1 &amp; "-" &amp; YEAR(A578))</f>
        <v>2023-2024</v>
      </c>
      <c r="D578" t="s">
        <v>120</v>
      </c>
      <c r="E578" t="s">
        <v>54</v>
      </c>
      <c r="F578" t="str">
        <f t="shared" ref="F578:F641" si="29">IF(G578="WA","Western Australia",
IF(G578="NSW","New South Wales",
IF(G578="QLD","Queensland",
IF(G578="VIC","Victoria",
IF(G578="TAS","Tasmania",
IF(G578="SA","South Australia",
IF(G578="NT","Northern Territory",
IF(G578="ACT","Australian Capital Territory",G578))))))))</f>
        <v>New South Wales</v>
      </c>
      <c r="G578" t="s">
        <v>10</v>
      </c>
      <c r="H578">
        <v>2750</v>
      </c>
      <c r="I578" t="s">
        <v>11</v>
      </c>
      <c r="J578" t="s">
        <v>132</v>
      </c>
      <c r="K578" t="s">
        <v>143</v>
      </c>
      <c r="L578" t="s">
        <v>154</v>
      </c>
      <c r="M578" s="5">
        <v>598</v>
      </c>
    </row>
    <row r="579" spans="1:13" x14ac:dyDescent="0.35">
      <c r="A579" s="2">
        <v>45385</v>
      </c>
      <c r="B579" s="3">
        <f t="shared" si="27"/>
        <v>2024</v>
      </c>
      <c r="C579" t="str">
        <f t="shared" si="28"/>
        <v>2023-2024</v>
      </c>
      <c r="D579" t="s">
        <v>120</v>
      </c>
      <c r="E579" t="s">
        <v>29</v>
      </c>
      <c r="F579" t="str">
        <f t="shared" si="29"/>
        <v>Queensland</v>
      </c>
      <c r="G579" t="s">
        <v>19</v>
      </c>
      <c r="H579">
        <v>4703</v>
      </c>
      <c r="I579" t="s">
        <v>11</v>
      </c>
      <c r="J579" t="s">
        <v>138</v>
      </c>
      <c r="K579" t="s">
        <v>146</v>
      </c>
      <c r="L579" t="s">
        <v>157</v>
      </c>
      <c r="M579" s="5">
        <v>752</v>
      </c>
    </row>
    <row r="580" spans="1:13" x14ac:dyDescent="0.35">
      <c r="A580" s="2">
        <v>45385</v>
      </c>
      <c r="B580" s="3">
        <f t="shared" si="27"/>
        <v>2024</v>
      </c>
      <c r="C580" t="str">
        <f t="shared" si="28"/>
        <v>2023-2024</v>
      </c>
      <c r="D580" t="s">
        <v>119</v>
      </c>
      <c r="E580" t="s">
        <v>45</v>
      </c>
      <c r="F580" t="str">
        <f t="shared" si="29"/>
        <v>Victoria</v>
      </c>
      <c r="G580" t="s">
        <v>26</v>
      </c>
      <c r="H580">
        <v>3136</v>
      </c>
      <c r="I580" t="s">
        <v>11</v>
      </c>
      <c r="J580" t="s">
        <v>127</v>
      </c>
      <c r="K580" t="s">
        <v>144</v>
      </c>
      <c r="L580" t="s">
        <v>155</v>
      </c>
      <c r="M580" s="5">
        <v>589</v>
      </c>
    </row>
    <row r="581" spans="1:13" x14ac:dyDescent="0.35">
      <c r="A581" s="2">
        <v>45385</v>
      </c>
      <c r="B581" s="3">
        <f t="shared" si="27"/>
        <v>2024</v>
      </c>
      <c r="C581" t="str">
        <f t="shared" si="28"/>
        <v>2023-2024</v>
      </c>
      <c r="D581" t="s">
        <v>120</v>
      </c>
      <c r="E581" t="s">
        <v>100</v>
      </c>
      <c r="F581" t="str">
        <f t="shared" si="29"/>
        <v>New South Wales</v>
      </c>
      <c r="G581" t="s">
        <v>10</v>
      </c>
      <c r="H581">
        <v>2800</v>
      </c>
      <c r="I581" t="s">
        <v>11</v>
      </c>
      <c r="J581" t="s">
        <v>132</v>
      </c>
      <c r="K581" t="s">
        <v>145</v>
      </c>
      <c r="L581" t="s">
        <v>156</v>
      </c>
      <c r="M581" s="5">
        <v>75</v>
      </c>
    </row>
    <row r="582" spans="1:13" x14ac:dyDescent="0.35">
      <c r="A582" s="2">
        <v>45386</v>
      </c>
      <c r="B582" s="3">
        <f t="shared" si="27"/>
        <v>2024</v>
      </c>
      <c r="C582" t="str">
        <f t="shared" si="28"/>
        <v>2023-2024</v>
      </c>
      <c r="D582" t="s">
        <v>120</v>
      </c>
      <c r="E582" t="s">
        <v>20</v>
      </c>
      <c r="F582" t="str">
        <f t="shared" si="29"/>
        <v>South Australia</v>
      </c>
      <c r="G582" t="s">
        <v>17</v>
      </c>
      <c r="H582">
        <v>5607</v>
      </c>
      <c r="I582" t="s">
        <v>11</v>
      </c>
      <c r="J582" t="s">
        <v>139</v>
      </c>
      <c r="K582" t="s">
        <v>142</v>
      </c>
      <c r="L582" t="s">
        <v>153</v>
      </c>
      <c r="M582" s="5">
        <v>291</v>
      </c>
    </row>
    <row r="583" spans="1:13" x14ac:dyDescent="0.35">
      <c r="A583" s="2">
        <v>45386</v>
      </c>
      <c r="B583" s="3">
        <f t="shared" si="27"/>
        <v>2024</v>
      </c>
      <c r="C583" t="str">
        <f t="shared" si="28"/>
        <v>2023-2024</v>
      </c>
      <c r="D583" t="s">
        <v>120</v>
      </c>
      <c r="E583" t="s">
        <v>59</v>
      </c>
      <c r="F583" t="str">
        <f t="shared" si="29"/>
        <v>South Australia</v>
      </c>
      <c r="G583" t="s">
        <v>17</v>
      </c>
      <c r="H583">
        <v>5011</v>
      </c>
      <c r="I583" t="s">
        <v>11</v>
      </c>
      <c r="J583" t="s">
        <v>134</v>
      </c>
      <c r="K583" t="s">
        <v>147</v>
      </c>
      <c r="L583" t="s">
        <v>158</v>
      </c>
      <c r="M583" s="5">
        <v>745</v>
      </c>
    </row>
    <row r="584" spans="1:13" x14ac:dyDescent="0.35">
      <c r="A584" s="2">
        <v>45386</v>
      </c>
      <c r="B584" s="3">
        <f t="shared" si="27"/>
        <v>2024</v>
      </c>
      <c r="C584" t="str">
        <f t="shared" si="28"/>
        <v>2023-2024</v>
      </c>
      <c r="D584" t="s">
        <v>119</v>
      </c>
      <c r="E584" t="s">
        <v>98</v>
      </c>
      <c r="F584" t="str">
        <f t="shared" si="29"/>
        <v>South Australia</v>
      </c>
      <c r="G584" t="s">
        <v>17</v>
      </c>
      <c r="H584">
        <v>5290</v>
      </c>
      <c r="I584" t="s">
        <v>11</v>
      </c>
      <c r="J584" t="s">
        <v>139</v>
      </c>
      <c r="K584" t="s">
        <v>143</v>
      </c>
      <c r="L584" t="s">
        <v>154</v>
      </c>
      <c r="M584" s="5">
        <v>37</v>
      </c>
    </row>
    <row r="585" spans="1:13" x14ac:dyDescent="0.35">
      <c r="A585" s="2">
        <v>45386</v>
      </c>
      <c r="B585" s="3">
        <f t="shared" si="27"/>
        <v>2024</v>
      </c>
      <c r="C585" t="str">
        <f t="shared" si="28"/>
        <v>2023-2024</v>
      </c>
      <c r="D585" t="s">
        <v>120</v>
      </c>
      <c r="E585" t="s">
        <v>82</v>
      </c>
      <c r="F585" t="str">
        <f t="shared" si="29"/>
        <v>Queensland</v>
      </c>
      <c r="G585" t="s">
        <v>19</v>
      </c>
      <c r="H585">
        <v>4215</v>
      </c>
      <c r="I585" t="s">
        <v>11</v>
      </c>
      <c r="J585" t="s">
        <v>124</v>
      </c>
      <c r="K585" t="s">
        <v>142</v>
      </c>
      <c r="L585" t="s">
        <v>153</v>
      </c>
      <c r="M585" s="5">
        <v>205</v>
      </c>
    </row>
    <row r="586" spans="1:13" x14ac:dyDescent="0.35">
      <c r="A586" s="2">
        <v>45386</v>
      </c>
      <c r="B586" s="3">
        <f t="shared" si="27"/>
        <v>2024</v>
      </c>
      <c r="C586" t="str">
        <f t="shared" si="28"/>
        <v>2023-2024</v>
      </c>
      <c r="D586" t="s">
        <v>120</v>
      </c>
      <c r="E586" t="s">
        <v>73</v>
      </c>
      <c r="F586" t="str">
        <f t="shared" si="29"/>
        <v>Queensland</v>
      </c>
      <c r="G586" t="s">
        <v>19</v>
      </c>
      <c r="H586">
        <v>4509</v>
      </c>
      <c r="I586" t="s">
        <v>11</v>
      </c>
      <c r="J586" t="s">
        <v>124</v>
      </c>
      <c r="K586" t="s">
        <v>151</v>
      </c>
      <c r="L586" t="s">
        <v>152</v>
      </c>
      <c r="M586" s="5">
        <v>216</v>
      </c>
    </row>
    <row r="587" spans="1:13" x14ac:dyDescent="0.35">
      <c r="A587" s="2">
        <v>45386</v>
      </c>
      <c r="B587" s="3">
        <f t="shared" si="27"/>
        <v>2024</v>
      </c>
      <c r="C587" t="str">
        <f t="shared" si="28"/>
        <v>2023-2024</v>
      </c>
      <c r="D587" t="s">
        <v>120</v>
      </c>
      <c r="E587" t="s">
        <v>34</v>
      </c>
      <c r="F587" t="str">
        <f t="shared" si="29"/>
        <v>New South Wales</v>
      </c>
      <c r="G587" t="s">
        <v>10</v>
      </c>
      <c r="H587">
        <v>2560</v>
      </c>
      <c r="I587" t="s">
        <v>11</v>
      </c>
      <c r="J587" t="s">
        <v>123</v>
      </c>
      <c r="K587" t="s">
        <v>144</v>
      </c>
      <c r="L587" t="s">
        <v>155</v>
      </c>
      <c r="M587" s="5">
        <v>790</v>
      </c>
    </row>
    <row r="588" spans="1:13" x14ac:dyDescent="0.35">
      <c r="A588" s="2">
        <v>45387</v>
      </c>
      <c r="B588" s="3">
        <f t="shared" si="27"/>
        <v>2024</v>
      </c>
      <c r="C588" t="str">
        <f t="shared" si="28"/>
        <v>2023-2024</v>
      </c>
      <c r="D588" t="s">
        <v>120</v>
      </c>
      <c r="E588" t="s">
        <v>47</v>
      </c>
      <c r="F588" t="str">
        <f t="shared" si="29"/>
        <v>Victoria</v>
      </c>
      <c r="G588" t="s">
        <v>26</v>
      </c>
      <c r="H588">
        <v>3630</v>
      </c>
      <c r="I588" t="s">
        <v>11</v>
      </c>
      <c r="J588" t="s">
        <v>137</v>
      </c>
      <c r="K588" t="s">
        <v>142</v>
      </c>
      <c r="L588" t="s">
        <v>153</v>
      </c>
      <c r="M588" s="5">
        <v>311</v>
      </c>
    </row>
    <row r="589" spans="1:13" x14ac:dyDescent="0.35">
      <c r="A589" s="2">
        <v>45387</v>
      </c>
      <c r="B589" s="3">
        <f t="shared" si="27"/>
        <v>2024</v>
      </c>
      <c r="C589" t="str">
        <f t="shared" si="28"/>
        <v>2023-2024</v>
      </c>
      <c r="D589" t="s">
        <v>120</v>
      </c>
      <c r="E589" t="s">
        <v>113</v>
      </c>
      <c r="F589" t="str">
        <f t="shared" si="29"/>
        <v>New South Wales</v>
      </c>
      <c r="G589" t="s">
        <v>10</v>
      </c>
      <c r="H589">
        <v>2101</v>
      </c>
      <c r="I589" t="s">
        <v>11</v>
      </c>
      <c r="J589" t="s">
        <v>125</v>
      </c>
      <c r="K589" t="s">
        <v>145</v>
      </c>
      <c r="L589" t="s">
        <v>156</v>
      </c>
      <c r="M589" s="5">
        <v>48</v>
      </c>
    </row>
    <row r="590" spans="1:13" x14ac:dyDescent="0.35">
      <c r="A590" s="2">
        <v>45387</v>
      </c>
      <c r="B590" s="3">
        <f t="shared" si="27"/>
        <v>2024</v>
      </c>
      <c r="C590" t="str">
        <f t="shared" si="28"/>
        <v>2023-2024</v>
      </c>
      <c r="D590" t="s">
        <v>120</v>
      </c>
      <c r="E590" t="s">
        <v>94</v>
      </c>
      <c r="F590" t="str">
        <f t="shared" si="29"/>
        <v>Queensland</v>
      </c>
      <c r="G590" t="s">
        <v>19</v>
      </c>
      <c r="H590">
        <v>4551</v>
      </c>
      <c r="I590" t="s">
        <v>11</v>
      </c>
      <c r="J590" t="s">
        <v>136</v>
      </c>
      <c r="K590" t="s">
        <v>148</v>
      </c>
      <c r="L590" t="s">
        <v>159</v>
      </c>
      <c r="M590" s="5">
        <v>186</v>
      </c>
    </row>
    <row r="591" spans="1:13" x14ac:dyDescent="0.35">
      <c r="A591" s="2">
        <v>45388</v>
      </c>
      <c r="B591" s="3">
        <f t="shared" si="27"/>
        <v>2024</v>
      </c>
      <c r="C591" t="str">
        <f t="shared" si="28"/>
        <v>2023-2024</v>
      </c>
      <c r="D591" t="s">
        <v>119</v>
      </c>
      <c r="E591" t="s">
        <v>32</v>
      </c>
      <c r="F591" t="str">
        <f t="shared" si="29"/>
        <v>Victoria</v>
      </c>
      <c r="G591" t="s">
        <v>26</v>
      </c>
      <c r="H591">
        <v>3977</v>
      </c>
      <c r="I591" t="s">
        <v>11</v>
      </c>
      <c r="J591" t="s">
        <v>137</v>
      </c>
      <c r="K591" t="s">
        <v>144</v>
      </c>
      <c r="L591" t="s">
        <v>155</v>
      </c>
      <c r="M591" s="5">
        <v>85</v>
      </c>
    </row>
    <row r="592" spans="1:13" x14ac:dyDescent="0.35">
      <c r="A592" s="2">
        <v>45388</v>
      </c>
      <c r="B592" s="3">
        <f t="shared" si="27"/>
        <v>2024</v>
      </c>
      <c r="C592" t="str">
        <f t="shared" si="28"/>
        <v>2023-2024</v>
      </c>
      <c r="D592" t="s">
        <v>119</v>
      </c>
      <c r="E592" t="s">
        <v>86</v>
      </c>
      <c r="F592" t="str">
        <f t="shared" si="29"/>
        <v>Queensland</v>
      </c>
      <c r="G592" t="s">
        <v>19</v>
      </c>
      <c r="H592">
        <v>4119</v>
      </c>
      <c r="I592" t="s">
        <v>11</v>
      </c>
      <c r="J592" t="s">
        <v>131</v>
      </c>
      <c r="K592" t="s">
        <v>143</v>
      </c>
      <c r="L592" t="s">
        <v>154</v>
      </c>
      <c r="M592" s="5">
        <v>60</v>
      </c>
    </row>
    <row r="593" spans="1:13" x14ac:dyDescent="0.35">
      <c r="A593" s="2">
        <v>45388</v>
      </c>
      <c r="B593" s="3">
        <f t="shared" si="27"/>
        <v>2024</v>
      </c>
      <c r="C593" t="str">
        <f t="shared" si="28"/>
        <v>2023-2024</v>
      </c>
      <c r="D593" t="s">
        <v>120</v>
      </c>
      <c r="E593" t="s">
        <v>22</v>
      </c>
      <c r="F593" t="str">
        <f t="shared" si="29"/>
        <v>New South Wales</v>
      </c>
      <c r="G593" t="s">
        <v>10</v>
      </c>
      <c r="H593">
        <v>2116</v>
      </c>
      <c r="I593" t="s">
        <v>11</v>
      </c>
      <c r="J593" t="s">
        <v>125</v>
      </c>
      <c r="K593" t="s">
        <v>149</v>
      </c>
      <c r="L593" t="s">
        <v>160</v>
      </c>
      <c r="M593" s="5">
        <v>339</v>
      </c>
    </row>
    <row r="594" spans="1:13" x14ac:dyDescent="0.35">
      <c r="A594" s="2">
        <v>45388</v>
      </c>
      <c r="B594" s="3">
        <f t="shared" si="27"/>
        <v>2024</v>
      </c>
      <c r="C594" t="str">
        <f t="shared" si="28"/>
        <v>2023-2024</v>
      </c>
      <c r="D594" t="s">
        <v>120</v>
      </c>
      <c r="E594" t="s">
        <v>63</v>
      </c>
      <c r="F594" t="str">
        <f t="shared" si="29"/>
        <v>Queensland</v>
      </c>
      <c r="G594" t="s">
        <v>19</v>
      </c>
      <c r="H594">
        <v>4068</v>
      </c>
      <c r="I594" t="s">
        <v>11</v>
      </c>
      <c r="J594" t="s">
        <v>131</v>
      </c>
      <c r="K594" t="s">
        <v>147</v>
      </c>
      <c r="L594" t="s">
        <v>158</v>
      </c>
      <c r="M594" s="5">
        <v>754</v>
      </c>
    </row>
    <row r="595" spans="1:13" x14ac:dyDescent="0.35">
      <c r="A595" s="2">
        <v>45388</v>
      </c>
      <c r="B595" s="3">
        <f t="shared" si="27"/>
        <v>2024</v>
      </c>
      <c r="C595" t="str">
        <f t="shared" si="28"/>
        <v>2023-2024</v>
      </c>
      <c r="D595" t="s">
        <v>120</v>
      </c>
      <c r="E595" t="s">
        <v>42</v>
      </c>
      <c r="F595" t="str">
        <f t="shared" si="29"/>
        <v>Tasmania</v>
      </c>
      <c r="G595" t="s">
        <v>43</v>
      </c>
      <c r="H595">
        <v>7018</v>
      </c>
      <c r="I595" t="s">
        <v>11</v>
      </c>
      <c r="J595" t="s">
        <v>130</v>
      </c>
      <c r="K595" t="s">
        <v>146</v>
      </c>
      <c r="L595" t="s">
        <v>157</v>
      </c>
      <c r="M595" s="5">
        <v>510</v>
      </c>
    </row>
    <row r="596" spans="1:13" x14ac:dyDescent="0.35">
      <c r="A596" s="2">
        <v>45388</v>
      </c>
      <c r="B596" s="3">
        <f t="shared" si="27"/>
        <v>2024</v>
      </c>
      <c r="C596" t="str">
        <f t="shared" si="28"/>
        <v>2023-2024</v>
      </c>
      <c r="D596" t="s">
        <v>120</v>
      </c>
      <c r="E596" t="s">
        <v>14</v>
      </c>
      <c r="F596" t="str">
        <f t="shared" si="29"/>
        <v>Northern Territory</v>
      </c>
      <c r="G596" t="s">
        <v>15</v>
      </c>
      <c r="H596">
        <v>800</v>
      </c>
      <c r="I596" t="s">
        <v>11</v>
      </c>
      <c r="J596" t="s">
        <v>140</v>
      </c>
      <c r="K596" t="s">
        <v>144</v>
      </c>
      <c r="L596" t="s">
        <v>155</v>
      </c>
      <c r="M596" s="5">
        <v>507</v>
      </c>
    </row>
    <row r="597" spans="1:13" x14ac:dyDescent="0.35">
      <c r="A597" s="2">
        <v>45388</v>
      </c>
      <c r="B597" s="3">
        <f t="shared" si="27"/>
        <v>2024</v>
      </c>
      <c r="C597" t="str">
        <f t="shared" si="28"/>
        <v>2023-2024</v>
      </c>
      <c r="D597" t="s">
        <v>120</v>
      </c>
      <c r="E597" t="s">
        <v>34</v>
      </c>
      <c r="F597" t="str">
        <f t="shared" si="29"/>
        <v>New South Wales</v>
      </c>
      <c r="G597" t="s">
        <v>10</v>
      </c>
      <c r="H597">
        <v>2560</v>
      </c>
      <c r="I597" t="s">
        <v>11</v>
      </c>
      <c r="J597" t="s">
        <v>123</v>
      </c>
      <c r="K597" t="s">
        <v>148</v>
      </c>
      <c r="L597" t="s">
        <v>159</v>
      </c>
      <c r="M597" s="5">
        <v>175</v>
      </c>
    </row>
    <row r="598" spans="1:13" x14ac:dyDescent="0.35">
      <c r="A598" s="2">
        <v>45389</v>
      </c>
      <c r="B598" s="3">
        <f t="shared" si="27"/>
        <v>2024</v>
      </c>
      <c r="C598" t="str">
        <f t="shared" si="28"/>
        <v>2023-2024</v>
      </c>
      <c r="D598" t="s">
        <v>120</v>
      </c>
      <c r="E598" t="s">
        <v>92</v>
      </c>
      <c r="F598" t="str">
        <f t="shared" si="29"/>
        <v>New South Wales</v>
      </c>
      <c r="G598" t="s">
        <v>10</v>
      </c>
      <c r="H598">
        <v>2015</v>
      </c>
      <c r="I598" t="s">
        <v>11</v>
      </c>
      <c r="J598" t="s">
        <v>126</v>
      </c>
      <c r="K598" t="s">
        <v>142</v>
      </c>
      <c r="L598" t="s">
        <v>153</v>
      </c>
      <c r="M598" s="5">
        <v>88</v>
      </c>
    </row>
    <row r="599" spans="1:13" x14ac:dyDescent="0.35">
      <c r="A599" s="2">
        <v>45389</v>
      </c>
      <c r="B599" s="3">
        <f t="shared" si="27"/>
        <v>2024</v>
      </c>
      <c r="C599" t="str">
        <f t="shared" si="28"/>
        <v>2023-2024</v>
      </c>
      <c r="D599" t="s">
        <v>119</v>
      </c>
      <c r="E599" t="s">
        <v>105</v>
      </c>
      <c r="F599" t="str">
        <f t="shared" si="29"/>
        <v>New South Wales</v>
      </c>
      <c r="G599" t="s">
        <v>10</v>
      </c>
      <c r="H599">
        <v>2031</v>
      </c>
      <c r="I599" t="s">
        <v>11</v>
      </c>
      <c r="J599" t="s">
        <v>126</v>
      </c>
      <c r="K599" t="s">
        <v>151</v>
      </c>
      <c r="L599" t="s">
        <v>152</v>
      </c>
      <c r="M599" s="5">
        <v>345</v>
      </c>
    </row>
    <row r="600" spans="1:13" x14ac:dyDescent="0.35">
      <c r="A600" s="2">
        <v>45389</v>
      </c>
      <c r="B600" s="3">
        <f t="shared" si="27"/>
        <v>2024</v>
      </c>
      <c r="C600" t="str">
        <f t="shared" si="28"/>
        <v>2023-2024</v>
      </c>
      <c r="D600" t="s">
        <v>120</v>
      </c>
      <c r="E600" t="s">
        <v>91</v>
      </c>
      <c r="F600" t="str">
        <f t="shared" si="29"/>
        <v>Western Australia</v>
      </c>
      <c r="G600" t="s">
        <v>28</v>
      </c>
      <c r="H600">
        <v>6109</v>
      </c>
      <c r="I600" t="s">
        <v>11</v>
      </c>
      <c r="J600" t="s">
        <v>135</v>
      </c>
      <c r="K600" t="s">
        <v>148</v>
      </c>
      <c r="L600" t="s">
        <v>159</v>
      </c>
      <c r="M600" s="5">
        <v>525</v>
      </c>
    </row>
    <row r="601" spans="1:13" x14ac:dyDescent="0.35">
      <c r="A601" s="2">
        <v>45389</v>
      </c>
      <c r="B601" s="3">
        <f t="shared" si="27"/>
        <v>2024</v>
      </c>
      <c r="C601" t="str">
        <f t="shared" si="28"/>
        <v>2023-2024</v>
      </c>
      <c r="D601" t="s">
        <v>119</v>
      </c>
      <c r="E601" t="s">
        <v>41</v>
      </c>
      <c r="F601" t="str">
        <f t="shared" si="29"/>
        <v>New South Wales</v>
      </c>
      <c r="G601" t="s">
        <v>10</v>
      </c>
      <c r="H601">
        <v>2478</v>
      </c>
      <c r="I601" t="s">
        <v>11</v>
      </c>
      <c r="J601" t="s">
        <v>122</v>
      </c>
      <c r="K601" t="s">
        <v>145</v>
      </c>
      <c r="L601" t="s">
        <v>156</v>
      </c>
      <c r="M601" s="5">
        <v>596</v>
      </c>
    </row>
    <row r="602" spans="1:13" x14ac:dyDescent="0.35">
      <c r="A602" s="2">
        <v>45389</v>
      </c>
      <c r="B602" s="3">
        <f t="shared" si="27"/>
        <v>2024</v>
      </c>
      <c r="C602" t="str">
        <f t="shared" si="28"/>
        <v>2023-2024</v>
      </c>
      <c r="D602" t="s">
        <v>120</v>
      </c>
      <c r="E602" t="s">
        <v>104</v>
      </c>
      <c r="F602" t="str">
        <f t="shared" si="29"/>
        <v>Victoria</v>
      </c>
      <c r="G602" t="s">
        <v>26</v>
      </c>
      <c r="H602">
        <v>3175</v>
      </c>
      <c r="I602" t="s">
        <v>11</v>
      </c>
      <c r="J602" t="s">
        <v>127</v>
      </c>
      <c r="K602" t="s">
        <v>149</v>
      </c>
      <c r="L602" t="s">
        <v>160</v>
      </c>
      <c r="M602" s="5">
        <v>255</v>
      </c>
    </row>
    <row r="603" spans="1:13" x14ac:dyDescent="0.35">
      <c r="A603" s="2">
        <v>45389</v>
      </c>
      <c r="B603" s="3">
        <f t="shared" si="27"/>
        <v>2024</v>
      </c>
      <c r="C603" t="str">
        <f t="shared" si="28"/>
        <v>2023-2024</v>
      </c>
      <c r="D603" t="s">
        <v>120</v>
      </c>
      <c r="E603" t="s">
        <v>22</v>
      </c>
      <c r="F603" t="str">
        <f t="shared" si="29"/>
        <v>New South Wales</v>
      </c>
      <c r="G603" t="s">
        <v>10</v>
      </c>
      <c r="H603">
        <v>2116</v>
      </c>
      <c r="I603" t="s">
        <v>11</v>
      </c>
      <c r="J603" t="s">
        <v>125</v>
      </c>
      <c r="K603" t="s">
        <v>142</v>
      </c>
      <c r="L603" t="s">
        <v>153</v>
      </c>
      <c r="M603" s="5">
        <v>591</v>
      </c>
    </row>
    <row r="604" spans="1:13" x14ac:dyDescent="0.35">
      <c r="A604" s="2">
        <v>45389</v>
      </c>
      <c r="B604" s="3">
        <f t="shared" si="27"/>
        <v>2024</v>
      </c>
      <c r="C604" t="str">
        <f t="shared" si="28"/>
        <v>2023-2024</v>
      </c>
      <c r="D604" t="s">
        <v>119</v>
      </c>
      <c r="E604" t="s">
        <v>61</v>
      </c>
      <c r="F604" t="str">
        <f t="shared" si="29"/>
        <v>Victoria</v>
      </c>
      <c r="G604" t="s">
        <v>26</v>
      </c>
      <c r="H604">
        <v>3179</v>
      </c>
      <c r="I604" t="s">
        <v>11</v>
      </c>
      <c r="J604" t="s">
        <v>127</v>
      </c>
      <c r="K604" t="s">
        <v>151</v>
      </c>
      <c r="L604" t="s">
        <v>152</v>
      </c>
      <c r="M604" s="5">
        <v>352</v>
      </c>
    </row>
    <row r="605" spans="1:13" x14ac:dyDescent="0.35">
      <c r="A605" s="2">
        <v>45389</v>
      </c>
      <c r="B605" s="3">
        <f t="shared" si="27"/>
        <v>2024</v>
      </c>
      <c r="C605" t="str">
        <f t="shared" si="28"/>
        <v>2023-2024</v>
      </c>
      <c r="D605" t="s">
        <v>120</v>
      </c>
      <c r="E605" t="s">
        <v>96</v>
      </c>
      <c r="F605" t="str">
        <f t="shared" si="29"/>
        <v>Western Australia</v>
      </c>
      <c r="G605" t="s">
        <v>28</v>
      </c>
      <c r="H605">
        <v>6027</v>
      </c>
      <c r="I605" t="s">
        <v>11</v>
      </c>
      <c r="J605" t="s">
        <v>121</v>
      </c>
      <c r="K605" t="s">
        <v>148</v>
      </c>
      <c r="L605" t="s">
        <v>159</v>
      </c>
      <c r="M605" s="5">
        <v>310</v>
      </c>
    </row>
    <row r="606" spans="1:13" x14ac:dyDescent="0.35">
      <c r="A606" s="2">
        <v>45389</v>
      </c>
      <c r="B606" s="3">
        <f t="shared" si="27"/>
        <v>2024</v>
      </c>
      <c r="C606" t="str">
        <f t="shared" si="28"/>
        <v>2023-2024</v>
      </c>
      <c r="D606" t="s">
        <v>120</v>
      </c>
      <c r="E606" t="s">
        <v>24</v>
      </c>
      <c r="F606" t="str">
        <f t="shared" si="29"/>
        <v>Queensland</v>
      </c>
      <c r="G606" t="s">
        <v>19</v>
      </c>
      <c r="H606">
        <v>4053</v>
      </c>
      <c r="I606" t="s">
        <v>11</v>
      </c>
      <c r="J606" t="s">
        <v>131</v>
      </c>
      <c r="K606" t="s">
        <v>146</v>
      </c>
      <c r="L606" t="s">
        <v>157</v>
      </c>
      <c r="M606" s="5">
        <v>477</v>
      </c>
    </row>
    <row r="607" spans="1:13" x14ac:dyDescent="0.35">
      <c r="A607" s="2">
        <v>45390</v>
      </c>
      <c r="B607" s="3">
        <f t="shared" si="27"/>
        <v>2024</v>
      </c>
      <c r="C607" t="str">
        <f t="shared" si="28"/>
        <v>2023-2024</v>
      </c>
      <c r="D607" t="s">
        <v>120</v>
      </c>
      <c r="E607" t="s">
        <v>110</v>
      </c>
      <c r="F607" t="str">
        <f t="shared" si="29"/>
        <v>Australian Capital Territory</v>
      </c>
      <c r="G607" t="s">
        <v>51</v>
      </c>
      <c r="H607">
        <v>2609</v>
      </c>
      <c r="I607" t="s">
        <v>11</v>
      </c>
      <c r="J607" t="s">
        <v>123</v>
      </c>
      <c r="K607" t="s">
        <v>144</v>
      </c>
      <c r="L607" t="s">
        <v>155</v>
      </c>
      <c r="M607" s="5">
        <v>233</v>
      </c>
    </row>
    <row r="608" spans="1:13" x14ac:dyDescent="0.35">
      <c r="A608" s="2">
        <v>45390</v>
      </c>
      <c r="B608" s="3">
        <f t="shared" si="27"/>
        <v>2024</v>
      </c>
      <c r="C608" t="str">
        <f t="shared" si="28"/>
        <v>2023-2024</v>
      </c>
      <c r="D608" t="s">
        <v>120</v>
      </c>
      <c r="E608" t="s">
        <v>111</v>
      </c>
      <c r="F608" t="str">
        <f t="shared" si="29"/>
        <v>New South Wales</v>
      </c>
      <c r="G608" t="s">
        <v>10</v>
      </c>
      <c r="H608">
        <v>2154</v>
      </c>
      <c r="I608" t="s">
        <v>11</v>
      </c>
      <c r="J608" t="s">
        <v>125</v>
      </c>
      <c r="K608" t="s">
        <v>149</v>
      </c>
      <c r="L608" t="s">
        <v>160</v>
      </c>
      <c r="M608" s="5">
        <v>59</v>
      </c>
    </row>
    <row r="609" spans="1:13" x14ac:dyDescent="0.35">
      <c r="A609" s="2">
        <v>45390</v>
      </c>
      <c r="B609" s="3">
        <f t="shared" si="27"/>
        <v>2024</v>
      </c>
      <c r="C609" t="str">
        <f t="shared" si="28"/>
        <v>2023-2024</v>
      </c>
      <c r="D609" t="s">
        <v>120</v>
      </c>
      <c r="E609" t="s">
        <v>92</v>
      </c>
      <c r="F609" t="str">
        <f t="shared" si="29"/>
        <v>New South Wales</v>
      </c>
      <c r="G609" t="s">
        <v>10</v>
      </c>
      <c r="H609">
        <v>2015</v>
      </c>
      <c r="I609" t="s">
        <v>11</v>
      </c>
      <c r="J609" t="s">
        <v>126</v>
      </c>
      <c r="K609" t="s">
        <v>146</v>
      </c>
      <c r="L609" t="s">
        <v>157</v>
      </c>
      <c r="M609" s="5">
        <v>356</v>
      </c>
    </row>
    <row r="610" spans="1:13" x14ac:dyDescent="0.35">
      <c r="A610" s="2">
        <v>45390</v>
      </c>
      <c r="B610" s="3">
        <f t="shared" si="27"/>
        <v>2024</v>
      </c>
      <c r="C610" t="str">
        <f t="shared" si="28"/>
        <v>2023-2024</v>
      </c>
      <c r="D610" t="s">
        <v>120</v>
      </c>
      <c r="E610" t="s">
        <v>37</v>
      </c>
      <c r="F610" t="str">
        <f t="shared" si="29"/>
        <v>Victoria</v>
      </c>
      <c r="G610" t="s">
        <v>26</v>
      </c>
      <c r="H610">
        <v>3134</v>
      </c>
      <c r="I610" t="s">
        <v>11</v>
      </c>
      <c r="J610" t="s">
        <v>127</v>
      </c>
      <c r="K610" t="s">
        <v>144</v>
      </c>
      <c r="L610" t="s">
        <v>155</v>
      </c>
      <c r="M610" s="5">
        <v>356</v>
      </c>
    </row>
    <row r="611" spans="1:13" x14ac:dyDescent="0.35">
      <c r="A611" s="2">
        <v>45390</v>
      </c>
      <c r="B611" s="3">
        <f t="shared" si="27"/>
        <v>2024</v>
      </c>
      <c r="C611" t="str">
        <f t="shared" si="28"/>
        <v>2023-2024</v>
      </c>
      <c r="D611" t="s">
        <v>120</v>
      </c>
      <c r="E611" t="s">
        <v>56</v>
      </c>
      <c r="F611" t="str">
        <f t="shared" si="29"/>
        <v>Queensland</v>
      </c>
      <c r="G611" t="s">
        <v>19</v>
      </c>
      <c r="H611">
        <v>4883</v>
      </c>
      <c r="I611" t="s">
        <v>11</v>
      </c>
      <c r="J611" t="s">
        <v>133</v>
      </c>
      <c r="K611" t="s">
        <v>151</v>
      </c>
      <c r="L611" t="s">
        <v>152</v>
      </c>
      <c r="M611" s="5">
        <v>493</v>
      </c>
    </row>
    <row r="612" spans="1:13" x14ac:dyDescent="0.35">
      <c r="A612" s="2">
        <v>45390</v>
      </c>
      <c r="B612" s="3">
        <f t="shared" si="27"/>
        <v>2024</v>
      </c>
      <c r="C612" t="str">
        <f t="shared" si="28"/>
        <v>2023-2024</v>
      </c>
      <c r="D612" t="s">
        <v>120</v>
      </c>
      <c r="E612" t="s">
        <v>69</v>
      </c>
      <c r="F612" t="str">
        <f t="shared" si="29"/>
        <v>Victoria</v>
      </c>
      <c r="G612" t="s">
        <v>26</v>
      </c>
      <c r="H612">
        <v>3148</v>
      </c>
      <c r="I612" t="s">
        <v>11</v>
      </c>
      <c r="J612" t="s">
        <v>127</v>
      </c>
      <c r="K612" t="s">
        <v>146</v>
      </c>
      <c r="L612" t="s">
        <v>157</v>
      </c>
      <c r="M612" s="5">
        <v>327</v>
      </c>
    </row>
    <row r="613" spans="1:13" x14ac:dyDescent="0.35">
      <c r="A613" s="2">
        <v>45390</v>
      </c>
      <c r="B613" s="3">
        <f t="shared" si="27"/>
        <v>2024</v>
      </c>
      <c r="C613" t="str">
        <f t="shared" si="28"/>
        <v>2023-2024</v>
      </c>
      <c r="D613" t="s">
        <v>120</v>
      </c>
      <c r="E613" t="s">
        <v>105</v>
      </c>
      <c r="F613" t="str">
        <f t="shared" si="29"/>
        <v>New South Wales</v>
      </c>
      <c r="G613" t="s">
        <v>10</v>
      </c>
      <c r="H613">
        <v>2031</v>
      </c>
      <c r="I613" t="s">
        <v>11</v>
      </c>
      <c r="J613" t="s">
        <v>126</v>
      </c>
      <c r="K613" t="s">
        <v>142</v>
      </c>
      <c r="L613" t="s">
        <v>153</v>
      </c>
      <c r="M613" s="5">
        <v>537</v>
      </c>
    </row>
    <row r="614" spans="1:13" x14ac:dyDescent="0.35">
      <c r="A614" s="2">
        <v>45390</v>
      </c>
      <c r="B614" s="3">
        <f t="shared" si="27"/>
        <v>2024</v>
      </c>
      <c r="C614" t="str">
        <f t="shared" si="28"/>
        <v>2023-2024</v>
      </c>
      <c r="D614" t="s">
        <v>120</v>
      </c>
      <c r="E614" t="s">
        <v>38</v>
      </c>
      <c r="F614" t="str">
        <f t="shared" si="29"/>
        <v>Victoria</v>
      </c>
      <c r="G614" t="s">
        <v>26</v>
      </c>
      <c r="H614">
        <v>3199</v>
      </c>
      <c r="I614" t="s">
        <v>11</v>
      </c>
      <c r="J614" t="s">
        <v>127</v>
      </c>
      <c r="K614" t="s">
        <v>142</v>
      </c>
      <c r="L614" t="s">
        <v>153</v>
      </c>
      <c r="M614" s="5">
        <v>648</v>
      </c>
    </row>
    <row r="615" spans="1:13" x14ac:dyDescent="0.35">
      <c r="A615" s="2">
        <v>45391</v>
      </c>
      <c r="B615" s="3">
        <f t="shared" si="27"/>
        <v>2024</v>
      </c>
      <c r="C615" t="str">
        <f t="shared" si="28"/>
        <v>2023-2024</v>
      </c>
      <c r="D615" t="s">
        <v>119</v>
      </c>
      <c r="E615" t="s">
        <v>50</v>
      </c>
      <c r="F615" t="str">
        <f t="shared" si="29"/>
        <v>Australian Capital Territory</v>
      </c>
      <c r="G615" t="s">
        <v>51</v>
      </c>
      <c r="H615">
        <v>2617</v>
      </c>
      <c r="I615" t="s">
        <v>11</v>
      </c>
      <c r="J615" t="s">
        <v>123</v>
      </c>
      <c r="K615" t="s">
        <v>151</v>
      </c>
      <c r="L615" t="s">
        <v>152</v>
      </c>
      <c r="M615" s="5">
        <v>317</v>
      </c>
    </row>
    <row r="616" spans="1:13" x14ac:dyDescent="0.35">
      <c r="A616" s="2">
        <v>45391</v>
      </c>
      <c r="B616" s="3">
        <f t="shared" si="27"/>
        <v>2024</v>
      </c>
      <c r="C616" t="str">
        <f t="shared" si="28"/>
        <v>2023-2024</v>
      </c>
      <c r="D616" t="s">
        <v>120</v>
      </c>
      <c r="E616" t="s">
        <v>103</v>
      </c>
      <c r="F616" t="str">
        <f t="shared" si="29"/>
        <v>Victoria</v>
      </c>
      <c r="G616" t="s">
        <v>26</v>
      </c>
      <c r="H616">
        <v>3550</v>
      </c>
      <c r="I616" t="s">
        <v>11</v>
      </c>
      <c r="J616" t="s">
        <v>129</v>
      </c>
      <c r="K616" t="s">
        <v>146</v>
      </c>
      <c r="L616" t="s">
        <v>157</v>
      </c>
      <c r="M616" s="5">
        <v>190</v>
      </c>
    </row>
    <row r="617" spans="1:13" x14ac:dyDescent="0.35">
      <c r="A617" s="2">
        <v>45391</v>
      </c>
      <c r="B617" s="3">
        <f t="shared" si="27"/>
        <v>2024</v>
      </c>
      <c r="C617" t="str">
        <f t="shared" si="28"/>
        <v>2023-2024</v>
      </c>
      <c r="D617" t="s">
        <v>119</v>
      </c>
      <c r="E617" t="s">
        <v>65</v>
      </c>
      <c r="F617" t="str">
        <f t="shared" si="29"/>
        <v>Victoria</v>
      </c>
      <c r="G617" t="s">
        <v>26</v>
      </c>
      <c r="H617">
        <v>3931</v>
      </c>
      <c r="I617" t="s">
        <v>11</v>
      </c>
      <c r="J617" t="s">
        <v>137</v>
      </c>
      <c r="K617" t="s">
        <v>146</v>
      </c>
      <c r="L617" t="s">
        <v>157</v>
      </c>
      <c r="M617" s="5">
        <v>58</v>
      </c>
    </row>
    <row r="618" spans="1:13" x14ac:dyDescent="0.35">
      <c r="A618" s="2">
        <v>45391</v>
      </c>
      <c r="B618" s="3">
        <f t="shared" si="27"/>
        <v>2024</v>
      </c>
      <c r="C618" t="str">
        <f t="shared" si="28"/>
        <v>2023-2024</v>
      </c>
      <c r="D618" t="s">
        <v>119</v>
      </c>
      <c r="E618" t="s">
        <v>87</v>
      </c>
      <c r="F618" t="str">
        <f t="shared" si="29"/>
        <v>New South Wales</v>
      </c>
      <c r="G618" t="s">
        <v>10</v>
      </c>
      <c r="H618">
        <v>2158</v>
      </c>
      <c r="I618" t="s">
        <v>11</v>
      </c>
      <c r="J618" t="s">
        <v>125</v>
      </c>
      <c r="K618" t="s">
        <v>146</v>
      </c>
      <c r="L618" t="s">
        <v>157</v>
      </c>
      <c r="M618" s="5">
        <v>782</v>
      </c>
    </row>
    <row r="619" spans="1:13" x14ac:dyDescent="0.35">
      <c r="A619" s="2">
        <v>45391</v>
      </c>
      <c r="B619" s="3">
        <f t="shared" si="27"/>
        <v>2024</v>
      </c>
      <c r="C619" t="str">
        <f t="shared" si="28"/>
        <v>2023-2024</v>
      </c>
      <c r="D619" t="s">
        <v>120</v>
      </c>
      <c r="E619" t="s">
        <v>77</v>
      </c>
      <c r="F619" t="str">
        <f t="shared" si="29"/>
        <v>Victoria</v>
      </c>
      <c r="G619" t="s">
        <v>26</v>
      </c>
      <c r="H619">
        <v>3018</v>
      </c>
      <c r="I619" t="s">
        <v>11</v>
      </c>
      <c r="J619" t="s">
        <v>128</v>
      </c>
      <c r="K619" t="s">
        <v>146</v>
      </c>
      <c r="L619" t="s">
        <v>157</v>
      </c>
      <c r="M619" s="5">
        <v>163</v>
      </c>
    </row>
    <row r="620" spans="1:13" x14ac:dyDescent="0.35">
      <c r="A620" s="2">
        <v>45391</v>
      </c>
      <c r="B620" s="3">
        <f t="shared" si="27"/>
        <v>2024</v>
      </c>
      <c r="C620" t="str">
        <f t="shared" si="28"/>
        <v>2023-2024</v>
      </c>
      <c r="D620" t="s">
        <v>120</v>
      </c>
      <c r="E620" t="s">
        <v>99</v>
      </c>
      <c r="F620" t="str">
        <f t="shared" si="29"/>
        <v>Western Australia</v>
      </c>
      <c r="G620" t="s">
        <v>28</v>
      </c>
      <c r="H620">
        <v>6530</v>
      </c>
      <c r="I620" t="s">
        <v>11</v>
      </c>
      <c r="J620" t="s">
        <v>141</v>
      </c>
      <c r="K620" t="s">
        <v>146</v>
      </c>
      <c r="L620" t="s">
        <v>157</v>
      </c>
      <c r="M620" s="5">
        <v>788</v>
      </c>
    </row>
    <row r="621" spans="1:13" x14ac:dyDescent="0.35">
      <c r="A621" s="2">
        <v>45392</v>
      </c>
      <c r="B621" s="3">
        <f t="shared" si="27"/>
        <v>2024</v>
      </c>
      <c r="C621" t="str">
        <f t="shared" si="28"/>
        <v>2023-2024</v>
      </c>
      <c r="D621" t="s">
        <v>120</v>
      </c>
      <c r="E621" t="s">
        <v>60</v>
      </c>
      <c r="F621" t="str">
        <f t="shared" si="29"/>
        <v>Queensland</v>
      </c>
      <c r="G621" t="s">
        <v>19</v>
      </c>
      <c r="H621">
        <v>4655</v>
      </c>
      <c r="I621" t="s">
        <v>11</v>
      </c>
      <c r="J621" t="s">
        <v>138</v>
      </c>
      <c r="K621" t="s">
        <v>144</v>
      </c>
      <c r="L621" t="s">
        <v>155</v>
      </c>
      <c r="M621" s="5">
        <v>466</v>
      </c>
    </row>
    <row r="622" spans="1:13" x14ac:dyDescent="0.35">
      <c r="A622" s="2">
        <v>45392</v>
      </c>
      <c r="B622" s="3">
        <f t="shared" si="27"/>
        <v>2024</v>
      </c>
      <c r="C622" t="str">
        <f t="shared" si="28"/>
        <v>2023-2024</v>
      </c>
      <c r="D622" t="s">
        <v>120</v>
      </c>
      <c r="E622" t="s">
        <v>108</v>
      </c>
      <c r="F622" t="str">
        <f t="shared" si="29"/>
        <v>Tasmania</v>
      </c>
      <c r="G622" t="s">
        <v>43</v>
      </c>
      <c r="H622">
        <v>7320</v>
      </c>
      <c r="I622" t="s">
        <v>11</v>
      </c>
      <c r="J622" t="s">
        <v>130</v>
      </c>
      <c r="K622" t="s">
        <v>146</v>
      </c>
      <c r="L622" t="s">
        <v>157</v>
      </c>
      <c r="M622" s="5">
        <v>751</v>
      </c>
    </row>
    <row r="623" spans="1:13" x14ac:dyDescent="0.35">
      <c r="A623" s="2">
        <v>45392</v>
      </c>
      <c r="B623" s="3">
        <f t="shared" si="27"/>
        <v>2024</v>
      </c>
      <c r="C623" t="str">
        <f t="shared" si="28"/>
        <v>2023-2024</v>
      </c>
      <c r="D623" t="s">
        <v>120</v>
      </c>
      <c r="E623" t="s">
        <v>99</v>
      </c>
      <c r="F623" t="str">
        <f t="shared" si="29"/>
        <v>Western Australia</v>
      </c>
      <c r="G623" t="s">
        <v>28</v>
      </c>
      <c r="H623">
        <v>6530</v>
      </c>
      <c r="I623" t="s">
        <v>11</v>
      </c>
      <c r="J623" t="s">
        <v>141</v>
      </c>
      <c r="K623" t="s">
        <v>148</v>
      </c>
      <c r="L623" t="s">
        <v>159</v>
      </c>
      <c r="M623" s="5">
        <v>329</v>
      </c>
    </row>
    <row r="624" spans="1:13" x14ac:dyDescent="0.35">
      <c r="A624" s="2">
        <v>45392</v>
      </c>
      <c r="B624" s="3">
        <f t="shared" si="27"/>
        <v>2024</v>
      </c>
      <c r="C624" t="str">
        <f t="shared" si="28"/>
        <v>2023-2024</v>
      </c>
      <c r="D624" t="s">
        <v>119</v>
      </c>
      <c r="E624" t="s">
        <v>69</v>
      </c>
      <c r="F624" t="str">
        <f t="shared" si="29"/>
        <v>Victoria</v>
      </c>
      <c r="G624" t="s">
        <v>26</v>
      </c>
      <c r="H624">
        <v>3148</v>
      </c>
      <c r="I624" t="s">
        <v>11</v>
      </c>
      <c r="J624" t="s">
        <v>127</v>
      </c>
      <c r="K624" t="s">
        <v>149</v>
      </c>
      <c r="L624" t="s">
        <v>160</v>
      </c>
      <c r="M624" s="5">
        <v>524</v>
      </c>
    </row>
    <row r="625" spans="1:13" x14ac:dyDescent="0.35">
      <c r="A625" s="2">
        <v>45392</v>
      </c>
      <c r="B625" s="3">
        <f t="shared" si="27"/>
        <v>2024</v>
      </c>
      <c r="C625" t="str">
        <f t="shared" si="28"/>
        <v>2023-2024</v>
      </c>
      <c r="D625" t="s">
        <v>119</v>
      </c>
      <c r="E625" t="s">
        <v>81</v>
      </c>
      <c r="F625" t="str">
        <f t="shared" si="29"/>
        <v>Victoria</v>
      </c>
      <c r="G625" t="s">
        <v>26</v>
      </c>
      <c r="H625">
        <v>3076</v>
      </c>
      <c r="I625" t="s">
        <v>11</v>
      </c>
      <c r="J625" t="s">
        <v>128</v>
      </c>
      <c r="K625" t="s">
        <v>147</v>
      </c>
      <c r="L625" t="s">
        <v>158</v>
      </c>
      <c r="M625" s="5">
        <v>94</v>
      </c>
    </row>
    <row r="626" spans="1:13" x14ac:dyDescent="0.35">
      <c r="A626" s="2">
        <v>45392</v>
      </c>
      <c r="B626" s="3">
        <f t="shared" si="27"/>
        <v>2024</v>
      </c>
      <c r="C626" t="str">
        <f t="shared" si="28"/>
        <v>2023-2024</v>
      </c>
      <c r="D626" t="s">
        <v>120</v>
      </c>
      <c r="E626" t="s">
        <v>22</v>
      </c>
      <c r="F626" t="str">
        <f t="shared" si="29"/>
        <v>New South Wales</v>
      </c>
      <c r="G626" t="s">
        <v>10</v>
      </c>
      <c r="H626">
        <v>2116</v>
      </c>
      <c r="I626" t="s">
        <v>11</v>
      </c>
      <c r="J626" t="s">
        <v>125</v>
      </c>
      <c r="K626" t="s">
        <v>144</v>
      </c>
      <c r="L626" t="s">
        <v>155</v>
      </c>
      <c r="M626" s="5">
        <v>474</v>
      </c>
    </row>
    <row r="627" spans="1:13" x14ac:dyDescent="0.35">
      <c r="A627" s="2">
        <v>45392</v>
      </c>
      <c r="B627" s="3">
        <f t="shared" si="27"/>
        <v>2024</v>
      </c>
      <c r="C627" t="str">
        <f t="shared" si="28"/>
        <v>2023-2024</v>
      </c>
      <c r="D627" t="s">
        <v>119</v>
      </c>
      <c r="E627" t="s">
        <v>18</v>
      </c>
      <c r="F627" t="str">
        <f t="shared" si="29"/>
        <v>Queensland</v>
      </c>
      <c r="G627" t="s">
        <v>19</v>
      </c>
      <c r="H627">
        <v>4802</v>
      </c>
      <c r="I627" t="s">
        <v>11</v>
      </c>
      <c r="J627" t="s">
        <v>133</v>
      </c>
      <c r="K627" t="s">
        <v>146</v>
      </c>
      <c r="L627" t="s">
        <v>157</v>
      </c>
      <c r="M627" s="5">
        <v>494</v>
      </c>
    </row>
    <row r="628" spans="1:13" x14ac:dyDescent="0.35">
      <c r="A628" s="2">
        <v>45393</v>
      </c>
      <c r="B628" s="3">
        <f t="shared" si="27"/>
        <v>2024</v>
      </c>
      <c r="C628" t="str">
        <f t="shared" si="28"/>
        <v>2023-2024</v>
      </c>
      <c r="D628" t="s">
        <v>120</v>
      </c>
      <c r="E628" t="s">
        <v>97</v>
      </c>
      <c r="F628" t="str">
        <f t="shared" si="29"/>
        <v>Tasmania</v>
      </c>
      <c r="G628" t="s">
        <v>43</v>
      </c>
      <c r="H628">
        <v>7010</v>
      </c>
      <c r="I628" t="s">
        <v>11</v>
      </c>
      <c r="J628" t="s">
        <v>130</v>
      </c>
      <c r="K628" t="s">
        <v>144</v>
      </c>
      <c r="L628" t="s">
        <v>155</v>
      </c>
      <c r="M628" s="5">
        <v>177</v>
      </c>
    </row>
    <row r="629" spans="1:13" x14ac:dyDescent="0.35">
      <c r="A629" s="2">
        <v>45393</v>
      </c>
      <c r="B629" s="3">
        <f t="shared" si="27"/>
        <v>2024</v>
      </c>
      <c r="C629" t="str">
        <f t="shared" si="28"/>
        <v>2023-2024</v>
      </c>
      <c r="D629" t="s">
        <v>120</v>
      </c>
      <c r="E629" t="s">
        <v>83</v>
      </c>
      <c r="F629" t="str">
        <f t="shared" si="29"/>
        <v>Victoria</v>
      </c>
      <c r="G629" t="s">
        <v>26</v>
      </c>
      <c r="H629">
        <v>3551</v>
      </c>
      <c r="I629" t="s">
        <v>11</v>
      </c>
      <c r="J629" t="s">
        <v>129</v>
      </c>
      <c r="K629" t="s">
        <v>146</v>
      </c>
      <c r="L629" t="s">
        <v>157</v>
      </c>
      <c r="M629" s="5">
        <v>279</v>
      </c>
    </row>
    <row r="630" spans="1:13" x14ac:dyDescent="0.35">
      <c r="A630" s="2">
        <v>45393</v>
      </c>
      <c r="B630" s="3">
        <f t="shared" si="27"/>
        <v>2024</v>
      </c>
      <c r="C630" t="str">
        <f t="shared" si="28"/>
        <v>2023-2024</v>
      </c>
      <c r="D630" t="s">
        <v>120</v>
      </c>
      <c r="E630" t="s">
        <v>44</v>
      </c>
      <c r="F630" t="str">
        <f t="shared" si="29"/>
        <v>Western Australia</v>
      </c>
      <c r="G630" t="s">
        <v>28</v>
      </c>
      <c r="H630">
        <v>6010</v>
      </c>
      <c r="I630" t="s">
        <v>11</v>
      </c>
      <c r="J630" t="s">
        <v>121</v>
      </c>
      <c r="K630" t="s">
        <v>146</v>
      </c>
      <c r="L630" t="s">
        <v>157</v>
      </c>
      <c r="M630" s="5">
        <v>402</v>
      </c>
    </row>
    <row r="631" spans="1:13" x14ac:dyDescent="0.35">
      <c r="A631" s="2">
        <v>45393</v>
      </c>
      <c r="B631" s="3">
        <f t="shared" si="27"/>
        <v>2024</v>
      </c>
      <c r="C631" t="str">
        <f t="shared" si="28"/>
        <v>2023-2024</v>
      </c>
      <c r="D631" t="s">
        <v>119</v>
      </c>
      <c r="E631" t="s">
        <v>32</v>
      </c>
      <c r="F631" t="str">
        <f t="shared" si="29"/>
        <v>Victoria</v>
      </c>
      <c r="G631" t="s">
        <v>26</v>
      </c>
      <c r="H631">
        <v>3977</v>
      </c>
      <c r="I631" t="s">
        <v>11</v>
      </c>
      <c r="J631" t="s">
        <v>137</v>
      </c>
      <c r="K631" t="s">
        <v>144</v>
      </c>
      <c r="L631" t="s">
        <v>155</v>
      </c>
      <c r="M631" s="5">
        <v>109</v>
      </c>
    </row>
    <row r="632" spans="1:13" x14ac:dyDescent="0.35">
      <c r="A632" s="2">
        <v>45393</v>
      </c>
      <c r="B632" s="3">
        <f t="shared" si="27"/>
        <v>2024</v>
      </c>
      <c r="C632" t="str">
        <f t="shared" si="28"/>
        <v>2023-2024</v>
      </c>
      <c r="D632" t="s">
        <v>120</v>
      </c>
      <c r="E632" t="s">
        <v>9</v>
      </c>
      <c r="F632" t="str">
        <f t="shared" si="29"/>
        <v>New South Wales</v>
      </c>
      <c r="G632" t="s">
        <v>10</v>
      </c>
      <c r="H632">
        <v>2067</v>
      </c>
      <c r="I632" t="s">
        <v>11</v>
      </c>
      <c r="J632" t="s">
        <v>126</v>
      </c>
      <c r="K632" t="s">
        <v>147</v>
      </c>
      <c r="L632" t="s">
        <v>158</v>
      </c>
      <c r="M632" s="5">
        <v>100</v>
      </c>
    </row>
    <row r="633" spans="1:13" x14ac:dyDescent="0.35">
      <c r="A633" s="2">
        <v>45393</v>
      </c>
      <c r="B633" s="3">
        <f t="shared" si="27"/>
        <v>2024</v>
      </c>
      <c r="C633" t="str">
        <f t="shared" si="28"/>
        <v>2023-2024</v>
      </c>
      <c r="D633" t="s">
        <v>120</v>
      </c>
      <c r="E633" t="s">
        <v>68</v>
      </c>
      <c r="F633" t="str">
        <f t="shared" si="29"/>
        <v>Victoria</v>
      </c>
      <c r="G633" t="s">
        <v>26</v>
      </c>
      <c r="H633">
        <v>3429</v>
      </c>
      <c r="I633" t="s">
        <v>11</v>
      </c>
      <c r="J633" t="s">
        <v>129</v>
      </c>
      <c r="K633" t="s">
        <v>142</v>
      </c>
      <c r="L633" t="s">
        <v>153</v>
      </c>
      <c r="M633" s="5">
        <v>732</v>
      </c>
    </row>
    <row r="634" spans="1:13" x14ac:dyDescent="0.35">
      <c r="A634" s="2">
        <v>45393</v>
      </c>
      <c r="B634" s="3">
        <f t="shared" si="27"/>
        <v>2024</v>
      </c>
      <c r="C634" t="str">
        <f t="shared" si="28"/>
        <v>2023-2024</v>
      </c>
      <c r="D634" t="s">
        <v>120</v>
      </c>
      <c r="E634" t="s">
        <v>86</v>
      </c>
      <c r="F634" t="str">
        <f t="shared" si="29"/>
        <v>Queensland</v>
      </c>
      <c r="G634" t="s">
        <v>19</v>
      </c>
      <c r="H634">
        <v>4119</v>
      </c>
      <c r="I634" t="s">
        <v>11</v>
      </c>
      <c r="J634" t="s">
        <v>131</v>
      </c>
      <c r="K634" t="s">
        <v>150</v>
      </c>
      <c r="L634" t="s">
        <v>161</v>
      </c>
      <c r="M634" s="5">
        <v>358</v>
      </c>
    </row>
    <row r="635" spans="1:13" x14ac:dyDescent="0.35">
      <c r="A635" s="2">
        <v>45394</v>
      </c>
      <c r="B635" s="3">
        <f t="shared" si="27"/>
        <v>2024</v>
      </c>
      <c r="C635" t="str">
        <f t="shared" si="28"/>
        <v>2023-2024</v>
      </c>
      <c r="D635" t="s">
        <v>120</v>
      </c>
      <c r="E635" t="s">
        <v>108</v>
      </c>
      <c r="F635" t="str">
        <f t="shared" si="29"/>
        <v>Tasmania</v>
      </c>
      <c r="G635" t="s">
        <v>43</v>
      </c>
      <c r="H635">
        <v>7320</v>
      </c>
      <c r="I635" t="s">
        <v>11</v>
      </c>
      <c r="J635" t="s">
        <v>130</v>
      </c>
      <c r="K635" t="s">
        <v>151</v>
      </c>
      <c r="L635" t="s">
        <v>152</v>
      </c>
      <c r="M635" s="5">
        <v>756</v>
      </c>
    </row>
    <row r="636" spans="1:13" x14ac:dyDescent="0.35">
      <c r="A636" s="2">
        <v>45394</v>
      </c>
      <c r="B636" s="3">
        <f t="shared" si="27"/>
        <v>2024</v>
      </c>
      <c r="C636" t="str">
        <f t="shared" si="28"/>
        <v>2023-2024</v>
      </c>
      <c r="D636" t="s">
        <v>120</v>
      </c>
      <c r="E636" t="s">
        <v>110</v>
      </c>
      <c r="F636" t="str">
        <f t="shared" si="29"/>
        <v>Australian Capital Territory</v>
      </c>
      <c r="G636" t="s">
        <v>51</v>
      </c>
      <c r="H636">
        <v>2609</v>
      </c>
      <c r="I636" t="s">
        <v>11</v>
      </c>
      <c r="J636" t="s">
        <v>123</v>
      </c>
      <c r="K636" t="s">
        <v>142</v>
      </c>
      <c r="L636" t="s">
        <v>153</v>
      </c>
      <c r="M636" s="5">
        <v>779</v>
      </c>
    </row>
    <row r="637" spans="1:13" x14ac:dyDescent="0.35">
      <c r="A637" s="2">
        <v>45394</v>
      </c>
      <c r="B637" s="3">
        <f t="shared" si="27"/>
        <v>2024</v>
      </c>
      <c r="C637" t="str">
        <f t="shared" si="28"/>
        <v>2023-2024</v>
      </c>
      <c r="D637" t="s">
        <v>120</v>
      </c>
      <c r="E637" t="s">
        <v>31</v>
      </c>
      <c r="F637" t="str">
        <f t="shared" si="29"/>
        <v>South Australia</v>
      </c>
      <c r="G637" t="s">
        <v>17</v>
      </c>
      <c r="H637">
        <v>5082</v>
      </c>
      <c r="I637" t="s">
        <v>11</v>
      </c>
      <c r="J637" t="s">
        <v>134</v>
      </c>
      <c r="K637" t="s">
        <v>148</v>
      </c>
      <c r="L637" t="s">
        <v>159</v>
      </c>
      <c r="M637" s="5">
        <v>739</v>
      </c>
    </row>
    <row r="638" spans="1:13" x14ac:dyDescent="0.35">
      <c r="A638" s="2">
        <v>45394</v>
      </c>
      <c r="B638" s="3">
        <f t="shared" si="27"/>
        <v>2024</v>
      </c>
      <c r="C638" t="str">
        <f t="shared" si="28"/>
        <v>2023-2024</v>
      </c>
      <c r="D638" t="s">
        <v>120</v>
      </c>
      <c r="E638" t="s">
        <v>27</v>
      </c>
      <c r="F638" t="str">
        <f t="shared" si="29"/>
        <v>Western Australia</v>
      </c>
      <c r="G638" t="s">
        <v>28</v>
      </c>
      <c r="H638">
        <v>6030</v>
      </c>
      <c r="I638" t="s">
        <v>11</v>
      </c>
      <c r="J638" t="s">
        <v>121</v>
      </c>
      <c r="K638" t="s">
        <v>150</v>
      </c>
      <c r="L638" t="s">
        <v>161</v>
      </c>
      <c r="M638" s="5">
        <v>572</v>
      </c>
    </row>
    <row r="639" spans="1:13" x14ac:dyDescent="0.35">
      <c r="A639" s="2">
        <v>45394</v>
      </c>
      <c r="B639" s="3">
        <f t="shared" si="27"/>
        <v>2024</v>
      </c>
      <c r="C639" t="str">
        <f t="shared" si="28"/>
        <v>2023-2024</v>
      </c>
      <c r="D639" t="s">
        <v>119</v>
      </c>
      <c r="E639" t="s">
        <v>49</v>
      </c>
      <c r="F639" t="str">
        <f t="shared" si="29"/>
        <v>New South Wales</v>
      </c>
      <c r="G639" t="s">
        <v>10</v>
      </c>
      <c r="H639">
        <v>2350</v>
      </c>
      <c r="I639" t="s">
        <v>11</v>
      </c>
      <c r="J639" t="s">
        <v>122</v>
      </c>
      <c r="K639" t="s">
        <v>144</v>
      </c>
      <c r="L639" t="s">
        <v>155</v>
      </c>
      <c r="M639" s="5">
        <v>622</v>
      </c>
    </row>
    <row r="640" spans="1:13" x14ac:dyDescent="0.35">
      <c r="A640" s="2">
        <v>45394</v>
      </c>
      <c r="B640" s="3">
        <f t="shared" si="27"/>
        <v>2024</v>
      </c>
      <c r="C640" t="str">
        <f t="shared" si="28"/>
        <v>2023-2024</v>
      </c>
      <c r="D640" t="s">
        <v>120</v>
      </c>
      <c r="E640" t="s">
        <v>24</v>
      </c>
      <c r="F640" t="str">
        <f t="shared" si="29"/>
        <v>Queensland</v>
      </c>
      <c r="G640" t="s">
        <v>19</v>
      </c>
      <c r="H640">
        <v>4053</v>
      </c>
      <c r="I640" t="s">
        <v>11</v>
      </c>
      <c r="J640" t="s">
        <v>131</v>
      </c>
      <c r="K640" t="s">
        <v>150</v>
      </c>
      <c r="L640" t="s">
        <v>161</v>
      </c>
      <c r="M640" s="5">
        <v>621</v>
      </c>
    </row>
    <row r="641" spans="1:13" x14ac:dyDescent="0.35">
      <c r="A641" s="2">
        <v>45394</v>
      </c>
      <c r="B641" s="3">
        <f t="shared" si="27"/>
        <v>2024</v>
      </c>
      <c r="C641" t="str">
        <f t="shared" si="28"/>
        <v>2023-2024</v>
      </c>
      <c r="D641" t="s">
        <v>120</v>
      </c>
      <c r="E641" t="s">
        <v>69</v>
      </c>
      <c r="F641" t="str">
        <f t="shared" si="29"/>
        <v>Victoria</v>
      </c>
      <c r="G641" t="s">
        <v>26</v>
      </c>
      <c r="H641">
        <v>3148</v>
      </c>
      <c r="I641" t="s">
        <v>11</v>
      </c>
      <c r="J641" t="s">
        <v>127</v>
      </c>
      <c r="K641" t="s">
        <v>148</v>
      </c>
      <c r="L641" t="s">
        <v>159</v>
      </c>
      <c r="M641" s="5">
        <v>233</v>
      </c>
    </row>
    <row r="642" spans="1:13" x14ac:dyDescent="0.35">
      <c r="A642" s="2">
        <v>45395</v>
      </c>
      <c r="B642" s="3">
        <f t="shared" ref="B642:B705" si="30">IF(MONTH(A642)&gt;=7,YEAR(A642)+1,YEAR(A642))</f>
        <v>2024</v>
      </c>
      <c r="C642" t="str">
        <f t="shared" ref="C642:C705" si="31">IF(MONTH(A642) &gt;= 7, YEAR(A642) &amp; "-" &amp; YEAR(A642) + 1, YEAR(A642) - 1 &amp; "-" &amp; YEAR(A642))</f>
        <v>2023-2024</v>
      </c>
      <c r="D642" t="s">
        <v>120</v>
      </c>
      <c r="E642" t="s">
        <v>39</v>
      </c>
      <c r="F642" t="str">
        <f t="shared" ref="F642:F705" si="32">IF(G642="WA","Western Australia",
IF(G642="NSW","New South Wales",
IF(G642="QLD","Queensland",
IF(G642="VIC","Victoria",
IF(G642="TAS","Tasmania",
IF(G642="SA","South Australia",
IF(G642="NT","Northern Territory",
IF(G642="ACT","Australian Capital Territory",G642))))))))</f>
        <v>New South Wales</v>
      </c>
      <c r="G642" t="s">
        <v>10</v>
      </c>
      <c r="H642">
        <v>2541</v>
      </c>
      <c r="I642" t="s">
        <v>11</v>
      </c>
      <c r="J642" t="s">
        <v>123</v>
      </c>
      <c r="K642" t="s">
        <v>145</v>
      </c>
      <c r="L642" t="s">
        <v>156</v>
      </c>
      <c r="M642" s="5">
        <v>535</v>
      </c>
    </row>
    <row r="643" spans="1:13" x14ac:dyDescent="0.35">
      <c r="A643" s="2">
        <v>45395</v>
      </c>
      <c r="B643" s="3">
        <f t="shared" si="30"/>
        <v>2024</v>
      </c>
      <c r="C643" t="str">
        <f t="shared" si="31"/>
        <v>2023-2024</v>
      </c>
      <c r="D643" t="s">
        <v>120</v>
      </c>
      <c r="E643" t="s">
        <v>66</v>
      </c>
      <c r="F643" t="str">
        <f t="shared" si="32"/>
        <v>Western Australia</v>
      </c>
      <c r="G643" t="s">
        <v>28</v>
      </c>
      <c r="H643">
        <v>6330</v>
      </c>
      <c r="I643" t="s">
        <v>11</v>
      </c>
      <c r="J643" t="s">
        <v>135</v>
      </c>
      <c r="K643" t="s">
        <v>144</v>
      </c>
      <c r="L643" t="s">
        <v>155</v>
      </c>
      <c r="M643" s="5">
        <v>52</v>
      </c>
    </row>
    <row r="644" spans="1:13" x14ac:dyDescent="0.35">
      <c r="A644" s="2">
        <v>45395</v>
      </c>
      <c r="B644" s="3">
        <f t="shared" si="30"/>
        <v>2024</v>
      </c>
      <c r="C644" t="str">
        <f t="shared" si="31"/>
        <v>2023-2024</v>
      </c>
      <c r="D644" t="s">
        <v>120</v>
      </c>
      <c r="E644" t="s">
        <v>36</v>
      </c>
      <c r="F644" t="str">
        <f t="shared" si="32"/>
        <v>New South Wales</v>
      </c>
      <c r="G644" t="s">
        <v>10</v>
      </c>
      <c r="H644">
        <v>2539</v>
      </c>
      <c r="I644" t="s">
        <v>11</v>
      </c>
      <c r="J644" t="s">
        <v>123</v>
      </c>
      <c r="K644" t="s">
        <v>146</v>
      </c>
      <c r="L644" t="s">
        <v>157</v>
      </c>
      <c r="M644" s="5">
        <v>530</v>
      </c>
    </row>
    <row r="645" spans="1:13" x14ac:dyDescent="0.35">
      <c r="A645" s="2">
        <v>45395</v>
      </c>
      <c r="B645" s="3">
        <f t="shared" si="30"/>
        <v>2024</v>
      </c>
      <c r="C645" t="str">
        <f t="shared" si="31"/>
        <v>2023-2024</v>
      </c>
      <c r="D645" t="s">
        <v>119</v>
      </c>
      <c r="E645" t="s">
        <v>113</v>
      </c>
      <c r="F645" t="str">
        <f t="shared" si="32"/>
        <v>New South Wales</v>
      </c>
      <c r="G645" t="s">
        <v>10</v>
      </c>
      <c r="H645">
        <v>2101</v>
      </c>
      <c r="I645" t="s">
        <v>11</v>
      </c>
      <c r="J645" t="s">
        <v>125</v>
      </c>
      <c r="K645" t="s">
        <v>145</v>
      </c>
      <c r="L645" t="s">
        <v>156</v>
      </c>
      <c r="M645" s="5">
        <v>33</v>
      </c>
    </row>
    <row r="646" spans="1:13" x14ac:dyDescent="0.35">
      <c r="A646" s="2">
        <v>45395</v>
      </c>
      <c r="B646" s="3">
        <f t="shared" si="30"/>
        <v>2024</v>
      </c>
      <c r="C646" t="str">
        <f t="shared" si="31"/>
        <v>2023-2024</v>
      </c>
      <c r="D646" t="s">
        <v>120</v>
      </c>
      <c r="E646" t="s">
        <v>58</v>
      </c>
      <c r="F646" t="str">
        <f t="shared" si="32"/>
        <v>New South Wales</v>
      </c>
      <c r="G646" t="s">
        <v>10</v>
      </c>
      <c r="H646">
        <v>2790</v>
      </c>
      <c r="I646" t="s">
        <v>11</v>
      </c>
      <c r="J646" t="s">
        <v>132</v>
      </c>
      <c r="K646" t="s">
        <v>146</v>
      </c>
      <c r="L646" t="s">
        <v>157</v>
      </c>
      <c r="M646" s="5">
        <v>674</v>
      </c>
    </row>
    <row r="647" spans="1:13" x14ac:dyDescent="0.35">
      <c r="A647" s="2">
        <v>45395</v>
      </c>
      <c r="B647" s="3">
        <f t="shared" si="30"/>
        <v>2024</v>
      </c>
      <c r="C647" t="str">
        <f t="shared" si="31"/>
        <v>2023-2024</v>
      </c>
      <c r="D647" t="s">
        <v>120</v>
      </c>
      <c r="E647" t="s">
        <v>59</v>
      </c>
      <c r="F647" t="str">
        <f t="shared" si="32"/>
        <v>South Australia</v>
      </c>
      <c r="G647" t="s">
        <v>17</v>
      </c>
      <c r="H647">
        <v>5011</v>
      </c>
      <c r="I647" t="s">
        <v>11</v>
      </c>
      <c r="J647" t="s">
        <v>134</v>
      </c>
      <c r="K647" t="s">
        <v>142</v>
      </c>
      <c r="L647" t="s">
        <v>153</v>
      </c>
      <c r="M647" s="5">
        <v>541</v>
      </c>
    </row>
    <row r="648" spans="1:13" x14ac:dyDescent="0.35">
      <c r="A648" s="2">
        <v>45395</v>
      </c>
      <c r="B648" s="3">
        <f t="shared" si="30"/>
        <v>2024</v>
      </c>
      <c r="C648" t="str">
        <f t="shared" si="31"/>
        <v>2023-2024</v>
      </c>
      <c r="D648" t="s">
        <v>120</v>
      </c>
      <c r="E648" t="s">
        <v>94</v>
      </c>
      <c r="F648" t="str">
        <f t="shared" si="32"/>
        <v>Queensland</v>
      </c>
      <c r="G648" t="s">
        <v>19</v>
      </c>
      <c r="H648">
        <v>4551</v>
      </c>
      <c r="I648" t="s">
        <v>11</v>
      </c>
      <c r="J648" t="s">
        <v>136</v>
      </c>
      <c r="K648" t="s">
        <v>142</v>
      </c>
      <c r="L648" t="s">
        <v>153</v>
      </c>
      <c r="M648" s="5">
        <v>658</v>
      </c>
    </row>
    <row r="649" spans="1:13" x14ac:dyDescent="0.35">
      <c r="A649" s="2">
        <v>45395</v>
      </c>
      <c r="B649" s="3">
        <f t="shared" si="30"/>
        <v>2024</v>
      </c>
      <c r="C649" t="str">
        <f t="shared" si="31"/>
        <v>2023-2024</v>
      </c>
      <c r="D649" t="s">
        <v>119</v>
      </c>
      <c r="E649" t="s">
        <v>23</v>
      </c>
      <c r="F649" t="str">
        <f t="shared" si="32"/>
        <v>New South Wales</v>
      </c>
      <c r="G649" t="s">
        <v>10</v>
      </c>
      <c r="H649">
        <v>2830</v>
      </c>
      <c r="I649" t="s">
        <v>11</v>
      </c>
      <c r="J649" t="s">
        <v>132</v>
      </c>
      <c r="K649" t="s">
        <v>144</v>
      </c>
      <c r="L649" t="s">
        <v>155</v>
      </c>
      <c r="M649" s="5">
        <v>692</v>
      </c>
    </row>
    <row r="650" spans="1:13" x14ac:dyDescent="0.35">
      <c r="A650" s="2">
        <v>45395</v>
      </c>
      <c r="B650" s="3">
        <f t="shared" si="30"/>
        <v>2024</v>
      </c>
      <c r="C650" t="str">
        <f t="shared" si="31"/>
        <v>2023-2024</v>
      </c>
      <c r="D650" t="s">
        <v>120</v>
      </c>
      <c r="E650" t="s">
        <v>16</v>
      </c>
      <c r="F650" t="str">
        <f t="shared" si="32"/>
        <v>South Australia</v>
      </c>
      <c r="G650" t="s">
        <v>17</v>
      </c>
      <c r="H650">
        <v>5168</v>
      </c>
      <c r="I650" t="s">
        <v>11</v>
      </c>
      <c r="J650" t="s">
        <v>134</v>
      </c>
      <c r="K650" t="s">
        <v>144</v>
      </c>
      <c r="L650" t="s">
        <v>155</v>
      </c>
      <c r="M650" s="5">
        <v>308</v>
      </c>
    </row>
    <row r="651" spans="1:13" x14ac:dyDescent="0.35">
      <c r="A651" s="2">
        <v>45395</v>
      </c>
      <c r="B651" s="3">
        <f t="shared" si="30"/>
        <v>2024</v>
      </c>
      <c r="C651" t="str">
        <f t="shared" si="31"/>
        <v>2023-2024</v>
      </c>
      <c r="D651" t="s">
        <v>120</v>
      </c>
      <c r="E651" t="s">
        <v>41</v>
      </c>
      <c r="F651" t="str">
        <f t="shared" si="32"/>
        <v>New South Wales</v>
      </c>
      <c r="G651" t="s">
        <v>10</v>
      </c>
      <c r="H651">
        <v>2478</v>
      </c>
      <c r="I651" t="s">
        <v>11</v>
      </c>
      <c r="J651" t="s">
        <v>122</v>
      </c>
      <c r="K651" t="s">
        <v>144</v>
      </c>
      <c r="L651" t="s">
        <v>155</v>
      </c>
      <c r="M651" s="5">
        <v>509</v>
      </c>
    </row>
    <row r="652" spans="1:13" x14ac:dyDescent="0.35">
      <c r="A652" s="2">
        <v>45395</v>
      </c>
      <c r="B652" s="3">
        <f t="shared" si="30"/>
        <v>2024</v>
      </c>
      <c r="C652" t="str">
        <f t="shared" si="31"/>
        <v>2023-2024</v>
      </c>
      <c r="D652" t="s">
        <v>119</v>
      </c>
      <c r="E652" t="s">
        <v>38</v>
      </c>
      <c r="F652" t="str">
        <f t="shared" si="32"/>
        <v>Victoria</v>
      </c>
      <c r="G652" t="s">
        <v>26</v>
      </c>
      <c r="H652">
        <v>3199</v>
      </c>
      <c r="I652" t="s">
        <v>11</v>
      </c>
      <c r="J652" t="s">
        <v>127</v>
      </c>
      <c r="K652" t="s">
        <v>148</v>
      </c>
      <c r="L652" t="s">
        <v>159</v>
      </c>
      <c r="M652" s="5">
        <v>347</v>
      </c>
    </row>
    <row r="653" spans="1:13" x14ac:dyDescent="0.35">
      <c r="A653" s="2">
        <v>45395</v>
      </c>
      <c r="B653" s="3">
        <f t="shared" si="30"/>
        <v>2024</v>
      </c>
      <c r="C653" t="str">
        <f t="shared" si="31"/>
        <v>2023-2024</v>
      </c>
      <c r="D653" t="s">
        <v>120</v>
      </c>
      <c r="E653" t="s">
        <v>87</v>
      </c>
      <c r="F653" t="str">
        <f t="shared" si="32"/>
        <v>New South Wales</v>
      </c>
      <c r="G653" t="s">
        <v>10</v>
      </c>
      <c r="H653">
        <v>2158</v>
      </c>
      <c r="I653" t="s">
        <v>11</v>
      </c>
      <c r="J653" t="s">
        <v>125</v>
      </c>
      <c r="K653" t="s">
        <v>142</v>
      </c>
      <c r="L653" t="s">
        <v>153</v>
      </c>
      <c r="M653" s="5">
        <v>446</v>
      </c>
    </row>
    <row r="654" spans="1:13" x14ac:dyDescent="0.35">
      <c r="A654" s="2">
        <v>45395</v>
      </c>
      <c r="B654" s="3">
        <f t="shared" si="30"/>
        <v>2024</v>
      </c>
      <c r="C654" t="str">
        <f t="shared" si="31"/>
        <v>2023-2024</v>
      </c>
      <c r="D654" t="s">
        <v>120</v>
      </c>
      <c r="E654" t="s">
        <v>64</v>
      </c>
      <c r="F654" t="str">
        <f t="shared" si="32"/>
        <v>Western Australia</v>
      </c>
      <c r="G654" t="s">
        <v>28</v>
      </c>
      <c r="H654">
        <v>6112</v>
      </c>
      <c r="I654" t="s">
        <v>11</v>
      </c>
      <c r="J654" t="s">
        <v>135</v>
      </c>
      <c r="K654" t="s">
        <v>145</v>
      </c>
      <c r="L654" t="s">
        <v>156</v>
      </c>
      <c r="M654" s="5">
        <v>126</v>
      </c>
    </row>
    <row r="655" spans="1:13" x14ac:dyDescent="0.35">
      <c r="A655" s="2">
        <v>45395</v>
      </c>
      <c r="B655" s="3">
        <f t="shared" si="30"/>
        <v>2024</v>
      </c>
      <c r="C655" t="str">
        <f t="shared" si="31"/>
        <v>2023-2024</v>
      </c>
      <c r="D655" t="s">
        <v>120</v>
      </c>
      <c r="E655" t="s">
        <v>81</v>
      </c>
      <c r="F655" t="str">
        <f t="shared" si="32"/>
        <v>Victoria</v>
      </c>
      <c r="G655" t="s">
        <v>26</v>
      </c>
      <c r="H655">
        <v>3076</v>
      </c>
      <c r="I655" t="s">
        <v>11</v>
      </c>
      <c r="J655" t="s">
        <v>128</v>
      </c>
      <c r="K655" t="s">
        <v>151</v>
      </c>
      <c r="L655" t="s">
        <v>152</v>
      </c>
      <c r="M655" s="5">
        <v>70</v>
      </c>
    </row>
    <row r="656" spans="1:13" x14ac:dyDescent="0.35">
      <c r="A656" s="2">
        <v>45395</v>
      </c>
      <c r="B656" s="3">
        <f t="shared" si="30"/>
        <v>2024</v>
      </c>
      <c r="C656" t="str">
        <f t="shared" si="31"/>
        <v>2023-2024</v>
      </c>
      <c r="D656" t="s">
        <v>119</v>
      </c>
      <c r="E656" t="s">
        <v>36</v>
      </c>
      <c r="F656" t="str">
        <f t="shared" si="32"/>
        <v>New South Wales</v>
      </c>
      <c r="G656" t="s">
        <v>10</v>
      </c>
      <c r="H656">
        <v>2539</v>
      </c>
      <c r="I656" t="s">
        <v>11</v>
      </c>
      <c r="J656" t="s">
        <v>123</v>
      </c>
      <c r="K656" t="s">
        <v>150</v>
      </c>
      <c r="L656" t="s">
        <v>161</v>
      </c>
      <c r="M656" s="5">
        <v>481</v>
      </c>
    </row>
    <row r="657" spans="1:13" x14ac:dyDescent="0.35">
      <c r="A657" s="2">
        <v>45396</v>
      </c>
      <c r="B657" s="3">
        <f t="shared" si="30"/>
        <v>2024</v>
      </c>
      <c r="C657" t="str">
        <f t="shared" si="31"/>
        <v>2023-2024</v>
      </c>
      <c r="D657" t="s">
        <v>120</v>
      </c>
      <c r="E657" t="s">
        <v>61</v>
      </c>
      <c r="F657" t="str">
        <f t="shared" si="32"/>
        <v>Victoria</v>
      </c>
      <c r="G657" t="s">
        <v>26</v>
      </c>
      <c r="H657">
        <v>3179</v>
      </c>
      <c r="I657" t="s">
        <v>11</v>
      </c>
      <c r="J657" t="s">
        <v>127</v>
      </c>
      <c r="K657" t="s">
        <v>142</v>
      </c>
      <c r="L657" t="s">
        <v>153</v>
      </c>
      <c r="M657" s="5">
        <v>376</v>
      </c>
    </row>
    <row r="658" spans="1:13" x14ac:dyDescent="0.35">
      <c r="A658" s="2">
        <v>45396</v>
      </c>
      <c r="B658" s="3">
        <f t="shared" si="30"/>
        <v>2024</v>
      </c>
      <c r="C658" t="str">
        <f t="shared" si="31"/>
        <v>2023-2024</v>
      </c>
      <c r="D658" t="s">
        <v>119</v>
      </c>
      <c r="E658" t="s">
        <v>24</v>
      </c>
      <c r="F658" t="str">
        <f t="shared" si="32"/>
        <v>Queensland</v>
      </c>
      <c r="G658" t="s">
        <v>19</v>
      </c>
      <c r="H658">
        <v>4053</v>
      </c>
      <c r="I658" t="s">
        <v>11</v>
      </c>
      <c r="J658" t="s">
        <v>131</v>
      </c>
      <c r="K658" t="s">
        <v>151</v>
      </c>
      <c r="L658" t="s">
        <v>152</v>
      </c>
      <c r="M658" s="5">
        <v>636</v>
      </c>
    </row>
    <row r="659" spans="1:13" x14ac:dyDescent="0.35">
      <c r="A659" s="2">
        <v>45396</v>
      </c>
      <c r="B659" s="3">
        <f t="shared" si="30"/>
        <v>2024</v>
      </c>
      <c r="C659" t="str">
        <f t="shared" si="31"/>
        <v>2023-2024</v>
      </c>
      <c r="D659" t="s">
        <v>120</v>
      </c>
      <c r="E659" t="s">
        <v>96</v>
      </c>
      <c r="F659" t="str">
        <f t="shared" si="32"/>
        <v>Western Australia</v>
      </c>
      <c r="G659" t="s">
        <v>28</v>
      </c>
      <c r="H659">
        <v>6027</v>
      </c>
      <c r="I659" t="s">
        <v>11</v>
      </c>
      <c r="J659" t="s">
        <v>121</v>
      </c>
      <c r="K659" t="s">
        <v>147</v>
      </c>
      <c r="L659" t="s">
        <v>158</v>
      </c>
      <c r="M659" s="5">
        <v>361</v>
      </c>
    </row>
    <row r="660" spans="1:13" x14ac:dyDescent="0.35">
      <c r="A660" s="2">
        <v>45396</v>
      </c>
      <c r="B660" s="3">
        <f t="shared" si="30"/>
        <v>2024</v>
      </c>
      <c r="C660" t="str">
        <f t="shared" si="31"/>
        <v>2023-2024</v>
      </c>
      <c r="D660" t="s">
        <v>119</v>
      </c>
      <c r="E660" t="s">
        <v>110</v>
      </c>
      <c r="F660" t="str">
        <f t="shared" si="32"/>
        <v>Australian Capital Territory</v>
      </c>
      <c r="G660" t="s">
        <v>51</v>
      </c>
      <c r="H660">
        <v>2609</v>
      </c>
      <c r="I660" t="s">
        <v>11</v>
      </c>
      <c r="J660" t="s">
        <v>123</v>
      </c>
      <c r="K660" t="s">
        <v>145</v>
      </c>
      <c r="L660" t="s">
        <v>156</v>
      </c>
      <c r="M660" s="5">
        <v>374</v>
      </c>
    </row>
    <row r="661" spans="1:13" x14ac:dyDescent="0.35">
      <c r="A661" s="2">
        <v>45396</v>
      </c>
      <c r="B661" s="3">
        <f t="shared" si="30"/>
        <v>2024</v>
      </c>
      <c r="C661" t="str">
        <f t="shared" si="31"/>
        <v>2023-2024</v>
      </c>
      <c r="D661" t="s">
        <v>120</v>
      </c>
      <c r="E661" t="s">
        <v>25</v>
      </c>
      <c r="F661" t="str">
        <f t="shared" si="32"/>
        <v>Victoria</v>
      </c>
      <c r="G661" t="s">
        <v>26</v>
      </c>
      <c r="H661">
        <v>3066</v>
      </c>
      <c r="I661" t="s">
        <v>11</v>
      </c>
      <c r="J661" t="s">
        <v>128</v>
      </c>
      <c r="K661" t="s">
        <v>149</v>
      </c>
      <c r="L661" t="s">
        <v>160</v>
      </c>
      <c r="M661" s="5">
        <v>558</v>
      </c>
    </row>
    <row r="662" spans="1:13" x14ac:dyDescent="0.35">
      <c r="A662" s="2">
        <v>45396</v>
      </c>
      <c r="B662" s="3">
        <f t="shared" si="30"/>
        <v>2024</v>
      </c>
      <c r="C662" t="str">
        <f t="shared" si="31"/>
        <v>2023-2024</v>
      </c>
      <c r="D662" t="s">
        <v>120</v>
      </c>
      <c r="E662" t="s">
        <v>41</v>
      </c>
      <c r="F662" t="str">
        <f t="shared" si="32"/>
        <v>New South Wales</v>
      </c>
      <c r="G662" t="s">
        <v>10</v>
      </c>
      <c r="H662">
        <v>2478</v>
      </c>
      <c r="I662" t="s">
        <v>11</v>
      </c>
      <c r="J662" t="s">
        <v>122</v>
      </c>
      <c r="K662" t="s">
        <v>150</v>
      </c>
      <c r="L662" t="s">
        <v>161</v>
      </c>
      <c r="M662" s="5">
        <v>581</v>
      </c>
    </row>
    <row r="663" spans="1:13" x14ac:dyDescent="0.35">
      <c r="A663" s="2">
        <v>45397</v>
      </c>
      <c r="B663" s="3">
        <f t="shared" si="30"/>
        <v>2024</v>
      </c>
      <c r="C663" t="str">
        <f t="shared" si="31"/>
        <v>2023-2024</v>
      </c>
      <c r="D663" t="s">
        <v>120</v>
      </c>
      <c r="E663" t="s">
        <v>46</v>
      </c>
      <c r="F663" t="str">
        <f t="shared" si="32"/>
        <v>South Australia</v>
      </c>
      <c r="G663" t="s">
        <v>17</v>
      </c>
      <c r="H663">
        <v>5043</v>
      </c>
      <c r="I663" t="s">
        <v>11</v>
      </c>
      <c r="J663" t="s">
        <v>134</v>
      </c>
      <c r="K663" t="s">
        <v>145</v>
      </c>
      <c r="L663" t="s">
        <v>156</v>
      </c>
      <c r="M663" s="5">
        <v>546</v>
      </c>
    </row>
    <row r="664" spans="1:13" x14ac:dyDescent="0.35">
      <c r="A664" s="2">
        <v>45397</v>
      </c>
      <c r="B664" s="3">
        <f t="shared" si="30"/>
        <v>2024</v>
      </c>
      <c r="C664" t="str">
        <f t="shared" si="31"/>
        <v>2023-2024</v>
      </c>
      <c r="D664" t="s">
        <v>120</v>
      </c>
      <c r="E664" t="s">
        <v>30</v>
      </c>
      <c r="F664" t="str">
        <f t="shared" si="32"/>
        <v>Victoria</v>
      </c>
      <c r="G664" t="s">
        <v>26</v>
      </c>
      <c r="H664">
        <v>3030</v>
      </c>
      <c r="I664" t="s">
        <v>11</v>
      </c>
      <c r="J664" t="s">
        <v>128</v>
      </c>
      <c r="K664" t="s">
        <v>145</v>
      </c>
      <c r="L664" t="s">
        <v>156</v>
      </c>
      <c r="M664" s="5">
        <v>411</v>
      </c>
    </row>
    <row r="665" spans="1:13" x14ac:dyDescent="0.35">
      <c r="A665" s="2">
        <v>45397</v>
      </c>
      <c r="B665" s="3">
        <f t="shared" si="30"/>
        <v>2024</v>
      </c>
      <c r="C665" t="str">
        <f t="shared" si="31"/>
        <v>2023-2024</v>
      </c>
      <c r="D665" t="s">
        <v>119</v>
      </c>
      <c r="E665" t="s">
        <v>58</v>
      </c>
      <c r="F665" t="str">
        <f t="shared" si="32"/>
        <v>New South Wales</v>
      </c>
      <c r="G665" t="s">
        <v>10</v>
      </c>
      <c r="H665">
        <v>2790</v>
      </c>
      <c r="I665" t="s">
        <v>11</v>
      </c>
      <c r="J665" t="s">
        <v>132</v>
      </c>
      <c r="K665" t="s">
        <v>148</v>
      </c>
      <c r="L665" t="s">
        <v>159</v>
      </c>
      <c r="M665" s="5">
        <v>95</v>
      </c>
    </row>
    <row r="666" spans="1:13" x14ac:dyDescent="0.35">
      <c r="A666" s="2">
        <v>45397</v>
      </c>
      <c r="B666" s="3">
        <f t="shared" si="30"/>
        <v>2024</v>
      </c>
      <c r="C666" t="str">
        <f t="shared" si="31"/>
        <v>2023-2024</v>
      </c>
      <c r="D666" t="s">
        <v>120</v>
      </c>
      <c r="E666" t="s">
        <v>86</v>
      </c>
      <c r="F666" t="str">
        <f t="shared" si="32"/>
        <v>Queensland</v>
      </c>
      <c r="G666" t="s">
        <v>19</v>
      </c>
      <c r="H666">
        <v>4119</v>
      </c>
      <c r="I666" t="s">
        <v>11</v>
      </c>
      <c r="J666" t="s">
        <v>131</v>
      </c>
      <c r="K666" t="s">
        <v>145</v>
      </c>
      <c r="L666" t="s">
        <v>156</v>
      </c>
      <c r="M666" s="5">
        <v>706</v>
      </c>
    </row>
    <row r="667" spans="1:13" x14ac:dyDescent="0.35">
      <c r="A667" s="2">
        <v>45398</v>
      </c>
      <c r="B667" s="3">
        <f t="shared" si="30"/>
        <v>2024</v>
      </c>
      <c r="C667" t="str">
        <f t="shared" si="31"/>
        <v>2023-2024</v>
      </c>
      <c r="D667" t="s">
        <v>120</v>
      </c>
      <c r="E667" t="s">
        <v>13</v>
      </c>
      <c r="F667" t="str">
        <f t="shared" si="32"/>
        <v>New South Wales</v>
      </c>
      <c r="G667" t="s">
        <v>10</v>
      </c>
      <c r="H667">
        <v>2141</v>
      </c>
      <c r="I667" t="s">
        <v>11</v>
      </c>
      <c r="J667" t="s">
        <v>125</v>
      </c>
      <c r="K667" t="s">
        <v>151</v>
      </c>
      <c r="L667" t="s">
        <v>152</v>
      </c>
      <c r="M667" s="5">
        <v>317</v>
      </c>
    </row>
    <row r="668" spans="1:13" x14ac:dyDescent="0.35">
      <c r="A668" s="2">
        <v>45398</v>
      </c>
      <c r="B668" s="3">
        <f t="shared" si="30"/>
        <v>2024</v>
      </c>
      <c r="C668" t="str">
        <f t="shared" si="31"/>
        <v>2023-2024</v>
      </c>
      <c r="D668" t="s">
        <v>119</v>
      </c>
      <c r="E668" t="s">
        <v>106</v>
      </c>
      <c r="F668" t="str">
        <f t="shared" si="32"/>
        <v>Queensland</v>
      </c>
      <c r="G668" t="s">
        <v>19</v>
      </c>
      <c r="H668">
        <v>4558</v>
      </c>
      <c r="I668" t="s">
        <v>11</v>
      </c>
      <c r="J668" t="s">
        <v>136</v>
      </c>
      <c r="K668" t="s">
        <v>149</v>
      </c>
      <c r="L668" t="s">
        <v>160</v>
      </c>
      <c r="M668" s="5">
        <v>126</v>
      </c>
    </row>
    <row r="669" spans="1:13" x14ac:dyDescent="0.35">
      <c r="A669" s="2">
        <v>45398</v>
      </c>
      <c r="B669" s="3">
        <f t="shared" si="30"/>
        <v>2024</v>
      </c>
      <c r="C669" t="str">
        <f t="shared" si="31"/>
        <v>2023-2024</v>
      </c>
      <c r="D669" t="s">
        <v>120</v>
      </c>
      <c r="E669" t="s">
        <v>78</v>
      </c>
      <c r="F669" t="str">
        <f t="shared" si="32"/>
        <v>New South Wales</v>
      </c>
      <c r="G669" t="s">
        <v>10</v>
      </c>
      <c r="H669">
        <v>2480</v>
      </c>
      <c r="I669" t="s">
        <v>11</v>
      </c>
      <c r="J669" t="s">
        <v>122</v>
      </c>
      <c r="K669" t="s">
        <v>151</v>
      </c>
      <c r="L669" t="s">
        <v>152</v>
      </c>
      <c r="M669" s="5">
        <v>27</v>
      </c>
    </row>
    <row r="670" spans="1:13" x14ac:dyDescent="0.35">
      <c r="A670" s="2">
        <v>45398</v>
      </c>
      <c r="B670" s="3">
        <f t="shared" si="30"/>
        <v>2024</v>
      </c>
      <c r="C670" t="str">
        <f t="shared" si="31"/>
        <v>2023-2024</v>
      </c>
      <c r="D670" t="s">
        <v>120</v>
      </c>
      <c r="E670" t="s">
        <v>32</v>
      </c>
      <c r="F670" t="str">
        <f t="shared" si="32"/>
        <v>Victoria</v>
      </c>
      <c r="G670" t="s">
        <v>26</v>
      </c>
      <c r="H670">
        <v>3977</v>
      </c>
      <c r="I670" t="s">
        <v>11</v>
      </c>
      <c r="J670" t="s">
        <v>137</v>
      </c>
      <c r="K670" t="s">
        <v>150</v>
      </c>
      <c r="L670" t="s">
        <v>161</v>
      </c>
      <c r="M670" s="5">
        <v>785</v>
      </c>
    </row>
    <row r="671" spans="1:13" x14ac:dyDescent="0.35">
      <c r="A671" s="2">
        <v>45398</v>
      </c>
      <c r="B671" s="3">
        <f t="shared" si="30"/>
        <v>2024</v>
      </c>
      <c r="C671" t="str">
        <f t="shared" si="31"/>
        <v>2023-2024</v>
      </c>
      <c r="D671" t="s">
        <v>120</v>
      </c>
      <c r="E671" t="s">
        <v>13</v>
      </c>
      <c r="F671" t="str">
        <f t="shared" si="32"/>
        <v>New South Wales</v>
      </c>
      <c r="G671" t="s">
        <v>10</v>
      </c>
      <c r="H671">
        <v>2141</v>
      </c>
      <c r="I671" t="s">
        <v>11</v>
      </c>
      <c r="J671" t="s">
        <v>125</v>
      </c>
      <c r="K671" t="s">
        <v>145</v>
      </c>
      <c r="L671" t="s">
        <v>156</v>
      </c>
      <c r="M671" s="5">
        <v>628</v>
      </c>
    </row>
    <row r="672" spans="1:13" x14ac:dyDescent="0.35">
      <c r="A672" s="2">
        <v>45398</v>
      </c>
      <c r="B672" s="3">
        <f t="shared" si="30"/>
        <v>2024</v>
      </c>
      <c r="C672" t="str">
        <f t="shared" si="31"/>
        <v>2023-2024</v>
      </c>
      <c r="D672" t="s">
        <v>120</v>
      </c>
      <c r="E672" t="s">
        <v>73</v>
      </c>
      <c r="F672" t="str">
        <f t="shared" si="32"/>
        <v>Queensland</v>
      </c>
      <c r="G672" t="s">
        <v>19</v>
      </c>
      <c r="H672">
        <v>4509</v>
      </c>
      <c r="I672" t="s">
        <v>11</v>
      </c>
      <c r="J672" t="s">
        <v>124</v>
      </c>
      <c r="K672" t="s">
        <v>145</v>
      </c>
      <c r="L672" t="s">
        <v>156</v>
      </c>
      <c r="M672" s="5">
        <v>402</v>
      </c>
    </row>
    <row r="673" spans="1:13" x14ac:dyDescent="0.35">
      <c r="A673" s="2">
        <v>45399</v>
      </c>
      <c r="B673" s="3">
        <f t="shared" si="30"/>
        <v>2024</v>
      </c>
      <c r="C673" t="str">
        <f t="shared" si="31"/>
        <v>2023-2024</v>
      </c>
      <c r="D673" t="s">
        <v>120</v>
      </c>
      <c r="E673" t="s">
        <v>110</v>
      </c>
      <c r="F673" t="str">
        <f t="shared" si="32"/>
        <v>Australian Capital Territory</v>
      </c>
      <c r="G673" t="s">
        <v>51</v>
      </c>
      <c r="H673">
        <v>2609</v>
      </c>
      <c r="I673" t="s">
        <v>11</v>
      </c>
      <c r="J673" t="s">
        <v>123</v>
      </c>
      <c r="K673" t="s">
        <v>148</v>
      </c>
      <c r="L673" t="s">
        <v>159</v>
      </c>
      <c r="M673" s="5">
        <v>247</v>
      </c>
    </row>
    <row r="674" spans="1:13" x14ac:dyDescent="0.35">
      <c r="A674" s="2">
        <v>45399</v>
      </c>
      <c r="B674" s="3">
        <f t="shared" si="30"/>
        <v>2024</v>
      </c>
      <c r="C674" t="str">
        <f t="shared" si="31"/>
        <v>2023-2024</v>
      </c>
      <c r="D674" t="s">
        <v>120</v>
      </c>
      <c r="E674" t="s">
        <v>77</v>
      </c>
      <c r="F674" t="str">
        <f t="shared" si="32"/>
        <v>Victoria</v>
      </c>
      <c r="G674" t="s">
        <v>26</v>
      </c>
      <c r="H674">
        <v>3018</v>
      </c>
      <c r="I674" t="s">
        <v>11</v>
      </c>
      <c r="J674" t="s">
        <v>128</v>
      </c>
      <c r="K674" t="s">
        <v>145</v>
      </c>
      <c r="L674" t="s">
        <v>156</v>
      </c>
      <c r="M674" s="5">
        <v>407</v>
      </c>
    </row>
    <row r="675" spans="1:13" x14ac:dyDescent="0.35">
      <c r="A675" s="2">
        <v>45399</v>
      </c>
      <c r="B675" s="3">
        <f t="shared" si="30"/>
        <v>2024</v>
      </c>
      <c r="C675" t="str">
        <f t="shared" si="31"/>
        <v>2023-2024</v>
      </c>
      <c r="D675" t="s">
        <v>119</v>
      </c>
      <c r="E675" t="s">
        <v>107</v>
      </c>
      <c r="F675" t="str">
        <f t="shared" si="32"/>
        <v>New South Wales</v>
      </c>
      <c r="G675" t="s">
        <v>10</v>
      </c>
      <c r="H675">
        <v>2020</v>
      </c>
      <c r="I675" t="s">
        <v>11</v>
      </c>
      <c r="J675" t="s">
        <v>126</v>
      </c>
      <c r="K675" t="s">
        <v>146</v>
      </c>
      <c r="L675" t="s">
        <v>157</v>
      </c>
      <c r="M675" s="5">
        <v>41</v>
      </c>
    </row>
    <row r="676" spans="1:13" x14ac:dyDescent="0.35">
      <c r="A676" s="2">
        <v>45399</v>
      </c>
      <c r="B676" s="3">
        <f t="shared" si="30"/>
        <v>2024</v>
      </c>
      <c r="C676" t="str">
        <f t="shared" si="31"/>
        <v>2023-2024</v>
      </c>
      <c r="D676" t="s">
        <v>120</v>
      </c>
      <c r="E676" t="s">
        <v>37</v>
      </c>
      <c r="F676" t="str">
        <f t="shared" si="32"/>
        <v>Victoria</v>
      </c>
      <c r="G676" t="s">
        <v>26</v>
      </c>
      <c r="H676">
        <v>3134</v>
      </c>
      <c r="I676" t="s">
        <v>11</v>
      </c>
      <c r="J676" t="s">
        <v>127</v>
      </c>
      <c r="K676" t="s">
        <v>150</v>
      </c>
      <c r="L676" t="s">
        <v>161</v>
      </c>
      <c r="M676" s="5">
        <v>589</v>
      </c>
    </row>
    <row r="677" spans="1:13" x14ac:dyDescent="0.35">
      <c r="A677" s="2">
        <v>45399</v>
      </c>
      <c r="B677" s="3">
        <f t="shared" si="30"/>
        <v>2024</v>
      </c>
      <c r="C677" t="str">
        <f t="shared" si="31"/>
        <v>2023-2024</v>
      </c>
      <c r="D677" t="s">
        <v>120</v>
      </c>
      <c r="E677" t="s">
        <v>82</v>
      </c>
      <c r="F677" t="str">
        <f t="shared" si="32"/>
        <v>Queensland</v>
      </c>
      <c r="G677" t="s">
        <v>19</v>
      </c>
      <c r="H677">
        <v>4215</v>
      </c>
      <c r="I677" t="s">
        <v>11</v>
      </c>
      <c r="J677" t="s">
        <v>124</v>
      </c>
      <c r="K677" t="s">
        <v>146</v>
      </c>
      <c r="L677" t="s">
        <v>157</v>
      </c>
      <c r="M677" s="5">
        <v>568</v>
      </c>
    </row>
    <row r="678" spans="1:13" x14ac:dyDescent="0.35">
      <c r="A678" s="2">
        <v>45400</v>
      </c>
      <c r="B678" s="3">
        <f t="shared" si="30"/>
        <v>2024</v>
      </c>
      <c r="C678" t="str">
        <f t="shared" si="31"/>
        <v>2023-2024</v>
      </c>
      <c r="D678" t="s">
        <v>119</v>
      </c>
      <c r="E678" t="s">
        <v>83</v>
      </c>
      <c r="F678" t="str">
        <f t="shared" si="32"/>
        <v>Victoria</v>
      </c>
      <c r="G678" t="s">
        <v>26</v>
      </c>
      <c r="H678">
        <v>3551</v>
      </c>
      <c r="I678" t="s">
        <v>11</v>
      </c>
      <c r="J678" t="s">
        <v>129</v>
      </c>
      <c r="K678" t="s">
        <v>143</v>
      </c>
      <c r="L678" t="s">
        <v>154</v>
      </c>
      <c r="M678" s="5">
        <v>736</v>
      </c>
    </row>
    <row r="679" spans="1:13" x14ac:dyDescent="0.35">
      <c r="A679" s="2">
        <v>45400</v>
      </c>
      <c r="B679" s="3">
        <f t="shared" si="30"/>
        <v>2024</v>
      </c>
      <c r="C679" t="str">
        <f t="shared" si="31"/>
        <v>2023-2024</v>
      </c>
      <c r="D679" t="s">
        <v>119</v>
      </c>
      <c r="E679" t="s">
        <v>12</v>
      </c>
      <c r="F679" t="str">
        <f t="shared" si="32"/>
        <v>New South Wales</v>
      </c>
      <c r="G679" t="s">
        <v>10</v>
      </c>
      <c r="H679">
        <v>2795</v>
      </c>
      <c r="I679" t="s">
        <v>11</v>
      </c>
      <c r="J679" t="s">
        <v>132</v>
      </c>
      <c r="K679" t="s">
        <v>148</v>
      </c>
      <c r="L679" t="s">
        <v>159</v>
      </c>
      <c r="M679" s="5">
        <v>174</v>
      </c>
    </row>
    <row r="680" spans="1:13" x14ac:dyDescent="0.35">
      <c r="A680" s="2">
        <v>45400</v>
      </c>
      <c r="B680" s="3">
        <f t="shared" si="30"/>
        <v>2024</v>
      </c>
      <c r="C680" t="str">
        <f t="shared" si="31"/>
        <v>2023-2024</v>
      </c>
      <c r="D680" t="s">
        <v>120</v>
      </c>
      <c r="E680" t="s">
        <v>50</v>
      </c>
      <c r="F680" t="str">
        <f t="shared" si="32"/>
        <v>Australian Capital Territory</v>
      </c>
      <c r="G680" t="s">
        <v>51</v>
      </c>
      <c r="H680">
        <v>2617</v>
      </c>
      <c r="I680" t="s">
        <v>11</v>
      </c>
      <c r="J680" t="s">
        <v>123</v>
      </c>
      <c r="K680" t="s">
        <v>150</v>
      </c>
      <c r="L680" t="s">
        <v>161</v>
      </c>
      <c r="M680" s="5">
        <v>790</v>
      </c>
    </row>
    <row r="681" spans="1:13" x14ac:dyDescent="0.35">
      <c r="A681" s="2">
        <v>45400</v>
      </c>
      <c r="B681" s="3">
        <f t="shared" si="30"/>
        <v>2024</v>
      </c>
      <c r="C681" t="str">
        <f t="shared" si="31"/>
        <v>2023-2024</v>
      </c>
      <c r="D681" t="s">
        <v>119</v>
      </c>
      <c r="E681" t="s">
        <v>77</v>
      </c>
      <c r="F681" t="str">
        <f t="shared" si="32"/>
        <v>Victoria</v>
      </c>
      <c r="G681" t="s">
        <v>26</v>
      </c>
      <c r="H681">
        <v>3018</v>
      </c>
      <c r="I681" t="s">
        <v>11</v>
      </c>
      <c r="J681" t="s">
        <v>128</v>
      </c>
      <c r="K681" t="s">
        <v>142</v>
      </c>
      <c r="L681" t="s">
        <v>153</v>
      </c>
      <c r="M681" s="5">
        <v>797</v>
      </c>
    </row>
    <row r="682" spans="1:13" x14ac:dyDescent="0.35">
      <c r="A682" s="2">
        <v>45400</v>
      </c>
      <c r="B682" s="3">
        <f t="shared" si="30"/>
        <v>2024</v>
      </c>
      <c r="C682" t="str">
        <f t="shared" si="31"/>
        <v>2023-2024</v>
      </c>
      <c r="D682" t="s">
        <v>120</v>
      </c>
      <c r="E682" t="s">
        <v>34</v>
      </c>
      <c r="F682" t="str">
        <f t="shared" si="32"/>
        <v>New South Wales</v>
      </c>
      <c r="G682" t="s">
        <v>10</v>
      </c>
      <c r="H682">
        <v>2560</v>
      </c>
      <c r="I682" t="s">
        <v>11</v>
      </c>
      <c r="J682" t="s">
        <v>123</v>
      </c>
      <c r="K682" t="s">
        <v>145</v>
      </c>
      <c r="L682" t="s">
        <v>156</v>
      </c>
      <c r="M682" s="5">
        <v>211</v>
      </c>
    </row>
    <row r="683" spans="1:13" x14ac:dyDescent="0.35">
      <c r="A683" s="2">
        <v>45401</v>
      </c>
      <c r="B683" s="3">
        <f t="shared" si="30"/>
        <v>2024</v>
      </c>
      <c r="C683" t="str">
        <f t="shared" si="31"/>
        <v>2023-2024</v>
      </c>
      <c r="D683" t="s">
        <v>119</v>
      </c>
      <c r="E683" t="s">
        <v>89</v>
      </c>
      <c r="F683" t="str">
        <f t="shared" si="32"/>
        <v>Queensland</v>
      </c>
      <c r="G683" t="s">
        <v>19</v>
      </c>
      <c r="H683">
        <v>4700</v>
      </c>
      <c r="I683" t="s">
        <v>11</v>
      </c>
      <c r="J683" t="s">
        <v>138</v>
      </c>
      <c r="K683" t="s">
        <v>150</v>
      </c>
      <c r="L683" t="s">
        <v>161</v>
      </c>
      <c r="M683" s="5">
        <v>564</v>
      </c>
    </row>
    <row r="684" spans="1:13" x14ac:dyDescent="0.35">
      <c r="A684" s="2">
        <v>45401</v>
      </c>
      <c r="B684" s="3">
        <f t="shared" si="30"/>
        <v>2024</v>
      </c>
      <c r="C684" t="str">
        <f t="shared" si="31"/>
        <v>2023-2024</v>
      </c>
      <c r="D684" t="s">
        <v>119</v>
      </c>
      <c r="E684" t="s">
        <v>76</v>
      </c>
      <c r="F684" t="str">
        <f t="shared" si="32"/>
        <v>Queensland</v>
      </c>
      <c r="G684" t="s">
        <v>19</v>
      </c>
      <c r="H684">
        <v>4220</v>
      </c>
      <c r="I684" t="s">
        <v>11</v>
      </c>
      <c r="J684" t="s">
        <v>124</v>
      </c>
      <c r="K684" t="s">
        <v>148</v>
      </c>
      <c r="L684" t="s">
        <v>159</v>
      </c>
      <c r="M684" s="5">
        <v>182</v>
      </c>
    </row>
    <row r="685" spans="1:13" x14ac:dyDescent="0.35">
      <c r="A685" s="2">
        <v>45401</v>
      </c>
      <c r="B685" s="3">
        <f t="shared" si="30"/>
        <v>2024</v>
      </c>
      <c r="C685" t="str">
        <f t="shared" si="31"/>
        <v>2023-2024</v>
      </c>
      <c r="D685" t="s">
        <v>119</v>
      </c>
      <c r="E685" t="s">
        <v>97</v>
      </c>
      <c r="F685" t="str">
        <f t="shared" si="32"/>
        <v>Tasmania</v>
      </c>
      <c r="G685" t="s">
        <v>43</v>
      </c>
      <c r="H685">
        <v>7010</v>
      </c>
      <c r="I685" t="s">
        <v>11</v>
      </c>
      <c r="J685" t="s">
        <v>130</v>
      </c>
      <c r="K685" t="s">
        <v>146</v>
      </c>
      <c r="L685" t="s">
        <v>157</v>
      </c>
      <c r="M685" s="5">
        <v>721</v>
      </c>
    </row>
    <row r="686" spans="1:13" x14ac:dyDescent="0.35">
      <c r="A686" s="2">
        <v>45401</v>
      </c>
      <c r="B686" s="3">
        <f t="shared" si="30"/>
        <v>2024</v>
      </c>
      <c r="C686" t="str">
        <f t="shared" si="31"/>
        <v>2023-2024</v>
      </c>
      <c r="D686" t="s">
        <v>120</v>
      </c>
      <c r="E686" t="s">
        <v>87</v>
      </c>
      <c r="F686" t="str">
        <f t="shared" si="32"/>
        <v>New South Wales</v>
      </c>
      <c r="G686" t="s">
        <v>10</v>
      </c>
      <c r="H686">
        <v>2158</v>
      </c>
      <c r="I686" t="s">
        <v>11</v>
      </c>
      <c r="J686" t="s">
        <v>125</v>
      </c>
      <c r="K686" t="s">
        <v>144</v>
      </c>
      <c r="L686" t="s">
        <v>155</v>
      </c>
      <c r="M686" s="5">
        <v>63</v>
      </c>
    </row>
    <row r="687" spans="1:13" x14ac:dyDescent="0.35">
      <c r="A687" s="2">
        <v>45401</v>
      </c>
      <c r="B687" s="3">
        <f t="shared" si="30"/>
        <v>2024</v>
      </c>
      <c r="C687" t="str">
        <f t="shared" si="31"/>
        <v>2023-2024</v>
      </c>
      <c r="D687" t="s">
        <v>120</v>
      </c>
      <c r="E687" t="s">
        <v>35</v>
      </c>
      <c r="F687" t="str">
        <f t="shared" si="32"/>
        <v>Victoria</v>
      </c>
      <c r="G687" t="s">
        <v>26</v>
      </c>
      <c r="H687">
        <v>3280</v>
      </c>
      <c r="I687" t="s">
        <v>11</v>
      </c>
      <c r="J687" t="s">
        <v>129</v>
      </c>
      <c r="K687" t="s">
        <v>151</v>
      </c>
      <c r="L687" t="s">
        <v>152</v>
      </c>
      <c r="M687" s="5">
        <v>449</v>
      </c>
    </row>
    <row r="688" spans="1:13" x14ac:dyDescent="0.35">
      <c r="A688" s="2">
        <v>45401</v>
      </c>
      <c r="B688" s="3">
        <f t="shared" si="30"/>
        <v>2024</v>
      </c>
      <c r="C688" t="str">
        <f t="shared" si="31"/>
        <v>2023-2024</v>
      </c>
      <c r="D688" t="s">
        <v>119</v>
      </c>
      <c r="E688" t="s">
        <v>32</v>
      </c>
      <c r="F688" t="str">
        <f t="shared" si="32"/>
        <v>Victoria</v>
      </c>
      <c r="G688" t="s">
        <v>26</v>
      </c>
      <c r="H688">
        <v>3977</v>
      </c>
      <c r="I688" t="s">
        <v>11</v>
      </c>
      <c r="J688" t="s">
        <v>137</v>
      </c>
      <c r="K688" t="s">
        <v>145</v>
      </c>
      <c r="L688" t="s">
        <v>156</v>
      </c>
      <c r="M688" s="5">
        <v>686</v>
      </c>
    </row>
    <row r="689" spans="1:13" x14ac:dyDescent="0.35">
      <c r="A689" s="2">
        <v>45401</v>
      </c>
      <c r="B689" s="3">
        <f t="shared" si="30"/>
        <v>2024</v>
      </c>
      <c r="C689" t="str">
        <f t="shared" si="31"/>
        <v>2023-2024</v>
      </c>
      <c r="D689" t="s">
        <v>120</v>
      </c>
      <c r="E689" t="s">
        <v>81</v>
      </c>
      <c r="F689" t="str">
        <f t="shared" si="32"/>
        <v>Victoria</v>
      </c>
      <c r="G689" t="s">
        <v>26</v>
      </c>
      <c r="H689">
        <v>3076</v>
      </c>
      <c r="I689" t="s">
        <v>11</v>
      </c>
      <c r="J689" t="s">
        <v>128</v>
      </c>
      <c r="K689" t="s">
        <v>142</v>
      </c>
      <c r="L689" t="s">
        <v>153</v>
      </c>
      <c r="M689" s="5">
        <v>364</v>
      </c>
    </row>
    <row r="690" spans="1:13" x14ac:dyDescent="0.35">
      <c r="A690" s="2">
        <v>45402</v>
      </c>
      <c r="B690" s="3">
        <f t="shared" si="30"/>
        <v>2024</v>
      </c>
      <c r="C690" t="str">
        <f t="shared" si="31"/>
        <v>2023-2024</v>
      </c>
      <c r="D690" t="s">
        <v>120</v>
      </c>
      <c r="E690" t="s">
        <v>34</v>
      </c>
      <c r="F690" t="str">
        <f t="shared" si="32"/>
        <v>New South Wales</v>
      </c>
      <c r="G690" t="s">
        <v>10</v>
      </c>
      <c r="H690">
        <v>2560</v>
      </c>
      <c r="I690" t="s">
        <v>11</v>
      </c>
      <c r="J690" t="s">
        <v>123</v>
      </c>
      <c r="K690" t="s">
        <v>142</v>
      </c>
      <c r="L690" t="s">
        <v>153</v>
      </c>
      <c r="M690" s="5">
        <v>656</v>
      </c>
    </row>
    <row r="691" spans="1:13" x14ac:dyDescent="0.35">
      <c r="A691" s="2">
        <v>45402</v>
      </c>
      <c r="B691" s="3">
        <f t="shared" si="30"/>
        <v>2024</v>
      </c>
      <c r="C691" t="str">
        <f t="shared" si="31"/>
        <v>2023-2024</v>
      </c>
      <c r="D691" t="s">
        <v>120</v>
      </c>
      <c r="E691" t="s">
        <v>78</v>
      </c>
      <c r="F691" t="str">
        <f t="shared" si="32"/>
        <v>New South Wales</v>
      </c>
      <c r="G691" t="s">
        <v>10</v>
      </c>
      <c r="H691">
        <v>2480</v>
      </c>
      <c r="I691" t="s">
        <v>11</v>
      </c>
      <c r="J691" t="s">
        <v>122</v>
      </c>
      <c r="K691" t="s">
        <v>142</v>
      </c>
      <c r="L691" t="s">
        <v>153</v>
      </c>
      <c r="M691" s="5">
        <v>547</v>
      </c>
    </row>
    <row r="692" spans="1:13" x14ac:dyDescent="0.35">
      <c r="A692" s="2">
        <v>45402</v>
      </c>
      <c r="B692" s="3">
        <f t="shared" si="30"/>
        <v>2024</v>
      </c>
      <c r="C692" t="str">
        <f t="shared" si="31"/>
        <v>2023-2024</v>
      </c>
      <c r="D692" t="s">
        <v>120</v>
      </c>
      <c r="E692" t="s">
        <v>107</v>
      </c>
      <c r="F692" t="str">
        <f t="shared" si="32"/>
        <v>New South Wales</v>
      </c>
      <c r="G692" t="s">
        <v>10</v>
      </c>
      <c r="H692">
        <v>2020</v>
      </c>
      <c r="I692" t="s">
        <v>11</v>
      </c>
      <c r="J692" t="s">
        <v>126</v>
      </c>
      <c r="K692" t="s">
        <v>142</v>
      </c>
      <c r="L692" t="s">
        <v>153</v>
      </c>
      <c r="M692" s="5">
        <v>691</v>
      </c>
    </row>
    <row r="693" spans="1:13" x14ac:dyDescent="0.35">
      <c r="A693" s="2">
        <v>45402</v>
      </c>
      <c r="B693" s="3">
        <f t="shared" si="30"/>
        <v>2024</v>
      </c>
      <c r="C693" t="str">
        <f t="shared" si="31"/>
        <v>2023-2024</v>
      </c>
      <c r="D693" t="s">
        <v>120</v>
      </c>
      <c r="E693" t="s">
        <v>87</v>
      </c>
      <c r="F693" t="str">
        <f t="shared" si="32"/>
        <v>New South Wales</v>
      </c>
      <c r="G693" t="s">
        <v>10</v>
      </c>
      <c r="H693">
        <v>2158</v>
      </c>
      <c r="I693" t="s">
        <v>11</v>
      </c>
      <c r="J693" t="s">
        <v>125</v>
      </c>
      <c r="K693" t="s">
        <v>144</v>
      </c>
      <c r="L693" t="s">
        <v>155</v>
      </c>
      <c r="M693" s="5">
        <v>344</v>
      </c>
    </row>
    <row r="694" spans="1:13" x14ac:dyDescent="0.35">
      <c r="A694" s="2">
        <v>45402</v>
      </c>
      <c r="B694" s="3">
        <f t="shared" si="30"/>
        <v>2024</v>
      </c>
      <c r="C694" t="str">
        <f t="shared" si="31"/>
        <v>2023-2024</v>
      </c>
      <c r="D694" t="s">
        <v>119</v>
      </c>
      <c r="E694" t="s">
        <v>23</v>
      </c>
      <c r="F694" t="str">
        <f t="shared" si="32"/>
        <v>New South Wales</v>
      </c>
      <c r="G694" t="s">
        <v>10</v>
      </c>
      <c r="H694">
        <v>2830</v>
      </c>
      <c r="I694" t="s">
        <v>11</v>
      </c>
      <c r="J694" t="s">
        <v>132</v>
      </c>
      <c r="K694" t="s">
        <v>148</v>
      </c>
      <c r="L694" t="s">
        <v>159</v>
      </c>
      <c r="M694" s="5">
        <v>308</v>
      </c>
    </row>
    <row r="695" spans="1:13" x14ac:dyDescent="0.35">
      <c r="A695" s="2">
        <v>45402</v>
      </c>
      <c r="B695" s="3">
        <f t="shared" si="30"/>
        <v>2024</v>
      </c>
      <c r="C695" t="str">
        <f t="shared" si="31"/>
        <v>2023-2024</v>
      </c>
      <c r="D695" t="s">
        <v>120</v>
      </c>
      <c r="E695" t="s">
        <v>67</v>
      </c>
      <c r="F695" t="str">
        <f t="shared" si="32"/>
        <v>Tasmania</v>
      </c>
      <c r="G695" t="s">
        <v>43</v>
      </c>
      <c r="H695">
        <v>7250</v>
      </c>
      <c r="I695" t="s">
        <v>11</v>
      </c>
      <c r="J695" t="s">
        <v>130</v>
      </c>
      <c r="K695" t="s">
        <v>148</v>
      </c>
      <c r="L695" t="s">
        <v>159</v>
      </c>
      <c r="M695" s="5">
        <v>275</v>
      </c>
    </row>
    <row r="696" spans="1:13" x14ac:dyDescent="0.35">
      <c r="A696" s="2">
        <v>45402</v>
      </c>
      <c r="B696" s="3">
        <f t="shared" si="30"/>
        <v>2024</v>
      </c>
      <c r="C696" t="str">
        <f t="shared" si="31"/>
        <v>2023-2024</v>
      </c>
      <c r="D696" t="s">
        <v>120</v>
      </c>
      <c r="E696" t="s">
        <v>113</v>
      </c>
      <c r="F696" t="str">
        <f t="shared" si="32"/>
        <v>New South Wales</v>
      </c>
      <c r="G696" t="s">
        <v>10</v>
      </c>
      <c r="H696">
        <v>2101</v>
      </c>
      <c r="I696" t="s">
        <v>11</v>
      </c>
      <c r="J696" t="s">
        <v>125</v>
      </c>
      <c r="K696" t="s">
        <v>144</v>
      </c>
      <c r="L696" t="s">
        <v>155</v>
      </c>
      <c r="M696" s="5">
        <v>662</v>
      </c>
    </row>
    <row r="697" spans="1:13" x14ac:dyDescent="0.35">
      <c r="A697" s="2">
        <v>45402</v>
      </c>
      <c r="B697" s="3">
        <f t="shared" si="30"/>
        <v>2024</v>
      </c>
      <c r="C697" t="str">
        <f t="shared" si="31"/>
        <v>2023-2024</v>
      </c>
      <c r="D697" t="s">
        <v>119</v>
      </c>
      <c r="E697" t="s">
        <v>44</v>
      </c>
      <c r="F697" t="str">
        <f t="shared" si="32"/>
        <v>Western Australia</v>
      </c>
      <c r="G697" t="s">
        <v>28</v>
      </c>
      <c r="H697">
        <v>6010</v>
      </c>
      <c r="I697" t="s">
        <v>11</v>
      </c>
      <c r="J697" t="s">
        <v>121</v>
      </c>
      <c r="K697" t="s">
        <v>150</v>
      </c>
      <c r="L697" t="s">
        <v>161</v>
      </c>
      <c r="M697" s="5">
        <v>106</v>
      </c>
    </row>
    <row r="698" spans="1:13" x14ac:dyDescent="0.35">
      <c r="A698" s="2">
        <v>45402</v>
      </c>
      <c r="B698" s="3">
        <f t="shared" si="30"/>
        <v>2024</v>
      </c>
      <c r="C698" t="str">
        <f t="shared" si="31"/>
        <v>2023-2024</v>
      </c>
      <c r="D698" t="s">
        <v>119</v>
      </c>
      <c r="E698" t="s">
        <v>25</v>
      </c>
      <c r="F698" t="str">
        <f t="shared" si="32"/>
        <v>Victoria</v>
      </c>
      <c r="G698" t="s">
        <v>26</v>
      </c>
      <c r="H698">
        <v>3066</v>
      </c>
      <c r="I698" t="s">
        <v>11</v>
      </c>
      <c r="J698" t="s">
        <v>128</v>
      </c>
      <c r="K698" t="s">
        <v>151</v>
      </c>
      <c r="L698" t="s">
        <v>152</v>
      </c>
      <c r="M698" s="5">
        <v>799</v>
      </c>
    </row>
    <row r="699" spans="1:13" x14ac:dyDescent="0.35">
      <c r="A699" s="2">
        <v>45403</v>
      </c>
      <c r="B699" s="3">
        <f t="shared" si="30"/>
        <v>2024</v>
      </c>
      <c r="C699" t="str">
        <f t="shared" si="31"/>
        <v>2023-2024</v>
      </c>
      <c r="D699" t="s">
        <v>120</v>
      </c>
      <c r="E699" t="s">
        <v>48</v>
      </c>
      <c r="F699" t="str">
        <f t="shared" si="32"/>
        <v>Western Australia</v>
      </c>
      <c r="G699" t="s">
        <v>28</v>
      </c>
      <c r="H699">
        <v>6450</v>
      </c>
      <c r="I699" t="s">
        <v>11</v>
      </c>
      <c r="J699" t="s">
        <v>141</v>
      </c>
      <c r="K699" t="s">
        <v>144</v>
      </c>
      <c r="L699" t="s">
        <v>155</v>
      </c>
      <c r="M699" s="5">
        <v>697</v>
      </c>
    </row>
    <row r="700" spans="1:13" x14ac:dyDescent="0.35">
      <c r="A700" s="2">
        <v>45403</v>
      </c>
      <c r="B700" s="3">
        <f t="shared" si="30"/>
        <v>2024</v>
      </c>
      <c r="C700" t="str">
        <f t="shared" si="31"/>
        <v>2023-2024</v>
      </c>
      <c r="D700" t="s">
        <v>119</v>
      </c>
      <c r="E700" t="s">
        <v>83</v>
      </c>
      <c r="F700" t="str">
        <f t="shared" si="32"/>
        <v>Victoria</v>
      </c>
      <c r="G700" t="s">
        <v>26</v>
      </c>
      <c r="H700">
        <v>3551</v>
      </c>
      <c r="I700" t="s">
        <v>11</v>
      </c>
      <c r="J700" t="s">
        <v>129</v>
      </c>
      <c r="K700" t="s">
        <v>142</v>
      </c>
      <c r="L700" t="s">
        <v>153</v>
      </c>
      <c r="M700" s="5">
        <v>723</v>
      </c>
    </row>
    <row r="701" spans="1:13" x14ac:dyDescent="0.35">
      <c r="A701" s="2">
        <v>45403</v>
      </c>
      <c r="B701" s="3">
        <f t="shared" si="30"/>
        <v>2024</v>
      </c>
      <c r="C701" t="str">
        <f t="shared" si="31"/>
        <v>2023-2024</v>
      </c>
      <c r="D701" t="s">
        <v>120</v>
      </c>
      <c r="E701" t="s">
        <v>59</v>
      </c>
      <c r="F701" t="str">
        <f t="shared" si="32"/>
        <v>South Australia</v>
      </c>
      <c r="G701" t="s">
        <v>17</v>
      </c>
      <c r="H701">
        <v>5011</v>
      </c>
      <c r="I701" t="s">
        <v>11</v>
      </c>
      <c r="J701" t="s">
        <v>134</v>
      </c>
      <c r="K701" t="s">
        <v>146</v>
      </c>
      <c r="L701" t="s">
        <v>157</v>
      </c>
      <c r="M701" s="5">
        <v>727</v>
      </c>
    </row>
    <row r="702" spans="1:13" x14ac:dyDescent="0.35">
      <c r="A702" s="2">
        <v>45403</v>
      </c>
      <c r="B702" s="3">
        <f t="shared" si="30"/>
        <v>2024</v>
      </c>
      <c r="C702" t="str">
        <f t="shared" si="31"/>
        <v>2023-2024</v>
      </c>
      <c r="D702" t="s">
        <v>120</v>
      </c>
      <c r="E702" t="s">
        <v>89</v>
      </c>
      <c r="F702" t="str">
        <f t="shared" si="32"/>
        <v>Queensland</v>
      </c>
      <c r="G702" t="s">
        <v>19</v>
      </c>
      <c r="H702">
        <v>4700</v>
      </c>
      <c r="I702" t="s">
        <v>11</v>
      </c>
      <c r="J702" t="s">
        <v>138</v>
      </c>
      <c r="K702" t="s">
        <v>144</v>
      </c>
      <c r="L702" t="s">
        <v>155</v>
      </c>
      <c r="M702" s="5">
        <v>362</v>
      </c>
    </row>
    <row r="703" spans="1:13" x14ac:dyDescent="0.35">
      <c r="A703" s="2">
        <v>45403</v>
      </c>
      <c r="B703" s="3">
        <f t="shared" si="30"/>
        <v>2024</v>
      </c>
      <c r="C703" t="str">
        <f t="shared" si="31"/>
        <v>2023-2024</v>
      </c>
      <c r="D703" t="s">
        <v>120</v>
      </c>
      <c r="E703" t="s">
        <v>66</v>
      </c>
      <c r="F703" t="str">
        <f t="shared" si="32"/>
        <v>Western Australia</v>
      </c>
      <c r="G703" t="s">
        <v>28</v>
      </c>
      <c r="H703">
        <v>6330</v>
      </c>
      <c r="I703" t="s">
        <v>11</v>
      </c>
      <c r="J703" t="s">
        <v>135</v>
      </c>
      <c r="K703" t="s">
        <v>145</v>
      </c>
      <c r="L703" t="s">
        <v>156</v>
      </c>
      <c r="M703" s="5">
        <v>356</v>
      </c>
    </row>
    <row r="704" spans="1:13" x14ac:dyDescent="0.35">
      <c r="A704" s="2">
        <v>45403</v>
      </c>
      <c r="B704" s="3">
        <f t="shared" si="30"/>
        <v>2024</v>
      </c>
      <c r="C704" t="str">
        <f t="shared" si="31"/>
        <v>2023-2024</v>
      </c>
      <c r="D704" t="s">
        <v>119</v>
      </c>
      <c r="E704" t="s">
        <v>33</v>
      </c>
      <c r="F704" t="str">
        <f t="shared" si="32"/>
        <v>Northern Territory</v>
      </c>
      <c r="G704" t="s">
        <v>15</v>
      </c>
      <c r="H704">
        <v>870</v>
      </c>
      <c r="I704" t="s">
        <v>11</v>
      </c>
      <c r="J704" t="s">
        <v>140</v>
      </c>
      <c r="K704" t="s">
        <v>150</v>
      </c>
      <c r="L704" t="s">
        <v>161</v>
      </c>
      <c r="M704" s="5">
        <v>690</v>
      </c>
    </row>
    <row r="705" spans="1:13" x14ac:dyDescent="0.35">
      <c r="A705" s="2">
        <v>45404</v>
      </c>
      <c r="B705" s="3">
        <f t="shared" si="30"/>
        <v>2024</v>
      </c>
      <c r="C705" t="str">
        <f t="shared" si="31"/>
        <v>2023-2024</v>
      </c>
      <c r="D705" t="s">
        <v>120</v>
      </c>
      <c r="E705" t="s">
        <v>32</v>
      </c>
      <c r="F705" t="str">
        <f t="shared" si="32"/>
        <v>Victoria</v>
      </c>
      <c r="G705" t="s">
        <v>26</v>
      </c>
      <c r="H705">
        <v>3977</v>
      </c>
      <c r="I705" t="s">
        <v>11</v>
      </c>
      <c r="J705" t="s">
        <v>137</v>
      </c>
      <c r="K705" t="s">
        <v>151</v>
      </c>
      <c r="L705" t="s">
        <v>152</v>
      </c>
      <c r="M705" s="5">
        <v>404</v>
      </c>
    </row>
    <row r="706" spans="1:13" x14ac:dyDescent="0.35">
      <c r="A706" s="2">
        <v>45404</v>
      </c>
      <c r="B706" s="3">
        <f t="shared" ref="B706:B769" si="33">IF(MONTH(A706)&gt;=7,YEAR(A706)+1,YEAR(A706))</f>
        <v>2024</v>
      </c>
      <c r="C706" t="str">
        <f t="shared" ref="C706:C769" si="34">IF(MONTH(A706) &gt;= 7, YEAR(A706) &amp; "-" &amp; YEAR(A706) + 1, YEAR(A706) - 1 &amp; "-" &amp; YEAR(A706))</f>
        <v>2023-2024</v>
      </c>
      <c r="D706" t="s">
        <v>120</v>
      </c>
      <c r="E706" t="s">
        <v>22</v>
      </c>
      <c r="F706" t="str">
        <f t="shared" ref="F706:F769" si="35">IF(G706="WA","Western Australia",
IF(G706="NSW","New South Wales",
IF(G706="QLD","Queensland",
IF(G706="VIC","Victoria",
IF(G706="TAS","Tasmania",
IF(G706="SA","South Australia",
IF(G706="NT","Northern Territory",
IF(G706="ACT","Australian Capital Territory",G706))))))))</f>
        <v>New South Wales</v>
      </c>
      <c r="G706" t="s">
        <v>10</v>
      </c>
      <c r="H706">
        <v>2116</v>
      </c>
      <c r="I706" t="s">
        <v>11</v>
      </c>
      <c r="J706" t="s">
        <v>125</v>
      </c>
      <c r="K706" t="s">
        <v>147</v>
      </c>
      <c r="L706" t="s">
        <v>158</v>
      </c>
      <c r="M706" s="5">
        <v>781</v>
      </c>
    </row>
    <row r="707" spans="1:13" x14ac:dyDescent="0.35">
      <c r="A707" s="2">
        <v>45404</v>
      </c>
      <c r="B707" s="3">
        <f t="shared" si="33"/>
        <v>2024</v>
      </c>
      <c r="C707" t="str">
        <f t="shared" si="34"/>
        <v>2023-2024</v>
      </c>
      <c r="D707" t="s">
        <v>120</v>
      </c>
      <c r="E707" t="s">
        <v>32</v>
      </c>
      <c r="F707" t="str">
        <f t="shared" si="35"/>
        <v>Victoria</v>
      </c>
      <c r="G707" t="s">
        <v>26</v>
      </c>
      <c r="H707">
        <v>3977</v>
      </c>
      <c r="I707" t="s">
        <v>11</v>
      </c>
      <c r="J707" t="s">
        <v>137</v>
      </c>
      <c r="K707" t="s">
        <v>150</v>
      </c>
      <c r="L707" t="s">
        <v>161</v>
      </c>
      <c r="M707" s="5">
        <v>711</v>
      </c>
    </row>
    <row r="708" spans="1:13" x14ac:dyDescent="0.35">
      <c r="A708" s="2">
        <v>45404</v>
      </c>
      <c r="B708" s="3">
        <f t="shared" si="33"/>
        <v>2024</v>
      </c>
      <c r="C708" t="str">
        <f t="shared" si="34"/>
        <v>2023-2024</v>
      </c>
      <c r="D708" t="s">
        <v>120</v>
      </c>
      <c r="E708" t="s">
        <v>9</v>
      </c>
      <c r="F708" t="str">
        <f t="shared" si="35"/>
        <v>New South Wales</v>
      </c>
      <c r="G708" t="s">
        <v>10</v>
      </c>
      <c r="H708">
        <v>2067</v>
      </c>
      <c r="I708" t="s">
        <v>11</v>
      </c>
      <c r="J708" t="s">
        <v>126</v>
      </c>
      <c r="K708" t="s">
        <v>144</v>
      </c>
      <c r="L708" t="s">
        <v>155</v>
      </c>
      <c r="M708" s="5">
        <v>185</v>
      </c>
    </row>
    <row r="709" spans="1:13" x14ac:dyDescent="0.35">
      <c r="A709" s="2">
        <v>45404</v>
      </c>
      <c r="B709" s="3">
        <f t="shared" si="33"/>
        <v>2024</v>
      </c>
      <c r="C709" t="str">
        <f t="shared" si="34"/>
        <v>2023-2024</v>
      </c>
      <c r="D709" t="s">
        <v>120</v>
      </c>
      <c r="E709" t="s">
        <v>87</v>
      </c>
      <c r="F709" t="str">
        <f t="shared" si="35"/>
        <v>New South Wales</v>
      </c>
      <c r="G709" t="s">
        <v>10</v>
      </c>
      <c r="H709">
        <v>2158</v>
      </c>
      <c r="I709" t="s">
        <v>11</v>
      </c>
      <c r="J709" t="s">
        <v>125</v>
      </c>
      <c r="K709" t="s">
        <v>142</v>
      </c>
      <c r="L709" t="s">
        <v>153</v>
      </c>
      <c r="M709" s="5">
        <v>210</v>
      </c>
    </row>
    <row r="710" spans="1:13" x14ac:dyDescent="0.35">
      <c r="A710" s="2">
        <v>45405</v>
      </c>
      <c r="B710" s="3">
        <f t="shared" si="33"/>
        <v>2024</v>
      </c>
      <c r="C710" t="str">
        <f t="shared" si="34"/>
        <v>2023-2024</v>
      </c>
      <c r="D710" t="s">
        <v>120</v>
      </c>
      <c r="E710" t="s">
        <v>23</v>
      </c>
      <c r="F710" t="str">
        <f t="shared" si="35"/>
        <v>New South Wales</v>
      </c>
      <c r="G710" t="s">
        <v>10</v>
      </c>
      <c r="H710">
        <v>2830</v>
      </c>
      <c r="I710" t="s">
        <v>11</v>
      </c>
      <c r="J710" t="s">
        <v>132</v>
      </c>
      <c r="K710" t="s">
        <v>146</v>
      </c>
      <c r="L710" t="s">
        <v>157</v>
      </c>
      <c r="M710" s="5">
        <v>411</v>
      </c>
    </row>
    <row r="711" spans="1:13" x14ac:dyDescent="0.35">
      <c r="A711" s="2">
        <v>45405</v>
      </c>
      <c r="B711" s="3">
        <f t="shared" si="33"/>
        <v>2024</v>
      </c>
      <c r="C711" t="str">
        <f t="shared" si="34"/>
        <v>2023-2024</v>
      </c>
      <c r="D711" t="s">
        <v>119</v>
      </c>
      <c r="E711" t="s">
        <v>39</v>
      </c>
      <c r="F711" t="str">
        <f t="shared" si="35"/>
        <v>New South Wales</v>
      </c>
      <c r="G711" t="s">
        <v>10</v>
      </c>
      <c r="H711">
        <v>2541</v>
      </c>
      <c r="I711" t="s">
        <v>11</v>
      </c>
      <c r="J711" t="s">
        <v>123</v>
      </c>
      <c r="K711" t="s">
        <v>143</v>
      </c>
      <c r="L711" t="s">
        <v>154</v>
      </c>
      <c r="M711" s="5">
        <v>583</v>
      </c>
    </row>
    <row r="712" spans="1:13" x14ac:dyDescent="0.35">
      <c r="A712" s="2">
        <v>45405</v>
      </c>
      <c r="B712" s="3">
        <f t="shared" si="33"/>
        <v>2024</v>
      </c>
      <c r="C712" t="str">
        <f t="shared" si="34"/>
        <v>2023-2024</v>
      </c>
      <c r="D712" t="s">
        <v>119</v>
      </c>
      <c r="E712" t="s">
        <v>64</v>
      </c>
      <c r="F712" t="str">
        <f t="shared" si="35"/>
        <v>Western Australia</v>
      </c>
      <c r="G712" t="s">
        <v>28</v>
      </c>
      <c r="H712">
        <v>6112</v>
      </c>
      <c r="I712" t="s">
        <v>11</v>
      </c>
      <c r="J712" t="s">
        <v>135</v>
      </c>
      <c r="K712" t="s">
        <v>151</v>
      </c>
      <c r="L712" t="s">
        <v>152</v>
      </c>
      <c r="M712" s="5">
        <v>636</v>
      </c>
    </row>
    <row r="713" spans="1:13" x14ac:dyDescent="0.35">
      <c r="A713" s="2">
        <v>45405</v>
      </c>
      <c r="B713" s="3">
        <f t="shared" si="33"/>
        <v>2024</v>
      </c>
      <c r="C713" t="str">
        <f t="shared" si="34"/>
        <v>2023-2024</v>
      </c>
      <c r="D713" t="s">
        <v>119</v>
      </c>
      <c r="E713" t="s">
        <v>65</v>
      </c>
      <c r="F713" t="str">
        <f t="shared" si="35"/>
        <v>Victoria</v>
      </c>
      <c r="G713" t="s">
        <v>26</v>
      </c>
      <c r="H713">
        <v>3931</v>
      </c>
      <c r="I713" t="s">
        <v>11</v>
      </c>
      <c r="J713" t="s">
        <v>137</v>
      </c>
      <c r="K713" t="s">
        <v>144</v>
      </c>
      <c r="L713" t="s">
        <v>155</v>
      </c>
      <c r="M713" s="5">
        <v>725</v>
      </c>
    </row>
    <row r="714" spans="1:13" x14ac:dyDescent="0.35">
      <c r="A714" s="2">
        <v>45405</v>
      </c>
      <c r="B714" s="3">
        <f t="shared" si="33"/>
        <v>2024</v>
      </c>
      <c r="C714" t="str">
        <f t="shared" si="34"/>
        <v>2023-2024</v>
      </c>
      <c r="D714" t="s">
        <v>119</v>
      </c>
      <c r="E714" t="s">
        <v>72</v>
      </c>
      <c r="F714" t="str">
        <f t="shared" si="35"/>
        <v>Queensland</v>
      </c>
      <c r="G714" t="s">
        <v>19</v>
      </c>
      <c r="H714">
        <v>4870</v>
      </c>
      <c r="I714" t="s">
        <v>11</v>
      </c>
      <c r="J714" t="s">
        <v>133</v>
      </c>
      <c r="K714" t="s">
        <v>145</v>
      </c>
      <c r="L714" t="s">
        <v>156</v>
      </c>
      <c r="M714" s="5">
        <v>336</v>
      </c>
    </row>
    <row r="715" spans="1:13" x14ac:dyDescent="0.35">
      <c r="A715" s="2">
        <v>45405</v>
      </c>
      <c r="B715" s="3">
        <f t="shared" si="33"/>
        <v>2024</v>
      </c>
      <c r="C715" t="str">
        <f t="shared" si="34"/>
        <v>2023-2024</v>
      </c>
      <c r="D715" t="s">
        <v>120</v>
      </c>
      <c r="E715" t="s">
        <v>112</v>
      </c>
      <c r="F715" t="str">
        <f t="shared" si="35"/>
        <v>Queensland</v>
      </c>
      <c r="G715" t="s">
        <v>19</v>
      </c>
      <c r="H715">
        <v>4566</v>
      </c>
      <c r="I715" t="s">
        <v>11</v>
      </c>
      <c r="J715" t="s">
        <v>136</v>
      </c>
      <c r="K715" t="s">
        <v>150</v>
      </c>
      <c r="L715" t="s">
        <v>161</v>
      </c>
      <c r="M715" s="5">
        <v>22</v>
      </c>
    </row>
    <row r="716" spans="1:13" x14ac:dyDescent="0.35">
      <c r="A716" s="2">
        <v>45405</v>
      </c>
      <c r="B716" s="3">
        <f t="shared" si="33"/>
        <v>2024</v>
      </c>
      <c r="C716" t="str">
        <f t="shared" si="34"/>
        <v>2023-2024</v>
      </c>
      <c r="D716" t="s">
        <v>119</v>
      </c>
      <c r="E716" t="s">
        <v>79</v>
      </c>
      <c r="F716" t="str">
        <f t="shared" si="35"/>
        <v>Queensland</v>
      </c>
      <c r="G716" t="s">
        <v>19</v>
      </c>
      <c r="H716">
        <v>4680</v>
      </c>
      <c r="I716" t="s">
        <v>11</v>
      </c>
      <c r="J716" t="s">
        <v>138</v>
      </c>
      <c r="K716" t="s">
        <v>147</v>
      </c>
      <c r="L716" t="s">
        <v>158</v>
      </c>
      <c r="M716" s="5">
        <v>683</v>
      </c>
    </row>
    <row r="717" spans="1:13" x14ac:dyDescent="0.35">
      <c r="A717" s="2">
        <v>45405</v>
      </c>
      <c r="B717" s="3">
        <f t="shared" si="33"/>
        <v>2024</v>
      </c>
      <c r="C717" t="str">
        <f t="shared" si="34"/>
        <v>2023-2024</v>
      </c>
      <c r="D717" t="s">
        <v>119</v>
      </c>
      <c r="E717" t="s">
        <v>70</v>
      </c>
      <c r="F717" t="str">
        <f t="shared" si="35"/>
        <v>Western Australia</v>
      </c>
      <c r="G717" t="s">
        <v>28</v>
      </c>
      <c r="H717">
        <v>6021</v>
      </c>
      <c r="I717" t="s">
        <v>11</v>
      </c>
      <c r="J717" t="s">
        <v>121</v>
      </c>
      <c r="K717" t="s">
        <v>150</v>
      </c>
      <c r="L717" t="s">
        <v>161</v>
      </c>
      <c r="M717" s="5">
        <v>115</v>
      </c>
    </row>
    <row r="718" spans="1:13" x14ac:dyDescent="0.35">
      <c r="A718" s="2">
        <v>45405</v>
      </c>
      <c r="B718" s="3">
        <f t="shared" si="33"/>
        <v>2024</v>
      </c>
      <c r="C718" t="str">
        <f t="shared" si="34"/>
        <v>2023-2024</v>
      </c>
      <c r="D718" t="s">
        <v>120</v>
      </c>
      <c r="E718" t="s">
        <v>34</v>
      </c>
      <c r="F718" t="str">
        <f t="shared" si="35"/>
        <v>New South Wales</v>
      </c>
      <c r="G718" t="s">
        <v>10</v>
      </c>
      <c r="H718">
        <v>2560</v>
      </c>
      <c r="I718" t="s">
        <v>11</v>
      </c>
      <c r="J718" t="s">
        <v>123</v>
      </c>
      <c r="K718" t="s">
        <v>142</v>
      </c>
      <c r="L718" t="s">
        <v>153</v>
      </c>
      <c r="M718" s="5">
        <v>405</v>
      </c>
    </row>
    <row r="719" spans="1:13" x14ac:dyDescent="0.35">
      <c r="A719" s="2">
        <v>45406</v>
      </c>
      <c r="B719" s="3">
        <f t="shared" si="33"/>
        <v>2024</v>
      </c>
      <c r="C719" t="str">
        <f t="shared" si="34"/>
        <v>2023-2024</v>
      </c>
      <c r="D719" t="s">
        <v>120</v>
      </c>
      <c r="E719" t="s">
        <v>68</v>
      </c>
      <c r="F719" t="str">
        <f t="shared" si="35"/>
        <v>Victoria</v>
      </c>
      <c r="G719" t="s">
        <v>26</v>
      </c>
      <c r="H719">
        <v>3429</v>
      </c>
      <c r="I719" t="s">
        <v>11</v>
      </c>
      <c r="J719" t="s">
        <v>129</v>
      </c>
      <c r="K719" t="s">
        <v>151</v>
      </c>
      <c r="L719" t="s">
        <v>152</v>
      </c>
      <c r="M719" s="5">
        <v>766</v>
      </c>
    </row>
    <row r="720" spans="1:13" x14ac:dyDescent="0.35">
      <c r="A720" s="2">
        <v>45406</v>
      </c>
      <c r="B720" s="3">
        <f t="shared" si="33"/>
        <v>2024</v>
      </c>
      <c r="C720" t="str">
        <f t="shared" si="34"/>
        <v>2023-2024</v>
      </c>
      <c r="D720" t="s">
        <v>120</v>
      </c>
      <c r="E720" t="s">
        <v>13</v>
      </c>
      <c r="F720" t="str">
        <f t="shared" si="35"/>
        <v>New South Wales</v>
      </c>
      <c r="G720" t="s">
        <v>10</v>
      </c>
      <c r="H720">
        <v>2141</v>
      </c>
      <c r="I720" t="s">
        <v>11</v>
      </c>
      <c r="J720" t="s">
        <v>125</v>
      </c>
      <c r="K720" t="s">
        <v>146</v>
      </c>
      <c r="L720" t="s">
        <v>157</v>
      </c>
      <c r="M720" s="5">
        <v>436</v>
      </c>
    </row>
    <row r="721" spans="1:13" x14ac:dyDescent="0.35">
      <c r="A721" s="2">
        <v>45406</v>
      </c>
      <c r="B721" s="3">
        <f t="shared" si="33"/>
        <v>2024</v>
      </c>
      <c r="C721" t="str">
        <f t="shared" si="34"/>
        <v>2023-2024</v>
      </c>
      <c r="D721" t="s">
        <v>120</v>
      </c>
      <c r="E721" t="s">
        <v>38</v>
      </c>
      <c r="F721" t="str">
        <f t="shared" si="35"/>
        <v>Victoria</v>
      </c>
      <c r="G721" t="s">
        <v>26</v>
      </c>
      <c r="H721">
        <v>3199</v>
      </c>
      <c r="I721" t="s">
        <v>11</v>
      </c>
      <c r="J721" t="s">
        <v>127</v>
      </c>
      <c r="K721" t="s">
        <v>144</v>
      </c>
      <c r="L721" t="s">
        <v>155</v>
      </c>
      <c r="M721" s="5">
        <v>161</v>
      </c>
    </row>
    <row r="722" spans="1:13" x14ac:dyDescent="0.35">
      <c r="A722" s="2">
        <v>45406</v>
      </c>
      <c r="B722" s="3">
        <f t="shared" si="33"/>
        <v>2024</v>
      </c>
      <c r="C722" t="str">
        <f t="shared" si="34"/>
        <v>2023-2024</v>
      </c>
      <c r="D722" t="s">
        <v>120</v>
      </c>
      <c r="E722" t="s">
        <v>104</v>
      </c>
      <c r="F722" t="str">
        <f t="shared" si="35"/>
        <v>Victoria</v>
      </c>
      <c r="G722" t="s">
        <v>26</v>
      </c>
      <c r="H722">
        <v>3175</v>
      </c>
      <c r="I722" t="s">
        <v>11</v>
      </c>
      <c r="J722" t="s">
        <v>127</v>
      </c>
      <c r="K722" t="s">
        <v>144</v>
      </c>
      <c r="L722" t="s">
        <v>155</v>
      </c>
      <c r="M722" s="5">
        <v>364</v>
      </c>
    </row>
    <row r="723" spans="1:13" x14ac:dyDescent="0.35">
      <c r="A723" s="2">
        <v>45406</v>
      </c>
      <c r="B723" s="3">
        <f t="shared" si="33"/>
        <v>2024</v>
      </c>
      <c r="C723" t="str">
        <f t="shared" si="34"/>
        <v>2023-2024</v>
      </c>
      <c r="D723" t="s">
        <v>120</v>
      </c>
      <c r="E723" t="s">
        <v>82</v>
      </c>
      <c r="F723" t="str">
        <f t="shared" si="35"/>
        <v>Queensland</v>
      </c>
      <c r="G723" t="s">
        <v>19</v>
      </c>
      <c r="H723">
        <v>4215</v>
      </c>
      <c r="I723" t="s">
        <v>11</v>
      </c>
      <c r="J723" t="s">
        <v>124</v>
      </c>
      <c r="K723" t="s">
        <v>145</v>
      </c>
      <c r="L723" t="s">
        <v>156</v>
      </c>
      <c r="M723" s="5">
        <v>20</v>
      </c>
    </row>
    <row r="724" spans="1:13" x14ac:dyDescent="0.35">
      <c r="A724" s="2">
        <v>45407</v>
      </c>
      <c r="B724" s="3">
        <f t="shared" si="33"/>
        <v>2024</v>
      </c>
      <c r="C724" t="str">
        <f t="shared" si="34"/>
        <v>2023-2024</v>
      </c>
      <c r="D724" t="s">
        <v>120</v>
      </c>
      <c r="E724" t="s">
        <v>18</v>
      </c>
      <c r="F724" t="str">
        <f t="shared" si="35"/>
        <v>Queensland</v>
      </c>
      <c r="G724" t="s">
        <v>19</v>
      </c>
      <c r="H724">
        <v>4802</v>
      </c>
      <c r="I724" t="s">
        <v>11</v>
      </c>
      <c r="J724" t="s">
        <v>133</v>
      </c>
      <c r="K724" t="s">
        <v>148</v>
      </c>
      <c r="L724" t="s">
        <v>159</v>
      </c>
      <c r="M724" s="5">
        <v>723</v>
      </c>
    </row>
    <row r="725" spans="1:13" x14ac:dyDescent="0.35">
      <c r="A725" s="2">
        <v>45407</v>
      </c>
      <c r="B725" s="3">
        <f t="shared" si="33"/>
        <v>2024</v>
      </c>
      <c r="C725" t="str">
        <f t="shared" si="34"/>
        <v>2023-2024</v>
      </c>
      <c r="D725" t="s">
        <v>119</v>
      </c>
      <c r="E725" t="s">
        <v>29</v>
      </c>
      <c r="F725" t="str">
        <f t="shared" si="35"/>
        <v>Queensland</v>
      </c>
      <c r="G725" t="s">
        <v>19</v>
      </c>
      <c r="H725">
        <v>4703</v>
      </c>
      <c r="I725" t="s">
        <v>11</v>
      </c>
      <c r="J725" t="s">
        <v>138</v>
      </c>
      <c r="K725" t="s">
        <v>145</v>
      </c>
      <c r="L725" t="s">
        <v>156</v>
      </c>
      <c r="M725" s="5">
        <v>771</v>
      </c>
    </row>
    <row r="726" spans="1:13" x14ac:dyDescent="0.35">
      <c r="A726" s="2">
        <v>45407</v>
      </c>
      <c r="B726" s="3">
        <f t="shared" si="33"/>
        <v>2024</v>
      </c>
      <c r="C726" t="str">
        <f t="shared" si="34"/>
        <v>2023-2024</v>
      </c>
      <c r="D726" t="s">
        <v>120</v>
      </c>
      <c r="E726" t="s">
        <v>84</v>
      </c>
      <c r="F726" t="str">
        <f t="shared" si="35"/>
        <v>Western Australia</v>
      </c>
      <c r="G726" t="s">
        <v>28</v>
      </c>
      <c r="H726">
        <v>6280</v>
      </c>
      <c r="I726" t="s">
        <v>11</v>
      </c>
      <c r="J726" t="s">
        <v>135</v>
      </c>
      <c r="K726" t="s">
        <v>143</v>
      </c>
      <c r="L726" t="s">
        <v>154</v>
      </c>
      <c r="M726" s="5">
        <v>60</v>
      </c>
    </row>
    <row r="727" spans="1:13" x14ac:dyDescent="0.35">
      <c r="A727" s="2">
        <v>45407</v>
      </c>
      <c r="B727" s="3">
        <f t="shared" si="33"/>
        <v>2024</v>
      </c>
      <c r="C727" t="str">
        <f t="shared" si="34"/>
        <v>2023-2024</v>
      </c>
      <c r="D727" t="s">
        <v>120</v>
      </c>
      <c r="E727" t="s">
        <v>63</v>
      </c>
      <c r="F727" t="str">
        <f t="shared" si="35"/>
        <v>Queensland</v>
      </c>
      <c r="G727" t="s">
        <v>19</v>
      </c>
      <c r="H727">
        <v>4068</v>
      </c>
      <c r="I727" t="s">
        <v>11</v>
      </c>
      <c r="J727" t="s">
        <v>131</v>
      </c>
      <c r="K727" t="s">
        <v>150</v>
      </c>
      <c r="L727" t="s">
        <v>161</v>
      </c>
      <c r="M727" s="5">
        <v>121</v>
      </c>
    </row>
    <row r="728" spans="1:13" x14ac:dyDescent="0.35">
      <c r="A728" s="2">
        <v>45407</v>
      </c>
      <c r="B728" s="3">
        <f t="shared" si="33"/>
        <v>2024</v>
      </c>
      <c r="C728" t="str">
        <f t="shared" si="34"/>
        <v>2023-2024</v>
      </c>
      <c r="D728" t="s">
        <v>120</v>
      </c>
      <c r="E728" t="s">
        <v>20</v>
      </c>
      <c r="F728" t="str">
        <f t="shared" si="35"/>
        <v>South Australia</v>
      </c>
      <c r="G728" t="s">
        <v>17</v>
      </c>
      <c r="H728">
        <v>5607</v>
      </c>
      <c r="I728" t="s">
        <v>11</v>
      </c>
      <c r="J728" t="s">
        <v>139</v>
      </c>
      <c r="K728" t="s">
        <v>148</v>
      </c>
      <c r="L728" t="s">
        <v>159</v>
      </c>
      <c r="M728" s="5">
        <v>668</v>
      </c>
    </row>
    <row r="729" spans="1:13" x14ac:dyDescent="0.35">
      <c r="A729" s="2">
        <v>45407</v>
      </c>
      <c r="B729" s="3">
        <f t="shared" si="33"/>
        <v>2024</v>
      </c>
      <c r="C729" t="str">
        <f t="shared" si="34"/>
        <v>2023-2024</v>
      </c>
      <c r="D729" t="s">
        <v>120</v>
      </c>
      <c r="E729" t="s">
        <v>13</v>
      </c>
      <c r="F729" t="str">
        <f t="shared" si="35"/>
        <v>New South Wales</v>
      </c>
      <c r="G729" t="s">
        <v>10</v>
      </c>
      <c r="H729">
        <v>2141</v>
      </c>
      <c r="I729" t="s">
        <v>11</v>
      </c>
      <c r="J729" t="s">
        <v>125</v>
      </c>
      <c r="K729" t="s">
        <v>145</v>
      </c>
      <c r="L729" t="s">
        <v>156</v>
      </c>
      <c r="M729" s="5">
        <v>326</v>
      </c>
    </row>
    <row r="730" spans="1:13" x14ac:dyDescent="0.35">
      <c r="A730" s="2">
        <v>45408</v>
      </c>
      <c r="B730" s="3">
        <f t="shared" si="33"/>
        <v>2024</v>
      </c>
      <c r="C730" t="str">
        <f t="shared" si="34"/>
        <v>2023-2024</v>
      </c>
      <c r="D730" t="s">
        <v>120</v>
      </c>
      <c r="E730" t="s">
        <v>75</v>
      </c>
      <c r="F730" t="str">
        <f t="shared" si="35"/>
        <v>Victoria</v>
      </c>
      <c r="G730" t="s">
        <v>26</v>
      </c>
      <c r="H730">
        <v>3915</v>
      </c>
      <c r="I730" t="s">
        <v>11</v>
      </c>
      <c r="J730" t="s">
        <v>137</v>
      </c>
      <c r="K730" t="s">
        <v>144</v>
      </c>
      <c r="L730" t="s">
        <v>155</v>
      </c>
      <c r="M730" s="5">
        <v>300</v>
      </c>
    </row>
    <row r="731" spans="1:13" x14ac:dyDescent="0.35">
      <c r="A731" s="2">
        <v>45408</v>
      </c>
      <c r="B731" s="3">
        <f t="shared" si="33"/>
        <v>2024</v>
      </c>
      <c r="C731" t="str">
        <f t="shared" si="34"/>
        <v>2023-2024</v>
      </c>
      <c r="D731" t="s">
        <v>120</v>
      </c>
      <c r="E731" t="s">
        <v>66</v>
      </c>
      <c r="F731" t="str">
        <f t="shared" si="35"/>
        <v>Western Australia</v>
      </c>
      <c r="G731" t="s">
        <v>28</v>
      </c>
      <c r="H731">
        <v>6330</v>
      </c>
      <c r="I731" t="s">
        <v>11</v>
      </c>
      <c r="J731" t="s">
        <v>135</v>
      </c>
      <c r="K731" t="s">
        <v>144</v>
      </c>
      <c r="L731" t="s">
        <v>155</v>
      </c>
      <c r="M731" s="5">
        <v>30</v>
      </c>
    </row>
    <row r="732" spans="1:13" x14ac:dyDescent="0.35">
      <c r="A732" s="2">
        <v>45408</v>
      </c>
      <c r="B732" s="3">
        <f t="shared" si="33"/>
        <v>2024</v>
      </c>
      <c r="C732" t="str">
        <f t="shared" si="34"/>
        <v>2023-2024</v>
      </c>
      <c r="D732" t="s">
        <v>119</v>
      </c>
      <c r="E732" t="s">
        <v>111</v>
      </c>
      <c r="F732" t="str">
        <f t="shared" si="35"/>
        <v>New South Wales</v>
      </c>
      <c r="G732" t="s">
        <v>10</v>
      </c>
      <c r="H732">
        <v>2154</v>
      </c>
      <c r="I732" t="s">
        <v>11</v>
      </c>
      <c r="J732" t="s">
        <v>125</v>
      </c>
      <c r="K732" t="s">
        <v>147</v>
      </c>
      <c r="L732" t="s">
        <v>158</v>
      </c>
      <c r="M732" s="5">
        <v>595</v>
      </c>
    </row>
    <row r="733" spans="1:13" x14ac:dyDescent="0.35">
      <c r="A733" s="2">
        <v>45408</v>
      </c>
      <c r="B733" s="3">
        <f t="shared" si="33"/>
        <v>2024</v>
      </c>
      <c r="C733" t="str">
        <f t="shared" si="34"/>
        <v>2023-2024</v>
      </c>
      <c r="D733" t="s">
        <v>120</v>
      </c>
      <c r="E733" t="s">
        <v>105</v>
      </c>
      <c r="F733" t="str">
        <f t="shared" si="35"/>
        <v>New South Wales</v>
      </c>
      <c r="G733" t="s">
        <v>10</v>
      </c>
      <c r="H733">
        <v>2031</v>
      </c>
      <c r="I733" t="s">
        <v>11</v>
      </c>
      <c r="J733" t="s">
        <v>126</v>
      </c>
      <c r="K733" t="s">
        <v>142</v>
      </c>
      <c r="L733" t="s">
        <v>153</v>
      </c>
      <c r="M733" s="5">
        <v>701</v>
      </c>
    </row>
    <row r="734" spans="1:13" x14ac:dyDescent="0.35">
      <c r="A734" s="2">
        <v>45408</v>
      </c>
      <c r="B734" s="3">
        <f t="shared" si="33"/>
        <v>2024</v>
      </c>
      <c r="C734" t="str">
        <f t="shared" si="34"/>
        <v>2023-2024</v>
      </c>
      <c r="D734" t="s">
        <v>120</v>
      </c>
      <c r="E734" t="s">
        <v>83</v>
      </c>
      <c r="F734" t="str">
        <f t="shared" si="35"/>
        <v>Victoria</v>
      </c>
      <c r="G734" t="s">
        <v>26</v>
      </c>
      <c r="H734">
        <v>3551</v>
      </c>
      <c r="I734" t="s">
        <v>11</v>
      </c>
      <c r="J734" t="s">
        <v>129</v>
      </c>
      <c r="K734" t="s">
        <v>148</v>
      </c>
      <c r="L734" t="s">
        <v>159</v>
      </c>
      <c r="M734" s="5">
        <v>245</v>
      </c>
    </row>
    <row r="735" spans="1:13" x14ac:dyDescent="0.35">
      <c r="A735" s="2">
        <v>45408</v>
      </c>
      <c r="B735" s="3">
        <f t="shared" si="33"/>
        <v>2024</v>
      </c>
      <c r="C735" t="str">
        <f t="shared" si="34"/>
        <v>2023-2024</v>
      </c>
      <c r="D735" t="s">
        <v>120</v>
      </c>
      <c r="E735" t="s">
        <v>111</v>
      </c>
      <c r="F735" t="str">
        <f t="shared" si="35"/>
        <v>New South Wales</v>
      </c>
      <c r="G735" t="s">
        <v>10</v>
      </c>
      <c r="H735">
        <v>2154</v>
      </c>
      <c r="I735" t="s">
        <v>11</v>
      </c>
      <c r="J735" t="s">
        <v>125</v>
      </c>
      <c r="K735" t="s">
        <v>142</v>
      </c>
      <c r="L735" t="s">
        <v>153</v>
      </c>
      <c r="M735" s="5">
        <v>504</v>
      </c>
    </row>
    <row r="736" spans="1:13" x14ac:dyDescent="0.35">
      <c r="A736" s="2">
        <v>45408</v>
      </c>
      <c r="B736" s="3">
        <f t="shared" si="33"/>
        <v>2024</v>
      </c>
      <c r="C736" t="str">
        <f t="shared" si="34"/>
        <v>2023-2024</v>
      </c>
      <c r="D736" t="s">
        <v>120</v>
      </c>
      <c r="E736" t="s">
        <v>81</v>
      </c>
      <c r="F736" t="str">
        <f t="shared" si="35"/>
        <v>Victoria</v>
      </c>
      <c r="G736" t="s">
        <v>26</v>
      </c>
      <c r="H736">
        <v>3076</v>
      </c>
      <c r="I736" t="s">
        <v>11</v>
      </c>
      <c r="J736" t="s">
        <v>128</v>
      </c>
      <c r="K736" t="s">
        <v>146</v>
      </c>
      <c r="L736" t="s">
        <v>157</v>
      </c>
      <c r="M736" s="5">
        <v>255</v>
      </c>
    </row>
    <row r="737" spans="1:13" x14ac:dyDescent="0.35">
      <c r="A737" s="2">
        <v>45408</v>
      </c>
      <c r="B737" s="3">
        <f t="shared" si="33"/>
        <v>2024</v>
      </c>
      <c r="C737" t="str">
        <f t="shared" si="34"/>
        <v>2023-2024</v>
      </c>
      <c r="D737" t="s">
        <v>120</v>
      </c>
      <c r="E737" t="s">
        <v>23</v>
      </c>
      <c r="F737" t="str">
        <f t="shared" si="35"/>
        <v>New South Wales</v>
      </c>
      <c r="G737" t="s">
        <v>10</v>
      </c>
      <c r="H737">
        <v>2830</v>
      </c>
      <c r="I737" t="s">
        <v>11</v>
      </c>
      <c r="J737" t="s">
        <v>132</v>
      </c>
      <c r="K737" t="s">
        <v>145</v>
      </c>
      <c r="L737" t="s">
        <v>156</v>
      </c>
      <c r="M737" s="5">
        <v>654</v>
      </c>
    </row>
    <row r="738" spans="1:13" x14ac:dyDescent="0.35">
      <c r="A738" s="2">
        <v>45409</v>
      </c>
      <c r="B738" s="3">
        <f t="shared" si="33"/>
        <v>2024</v>
      </c>
      <c r="C738" t="str">
        <f t="shared" si="34"/>
        <v>2023-2024</v>
      </c>
      <c r="D738" t="s">
        <v>120</v>
      </c>
      <c r="E738" t="s">
        <v>48</v>
      </c>
      <c r="F738" t="str">
        <f t="shared" si="35"/>
        <v>Western Australia</v>
      </c>
      <c r="G738" t="s">
        <v>28</v>
      </c>
      <c r="H738">
        <v>6450</v>
      </c>
      <c r="I738" t="s">
        <v>11</v>
      </c>
      <c r="J738" t="s">
        <v>141</v>
      </c>
      <c r="K738" t="s">
        <v>147</v>
      </c>
      <c r="L738" t="s">
        <v>158</v>
      </c>
      <c r="M738" s="5">
        <v>753</v>
      </c>
    </row>
    <row r="739" spans="1:13" x14ac:dyDescent="0.35">
      <c r="A739" s="2">
        <v>45409</v>
      </c>
      <c r="B739" s="3">
        <f t="shared" si="33"/>
        <v>2024</v>
      </c>
      <c r="C739" t="str">
        <f t="shared" si="34"/>
        <v>2023-2024</v>
      </c>
      <c r="D739" t="s">
        <v>120</v>
      </c>
      <c r="E739" t="s">
        <v>33</v>
      </c>
      <c r="F739" t="str">
        <f t="shared" si="35"/>
        <v>Northern Territory</v>
      </c>
      <c r="G739" t="s">
        <v>15</v>
      </c>
      <c r="H739">
        <v>870</v>
      </c>
      <c r="I739" t="s">
        <v>11</v>
      </c>
      <c r="J739" t="s">
        <v>140</v>
      </c>
      <c r="K739" t="s">
        <v>144</v>
      </c>
      <c r="L739" t="s">
        <v>155</v>
      </c>
      <c r="M739" s="5">
        <v>39</v>
      </c>
    </row>
    <row r="740" spans="1:13" x14ac:dyDescent="0.35">
      <c r="A740" s="2">
        <v>45409</v>
      </c>
      <c r="B740" s="3">
        <f t="shared" si="33"/>
        <v>2024</v>
      </c>
      <c r="C740" t="str">
        <f t="shared" si="34"/>
        <v>2023-2024</v>
      </c>
      <c r="D740" t="s">
        <v>119</v>
      </c>
      <c r="E740" t="s">
        <v>12</v>
      </c>
      <c r="F740" t="str">
        <f t="shared" si="35"/>
        <v>New South Wales</v>
      </c>
      <c r="G740" t="s">
        <v>10</v>
      </c>
      <c r="H740">
        <v>2795</v>
      </c>
      <c r="I740" t="s">
        <v>11</v>
      </c>
      <c r="J740" t="s">
        <v>132</v>
      </c>
      <c r="K740" t="s">
        <v>145</v>
      </c>
      <c r="L740" t="s">
        <v>156</v>
      </c>
      <c r="M740" s="5">
        <v>300</v>
      </c>
    </row>
    <row r="741" spans="1:13" x14ac:dyDescent="0.35">
      <c r="A741" s="2">
        <v>45409</v>
      </c>
      <c r="B741" s="3">
        <f t="shared" si="33"/>
        <v>2024</v>
      </c>
      <c r="C741" t="str">
        <f t="shared" si="34"/>
        <v>2023-2024</v>
      </c>
      <c r="D741" t="s">
        <v>119</v>
      </c>
      <c r="E741" t="s">
        <v>60</v>
      </c>
      <c r="F741" t="str">
        <f t="shared" si="35"/>
        <v>Queensland</v>
      </c>
      <c r="G741" t="s">
        <v>19</v>
      </c>
      <c r="H741">
        <v>4655</v>
      </c>
      <c r="I741" t="s">
        <v>11</v>
      </c>
      <c r="J741" t="s">
        <v>138</v>
      </c>
      <c r="K741" t="s">
        <v>148</v>
      </c>
      <c r="L741" t="s">
        <v>159</v>
      </c>
      <c r="M741" s="5">
        <v>725</v>
      </c>
    </row>
    <row r="742" spans="1:13" x14ac:dyDescent="0.35">
      <c r="A742" s="2">
        <v>45409</v>
      </c>
      <c r="B742" s="3">
        <f t="shared" si="33"/>
        <v>2024</v>
      </c>
      <c r="C742" t="str">
        <f t="shared" si="34"/>
        <v>2023-2024</v>
      </c>
      <c r="D742" t="s">
        <v>119</v>
      </c>
      <c r="E742" t="s">
        <v>44</v>
      </c>
      <c r="F742" t="str">
        <f t="shared" si="35"/>
        <v>Western Australia</v>
      </c>
      <c r="G742" t="s">
        <v>28</v>
      </c>
      <c r="H742">
        <v>6010</v>
      </c>
      <c r="I742" t="s">
        <v>11</v>
      </c>
      <c r="J742" t="s">
        <v>121</v>
      </c>
      <c r="K742" t="s">
        <v>145</v>
      </c>
      <c r="L742" t="s">
        <v>156</v>
      </c>
      <c r="M742" s="5">
        <v>71</v>
      </c>
    </row>
    <row r="743" spans="1:13" x14ac:dyDescent="0.35">
      <c r="A743" s="2">
        <v>45409</v>
      </c>
      <c r="B743" s="3">
        <f t="shared" si="33"/>
        <v>2024</v>
      </c>
      <c r="C743" t="str">
        <f t="shared" si="34"/>
        <v>2023-2024</v>
      </c>
      <c r="D743" t="s">
        <v>120</v>
      </c>
      <c r="E743" t="s">
        <v>73</v>
      </c>
      <c r="F743" t="str">
        <f t="shared" si="35"/>
        <v>Queensland</v>
      </c>
      <c r="G743" t="s">
        <v>19</v>
      </c>
      <c r="H743">
        <v>4509</v>
      </c>
      <c r="I743" t="s">
        <v>11</v>
      </c>
      <c r="J743" t="s">
        <v>124</v>
      </c>
      <c r="K743" t="s">
        <v>145</v>
      </c>
      <c r="L743" t="s">
        <v>156</v>
      </c>
      <c r="M743" s="5">
        <v>382</v>
      </c>
    </row>
    <row r="744" spans="1:13" x14ac:dyDescent="0.35">
      <c r="A744" s="2">
        <v>45410</v>
      </c>
      <c r="B744" s="3">
        <f t="shared" si="33"/>
        <v>2024</v>
      </c>
      <c r="C744" t="str">
        <f t="shared" si="34"/>
        <v>2023-2024</v>
      </c>
      <c r="D744" t="s">
        <v>120</v>
      </c>
      <c r="E744" t="s">
        <v>83</v>
      </c>
      <c r="F744" t="str">
        <f t="shared" si="35"/>
        <v>Victoria</v>
      </c>
      <c r="G744" t="s">
        <v>26</v>
      </c>
      <c r="H744">
        <v>3551</v>
      </c>
      <c r="I744" t="s">
        <v>11</v>
      </c>
      <c r="J744" t="s">
        <v>129</v>
      </c>
      <c r="K744" t="s">
        <v>142</v>
      </c>
      <c r="L744" t="s">
        <v>153</v>
      </c>
      <c r="M744" s="5">
        <v>554</v>
      </c>
    </row>
    <row r="745" spans="1:13" x14ac:dyDescent="0.35">
      <c r="A745" s="2">
        <v>45410</v>
      </c>
      <c r="B745" s="3">
        <f t="shared" si="33"/>
        <v>2024</v>
      </c>
      <c r="C745" t="str">
        <f t="shared" si="34"/>
        <v>2023-2024</v>
      </c>
      <c r="D745" t="s">
        <v>120</v>
      </c>
      <c r="E745" t="s">
        <v>77</v>
      </c>
      <c r="F745" t="str">
        <f t="shared" si="35"/>
        <v>Victoria</v>
      </c>
      <c r="G745" t="s">
        <v>26</v>
      </c>
      <c r="H745">
        <v>3018</v>
      </c>
      <c r="I745" t="s">
        <v>11</v>
      </c>
      <c r="J745" t="s">
        <v>128</v>
      </c>
      <c r="K745" t="s">
        <v>142</v>
      </c>
      <c r="L745" t="s">
        <v>153</v>
      </c>
      <c r="M745" s="5">
        <v>179</v>
      </c>
    </row>
    <row r="746" spans="1:13" x14ac:dyDescent="0.35">
      <c r="A746" s="2">
        <v>45410</v>
      </c>
      <c r="B746" s="3">
        <f t="shared" si="33"/>
        <v>2024</v>
      </c>
      <c r="C746" t="str">
        <f t="shared" si="34"/>
        <v>2023-2024</v>
      </c>
      <c r="D746" t="s">
        <v>120</v>
      </c>
      <c r="E746" t="s">
        <v>53</v>
      </c>
      <c r="F746" t="str">
        <f t="shared" si="35"/>
        <v>Queensland</v>
      </c>
      <c r="G746" t="s">
        <v>19</v>
      </c>
      <c r="H746">
        <v>4012</v>
      </c>
      <c r="I746" t="s">
        <v>11</v>
      </c>
      <c r="J746" t="s">
        <v>131</v>
      </c>
      <c r="K746" t="s">
        <v>147</v>
      </c>
      <c r="L746" t="s">
        <v>158</v>
      </c>
      <c r="M746" s="5">
        <v>707</v>
      </c>
    </row>
    <row r="747" spans="1:13" x14ac:dyDescent="0.35">
      <c r="A747" s="2">
        <v>45410</v>
      </c>
      <c r="B747" s="3">
        <f t="shared" si="33"/>
        <v>2024</v>
      </c>
      <c r="C747" t="str">
        <f t="shared" si="34"/>
        <v>2023-2024</v>
      </c>
      <c r="D747" t="s">
        <v>120</v>
      </c>
      <c r="E747" t="s">
        <v>50</v>
      </c>
      <c r="F747" t="str">
        <f t="shared" si="35"/>
        <v>Australian Capital Territory</v>
      </c>
      <c r="G747" t="s">
        <v>51</v>
      </c>
      <c r="H747">
        <v>2617</v>
      </c>
      <c r="I747" t="s">
        <v>11</v>
      </c>
      <c r="J747" t="s">
        <v>123</v>
      </c>
      <c r="K747" t="s">
        <v>144</v>
      </c>
      <c r="L747" t="s">
        <v>155</v>
      </c>
      <c r="M747" s="5">
        <v>462</v>
      </c>
    </row>
    <row r="748" spans="1:13" x14ac:dyDescent="0.35">
      <c r="A748" s="2">
        <v>45410</v>
      </c>
      <c r="B748" s="3">
        <f t="shared" si="33"/>
        <v>2024</v>
      </c>
      <c r="C748" t="str">
        <f t="shared" si="34"/>
        <v>2023-2024</v>
      </c>
      <c r="D748" t="s">
        <v>120</v>
      </c>
      <c r="E748" t="s">
        <v>22</v>
      </c>
      <c r="F748" t="str">
        <f t="shared" si="35"/>
        <v>New South Wales</v>
      </c>
      <c r="G748" t="s">
        <v>10</v>
      </c>
      <c r="H748">
        <v>2116</v>
      </c>
      <c r="I748" t="s">
        <v>11</v>
      </c>
      <c r="J748" t="s">
        <v>125</v>
      </c>
      <c r="K748" t="s">
        <v>144</v>
      </c>
      <c r="L748" t="s">
        <v>155</v>
      </c>
      <c r="M748" s="5">
        <v>668</v>
      </c>
    </row>
    <row r="749" spans="1:13" x14ac:dyDescent="0.35">
      <c r="A749" s="2">
        <v>45410</v>
      </c>
      <c r="B749" s="3">
        <f t="shared" si="33"/>
        <v>2024</v>
      </c>
      <c r="C749" t="str">
        <f t="shared" si="34"/>
        <v>2023-2024</v>
      </c>
      <c r="D749" t="s">
        <v>120</v>
      </c>
      <c r="E749" t="s">
        <v>46</v>
      </c>
      <c r="F749" t="str">
        <f t="shared" si="35"/>
        <v>South Australia</v>
      </c>
      <c r="G749" t="s">
        <v>17</v>
      </c>
      <c r="H749">
        <v>5043</v>
      </c>
      <c r="I749" t="s">
        <v>11</v>
      </c>
      <c r="J749" t="s">
        <v>134</v>
      </c>
      <c r="K749" t="s">
        <v>142</v>
      </c>
      <c r="L749" t="s">
        <v>153</v>
      </c>
      <c r="M749" s="5">
        <v>144</v>
      </c>
    </row>
    <row r="750" spans="1:13" x14ac:dyDescent="0.35">
      <c r="A750" s="2">
        <v>45410</v>
      </c>
      <c r="B750" s="3">
        <f t="shared" si="33"/>
        <v>2024</v>
      </c>
      <c r="C750" t="str">
        <f t="shared" si="34"/>
        <v>2023-2024</v>
      </c>
      <c r="D750" t="s">
        <v>119</v>
      </c>
      <c r="E750" t="s">
        <v>81</v>
      </c>
      <c r="F750" t="str">
        <f t="shared" si="35"/>
        <v>Victoria</v>
      </c>
      <c r="G750" t="s">
        <v>26</v>
      </c>
      <c r="H750">
        <v>3076</v>
      </c>
      <c r="I750" t="s">
        <v>11</v>
      </c>
      <c r="J750" t="s">
        <v>128</v>
      </c>
      <c r="K750" t="s">
        <v>148</v>
      </c>
      <c r="L750" t="s">
        <v>159</v>
      </c>
      <c r="M750" s="5">
        <v>688</v>
      </c>
    </row>
    <row r="751" spans="1:13" x14ac:dyDescent="0.35">
      <c r="A751" s="2">
        <v>45410</v>
      </c>
      <c r="B751" s="3">
        <f t="shared" si="33"/>
        <v>2024</v>
      </c>
      <c r="C751" t="str">
        <f t="shared" si="34"/>
        <v>2023-2024</v>
      </c>
      <c r="D751" t="s">
        <v>120</v>
      </c>
      <c r="E751" t="s">
        <v>98</v>
      </c>
      <c r="F751" t="str">
        <f t="shared" si="35"/>
        <v>South Australia</v>
      </c>
      <c r="G751" t="s">
        <v>17</v>
      </c>
      <c r="H751">
        <v>5290</v>
      </c>
      <c r="I751" t="s">
        <v>11</v>
      </c>
      <c r="J751" t="s">
        <v>139</v>
      </c>
      <c r="K751" t="s">
        <v>145</v>
      </c>
      <c r="L751" t="s">
        <v>156</v>
      </c>
      <c r="M751" s="5">
        <v>686</v>
      </c>
    </row>
    <row r="752" spans="1:13" x14ac:dyDescent="0.35">
      <c r="A752" s="2">
        <v>45410</v>
      </c>
      <c r="B752" s="3">
        <f t="shared" si="33"/>
        <v>2024</v>
      </c>
      <c r="C752" t="str">
        <f t="shared" si="34"/>
        <v>2023-2024</v>
      </c>
      <c r="D752" t="s">
        <v>120</v>
      </c>
      <c r="E752" t="s">
        <v>22</v>
      </c>
      <c r="F752" t="str">
        <f t="shared" si="35"/>
        <v>New South Wales</v>
      </c>
      <c r="G752" t="s">
        <v>10</v>
      </c>
      <c r="H752">
        <v>2116</v>
      </c>
      <c r="I752" t="s">
        <v>11</v>
      </c>
      <c r="J752" t="s">
        <v>125</v>
      </c>
      <c r="K752" t="s">
        <v>142</v>
      </c>
      <c r="L752" t="s">
        <v>153</v>
      </c>
      <c r="M752" s="5">
        <v>321</v>
      </c>
    </row>
    <row r="753" spans="1:13" x14ac:dyDescent="0.35">
      <c r="A753" s="2">
        <v>45411</v>
      </c>
      <c r="B753" s="3">
        <f t="shared" si="33"/>
        <v>2024</v>
      </c>
      <c r="C753" t="str">
        <f t="shared" si="34"/>
        <v>2023-2024</v>
      </c>
      <c r="D753" t="s">
        <v>120</v>
      </c>
      <c r="E753" t="s">
        <v>108</v>
      </c>
      <c r="F753" t="str">
        <f t="shared" si="35"/>
        <v>Tasmania</v>
      </c>
      <c r="G753" t="s">
        <v>43</v>
      </c>
      <c r="H753">
        <v>7320</v>
      </c>
      <c r="I753" t="s">
        <v>11</v>
      </c>
      <c r="J753" t="s">
        <v>130</v>
      </c>
      <c r="K753" t="s">
        <v>145</v>
      </c>
      <c r="L753" t="s">
        <v>156</v>
      </c>
      <c r="M753" s="5">
        <v>506</v>
      </c>
    </row>
    <row r="754" spans="1:13" x14ac:dyDescent="0.35">
      <c r="A754" s="2">
        <v>45411</v>
      </c>
      <c r="B754" s="3">
        <f t="shared" si="33"/>
        <v>2024</v>
      </c>
      <c r="C754" t="str">
        <f t="shared" si="34"/>
        <v>2023-2024</v>
      </c>
      <c r="D754" t="s">
        <v>120</v>
      </c>
      <c r="E754" t="s">
        <v>62</v>
      </c>
      <c r="F754" t="str">
        <f t="shared" si="35"/>
        <v>Victoria</v>
      </c>
      <c r="G754" t="s">
        <v>26</v>
      </c>
      <c r="H754">
        <v>3690</v>
      </c>
      <c r="I754" t="s">
        <v>11</v>
      </c>
      <c r="J754" t="s">
        <v>137</v>
      </c>
      <c r="K754" t="s">
        <v>145</v>
      </c>
      <c r="L754" t="s">
        <v>156</v>
      </c>
      <c r="M754" s="5">
        <v>464</v>
      </c>
    </row>
    <row r="755" spans="1:13" x14ac:dyDescent="0.35">
      <c r="A755" s="2">
        <v>45411</v>
      </c>
      <c r="B755" s="3">
        <f t="shared" si="33"/>
        <v>2024</v>
      </c>
      <c r="C755" t="str">
        <f t="shared" si="34"/>
        <v>2023-2024</v>
      </c>
      <c r="D755" t="s">
        <v>120</v>
      </c>
      <c r="E755" t="s">
        <v>61</v>
      </c>
      <c r="F755" t="str">
        <f t="shared" si="35"/>
        <v>Victoria</v>
      </c>
      <c r="G755" t="s">
        <v>26</v>
      </c>
      <c r="H755">
        <v>3179</v>
      </c>
      <c r="I755" t="s">
        <v>11</v>
      </c>
      <c r="J755" t="s">
        <v>127</v>
      </c>
      <c r="K755" t="s">
        <v>150</v>
      </c>
      <c r="L755" t="s">
        <v>161</v>
      </c>
      <c r="M755" s="5">
        <v>45</v>
      </c>
    </row>
    <row r="756" spans="1:13" x14ac:dyDescent="0.35">
      <c r="A756" s="2">
        <v>45412</v>
      </c>
      <c r="B756" s="3">
        <f t="shared" si="33"/>
        <v>2024</v>
      </c>
      <c r="C756" t="str">
        <f t="shared" si="34"/>
        <v>2023-2024</v>
      </c>
      <c r="D756" t="s">
        <v>119</v>
      </c>
      <c r="E756" t="s">
        <v>38</v>
      </c>
      <c r="F756" t="str">
        <f t="shared" si="35"/>
        <v>Victoria</v>
      </c>
      <c r="G756" t="s">
        <v>26</v>
      </c>
      <c r="H756">
        <v>3199</v>
      </c>
      <c r="I756" t="s">
        <v>11</v>
      </c>
      <c r="J756" t="s">
        <v>127</v>
      </c>
      <c r="K756" t="s">
        <v>144</v>
      </c>
      <c r="L756" t="s">
        <v>155</v>
      </c>
      <c r="M756" s="5">
        <v>654</v>
      </c>
    </row>
    <row r="757" spans="1:13" x14ac:dyDescent="0.35">
      <c r="A757" s="2">
        <v>45412</v>
      </c>
      <c r="B757" s="3">
        <f t="shared" si="33"/>
        <v>2024</v>
      </c>
      <c r="C757" t="str">
        <f t="shared" si="34"/>
        <v>2023-2024</v>
      </c>
      <c r="D757" t="s">
        <v>119</v>
      </c>
      <c r="E757" t="s">
        <v>61</v>
      </c>
      <c r="F757" t="str">
        <f t="shared" si="35"/>
        <v>Victoria</v>
      </c>
      <c r="G757" t="s">
        <v>26</v>
      </c>
      <c r="H757">
        <v>3179</v>
      </c>
      <c r="I757" t="s">
        <v>11</v>
      </c>
      <c r="J757" t="s">
        <v>127</v>
      </c>
      <c r="K757" t="s">
        <v>148</v>
      </c>
      <c r="L757" t="s">
        <v>159</v>
      </c>
      <c r="M757" s="5">
        <v>130</v>
      </c>
    </row>
    <row r="758" spans="1:13" x14ac:dyDescent="0.35">
      <c r="A758" s="2">
        <v>45412</v>
      </c>
      <c r="B758" s="3">
        <f t="shared" si="33"/>
        <v>2024</v>
      </c>
      <c r="C758" t="str">
        <f t="shared" si="34"/>
        <v>2023-2024</v>
      </c>
      <c r="D758" t="s">
        <v>120</v>
      </c>
      <c r="E758" t="s">
        <v>25</v>
      </c>
      <c r="F758" t="str">
        <f t="shared" si="35"/>
        <v>Victoria</v>
      </c>
      <c r="G758" t="s">
        <v>26</v>
      </c>
      <c r="H758">
        <v>3066</v>
      </c>
      <c r="I758" t="s">
        <v>11</v>
      </c>
      <c r="J758" t="s">
        <v>128</v>
      </c>
      <c r="K758" t="s">
        <v>142</v>
      </c>
      <c r="L758" t="s">
        <v>153</v>
      </c>
      <c r="M758" s="5">
        <v>63</v>
      </c>
    </row>
    <row r="759" spans="1:13" x14ac:dyDescent="0.35">
      <c r="A759" s="2">
        <v>45412</v>
      </c>
      <c r="B759" s="3">
        <f t="shared" si="33"/>
        <v>2024</v>
      </c>
      <c r="C759" t="str">
        <f t="shared" si="34"/>
        <v>2023-2024</v>
      </c>
      <c r="D759" t="s">
        <v>120</v>
      </c>
      <c r="E759" t="s">
        <v>56</v>
      </c>
      <c r="F759" t="str">
        <f t="shared" si="35"/>
        <v>Queensland</v>
      </c>
      <c r="G759" t="s">
        <v>19</v>
      </c>
      <c r="H759">
        <v>4883</v>
      </c>
      <c r="I759" t="s">
        <v>11</v>
      </c>
      <c r="J759" t="s">
        <v>133</v>
      </c>
      <c r="K759" t="s">
        <v>150</v>
      </c>
      <c r="L759" t="s">
        <v>161</v>
      </c>
      <c r="M759" s="5">
        <v>606</v>
      </c>
    </row>
    <row r="760" spans="1:13" x14ac:dyDescent="0.35">
      <c r="A760" s="2">
        <v>45412</v>
      </c>
      <c r="B760" s="3">
        <f t="shared" si="33"/>
        <v>2024</v>
      </c>
      <c r="C760" t="str">
        <f t="shared" si="34"/>
        <v>2023-2024</v>
      </c>
      <c r="D760" t="s">
        <v>119</v>
      </c>
      <c r="E760" t="s">
        <v>99</v>
      </c>
      <c r="F760" t="str">
        <f t="shared" si="35"/>
        <v>Western Australia</v>
      </c>
      <c r="G760" t="s">
        <v>28</v>
      </c>
      <c r="H760">
        <v>6530</v>
      </c>
      <c r="I760" t="s">
        <v>11</v>
      </c>
      <c r="J760" t="s">
        <v>141</v>
      </c>
      <c r="K760" t="s">
        <v>144</v>
      </c>
      <c r="L760" t="s">
        <v>155</v>
      </c>
      <c r="M760" s="5">
        <v>216</v>
      </c>
    </row>
    <row r="761" spans="1:13" x14ac:dyDescent="0.35">
      <c r="A761" s="2">
        <v>45412</v>
      </c>
      <c r="B761" s="3">
        <f t="shared" si="33"/>
        <v>2024</v>
      </c>
      <c r="C761" t="str">
        <f t="shared" si="34"/>
        <v>2023-2024</v>
      </c>
      <c r="D761" t="s">
        <v>119</v>
      </c>
      <c r="E761" t="s">
        <v>97</v>
      </c>
      <c r="F761" t="str">
        <f t="shared" si="35"/>
        <v>Tasmania</v>
      </c>
      <c r="G761" t="s">
        <v>43</v>
      </c>
      <c r="H761">
        <v>7010</v>
      </c>
      <c r="I761" t="s">
        <v>11</v>
      </c>
      <c r="J761" t="s">
        <v>130</v>
      </c>
      <c r="K761" t="s">
        <v>145</v>
      </c>
      <c r="L761" t="s">
        <v>156</v>
      </c>
      <c r="M761" s="5">
        <v>591</v>
      </c>
    </row>
    <row r="762" spans="1:13" x14ac:dyDescent="0.35">
      <c r="A762" s="2">
        <v>45412</v>
      </c>
      <c r="B762" s="3">
        <f t="shared" si="33"/>
        <v>2024</v>
      </c>
      <c r="C762" t="str">
        <f t="shared" si="34"/>
        <v>2023-2024</v>
      </c>
      <c r="D762" t="s">
        <v>120</v>
      </c>
      <c r="E762" t="s">
        <v>77</v>
      </c>
      <c r="F762" t="str">
        <f t="shared" si="35"/>
        <v>Victoria</v>
      </c>
      <c r="G762" t="s">
        <v>26</v>
      </c>
      <c r="H762">
        <v>3018</v>
      </c>
      <c r="I762" t="s">
        <v>11</v>
      </c>
      <c r="J762" t="s">
        <v>128</v>
      </c>
      <c r="K762" t="s">
        <v>148</v>
      </c>
      <c r="L762" t="s">
        <v>159</v>
      </c>
      <c r="M762" s="5">
        <v>365</v>
      </c>
    </row>
    <row r="763" spans="1:13" x14ac:dyDescent="0.35">
      <c r="A763" s="2">
        <v>45412</v>
      </c>
      <c r="B763" s="3">
        <f t="shared" si="33"/>
        <v>2024</v>
      </c>
      <c r="C763" t="str">
        <f t="shared" si="34"/>
        <v>2023-2024</v>
      </c>
      <c r="D763" t="s">
        <v>120</v>
      </c>
      <c r="E763" t="s">
        <v>83</v>
      </c>
      <c r="F763" t="str">
        <f t="shared" si="35"/>
        <v>Victoria</v>
      </c>
      <c r="G763" t="s">
        <v>26</v>
      </c>
      <c r="H763">
        <v>3551</v>
      </c>
      <c r="I763" t="s">
        <v>11</v>
      </c>
      <c r="J763" t="s">
        <v>129</v>
      </c>
      <c r="K763" t="s">
        <v>145</v>
      </c>
      <c r="L763" t="s">
        <v>156</v>
      </c>
      <c r="M763" s="5">
        <v>398</v>
      </c>
    </row>
    <row r="764" spans="1:13" x14ac:dyDescent="0.35">
      <c r="A764" s="2">
        <v>45412</v>
      </c>
      <c r="B764" s="3">
        <f t="shared" si="33"/>
        <v>2024</v>
      </c>
      <c r="C764" t="str">
        <f t="shared" si="34"/>
        <v>2023-2024</v>
      </c>
      <c r="D764" t="s">
        <v>120</v>
      </c>
      <c r="E764" t="s">
        <v>65</v>
      </c>
      <c r="F764" t="str">
        <f t="shared" si="35"/>
        <v>Victoria</v>
      </c>
      <c r="G764" t="s">
        <v>26</v>
      </c>
      <c r="H764">
        <v>3931</v>
      </c>
      <c r="I764" t="s">
        <v>11</v>
      </c>
      <c r="J764" t="s">
        <v>137</v>
      </c>
      <c r="K764" t="s">
        <v>151</v>
      </c>
      <c r="L764" t="s">
        <v>152</v>
      </c>
      <c r="M764" s="5">
        <v>426</v>
      </c>
    </row>
    <row r="765" spans="1:13" x14ac:dyDescent="0.35">
      <c r="A765" s="2">
        <v>45413</v>
      </c>
      <c r="B765" s="3">
        <f t="shared" si="33"/>
        <v>2024</v>
      </c>
      <c r="C765" t="str">
        <f t="shared" si="34"/>
        <v>2023-2024</v>
      </c>
      <c r="D765" t="s">
        <v>120</v>
      </c>
      <c r="E765" t="s">
        <v>93</v>
      </c>
      <c r="F765" t="str">
        <f t="shared" si="35"/>
        <v>Victoria</v>
      </c>
      <c r="G765" t="s">
        <v>26</v>
      </c>
      <c r="H765">
        <v>3400</v>
      </c>
      <c r="I765" t="s">
        <v>11</v>
      </c>
      <c r="J765" t="s">
        <v>129</v>
      </c>
      <c r="K765" t="s">
        <v>144</v>
      </c>
      <c r="L765" t="s">
        <v>155</v>
      </c>
      <c r="M765" s="5">
        <v>281</v>
      </c>
    </row>
    <row r="766" spans="1:13" x14ac:dyDescent="0.35">
      <c r="A766" s="2">
        <v>45413</v>
      </c>
      <c r="B766" s="3">
        <f t="shared" si="33"/>
        <v>2024</v>
      </c>
      <c r="C766" t="str">
        <f t="shared" si="34"/>
        <v>2023-2024</v>
      </c>
      <c r="D766" t="s">
        <v>119</v>
      </c>
      <c r="E766" t="s">
        <v>61</v>
      </c>
      <c r="F766" t="str">
        <f t="shared" si="35"/>
        <v>Victoria</v>
      </c>
      <c r="G766" t="s">
        <v>26</v>
      </c>
      <c r="H766">
        <v>3179</v>
      </c>
      <c r="I766" t="s">
        <v>11</v>
      </c>
      <c r="J766" t="s">
        <v>127</v>
      </c>
      <c r="K766" t="s">
        <v>151</v>
      </c>
      <c r="L766" t="s">
        <v>152</v>
      </c>
      <c r="M766" s="5">
        <v>110</v>
      </c>
    </row>
    <row r="767" spans="1:13" x14ac:dyDescent="0.35">
      <c r="A767" s="2">
        <v>45413</v>
      </c>
      <c r="B767" s="3">
        <f t="shared" si="33"/>
        <v>2024</v>
      </c>
      <c r="C767" t="str">
        <f t="shared" si="34"/>
        <v>2023-2024</v>
      </c>
      <c r="D767" t="s">
        <v>120</v>
      </c>
      <c r="E767" t="s">
        <v>99</v>
      </c>
      <c r="F767" t="str">
        <f t="shared" si="35"/>
        <v>Western Australia</v>
      </c>
      <c r="G767" t="s">
        <v>28</v>
      </c>
      <c r="H767">
        <v>6530</v>
      </c>
      <c r="I767" t="s">
        <v>11</v>
      </c>
      <c r="J767" t="s">
        <v>141</v>
      </c>
      <c r="K767" t="s">
        <v>143</v>
      </c>
      <c r="L767" t="s">
        <v>154</v>
      </c>
      <c r="M767" s="5">
        <v>428</v>
      </c>
    </row>
    <row r="768" spans="1:13" x14ac:dyDescent="0.35">
      <c r="A768" s="2">
        <v>45413</v>
      </c>
      <c r="B768" s="3">
        <f t="shared" si="33"/>
        <v>2024</v>
      </c>
      <c r="C768" t="str">
        <f t="shared" si="34"/>
        <v>2023-2024</v>
      </c>
      <c r="D768" t="s">
        <v>120</v>
      </c>
      <c r="E768" t="s">
        <v>44</v>
      </c>
      <c r="F768" t="str">
        <f t="shared" si="35"/>
        <v>Western Australia</v>
      </c>
      <c r="G768" t="s">
        <v>28</v>
      </c>
      <c r="H768">
        <v>6010</v>
      </c>
      <c r="I768" t="s">
        <v>11</v>
      </c>
      <c r="J768" t="s">
        <v>121</v>
      </c>
      <c r="K768" t="s">
        <v>144</v>
      </c>
      <c r="L768" t="s">
        <v>155</v>
      </c>
      <c r="M768" s="5">
        <v>649</v>
      </c>
    </row>
    <row r="769" spans="1:13" x14ac:dyDescent="0.35">
      <c r="A769" s="2">
        <v>45413</v>
      </c>
      <c r="B769" s="3">
        <f t="shared" si="33"/>
        <v>2024</v>
      </c>
      <c r="C769" t="str">
        <f t="shared" si="34"/>
        <v>2023-2024</v>
      </c>
      <c r="D769" t="s">
        <v>119</v>
      </c>
      <c r="E769" t="s">
        <v>24</v>
      </c>
      <c r="F769" t="str">
        <f t="shared" si="35"/>
        <v>Queensland</v>
      </c>
      <c r="G769" t="s">
        <v>19</v>
      </c>
      <c r="H769">
        <v>4053</v>
      </c>
      <c r="I769" t="s">
        <v>11</v>
      </c>
      <c r="J769" t="s">
        <v>131</v>
      </c>
      <c r="K769" t="s">
        <v>148</v>
      </c>
      <c r="L769" t="s">
        <v>159</v>
      </c>
      <c r="M769" s="5">
        <v>591</v>
      </c>
    </row>
    <row r="770" spans="1:13" x14ac:dyDescent="0.35">
      <c r="A770" s="2">
        <v>45413</v>
      </c>
      <c r="B770" s="3">
        <f t="shared" ref="B770:B833" si="36">IF(MONTH(A770)&gt;=7,YEAR(A770)+1,YEAR(A770))</f>
        <v>2024</v>
      </c>
      <c r="C770" t="str">
        <f t="shared" ref="C770:C833" si="37">IF(MONTH(A770) &gt;= 7, YEAR(A770) &amp; "-" &amp; YEAR(A770) + 1, YEAR(A770) - 1 &amp; "-" &amp; YEAR(A770))</f>
        <v>2023-2024</v>
      </c>
      <c r="D770" t="s">
        <v>120</v>
      </c>
      <c r="E770" t="s">
        <v>62</v>
      </c>
      <c r="F770" t="str">
        <f t="shared" ref="F770:F833" si="38">IF(G770="WA","Western Australia",
IF(G770="NSW","New South Wales",
IF(G770="QLD","Queensland",
IF(G770="VIC","Victoria",
IF(G770="TAS","Tasmania",
IF(G770="SA","South Australia",
IF(G770="NT","Northern Territory",
IF(G770="ACT","Australian Capital Territory",G770))))))))</f>
        <v>Victoria</v>
      </c>
      <c r="G770" t="s">
        <v>26</v>
      </c>
      <c r="H770">
        <v>3690</v>
      </c>
      <c r="I770" t="s">
        <v>11</v>
      </c>
      <c r="J770" t="s">
        <v>137</v>
      </c>
      <c r="K770" t="s">
        <v>144</v>
      </c>
      <c r="L770" t="s">
        <v>155</v>
      </c>
      <c r="M770" s="5">
        <v>448</v>
      </c>
    </row>
    <row r="771" spans="1:13" x14ac:dyDescent="0.35">
      <c r="A771" s="2">
        <v>45413</v>
      </c>
      <c r="B771" s="3">
        <f t="shared" si="36"/>
        <v>2024</v>
      </c>
      <c r="C771" t="str">
        <f t="shared" si="37"/>
        <v>2023-2024</v>
      </c>
      <c r="D771" t="s">
        <v>120</v>
      </c>
      <c r="E771" t="s">
        <v>76</v>
      </c>
      <c r="F771" t="str">
        <f t="shared" si="38"/>
        <v>Queensland</v>
      </c>
      <c r="G771" t="s">
        <v>19</v>
      </c>
      <c r="H771">
        <v>4220</v>
      </c>
      <c r="I771" t="s">
        <v>11</v>
      </c>
      <c r="J771" t="s">
        <v>124</v>
      </c>
      <c r="K771" t="s">
        <v>144</v>
      </c>
      <c r="L771" t="s">
        <v>155</v>
      </c>
      <c r="M771" s="5">
        <v>538</v>
      </c>
    </row>
    <row r="772" spans="1:13" x14ac:dyDescent="0.35">
      <c r="A772" s="2">
        <v>45413</v>
      </c>
      <c r="B772" s="3">
        <f t="shared" si="36"/>
        <v>2024</v>
      </c>
      <c r="C772" t="str">
        <f t="shared" si="37"/>
        <v>2023-2024</v>
      </c>
      <c r="D772" t="s">
        <v>120</v>
      </c>
      <c r="E772" t="s">
        <v>111</v>
      </c>
      <c r="F772" t="str">
        <f t="shared" si="38"/>
        <v>New South Wales</v>
      </c>
      <c r="G772" t="s">
        <v>10</v>
      </c>
      <c r="H772">
        <v>2154</v>
      </c>
      <c r="I772" t="s">
        <v>11</v>
      </c>
      <c r="J772" t="s">
        <v>125</v>
      </c>
      <c r="K772" t="s">
        <v>147</v>
      </c>
      <c r="L772" t="s">
        <v>158</v>
      </c>
      <c r="M772" s="5">
        <v>493</v>
      </c>
    </row>
    <row r="773" spans="1:13" x14ac:dyDescent="0.35">
      <c r="A773" s="2">
        <v>45413</v>
      </c>
      <c r="B773" s="3">
        <f t="shared" si="36"/>
        <v>2024</v>
      </c>
      <c r="C773" t="str">
        <f t="shared" si="37"/>
        <v>2023-2024</v>
      </c>
      <c r="D773" t="s">
        <v>120</v>
      </c>
      <c r="E773" t="s">
        <v>78</v>
      </c>
      <c r="F773" t="str">
        <f t="shared" si="38"/>
        <v>New South Wales</v>
      </c>
      <c r="G773" t="s">
        <v>10</v>
      </c>
      <c r="H773">
        <v>2480</v>
      </c>
      <c r="I773" t="s">
        <v>11</v>
      </c>
      <c r="J773" t="s">
        <v>122</v>
      </c>
      <c r="K773" t="s">
        <v>146</v>
      </c>
      <c r="L773" t="s">
        <v>157</v>
      </c>
      <c r="M773" s="5">
        <v>792</v>
      </c>
    </row>
    <row r="774" spans="1:13" x14ac:dyDescent="0.35">
      <c r="A774" s="2">
        <v>45413</v>
      </c>
      <c r="B774" s="3">
        <f t="shared" si="36"/>
        <v>2024</v>
      </c>
      <c r="C774" t="str">
        <f t="shared" si="37"/>
        <v>2023-2024</v>
      </c>
      <c r="D774" t="s">
        <v>120</v>
      </c>
      <c r="E774" t="s">
        <v>90</v>
      </c>
      <c r="F774" t="str">
        <f t="shared" si="38"/>
        <v>New South Wales</v>
      </c>
      <c r="G774" t="s">
        <v>10</v>
      </c>
      <c r="H774">
        <v>2650</v>
      </c>
      <c r="I774" t="s">
        <v>11</v>
      </c>
      <c r="J774" t="s">
        <v>132</v>
      </c>
      <c r="K774" t="s">
        <v>150</v>
      </c>
      <c r="L774" t="s">
        <v>161</v>
      </c>
      <c r="M774" s="5">
        <v>307</v>
      </c>
    </row>
    <row r="775" spans="1:13" x14ac:dyDescent="0.35">
      <c r="A775" s="2">
        <v>45414</v>
      </c>
      <c r="B775" s="3">
        <f t="shared" si="36"/>
        <v>2024</v>
      </c>
      <c r="C775" t="str">
        <f t="shared" si="37"/>
        <v>2023-2024</v>
      </c>
      <c r="D775" t="s">
        <v>120</v>
      </c>
      <c r="E775" t="s">
        <v>22</v>
      </c>
      <c r="F775" t="str">
        <f t="shared" si="38"/>
        <v>New South Wales</v>
      </c>
      <c r="G775" t="s">
        <v>10</v>
      </c>
      <c r="H775">
        <v>2116</v>
      </c>
      <c r="I775" t="s">
        <v>11</v>
      </c>
      <c r="J775" t="s">
        <v>125</v>
      </c>
      <c r="K775" t="s">
        <v>145</v>
      </c>
      <c r="L775" t="s">
        <v>156</v>
      </c>
      <c r="M775" s="5">
        <v>62</v>
      </c>
    </row>
    <row r="776" spans="1:13" x14ac:dyDescent="0.35">
      <c r="A776" s="2">
        <v>45414</v>
      </c>
      <c r="B776" s="3">
        <f t="shared" si="36"/>
        <v>2024</v>
      </c>
      <c r="C776" t="str">
        <f t="shared" si="37"/>
        <v>2023-2024</v>
      </c>
      <c r="D776" t="s">
        <v>120</v>
      </c>
      <c r="E776" t="s">
        <v>59</v>
      </c>
      <c r="F776" t="str">
        <f t="shared" si="38"/>
        <v>South Australia</v>
      </c>
      <c r="G776" t="s">
        <v>17</v>
      </c>
      <c r="H776">
        <v>5011</v>
      </c>
      <c r="I776" t="s">
        <v>11</v>
      </c>
      <c r="J776" t="s">
        <v>134</v>
      </c>
      <c r="K776" t="s">
        <v>148</v>
      </c>
      <c r="L776" t="s">
        <v>159</v>
      </c>
      <c r="M776" s="5">
        <v>101</v>
      </c>
    </row>
    <row r="777" spans="1:13" x14ac:dyDescent="0.35">
      <c r="A777" s="2">
        <v>45414</v>
      </c>
      <c r="B777" s="3">
        <f t="shared" si="36"/>
        <v>2024</v>
      </c>
      <c r="C777" t="str">
        <f t="shared" si="37"/>
        <v>2023-2024</v>
      </c>
      <c r="D777" t="s">
        <v>120</v>
      </c>
      <c r="E777" t="s">
        <v>76</v>
      </c>
      <c r="F777" t="str">
        <f t="shared" si="38"/>
        <v>Queensland</v>
      </c>
      <c r="G777" t="s">
        <v>19</v>
      </c>
      <c r="H777">
        <v>4220</v>
      </c>
      <c r="I777" t="s">
        <v>11</v>
      </c>
      <c r="J777" t="s">
        <v>124</v>
      </c>
      <c r="K777" t="s">
        <v>147</v>
      </c>
      <c r="L777" t="s">
        <v>158</v>
      </c>
      <c r="M777" s="5">
        <v>534</v>
      </c>
    </row>
    <row r="778" spans="1:13" x14ac:dyDescent="0.35">
      <c r="A778" s="2">
        <v>45414</v>
      </c>
      <c r="B778" s="3">
        <f t="shared" si="36"/>
        <v>2024</v>
      </c>
      <c r="C778" t="str">
        <f t="shared" si="37"/>
        <v>2023-2024</v>
      </c>
      <c r="D778" t="s">
        <v>119</v>
      </c>
      <c r="E778" t="s">
        <v>55</v>
      </c>
      <c r="F778" t="str">
        <f t="shared" si="38"/>
        <v>Queensland</v>
      </c>
      <c r="G778" t="s">
        <v>19</v>
      </c>
      <c r="H778">
        <v>4740</v>
      </c>
      <c r="I778" t="s">
        <v>11</v>
      </c>
      <c r="J778" t="s">
        <v>138</v>
      </c>
      <c r="K778" t="s">
        <v>143</v>
      </c>
      <c r="L778" t="s">
        <v>154</v>
      </c>
      <c r="M778" s="5">
        <v>32</v>
      </c>
    </row>
    <row r="779" spans="1:13" x14ac:dyDescent="0.35">
      <c r="A779" s="2">
        <v>45414</v>
      </c>
      <c r="B779" s="3">
        <f t="shared" si="36"/>
        <v>2024</v>
      </c>
      <c r="C779" t="str">
        <f t="shared" si="37"/>
        <v>2023-2024</v>
      </c>
      <c r="D779" t="s">
        <v>120</v>
      </c>
      <c r="E779" t="s">
        <v>93</v>
      </c>
      <c r="F779" t="str">
        <f t="shared" si="38"/>
        <v>Victoria</v>
      </c>
      <c r="G779" t="s">
        <v>26</v>
      </c>
      <c r="H779">
        <v>3400</v>
      </c>
      <c r="I779" t="s">
        <v>11</v>
      </c>
      <c r="J779" t="s">
        <v>129</v>
      </c>
      <c r="K779" t="s">
        <v>142</v>
      </c>
      <c r="L779" t="s">
        <v>153</v>
      </c>
      <c r="M779" s="5">
        <v>303</v>
      </c>
    </row>
    <row r="780" spans="1:13" x14ac:dyDescent="0.35">
      <c r="A780" s="2">
        <v>45414</v>
      </c>
      <c r="B780" s="3">
        <f t="shared" si="36"/>
        <v>2024</v>
      </c>
      <c r="C780" t="str">
        <f t="shared" si="37"/>
        <v>2023-2024</v>
      </c>
      <c r="D780" t="s">
        <v>119</v>
      </c>
      <c r="E780" t="s">
        <v>95</v>
      </c>
      <c r="F780" t="str">
        <f t="shared" si="38"/>
        <v>New South Wales</v>
      </c>
      <c r="G780" t="s">
        <v>10</v>
      </c>
      <c r="H780">
        <v>2131</v>
      </c>
      <c r="I780" t="s">
        <v>11</v>
      </c>
      <c r="J780" t="s">
        <v>125</v>
      </c>
      <c r="K780" t="s">
        <v>151</v>
      </c>
      <c r="L780" t="s">
        <v>152</v>
      </c>
      <c r="M780" s="5">
        <v>92</v>
      </c>
    </row>
    <row r="781" spans="1:13" x14ac:dyDescent="0.35">
      <c r="A781" s="2">
        <v>45414</v>
      </c>
      <c r="B781" s="3">
        <f t="shared" si="36"/>
        <v>2024</v>
      </c>
      <c r="C781" t="str">
        <f t="shared" si="37"/>
        <v>2023-2024</v>
      </c>
      <c r="D781" t="s">
        <v>120</v>
      </c>
      <c r="E781" t="s">
        <v>82</v>
      </c>
      <c r="F781" t="str">
        <f t="shared" si="38"/>
        <v>Queensland</v>
      </c>
      <c r="G781" t="s">
        <v>19</v>
      </c>
      <c r="H781">
        <v>4215</v>
      </c>
      <c r="I781" t="s">
        <v>11</v>
      </c>
      <c r="J781" t="s">
        <v>124</v>
      </c>
      <c r="K781" t="s">
        <v>151</v>
      </c>
      <c r="L781" t="s">
        <v>152</v>
      </c>
      <c r="M781" s="5">
        <v>671</v>
      </c>
    </row>
    <row r="782" spans="1:13" x14ac:dyDescent="0.35">
      <c r="A782" s="2">
        <v>45415</v>
      </c>
      <c r="B782" s="3">
        <f t="shared" si="36"/>
        <v>2024</v>
      </c>
      <c r="C782" t="str">
        <f t="shared" si="37"/>
        <v>2023-2024</v>
      </c>
      <c r="D782" t="s">
        <v>120</v>
      </c>
      <c r="E782" t="s">
        <v>92</v>
      </c>
      <c r="F782" t="str">
        <f t="shared" si="38"/>
        <v>New South Wales</v>
      </c>
      <c r="G782" t="s">
        <v>10</v>
      </c>
      <c r="H782">
        <v>2015</v>
      </c>
      <c r="I782" t="s">
        <v>11</v>
      </c>
      <c r="J782" t="s">
        <v>126</v>
      </c>
      <c r="K782" t="s">
        <v>151</v>
      </c>
      <c r="L782" t="s">
        <v>152</v>
      </c>
      <c r="M782" s="5">
        <v>95</v>
      </c>
    </row>
    <row r="783" spans="1:13" x14ac:dyDescent="0.35">
      <c r="A783" s="2">
        <v>45415</v>
      </c>
      <c r="B783" s="3">
        <f t="shared" si="36"/>
        <v>2024</v>
      </c>
      <c r="C783" t="str">
        <f t="shared" si="37"/>
        <v>2023-2024</v>
      </c>
      <c r="D783" t="s">
        <v>120</v>
      </c>
      <c r="E783" t="s">
        <v>101</v>
      </c>
      <c r="F783" t="str">
        <f t="shared" si="38"/>
        <v>Queensland</v>
      </c>
      <c r="G783" t="s">
        <v>19</v>
      </c>
      <c r="H783">
        <v>4305</v>
      </c>
      <c r="I783" t="s">
        <v>11</v>
      </c>
      <c r="J783" t="s">
        <v>124</v>
      </c>
      <c r="K783" t="s">
        <v>144</v>
      </c>
      <c r="L783" t="s">
        <v>155</v>
      </c>
      <c r="M783" s="5">
        <v>507</v>
      </c>
    </row>
    <row r="784" spans="1:13" x14ac:dyDescent="0.35">
      <c r="A784" s="2">
        <v>45415</v>
      </c>
      <c r="B784" s="3">
        <f t="shared" si="36"/>
        <v>2024</v>
      </c>
      <c r="C784" t="str">
        <f t="shared" si="37"/>
        <v>2023-2024</v>
      </c>
      <c r="D784" t="s">
        <v>119</v>
      </c>
      <c r="E784" t="s">
        <v>111</v>
      </c>
      <c r="F784" t="str">
        <f t="shared" si="38"/>
        <v>New South Wales</v>
      </c>
      <c r="G784" t="s">
        <v>10</v>
      </c>
      <c r="H784">
        <v>2154</v>
      </c>
      <c r="I784" t="s">
        <v>11</v>
      </c>
      <c r="J784" t="s">
        <v>125</v>
      </c>
      <c r="K784" t="s">
        <v>151</v>
      </c>
      <c r="L784" t="s">
        <v>152</v>
      </c>
      <c r="M784" s="5">
        <v>385</v>
      </c>
    </row>
    <row r="785" spans="1:13" x14ac:dyDescent="0.35">
      <c r="A785" s="2">
        <v>45415</v>
      </c>
      <c r="B785" s="3">
        <f t="shared" si="36"/>
        <v>2024</v>
      </c>
      <c r="C785" t="str">
        <f t="shared" si="37"/>
        <v>2023-2024</v>
      </c>
      <c r="D785" t="s">
        <v>119</v>
      </c>
      <c r="E785" t="s">
        <v>85</v>
      </c>
      <c r="F785" t="str">
        <f t="shared" si="38"/>
        <v>Western Australia</v>
      </c>
      <c r="G785" t="s">
        <v>28</v>
      </c>
      <c r="H785">
        <v>6725</v>
      </c>
      <c r="I785" t="s">
        <v>11</v>
      </c>
      <c r="J785" t="s">
        <v>141</v>
      </c>
      <c r="K785" t="s">
        <v>147</v>
      </c>
      <c r="L785" t="s">
        <v>158</v>
      </c>
      <c r="M785" s="5">
        <v>23</v>
      </c>
    </row>
    <row r="786" spans="1:13" x14ac:dyDescent="0.35">
      <c r="A786" s="2">
        <v>45415</v>
      </c>
      <c r="B786" s="3">
        <f t="shared" si="36"/>
        <v>2024</v>
      </c>
      <c r="C786" t="str">
        <f t="shared" si="37"/>
        <v>2023-2024</v>
      </c>
      <c r="D786" t="s">
        <v>120</v>
      </c>
      <c r="E786" t="s">
        <v>33</v>
      </c>
      <c r="F786" t="str">
        <f t="shared" si="38"/>
        <v>Northern Territory</v>
      </c>
      <c r="G786" t="s">
        <v>15</v>
      </c>
      <c r="H786">
        <v>870</v>
      </c>
      <c r="I786" t="s">
        <v>11</v>
      </c>
      <c r="J786" t="s">
        <v>140</v>
      </c>
      <c r="K786" t="s">
        <v>143</v>
      </c>
      <c r="L786" t="s">
        <v>154</v>
      </c>
      <c r="M786" s="5">
        <v>531</v>
      </c>
    </row>
    <row r="787" spans="1:13" x14ac:dyDescent="0.35">
      <c r="A787" s="2">
        <v>45415</v>
      </c>
      <c r="B787" s="3">
        <f t="shared" si="36"/>
        <v>2024</v>
      </c>
      <c r="C787" t="str">
        <f t="shared" si="37"/>
        <v>2023-2024</v>
      </c>
      <c r="D787" t="s">
        <v>119</v>
      </c>
      <c r="E787" t="s">
        <v>111</v>
      </c>
      <c r="F787" t="str">
        <f t="shared" si="38"/>
        <v>New South Wales</v>
      </c>
      <c r="G787" t="s">
        <v>10</v>
      </c>
      <c r="H787">
        <v>2154</v>
      </c>
      <c r="I787" t="s">
        <v>11</v>
      </c>
      <c r="J787" t="s">
        <v>125</v>
      </c>
      <c r="K787" t="s">
        <v>150</v>
      </c>
      <c r="L787" t="s">
        <v>161</v>
      </c>
      <c r="M787" s="5">
        <v>408</v>
      </c>
    </row>
    <row r="788" spans="1:13" x14ac:dyDescent="0.35">
      <c r="A788" s="2">
        <v>45415</v>
      </c>
      <c r="B788" s="3">
        <f t="shared" si="36"/>
        <v>2024</v>
      </c>
      <c r="C788" t="str">
        <f t="shared" si="37"/>
        <v>2023-2024</v>
      </c>
      <c r="D788" t="s">
        <v>119</v>
      </c>
      <c r="E788" t="s">
        <v>95</v>
      </c>
      <c r="F788" t="str">
        <f t="shared" si="38"/>
        <v>New South Wales</v>
      </c>
      <c r="G788" t="s">
        <v>10</v>
      </c>
      <c r="H788">
        <v>2131</v>
      </c>
      <c r="I788" t="s">
        <v>11</v>
      </c>
      <c r="J788" t="s">
        <v>125</v>
      </c>
      <c r="K788" t="s">
        <v>148</v>
      </c>
      <c r="L788" t="s">
        <v>159</v>
      </c>
      <c r="M788" s="5">
        <v>552</v>
      </c>
    </row>
    <row r="789" spans="1:13" x14ac:dyDescent="0.35">
      <c r="A789" s="2">
        <v>45416</v>
      </c>
      <c r="B789" s="3">
        <f t="shared" si="36"/>
        <v>2024</v>
      </c>
      <c r="C789" t="str">
        <f t="shared" si="37"/>
        <v>2023-2024</v>
      </c>
      <c r="D789" t="s">
        <v>119</v>
      </c>
      <c r="E789" t="s">
        <v>105</v>
      </c>
      <c r="F789" t="str">
        <f t="shared" si="38"/>
        <v>New South Wales</v>
      </c>
      <c r="G789" t="s">
        <v>10</v>
      </c>
      <c r="H789">
        <v>2031</v>
      </c>
      <c r="I789" t="s">
        <v>11</v>
      </c>
      <c r="J789" t="s">
        <v>126</v>
      </c>
      <c r="K789" t="s">
        <v>142</v>
      </c>
      <c r="L789" t="s">
        <v>153</v>
      </c>
      <c r="M789" s="5">
        <v>781</v>
      </c>
    </row>
    <row r="790" spans="1:13" x14ac:dyDescent="0.35">
      <c r="A790" s="2">
        <v>45416</v>
      </c>
      <c r="B790" s="3">
        <f t="shared" si="36"/>
        <v>2024</v>
      </c>
      <c r="C790" t="str">
        <f t="shared" si="37"/>
        <v>2023-2024</v>
      </c>
      <c r="D790" t="s">
        <v>119</v>
      </c>
      <c r="E790" t="s">
        <v>85</v>
      </c>
      <c r="F790" t="str">
        <f t="shared" si="38"/>
        <v>Western Australia</v>
      </c>
      <c r="G790" t="s">
        <v>28</v>
      </c>
      <c r="H790">
        <v>6725</v>
      </c>
      <c r="I790" t="s">
        <v>11</v>
      </c>
      <c r="J790" t="s">
        <v>141</v>
      </c>
      <c r="K790" t="s">
        <v>142</v>
      </c>
      <c r="L790" t="s">
        <v>153</v>
      </c>
      <c r="M790" s="5">
        <v>598</v>
      </c>
    </row>
    <row r="791" spans="1:13" x14ac:dyDescent="0.35">
      <c r="A791" s="2">
        <v>45416</v>
      </c>
      <c r="B791" s="3">
        <f t="shared" si="36"/>
        <v>2024</v>
      </c>
      <c r="C791" t="str">
        <f t="shared" si="37"/>
        <v>2023-2024</v>
      </c>
      <c r="D791" t="s">
        <v>120</v>
      </c>
      <c r="E791" t="s">
        <v>38</v>
      </c>
      <c r="F791" t="str">
        <f t="shared" si="38"/>
        <v>Victoria</v>
      </c>
      <c r="G791" t="s">
        <v>26</v>
      </c>
      <c r="H791">
        <v>3199</v>
      </c>
      <c r="I791" t="s">
        <v>11</v>
      </c>
      <c r="J791" t="s">
        <v>127</v>
      </c>
      <c r="K791" t="s">
        <v>149</v>
      </c>
      <c r="L791" t="s">
        <v>160</v>
      </c>
      <c r="M791" s="5">
        <v>688</v>
      </c>
    </row>
    <row r="792" spans="1:13" x14ac:dyDescent="0.35">
      <c r="A792" s="2">
        <v>45416</v>
      </c>
      <c r="B792" s="3">
        <f t="shared" si="36"/>
        <v>2024</v>
      </c>
      <c r="C792" t="str">
        <f t="shared" si="37"/>
        <v>2023-2024</v>
      </c>
      <c r="D792" t="s">
        <v>120</v>
      </c>
      <c r="E792" t="s">
        <v>94</v>
      </c>
      <c r="F792" t="str">
        <f t="shared" si="38"/>
        <v>Queensland</v>
      </c>
      <c r="G792" t="s">
        <v>19</v>
      </c>
      <c r="H792">
        <v>4551</v>
      </c>
      <c r="I792" t="s">
        <v>11</v>
      </c>
      <c r="J792" t="s">
        <v>136</v>
      </c>
      <c r="K792" t="s">
        <v>144</v>
      </c>
      <c r="L792" t="s">
        <v>155</v>
      </c>
      <c r="M792" s="5">
        <v>164</v>
      </c>
    </row>
    <row r="793" spans="1:13" x14ac:dyDescent="0.35">
      <c r="A793" s="2">
        <v>45416</v>
      </c>
      <c r="B793" s="3">
        <f t="shared" si="36"/>
        <v>2024</v>
      </c>
      <c r="C793" t="str">
        <f t="shared" si="37"/>
        <v>2023-2024</v>
      </c>
      <c r="D793" t="s">
        <v>120</v>
      </c>
      <c r="E793" t="s">
        <v>25</v>
      </c>
      <c r="F793" t="str">
        <f t="shared" si="38"/>
        <v>Victoria</v>
      </c>
      <c r="G793" t="s">
        <v>26</v>
      </c>
      <c r="H793">
        <v>3066</v>
      </c>
      <c r="I793" t="s">
        <v>11</v>
      </c>
      <c r="J793" t="s">
        <v>128</v>
      </c>
      <c r="K793" t="s">
        <v>143</v>
      </c>
      <c r="L793" t="s">
        <v>154</v>
      </c>
      <c r="M793" s="5">
        <v>732</v>
      </c>
    </row>
    <row r="794" spans="1:13" x14ac:dyDescent="0.35">
      <c r="A794" s="2">
        <v>45416</v>
      </c>
      <c r="B794" s="3">
        <f t="shared" si="36"/>
        <v>2024</v>
      </c>
      <c r="C794" t="str">
        <f t="shared" si="37"/>
        <v>2023-2024</v>
      </c>
      <c r="D794" t="s">
        <v>119</v>
      </c>
      <c r="E794" t="s">
        <v>48</v>
      </c>
      <c r="F794" t="str">
        <f t="shared" si="38"/>
        <v>Western Australia</v>
      </c>
      <c r="G794" t="s">
        <v>28</v>
      </c>
      <c r="H794">
        <v>6450</v>
      </c>
      <c r="I794" t="s">
        <v>11</v>
      </c>
      <c r="J794" t="s">
        <v>141</v>
      </c>
      <c r="K794" t="s">
        <v>145</v>
      </c>
      <c r="L794" t="s">
        <v>156</v>
      </c>
      <c r="M794" s="5">
        <v>800</v>
      </c>
    </row>
    <row r="795" spans="1:13" x14ac:dyDescent="0.35">
      <c r="A795" s="2">
        <v>45417</v>
      </c>
      <c r="B795" s="3">
        <f t="shared" si="36"/>
        <v>2024</v>
      </c>
      <c r="C795" t="str">
        <f t="shared" si="37"/>
        <v>2023-2024</v>
      </c>
      <c r="D795" t="s">
        <v>119</v>
      </c>
      <c r="E795" t="s">
        <v>50</v>
      </c>
      <c r="F795" t="str">
        <f t="shared" si="38"/>
        <v>Australian Capital Territory</v>
      </c>
      <c r="G795" t="s">
        <v>51</v>
      </c>
      <c r="H795">
        <v>2617</v>
      </c>
      <c r="I795" t="s">
        <v>11</v>
      </c>
      <c r="J795" t="s">
        <v>123</v>
      </c>
      <c r="K795" t="s">
        <v>142</v>
      </c>
      <c r="L795" t="s">
        <v>153</v>
      </c>
      <c r="M795" s="5">
        <v>566</v>
      </c>
    </row>
    <row r="796" spans="1:13" x14ac:dyDescent="0.35">
      <c r="A796" s="2">
        <v>45417</v>
      </c>
      <c r="B796" s="3">
        <f t="shared" si="36"/>
        <v>2024</v>
      </c>
      <c r="C796" t="str">
        <f t="shared" si="37"/>
        <v>2023-2024</v>
      </c>
      <c r="D796" t="s">
        <v>119</v>
      </c>
      <c r="E796" t="s">
        <v>112</v>
      </c>
      <c r="F796" t="str">
        <f t="shared" si="38"/>
        <v>Queensland</v>
      </c>
      <c r="G796" t="s">
        <v>19</v>
      </c>
      <c r="H796">
        <v>4566</v>
      </c>
      <c r="I796" t="s">
        <v>11</v>
      </c>
      <c r="J796" t="s">
        <v>136</v>
      </c>
      <c r="K796" t="s">
        <v>148</v>
      </c>
      <c r="L796" t="s">
        <v>159</v>
      </c>
      <c r="M796" s="5">
        <v>724</v>
      </c>
    </row>
    <row r="797" spans="1:13" x14ac:dyDescent="0.35">
      <c r="A797" s="2">
        <v>45417</v>
      </c>
      <c r="B797" s="3">
        <f t="shared" si="36"/>
        <v>2024</v>
      </c>
      <c r="C797" t="str">
        <f t="shared" si="37"/>
        <v>2023-2024</v>
      </c>
      <c r="D797" t="s">
        <v>119</v>
      </c>
      <c r="E797" t="s">
        <v>109</v>
      </c>
      <c r="F797" t="str">
        <f t="shared" si="38"/>
        <v>Western Australia</v>
      </c>
      <c r="G797" t="s">
        <v>28</v>
      </c>
      <c r="H797">
        <v>6052</v>
      </c>
      <c r="I797" t="s">
        <v>11</v>
      </c>
      <c r="J797" t="s">
        <v>121</v>
      </c>
      <c r="K797" t="s">
        <v>147</v>
      </c>
      <c r="L797" t="s">
        <v>158</v>
      </c>
      <c r="M797" s="5">
        <v>233</v>
      </c>
    </row>
    <row r="798" spans="1:13" x14ac:dyDescent="0.35">
      <c r="A798" s="2">
        <v>45417</v>
      </c>
      <c r="B798" s="3">
        <f t="shared" si="36"/>
        <v>2024</v>
      </c>
      <c r="C798" t="str">
        <f t="shared" si="37"/>
        <v>2023-2024</v>
      </c>
      <c r="D798" t="s">
        <v>119</v>
      </c>
      <c r="E798" t="s">
        <v>102</v>
      </c>
      <c r="F798" t="str">
        <f t="shared" si="38"/>
        <v>Queensland</v>
      </c>
      <c r="G798" t="s">
        <v>19</v>
      </c>
      <c r="H798">
        <v>4825</v>
      </c>
      <c r="I798" t="s">
        <v>11</v>
      </c>
      <c r="J798" t="s">
        <v>133</v>
      </c>
      <c r="K798" t="s">
        <v>151</v>
      </c>
      <c r="L798" t="s">
        <v>152</v>
      </c>
      <c r="M798" s="5">
        <v>199</v>
      </c>
    </row>
    <row r="799" spans="1:13" x14ac:dyDescent="0.35">
      <c r="A799" s="2">
        <v>45417</v>
      </c>
      <c r="B799" s="3">
        <f t="shared" si="36"/>
        <v>2024</v>
      </c>
      <c r="C799" t="str">
        <f t="shared" si="37"/>
        <v>2023-2024</v>
      </c>
      <c r="D799" t="s">
        <v>119</v>
      </c>
      <c r="E799" t="s">
        <v>110</v>
      </c>
      <c r="F799" t="str">
        <f t="shared" si="38"/>
        <v>Australian Capital Territory</v>
      </c>
      <c r="G799" t="s">
        <v>51</v>
      </c>
      <c r="H799">
        <v>2609</v>
      </c>
      <c r="I799" t="s">
        <v>11</v>
      </c>
      <c r="J799" t="s">
        <v>123</v>
      </c>
      <c r="K799" t="s">
        <v>143</v>
      </c>
      <c r="L799" t="s">
        <v>154</v>
      </c>
      <c r="M799" s="5">
        <v>406</v>
      </c>
    </row>
    <row r="800" spans="1:13" x14ac:dyDescent="0.35">
      <c r="A800" s="2">
        <v>45417</v>
      </c>
      <c r="B800" s="3">
        <f t="shared" si="36"/>
        <v>2024</v>
      </c>
      <c r="C800" t="str">
        <f t="shared" si="37"/>
        <v>2023-2024</v>
      </c>
      <c r="D800" t="s">
        <v>120</v>
      </c>
      <c r="E800" t="s">
        <v>106</v>
      </c>
      <c r="F800" t="str">
        <f t="shared" si="38"/>
        <v>Queensland</v>
      </c>
      <c r="G800" t="s">
        <v>19</v>
      </c>
      <c r="H800">
        <v>4558</v>
      </c>
      <c r="I800" t="s">
        <v>11</v>
      </c>
      <c r="J800" t="s">
        <v>136</v>
      </c>
      <c r="K800" t="s">
        <v>147</v>
      </c>
      <c r="L800" t="s">
        <v>158</v>
      </c>
      <c r="M800" s="5">
        <v>690</v>
      </c>
    </row>
    <row r="801" spans="1:13" x14ac:dyDescent="0.35">
      <c r="A801" s="2">
        <v>45418</v>
      </c>
      <c r="B801" s="3">
        <f t="shared" si="36"/>
        <v>2024</v>
      </c>
      <c r="C801" t="str">
        <f t="shared" si="37"/>
        <v>2023-2024</v>
      </c>
      <c r="D801" t="s">
        <v>120</v>
      </c>
      <c r="E801" t="s">
        <v>53</v>
      </c>
      <c r="F801" t="str">
        <f t="shared" si="38"/>
        <v>Queensland</v>
      </c>
      <c r="G801" t="s">
        <v>19</v>
      </c>
      <c r="H801">
        <v>4012</v>
      </c>
      <c r="I801" t="s">
        <v>11</v>
      </c>
      <c r="J801" t="s">
        <v>131</v>
      </c>
      <c r="K801" t="s">
        <v>151</v>
      </c>
      <c r="L801" t="s">
        <v>152</v>
      </c>
      <c r="M801" s="5">
        <v>181</v>
      </c>
    </row>
    <row r="802" spans="1:13" x14ac:dyDescent="0.35">
      <c r="A802" s="2">
        <v>45418</v>
      </c>
      <c r="B802" s="3">
        <f t="shared" si="36"/>
        <v>2024</v>
      </c>
      <c r="C802" t="str">
        <f t="shared" si="37"/>
        <v>2023-2024</v>
      </c>
      <c r="D802" t="s">
        <v>119</v>
      </c>
      <c r="E802" t="s">
        <v>90</v>
      </c>
      <c r="F802" t="str">
        <f t="shared" si="38"/>
        <v>New South Wales</v>
      </c>
      <c r="G802" t="s">
        <v>10</v>
      </c>
      <c r="H802">
        <v>2650</v>
      </c>
      <c r="I802" t="s">
        <v>11</v>
      </c>
      <c r="J802" t="s">
        <v>132</v>
      </c>
      <c r="K802" t="s">
        <v>144</v>
      </c>
      <c r="L802" t="s">
        <v>155</v>
      </c>
      <c r="M802" s="5">
        <v>467</v>
      </c>
    </row>
    <row r="803" spans="1:13" x14ac:dyDescent="0.35">
      <c r="A803" s="2">
        <v>45418</v>
      </c>
      <c r="B803" s="3">
        <f t="shared" si="36"/>
        <v>2024</v>
      </c>
      <c r="C803" t="str">
        <f t="shared" si="37"/>
        <v>2023-2024</v>
      </c>
      <c r="D803" t="s">
        <v>119</v>
      </c>
      <c r="E803" t="s">
        <v>112</v>
      </c>
      <c r="F803" t="str">
        <f t="shared" si="38"/>
        <v>Queensland</v>
      </c>
      <c r="G803" t="s">
        <v>19</v>
      </c>
      <c r="H803">
        <v>4566</v>
      </c>
      <c r="I803" t="s">
        <v>11</v>
      </c>
      <c r="J803" t="s">
        <v>136</v>
      </c>
      <c r="K803" t="s">
        <v>144</v>
      </c>
      <c r="L803" t="s">
        <v>155</v>
      </c>
      <c r="M803" s="5">
        <v>77</v>
      </c>
    </row>
    <row r="804" spans="1:13" x14ac:dyDescent="0.35">
      <c r="A804" s="2">
        <v>45418</v>
      </c>
      <c r="B804" s="3">
        <f t="shared" si="36"/>
        <v>2024</v>
      </c>
      <c r="C804" t="str">
        <f t="shared" si="37"/>
        <v>2023-2024</v>
      </c>
      <c r="D804" t="s">
        <v>120</v>
      </c>
      <c r="E804" t="s">
        <v>56</v>
      </c>
      <c r="F804" t="str">
        <f t="shared" si="38"/>
        <v>Queensland</v>
      </c>
      <c r="G804" t="s">
        <v>19</v>
      </c>
      <c r="H804">
        <v>4883</v>
      </c>
      <c r="I804" t="s">
        <v>11</v>
      </c>
      <c r="J804" t="s">
        <v>133</v>
      </c>
      <c r="K804" t="s">
        <v>145</v>
      </c>
      <c r="L804" t="s">
        <v>156</v>
      </c>
      <c r="M804" s="5">
        <v>666</v>
      </c>
    </row>
    <row r="805" spans="1:13" x14ac:dyDescent="0.35">
      <c r="A805" s="2">
        <v>45418</v>
      </c>
      <c r="B805" s="3">
        <f t="shared" si="36"/>
        <v>2024</v>
      </c>
      <c r="C805" t="str">
        <f t="shared" si="37"/>
        <v>2023-2024</v>
      </c>
      <c r="D805" t="s">
        <v>120</v>
      </c>
      <c r="E805" t="s">
        <v>111</v>
      </c>
      <c r="F805" t="str">
        <f t="shared" si="38"/>
        <v>New South Wales</v>
      </c>
      <c r="G805" t="s">
        <v>10</v>
      </c>
      <c r="H805">
        <v>2154</v>
      </c>
      <c r="I805" t="s">
        <v>11</v>
      </c>
      <c r="J805" t="s">
        <v>125</v>
      </c>
      <c r="K805" t="s">
        <v>143</v>
      </c>
      <c r="L805" t="s">
        <v>154</v>
      </c>
      <c r="M805" s="5">
        <v>65</v>
      </c>
    </row>
    <row r="806" spans="1:13" x14ac:dyDescent="0.35">
      <c r="A806" s="2">
        <v>45418</v>
      </c>
      <c r="B806" s="3">
        <f t="shared" si="36"/>
        <v>2024</v>
      </c>
      <c r="C806" t="str">
        <f t="shared" si="37"/>
        <v>2023-2024</v>
      </c>
      <c r="D806" t="s">
        <v>120</v>
      </c>
      <c r="E806" t="s">
        <v>21</v>
      </c>
      <c r="F806" t="str">
        <f t="shared" si="38"/>
        <v>South Australia</v>
      </c>
      <c r="G806" t="s">
        <v>17</v>
      </c>
      <c r="H806">
        <v>5343</v>
      </c>
      <c r="I806" t="s">
        <v>11</v>
      </c>
      <c r="J806" t="s">
        <v>139</v>
      </c>
      <c r="K806" t="s">
        <v>145</v>
      </c>
      <c r="L806" t="s">
        <v>156</v>
      </c>
      <c r="M806" s="5">
        <v>661</v>
      </c>
    </row>
    <row r="807" spans="1:13" x14ac:dyDescent="0.35">
      <c r="A807" s="2">
        <v>45419</v>
      </c>
      <c r="B807" s="3">
        <f t="shared" si="36"/>
        <v>2024</v>
      </c>
      <c r="C807" t="str">
        <f t="shared" si="37"/>
        <v>2023-2024</v>
      </c>
      <c r="D807" t="s">
        <v>120</v>
      </c>
      <c r="E807" t="s">
        <v>76</v>
      </c>
      <c r="F807" t="str">
        <f t="shared" si="38"/>
        <v>Queensland</v>
      </c>
      <c r="G807" t="s">
        <v>19</v>
      </c>
      <c r="H807">
        <v>4220</v>
      </c>
      <c r="I807" t="s">
        <v>11</v>
      </c>
      <c r="J807" t="s">
        <v>124</v>
      </c>
      <c r="K807" t="s">
        <v>143</v>
      </c>
      <c r="L807" t="s">
        <v>154</v>
      </c>
      <c r="M807" s="5">
        <v>579</v>
      </c>
    </row>
    <row r="808" spans="1:13" x14ac:dyDescent="0.35">
      <c r="A808" s="2">
        <v>45419</v>
      </c>
      <c r="B808" s="3">
        <f t="shared" si="36"/>
        <v>2024</v>
      </c>
      <c r="C808" t="str">
        <f t="shared" si="37"/>
        <v>2023-2024</v>
      </c>
      <c r="D808" t="s">
        <v>120</v>
      </c>
      <c r="E808" t="s">
        <v>82</v>
      </c>
      <c r="F808" t="str">
        <f t="shared" si="38"/>
        <v>Queensland</v>
      </c>
      <c r="G808" t="s">
        <v>19</v>
      </c>
      <c r="H808">
        <v>4215</v>
      </c>
      <c r="I808" t="s">
        <v>11</v>
      </c>
      <c r="J808" t="s">
        <v>124</v>
      </c>
      <c r="K808" t="s">
        <v>142</v>
      </c>
      <c r="L808" t="s">
        <v>153</v>
      </c>
      <c r="M808" s="5">
        <v>77</v>
      </c>
    </row>
    <row r="809" spans="1:13" x14ac:dyDescent="0.35">
      <c r="A809" s="2">
        <v>45419</v>
      </c>
      <c r="B809" s="3">
        <f t="shared" si="36"/>
        <v>2024</v>
      </c>
      <c r="C809" t="str">
        <f t="shared" si="37"/>
        <v>2023-2024</v>
      </c>
      <c r="D809" t="s">
        <v>120</v>
      </c>
      <c r="E809" t="s">
        <v>96</v>
      </c>
      <c r="F809" t="str">
        <f t="shared" si="38"/>
        <v>Western Australia</v>
      </c>
      <c r="G809" t="s">
        <v>28</v>
      </c>
      <c r="H809">
        <v>6027</v>
      </c>
      <c r="I809" t="s">
        <v>11</v>
      </c>
      <c r="J809" t="s">
        <v>121</v>
      </c>
      <c r="K809" t="s">
        <v>144</v>
      </c>
      <c r="L809" t="s">
        <v>155</v>
      </c>
      <c r="M809" s="5">
        <v>181</v>
      </c>
    </row>
    <row r="810" spans="1:13" x14ac:dyDescent="0.35">
      <c r="A810" s="2">
        <v>45419</v>
      </c>
      <c r="B810" s="3">
        <f t="shared" si="36"/>
        <v>2024</v>
      </c>
      <c r="C810" t="str">
        <f t="shared" si="37"/>
        <v>2023-2024</v>
      </c>
      <c r="D810" t="s">
        <v>119</v>
      </c>
      <c r="E810" t="s">
        <v>92</v>
      </c>
      <c r="F810" t="str">
        <f t="shared" si="38"/>
        <v>New South Wales</v>
      </c>
      <c r="G810" t="s">
        <v>10</v>
      </c>
      <c r="H810">
        <v>2015</v>
      </c>
      <c r="I810" t="s">
        <v>11</v>
      </c>
      <c r="J810" t="s">
        <v>126</v>
      </c>
      <c r="K810" t="s">
        <v>149</v>
      </c>
      <c r="L810" t="s">
        <v>160</v>
      </c>
      <c r="M810" s="5">
        <v>96</v>
      </c>
    </row>
    <row r="811" spans="1:13" x14ac:dyDescent="0.35">
      <c r="A811" s="2">
        <v>45420</v>
      </c>
      <c r="B811" s="3">
        <f t="shared" si="36"/>
        <v>2024</v>
      </c>
      <c r="C811" t="str">
        <f t="shared" si="37"/>
        <v>2023-2024</v>
      </c>
      <c r="D811" t="s">
        <v>120</v>
      </c>
      <c r="E811" t="s">
        <v>80</v>
      </c>
      <c r="F811" t="str">
        <f t="shared" si="38"/>
        <v>New South Wales</v>
      </c>
      <c r="G811" t="s">
        <v>10</v>
      </c>
      <c r="H811">
        <v>2120</v>
      </c>
      <c r="I811" t="s">
        <v>11</v>
      </c>
      <c r="J811" t="s">
        <v>125</v>
      </c>
      <c r="K811" t="s">
        <v>147</v>
      </c>
      <c r="L811" t="s">
        <v>158</v>
      </c>
      <c r="M811" s="5">
        <v>439</v>
      </c>
    </row>
    <row r="812" spans="1:13" x14ac:dyDescent="0.35">
      <c r="A812" s="2">
        <v>45420</v>
      </c>
      <c r="B812" s="3">
        <f t="shared" si="36"/>
        <v>2024</v>
      </c>
      <c r="C812" t="str">
        <f t="shared" si="37"/>
        <v>2023-2024</v>
      </c>
      <c r="D812" t="s">
        <v>120</v>
      </c>
      <c r="E812" t="s">
        <v>108</v>
      </c>
      <c r="F812" t="str">
        <f t="shared" si="38"/>
        <v>Tasmania</v>
      </c>
      <c r="G812" t="s">
        <v>43</v>
      </c>
      <c r="H812">
        <v>7320</v>
      </c>
      <c r="I812" t="s">
        <v>11</v>
      </c>
      <c r="J812" t="s">
        <v>130</v>
      </c>
      <c r="K812" t="s">
        <v>150</v>
      </c>
      <c r="L812" t="s">
        <v>161</v>
      </c>
      <c r="M812" s="5">
        <v>512</v>
      </c>
    </row>
    <row r="813" spans="1:13" x14ac:dyDescent="0.35">
      <c r="A813" s="2">
        <v>45420</v>
      </c>
      <c r="B813" s="3">
        <f t="shared" si="36"/>
        <v>2024</v>
      </c>
      <c r="C813" t="str">
        <f t="shared" si="37"/>
        <v>2023-2024</v>
      </c>
      <c r="D813" t="s">
        <v>120</v>
      </c>
      <c r="E813" t="s">
        <v>31</v>
      </c>
      <c r="F813" t="str">
        <f t="shared" si="38"/>
        <v>South Australia</v>
      </c>
      <c r="G813" t="s">
        <v>17</v>
      </c>
      <c r="H813">
        <v>5082</v>
      </c>
      <c r="I813" t="s">
        <v>11</v>
      </c>
      <c r="J813" t="s">
        <v>134</v>
      </c>
      <c r="K813" t="s">
        <v>148</v>
      </c>
      <c r="L813" t="s">
        <v>159</v>
      </c>
      <c r="M813" s="5">
        <v>516</v>
      </c>
    </row>
    <row r="814" spans="1:13" x14ac:dyDescent="0.35">
      <c r="A814" s="2">
        <v>45420</v>
      </c>
      <c r="B814" s="3">
        <f t="shared" si="36"/>
        <v>2024</v>
      </c>
      <c r="C814" t="str">
        <f t="shared" si="37"/>
        <v>2023-2024</v>
      </c>
      <c r="D814" t="s">
        <v>119</v>
      </c>
      <c r="E814" t="s">
        <v>91</v>
      </c>
      <c r="F814" t="str">
        <f t="shared" si="38"/>
        <v>Western Australia</v>
      </c>
      <c r="G814" t="s">
        <v>28</v>
      </c>
      <c r="H814">
        <v>6109</v>
      </c>
      <c r="I814" t="s">
        <v>11</v>
      </c>
      <c r="J814" t="s">
        <v>135</v>
      </c>
      <c r="K814" t="s">
        <v>146</v>
      </c>
      <c r="L814" t="s">
        <v>157</v>
      </c>
      <c r="M814" s="5">
        <v>231</v>
      </c>
    </row>
    <row r="815" spans="1:13" x14ac:dyDescent="0.35">
      <c r="A815" s="2">
        <v>45420</v>
      </c>
      <c r="B815" s="3">
        <f t="shared" si="36"/>
        <v>2024</v>
      </c>
      <c r="C815" t="str">
        <f t="shared" si="37"/>
        <v>2023-2024</v>
      </c>
      <c r="D815" t="s">
        <v>120</v>
      </c>
      <c r="E815" t="s">
        <v>78</v>
      </c>
      <c r="F815" t="str">
        <f t="shared" si="38"/>
        <v>New South Wales</v>
      </c>
      <c r="G815" t="s">
        <v>10</v>
      </c>
      <c r="H815">
        <v>2480</v>
      </c>
      <c r="I815" t="s">
        <v>11</v>
      </c>
      <c r="J815" t="s">
        <v>122</v>
      </c>
      <c r="K815" t="s">
        <v>143</v>
      </c>
      <c r="L815" t="s">
        <v>154</v>
      </c>
      <c r="M815" s="5">
        <v>692</v>
      </c>
    </row>
    <row r="816" spans="1:13" x14ac:dyDescent="0.35">
      <c r="A816" s="2">
        <v>45420</v>
      </c>
      <c r="B816" s="3">
        <f t="shared" si="36"/>
        <v>2024</v>
      </c>
      <c r="C816" t="str">
        <f t="shared" si="37"/>
        <v>2023-2024</v>
      </c>
      <c r="D816" t="s">
        <v>120</v>
      </c>
      <c r="E816" t="s">
        <v>92</v>
      </c>
      <c r="F816" t="str">
        <f t="shared" si="38"/>
        <v>New South Wales</v>
      </c>
      <c r="G816" t="s">
        <v>10</v>
      </c>
      <c r="H816">
        <v>2015</v>
      </c>
      <c r="I816" t="s">
        <v>11</v>
      </c>
      <c r="J816" t="s">
        <v>126</v>
      </c>
      <c r="K816" t="s">
        <v>143</v>
      </c>
      <c r="L816" t="s">
        <v>154</v>
      </c>
      <c r="M816" s="5">
        <v>699</v>
      </c>
    </row>
    <row r="817" spans="1:13" x14ac:dyDescent="0.35">
      <c r="A817" s="2">
        <v>45420</v>
      </c>
      <c r="B817" s="3">
        <f t="shared" si="36"/>
        <v>2024</v>
      </c>
      <c r="C817" t="str">
        <f t="shared" si="37"/>
        <v>2023-2024</v>
      </c>
      <c r="D817" t="s">
        <v>119</v>
      </c>
      <c r="E817" t="s">
        <v>79</v>
      </c>
      <c r="F817" t="str">
        <f t="shared" si="38"/>
        <v>Queensland</v>
      </c>
      <c r="G817" t="s">
        <v>19</v>
      </c>
      <c r="H817">
        <v>4680</v>
      </c>
      <c r="I817" t="s">
        <v>11</v>
      </c>
      <c r="J817" t="s">
        <v>138</v>
      </c>
      <c r="K817" t="s">
        <v>150</v>
      </c>
      <c r="L817" t="s">
        <v>161</v>
      </c>
      <c r="M817" s="5">
        <v>341</v>
      </c>
    </row>
    <row r="818" spans="1:13" x14ac:dyDescent="0.35">
      <c r="A818" s="2">
        <v>45420</v>
      </c>
      <c r="B818" s="3">
        <f t="shared" si="36"/>
        <v>2024</v>
      </c>
      <c r="C818" t="str">
        <f t="shared" si="37"/>
        <v>2023-2024</v>
      </c>
      <c r="D818" t="s">
        <v>120</v>
      </c>
      <c r="E818" t="s">
        <v>9</v>
      </c>
      <c r="F818" t="str">
        <f t="shared" si="38"/>
        <v>New South Wales</v>
      </c>
      <c r="G818" t="s">
        <v>10</v>
      </c>
      <c r="H818">
        <v>2067</v>
      </c>
      <c r="I818" t="s">
        <v>11</v>
      </c>
      <c r="J818" t="s">
        <v>126</v>
      </c>
      <c r="K818" t="s">
        <v>150</v>
      </c>
      <c r="L818" t="s">
        <v>161</v>
      </c>
      <c r="M818" s="5">
        <v>322</v>
      </c>
    </row>
    <row r="819" spans="1:13" x14ac:dyDescent="0.35">
      <c r="A819" s="2">
        <v>45420</v>
      </c>
      <c r="B819" s="3">
        <f t="shared" si="36"/>
        <v>2024</v>
      </c>
      <c r="C819" t="str">
        <f t="shared" si="37"/>
        <v>2023-2024</v>
      </c>
      <c r="D819" t="s">
        <v>120</v>
      </c>
      <c r="E819" t="s">
        <v>78</v>
      </c>
      <c r="F819" t="str">
        <f t="shared" si="38"/>
        <v>New South Wales</v>
      </c>
      <c r="G819" t="s">
        <v>10</v>
      </c>
      <c r="H819">
        <v>2480</v>
      </c>
      <c r="I819" t="s">
        <v>11</v>
      </c>
      <c r="J819" t="s">
        <v>122</v>
      </c>
      <c r="K819" t="s">
        <v>142</v>
      </c>
      <c r="L819" t="s">
        <v>153</v>
      </c>
      <c r="M819" s="5">
        <v>572</v>
      </c>
    </row>
    <row r="820" spans="1:13" x14ac:dyDescent="0.35">
      <c r="A820" s="2">
        <v>45421</v>
      </c>
      <c r="B820" s="3">
        <f t="shared" si="36"/>
        <v>2024</v>
      </c>
      <c r="C820" t="str">
        <f t="shared" si="37"/>
        <v>2023-2024</v>
      </c>
      <c r="D820" t="s">
        <v>120</v>
      </c>
      <c r="E820" t="s">
        <v>20</v>
      </c>
      <c r="F820" t="str">
        <f t="shared" si="38"/>
        <v>South Australia</v>
      </c>
      <c r="G820" t="s">
        <v>17</v>
      </c>
      <c r="H820">
        <v>5607</v>
      </c>
      <c r="I820" t="s">
        <v>11</v>
      </c>
      <c r="J820" t="s">
        <v>139</v>
      </c>
      <c r="K820" t="s">
        <v>144</v>
      </c>
      <c r="L820" t="s">
        <v>155</v>
      </c>
      <c r="M820" s="5">
        <v>196</v>
      </c>
    </row>
    <row r="821" spans="1:13" x14ac:dyDescent="0.35">
      <c r="A821" s="2">
        <v>45421</v>
      </c>
      <c r="B821" s="3">
        <f t="shared" si="36"/>
        <v>2024</v>
      </c>
      <c r="C821" t="str">
        <f t="shared" si="37"/>
        <v>2023-2024</v>
      </c>
      <c r="D821" t="s">
        <v>120</v>
      </c>
      <c r="E821" t="s">
        <v>98</v>
      </c>
      <c r="F821" t="str">
        <f t="shared" si="38"/>
        <v>South Australia</v>
      </c>
      <c r="G821" t="s">
        <v>17</v>
      </c>
      <c r="H821">
        <v>5290</v>
      </c>
      <c r="I821" t="s">
        <v>11</v>
      </c>
      <c r="J821" t="s">
        <v>139</v>
      </c>
      <c r="K821" t="s">
        <v>146</v>
      </c>
      <c r="L821" t="s">
        <v>157</v>
      </c>
      <c r="M821" s="5">
        <v>311</v>
      </c>
    </row>
    <row r="822" spans="1:13" x14ac:dyDescent="0.35">
      <c r="A822" s="2">
        <v>45421</v>
      </c>
      <c r="B822" s="3">
        <f t="shared" si="36"/>
        <v>2024</v>
      </c>
      <c r="C822" t="str">
        <f t="shared" si="37"/>
        <v>2023-2024</v>
      </c>
      <c r="D822" t="s">
        <v>120</v>
      </c>
      <c r="E822" t="s">
        <v>64</v>
      </c>
      <c r="F822" t="str">
        <f t="shared" si="38"/>
        <v>Western Australia</v>
      </c>
      <c r="G822" t="s">
        <v>28</v>
      </c>
      <c r="H822">
        <v>6112</v>
      </c>
      <c r="I822" t="s">
        <v>11</v>
      </c>
      <c r="J822" t="s">
        <v>135</v>
      </c>
      <c r="K822" t="s">
        <v>148</v>
      </c>
      <c r="L822" t="s">
        <v>159</v>
      </c>
      <c r="M822" s="5">
        <v>735</v>
      </c>
    </row>
    <row r="823" spans="1:13" x14ac:dyDescent="0.35">
      <c r="A823" s="2">
        <v>45421</v>
      </c>
      <c r="B823" s="3">
        <f t="shared" si="36"/>
        <v>2024</v>
      </c>
      <c r="C823" t="str">
        <f t="shared" si="37"/>
        <v>2023-2024</v>
      </c>
      <c r="D823" t="s">
        <v>120</v>
      </c>
      <c r="E823" t="s">
        <v>78</v>
      </c>
      <c r="F823" t="str">
        <f t="shared" si="38"/>
        <v>New South Wales</v>
      </c>
      <c r="G823" t="s">
        <v>10</v>
      </c>
      <c r="H823">
        <v>2480</v>
      </c>
      <c r="I823" t="s">
        <v>11</v>
      </c>
      <c r="J823" t="s">
        <v>122</v>
      </c>
      <c r="K823" t="s">
        <v>144</v>
      </c>
      <c r="L823" t="s">
        <v>155</v>
      </c>
      <c r="M823" s="5">
        <v>452</v>
      </c>
    </row>
    <row r="824" spans="1:13" x14ac:dyDescent="0.35">
      <c r="A824" s="2">
        <v>45421</v>
      </c>
      <c r="B824" s="3">
        <f t="shared" si="36"/>
        <v>2024</v>
      </c>
      <c r="C824" t="str">
        <f t="shared" si="37"/>
        <v>2023-2024</v>
      </c>
      <c r="D824" t="s">
        <v>120</v>
      </c>
      <c r="E824" t="s">
        <v>64</v>
      </c>
      <c r="F824" t="str">
        <f t="shared" si="38"/>
        <v>Western Australia</v>
      </c>
      <c r="G824" t="s">
        <v>28</v>
      </c>
      <c r="H824">
        <v>6112</v>
      </c>
      <c r="I824" t="s">
        <v>11</v>
      </c>
      <c r="J824" t="s">
        <v>135</v>
      </c>
      <c r="K824" t="s">
        <v>145</v>
      </c>
      <c r="L824" t="s">
        <v>156</v>
      </c>
      <c r="M824" s="5">
        <v>576</v>
      </c>
    </row>
    <row r="825" spans="1:13" x14ac:dyDescent="0.35">
      <c r="A825" s="2">
        <v>45421</v>
      </c>
      <c r="B825" s="3">
        <f t="shared" si="36"/>
        <v>2024</v>
      </c>
      <c r="C825" t="str">
        <f t="shared" si="37"/>
        <v>2023-2024</v>
      </c>
      <c r="D825" t="s">
        <v>119</v>
      </c>
      <c r="E825" t="s">
        <v>14</v>
      </c>
      <c r="F825" t="str">
        <f t="shared" si="38"/>
        <v>Northern Territory</v>
      </c>
      <c r="G825" t="s">
        <v>15</v>
      </c>
      <c r="H825">
        <v>800</v>
      </c>
      <c r="I825" t="s">
        <v>11</v>
      </c>
      <c r="J825" t="s">
        <v>140</v>
      </c>
      <c r="K825" t="s">
        <v>143</v>
      </c>
      <c r="L825" t="s">
        <v>154</v>
      </c>
      <c r="M825" s="5">
        <v>364</v>
      </c>
    </row>
    <row r="826" spans="1:13" x14ac:dyDescent="0.35">
      <c r="A826" s="2">
        <v>45421</v>
      </c>
      <c r="B826" s="3">
        <f t="shared" si="36"/>
        <v>2024</v>
      </c>
      <c r="C826" t="str">
        <f t="shared" si="37"/>
        <v>2023-2024</v>
      </c>
      <c r="D826" t="s">
        <v>120</v>
      </c>
      <c r="E826" t="s">
        <v>108</v>
      </c>
      <c r="F826" t="str">
        <f t="shared" si="38"/>
        <v>Tasmania</v>
      </c>
      <c r="G826" t="s">
        <v>43</v>
      </c>
      <c r="H826">
        <v>7320</v>
      </c>
      <c r="I826" t="s">
        <v>11</v>
      </c>
      <c r="J826" t="s">
        <v>130</v>
      </c>
      <c r="K826" t="s">
        <v>142</v>
      </c>
      <c r="L826" t="s">
        <v>153</v>
      </c>
      <c r="M826" s="5">
        <v>244</v>
      </c>
    </row>
    <row r="827" spans="1:13" x14ac:dyDescent="0.35">
      <c r="A827" s="2">
        <v>45421</v>
      </c>
      <c r="B827" s="3">
        <f t="shared" si="36"/>
        <v>2024</v>
      </c>
      <c r="C827" t="str">
        <f t="shared" si="37"/>
        <v>2023-2024</v>
      </c>
      <c r="D827" t="s">
        <v>120</v>
      </c>
      <c r="E827" t="s">
        <v>14</v>
      </c>
      <c r="F827" t="str">
        <f t="shared" si="38"/>
        <v>Northern Territory</v>
      </c>
      <c r="G827" t="s">
        <v>15</v>
      </c>
      <c r="H827">
        <v>800</v>
      </c>
      <c r="I827" t="s">
        <v>11</v>
      </c>
      <c r="J827" t="s">
        <v>140</v>
      </c>
      <c r="K827" t="s">
        <v>146</v>
      </c>
      <c r="L827" t="s">
        <v>157</v>
      </c>
      <c r="M827" s="5">
        <v>644</v>
      </c>
    </row>
    <row r="828" spans="1:13" x14ac:dyDescent="0.35">
      <c r="A828" s="2">
        <v>45421</v>
      </c>
      <c r="B828" s="3">
        <f t="shared" si="36"/>
        <v>2024</v>
      </c>
      <c r="C828" t="str">
        <f t="shared" si="37"/>
        <v>2023-2024</v>
      </c>
      <c r="D828" t="s">
        <v>119</v>
      </c>
      <c r="E828" t="s">
        <v>106</v>
      </c>
      <c r="F828" t="str">
        <f t="shared" si="38"/>
        <v>Queensland</v>
      </c>
      <c r="G828" t="s">
        <v>19</v>
      </c>
      <c r="H828">
        <v>4558</v>
      </c>
      <c r="I828" t="s">
        <v>11</v>
      </c>
      <c r="J828" t="s">
        <v>136</v>
      </c>
      <c r="K828" t="s">
        <v>145</v>
      </c>
      <c r="L828" t="s">
        <v>156</v>
      </c>
      <c r="M828" s="5">
        <v>341</v>
      </c>
    </row>
    <row r="829" spans="1:13" x14ac:dyDescent="0.35">
      <c r="A829" s="2">
        <v>45421</v>
      </c>
      <c r="B829" s="3">
        <f t="shared" si="36"/>
        <v>2024</v>
      </c>
      <c r="C829" t="str">
        <f t="shared" si="37"/>
        <v>2023-2024</v>
      </c>
      <c r="D829" t="s">
        <v>120</v>
      </c>
      <c r="E829" t="s">
        <v>109</v>
      </c>
      <c r="F829" t="str">
        <f t="shared" si="38"/>
        <v>Western Australia</v>
      </c>
      <c r="G829" t="s">
        <v>28</v>
      </c>
      <c r="H829">
        <v>6052</v>
      </c>
      <c r="I829" t="s">
        <v>11</v>
      </c>
      <c r="J829" t="s">
        <v>121</v>
      </c>
      <c r="K829" t="s">
        <v>145</v>
      </c>
      <c r="L829" t="s">
        <v>156</v>
      </c>
      <c r="M829" s="5">
        <v>480</v>
      </c>
    </row>
    <row r="830" spans="1:13" x14ac:dyDescent="0.35">
      <c r="A830" s="2">
        <v>45422</v>
      </c>
      <c r="B830" s="3">
        <f t="shared" si="36"/>
        <v>2024</v>
      </c>
      <c r="C830" t="str">
        <f t="shared" si="37"/>
        <v>2023-2024</v>
      </c>
      <c r="D830" t="s">
        <v>119</v>
      </c>
      <c r="E830" t="s">
        <v>61</v>
      </c>
      <c r="F830" t="str">
        <f t="shared" si="38"/>
        <v>Victoria</v>
      </c>
      <c r="G830" t="s">
        <v>26</v>
      </c>
      <c r="H830">
        <v>3179</v>
      </c>
      <c r="I830" t="s">
        <v>11</v>
      </c>
      <c r="J830" t="s">
        <v>127</v>
      </c>
      <c r="K830" t="s">
        <v>146</v>
      </c>
      <c r="L830" t="s">
        <v>157</v>
      </c>
      <c r="M830" s="5">
        <v>326</v>
      </c>
    </row>
    <row r="831" spans="1:13" x14ac:dyDescent="0.35">
      <c r="A831" s="2">
        <v>45422</v>
      </c>
      <c r="B831" s="3">
        <f t="shared" si="36"/>
        <v>2024</v>
      </c>
      <c r="C831" t="str">
        <f t="shared" si="37"/>
        <v>2023-2024</v>
      </c>
      <c r="D831" t="s">
        <v>119</v>
      </c>
      <c r="E831" t="s">
        <v>12</v>
      </c>
      <c r="F831" t="str">
        <f t="shared" si="38"/>
        <v>New South Wales</v>
      </c>
      <c r="G831" t="s">
        <v>10</v>
      </c>
      <c r="H831">
        <v>2795</v>
      </c>
      <c r="I831" t="s">
        <v>11</v>
      </c>
      <c r="J831" t="s">
        <v>132</v>
      </c>
      <c r="K831" t="s">
        <v>151</v>
      </c>
      <c r="L831" t="s">
        <v>152</v>
      </c>
      <c r="M831" s="5">
        <v>642</v>
      </c>
    </row>
    <row r="832" spans="1:13" x14ac:dyDescent="0.35">
      <c r="A832" s="2">
        <v>45422</v>
      </c>
      <c r="B832" s="3">
        <f t="shared" si="36"/>
        <v>2024</v>
      </c>
      <c r="C832" t="str">
        <f t="shared" si="37"/>
        <v>2023-2024</v>
      </c>
      <c r="D832" t="s">
        <v>119</v>
      </c>
      <c r="E832" t="s">
        <v>58</v>
      </c>
      <c r="F832" t="str">
        <f t="shared" si="38"/>
        <v>New South Wales</v>
      </c>
      <c r="G832" t="s">
        <v>10</v>
      </c>
      <c r="H832">
        <v>2790</v>
      </c>
      <c r="I832" t="s">
        <v>11</v>
      </c>
      <c r="J832" t="s">
        <v>132</v>
      </c>
      <c r="K832" t="s">
        <v>147</v>
      </c>
      <c r="L832" t="s">
        <v>158</v>
      </c>
      <c r="M832" s="5">
        <v>601</v>
      </c>
    </row>
    <row r="833" spans="1:13" x14ac:dyDescent="0.35">
      <c r="A833" s="2">
        <v>45422</v>
      </c>
      <c r="B833" s="3">
        <f t="shared" si="36"/>
        <v>2024</v>
      </c>
      <c r="C833" t="str">
        <f t="shared" si="37"/>
        <v>2023-2024</v>
      </c>
      <c r="D833" t="s">
        <v>119</v>
      </c>
      <c r="E833" t="s">
        <v>59</v>
      </c>
      <c r="F833" t="str">
        <f t="shared" si="38"/>
        <v>South Australia</v>
      </c>
      <c r="G833" t="s">
        <v>17</v>
      </c>
      <c r="H833">
        <v>5011</v>
      </c>
      <c r="I833" t="s">
        <v>11</v>
      </c>
      <c r="J833" t="s">
        <v>134</v>
      </c>
      <c r="K833" t="s">
        <v>143</v>
      </c>
      <c r="L833" t="s">
        <v>154</v>
      </c>
      <c r="M833" s="5">
        <v>551</v>
      </c>
    </row>
    <row r="834" spans="1:13" x14ac:dyDescent="0.35">
      <c r="A834" s="2">
        <v>45422</v>
      </c>
      <c r="B834" s="3">
        <f t="shared" ref="B834:B897" si="39">IF(MONTH(A834)&gt;=7,YEAR(A834)+1,YEAR(A834))</f>
        <v>2024</v>
      </c>
      <c r="C834" t="str">
        <f t="shared" ref="C834:C897" si="40">IF(MONTH(A834) &gt;= 7, YEAR(A834) &amp; "-" &amp; YEAR(A834) + 1, YEAR(A834) - 1 &amp; "-" &amp; YEAR(A834))</f>
        <v>2023-2024</v>
      </c>
      <c r="D834" t="s">
        <v>120</v>
      </c>
      <c r="E834" t="s">
        <v>89</v>
      </c>
      <c r="F834" t="str">
        <f t="shared" ref="F834:F897" si="41">IF(G834="WA","Western Australia",
IF(G834="NSW","New South Wales",
IF(G834="QLD","Queensland",
IF(G834="VIC","Victoria",
IF(G834="TAS","Tasmania",
IF(G834="SA","South Australia",
IF(G834="NT","Northern Territory",
IF(G834="ACT","Australian Capital Territory",G834))))))))</f>
        <v>Queensland</v>
      </c>
      <c r="G834" t="s">
        <v>19</v>
      </c>
      <c r="H834">
        <v>4700</v>
      </c>
      <c r="I834" t="s">
        <v>11</v>
      </c>
      <c r="J834" t="s">
        <v>138</v>
      </c>
      <c r="K834" t="s">
        <v>143</v>
      </c>
      <c r="L834" t="s">
        <v>154</v>
      </c>
      <c r="M834" s="5">
        <v>324</v>
      </c>
    </row>
    <row r="835" spans="1:13" x14ac:dyDescent="0.35">
      <c r="A835" s="2">
        <v>45422</v>
      </c>
      <c r="B835" s="3">
        <f t="shared" si="39"/>
        <v>2024</v>
      </c>
      <c r="C835" t="str">
        <f t="shared" si="40"/>
        <v>2023-2024</v>
      </c>
      <c r="D835" t="s">
        <v>120</v>
      </c>
      <c r="E835" t="s">
        <v>86</v>
      </c>
      <c r="F835" t="str">
        <f t="shared" si="41"/>
        <v>Queensland</v>
      </c>
      <c r="G835" t="s">
        <v>19</v>
      </c>
      <c r="H835">
        <v>4119</v>
      </c>
      <c r="I835" t="s">
        <v>11</v>
      </c>
      <c r="J835" t="s">
        <v>131</v>
      </c>
      <c r="K835" t="s">
        <v>142</v>
      </c>
      <c r="L835" t="s">
        <v>153</v>
      </c>
      <c r="M835" s="5">
        <v>561</v>
      </c>
    </row>
    <row r="836" spans="1:13" x14ac:dyDescent="0.35">
      <c r="A836" s="2">
        <v>45423</v>
      </c>
      <c r="B836" s="3">
        <f t="shared" si="39"/>
        <v>2024</v>
      </c>
      <c r="C836" t="str">
        <f t="shared" si="40"/>
        <v>2023-2024</v>
      </c>
      <c r="D836" t="s">
        <v>119</v>
      </c>
      <c r="E836" t="s">
        <v>24</v>
      </c>
      <c r="F836" t="str">
        <f t="shared" si="41"/>
        <v>Queensland</v>
      </c>
      <c r="G836" t="s">
        <v>19</v>
      </c>
      <c r="H836">
        <v>4053</v>
      </c>
      <c r="I836" t="s">
        <v>11</v>
      </c>
      <c r="J836" t="s">
        <v>131</v>
      </c>
      <c r="K836" t="s">
        <v>149</v>
      </c>
      <c r="L836" t="s">
        <v>160</v>
      </c>
      <c r="M836" s="5">
        <v>603</v>
      </c>
    </row>
    <row r="837" spans="1:13" x14ac:dyDescent="0.35">
      <c r="A837" s="2">
        <v>45423</v>
      </c>
      <c r="B837" s="3">
        <f t="shared" si="39"/>
        <v>2024</v>
      </c>
      <c r="C837" t="str">
        <f t="shared" si="40"/>
        <v>2023-2024</v>
      </c>
      <c r="D837" t="s">
        <v>120</v>
      </c>
      <c r="E837" t="s">
        <v>63</v>
      </c>
      <c r="F837" t="str">
        <f t="shared" si="41"/>
        <v>Queensland</v>
      </c>
      <c r="G837" t="s">
        <v>19</v>
      </c>
      <c r="H837">
        <v>4068</v>
      </c>
      <c r="I837" t="s">
        <v>11</v>
      </c>
      <c r="J837" t="s">
        <v>131</v>
      </c>
      <c r="K837" t="s">
        <v>143</v>
      </c>
      <c r="L837" t="s">
        <v>154</v>
      </c>
      <c r="M837" s="5">
        <v>59</v>
      </c>
    </row>
    <row r="838" spans="1:13" x14ac:dyDescent="0.35">
      <c r="A838" s="2">
        <v>45423</v>
      </c>
      <c r="B838" s="3">
        <f t="shared" si="39"/>
        <v>2024</v>
      </c>
      <c r="C838" t="str">
        <f t="shared" si="40"/>
        <v>2023-2024</v>
      </c>
      <c r="D838" t="s">
        <v>120</v>
      </c>
      <c r="E838" t="s">
        <v>62</v>
      </c>
      <c r="F838" t="str">
        <f t="shared" si="41"/>
        <v>Victoria</v>
      </c>
      <c r="G838" t="s">
        <v>26</v>
      </c>
      <c r="H838">
        <v>3690</v>
      </c>
      <c r="I838" t="s">
        <v>11</v>
      </c>
      <c r="J838" t="s">
        <v>137</v>
      </c>
      <c r="K838" t="s">
        <v>151</v>
      </c>
      <c r="L838" t="s">
        <v>152</v>
      </c>
      <c r="M838" s="5">
        <v>785</v>
      </c>
    </row>
    <row r="839" spans="1:13" x14ac:dyDescent="0.35">
      <c r="A839" s="2">
        <v>45423</v>
      </c>
      <c r="B839" s="3">
        <f t="shared" si="39"/>
        <v>2024</v>
      </c>
      <c r="C839" t="str">
        <f t="shared" si="40"/>
        <v>2023-2024</v>
      </c>
      <c r="D839" t="s">
        <v>120</v>
      </c>
      <c r="E839" t="s">
        <v>32</v>
      </c>
      <c r="F839" t="str">
        <f t="shared" si="41"/>
        <v>Victoria</v>
      </c>
      <c r="G839" t="s">
        <v>26</v>
      </c>
      <c r="H839">
        <v>3977</v>
      </c>
      <c r="I839" t="s">
        <v>11</v>
      </c>
      <c r="J839" t="s">
        <v>137</v>
      </c>
      <c r="K839" t="s">
        <v>144</v>
      </c>
      <c r="L839" t="s">
        <v>155</v>
      </c>
      <c r="M839" s="5">
        <v>86</v>
      </c>
    </row>
    <row r="840" spans="1:13" x14ac:dyDescent="0.35">
      <c r="A840" s="2">
        <v>45423</v>
      </c>
      <c r="B840" s="3">
        <f t="shared" si="39"/>
        <v>2024</v>
      </c>
      <c r="C840" t="str">
        <f t="shared" si="40"/>
        <v>2023-2024</v>
      </c>
      <c r="D840" t="s">
        <v>120</v>
      </c>
      <c r="E840" t="s">
        <v>97</v>
      </c>
      <c r="F840" t="str">
        <f t="shared" si="41"/>
        <v>Tasmania</v>
      </c>
      <c r="G840" t="s">
        <v>43</v>
      </c>
      <c r="H840">
        <v>7010</v>
      </c>
      <c r="I840" t="s">
        <v>11</v>
      </c>
      <c r="J840" t="s">
        <v>130</v>
      </c>
      <c r="K840" t="s">
        <v>146</v>
      </c>
      <c r="L840" t="s">
        <v>157</v>
      </c>
      <c r="M840" s="5">
        <v>327</v>
      </c>
    </row>
    <row r="841" spans="1:13" x14ac:dyDescent="0.35">
      <c r="A841" s="2">
        <v>45423</v>
      </c>
      <c r="B841" s="3">
        <f t="shared" si="39"/>
        <v>2024</v>
      </c>
      <c r="C841" t="str">
        <f t="shared" si="40"/>
        <v>2023-2024</v>
      </c>
      <c r="D841" t="s">
        <v>120</v>
      </c>
      <c r="E841" t="s">
        <v>81</v>
      </c>
      <c r="F841" t="str">
        <f t="shared" si="41"/>
        <v>Victoria</v>
      </c>
      <c r="G841" t="s">
        <v>26</v>
      </c>
      <c r="H841">
        <v>3076</v>
      </c>
      <c r="I841" t="s">
        <v>11</v>
      </c>
      <c r="J841" t="s">
        <v>128</v>
      </c>
      <c r="K841" t="s">
        <v>142</v>
      </c>
      <c r="L841" t="s">
        <v>153</v>
      </c>
      <c r="M841" s="5">
        <v>68</v>
      </c>
    </row>
    <row r="842" spans="1:13" x14ac:dyDescent="0.35">
      <c r="A842" s="2">
        <v>45423</v>
      </c>
      <c r="B842" s="3">
        <f t="shared" si="39"/>
        <v>2024</v>
      </c>
      <c r="C842" t="str">
        <f t="shared" si="40"/>
        <v>2023-2024</v>
      </c>
      <c r="D842" t="s">
        <v>120</v>
      </c>
      <c r="E842" t="s">
        <v>65</v>
      </c>
      <c r="F842" t="str">
        <f t="shared" si="41"/>
        <v>Victoria</v>
      </c>
      <c r="G842" t="s">
        <v>26</v>
      </c>
      <c r="H842">
        <v>3931</v>
      </c>
      <c r="I842" t="s">
        <v>11</v>
      </c>
      <c r="J842" t="s">
        <v>137</v>
      </c>
      <c r="K842" t="s">
        <v>150</v>
      </c>
      <c r="L842" t="s">
        <v>161</v>
      </c>
      <c r="M842" s="5">
        <v>674</v>
      </c>
    </row>
    <row r="843" spans="1:13" x14ac:dyDescent="0.35">
      <c r="A843" s="2">
        <v>45423</v>
      </c>
      <c r="B843" s="3">
        <f t="shared" si="39"/>
        <v>2024</v>
      </c>
      <c r="C843" t="str">
        <f t="shared" si="40"/>
        <v>2023-2024</v>
      </c>
      <c r="D843" t="s">
        <v>120</v>
      </c>
      <c r="E843" t="s">
        <v>23</v>
      </c>
      <c r="F843" t="str">
        <f t="shared" si="41"/>
        <v>New South Wales</v>
      </c>
      <c r="G843" t="s">
        <v>10</v>
      </c>
      <c r="H843">
        <v>2830</v>
      </c>
      <c r="I843" t="s">
        <v>11</v>
      </c>
      <c r="J843" t="s">
        <v>132</v>
      </c>
      <c r="K843" t="s">
        <v>143</v>
      </c>
      <c r="L843" t="s">
        <v>154</v>
      </c>
      <c r="M843" s="5">
        <v>453</v>
      </c>
    </row>
    <row r="844" spans="1:13" x14ac:dyDescent="0.35">
      <c r="A844" s="2">
        <v>45424</v>
      </c>
      <c r="B844" s="3">
        <f t="shared" si="39"/>
        <v>2024</v>
      </c>
      <c r="C844" t="str">
        <f t="shared" si="40"/>
        <v>2023-2024</v>
      </c>
      <c r="D844" t="s">
        <v>120</v>
      </c>
      <c r="E844" t="s">
        <v>87</v>
      </c>
      <c r="F844" t="str">
        <f t="shared" si="41"/>
        <v>New South Wales</v>
      </c>
      <c r="G844" t="s">
        <v>10</v>
      </c>
      <c r="H844">
        <v>2158</v>
      </c>
      <c r="I844" t="s">
        <v>11</v>
      </c>
      <c r="J844" t="s">
        <v>125</v>
      </c>
      <c r="K844" t="s">
        <v>151</v>
      </c>
      <c r="L844" t="s">
        <v>152</v>
      </c>
      <c r="M844" s="5">
        <v>789</v>
      </c>
    </row>
    <row r="845" spans="1:13" x14ac:dyDescent="0.35">
      <c r="A845" s="2">
        <v>45424</v>
      </c>
      <c r="B845" s="3">
        <f t="shared" si="39"/>
        <v>2024</v>
      </c>
      <c r="C845" t="str">
        <f t="shared" si="40"/>
        <v>2023-2024</v>
      </c>
      <c r="D845" t="s">
        <v>119</v>
      </c>
      <c r="E845" t="s">
        <v>70</v>
      </c>
      <c r="F845" t="str">
        <f t="shared" si="41"/>
        <v>Western Australia</v>
      </c>
      <c r="G845" t="s">
        <v>28</v>
      </c>
      <c r="H845">
        <v>6021</v>
      </c>
      <c r="I845" t="s">
        <v>11</v>
      </c>
      <c r="J845" t="s">
        <v>121</v>
      </c>
      <c r="K845" t="s">
        <v>148</v>
      </c>
      <c r="L845" t="s">
        <v>159</v>
      </c>
      <c r="M845" s="5">
        <v>436</v>
      </c>
    </row>
    <row r="846" spans="1:13" x14ac:dyDescent="0.35">
      <c r="A846" s="2">
        <v>45424</v>
      </c>
      <c r="B846" s="3">
        <f t="shared" si="39"/>
        <v>2024</v>
      </c>
      <c r="C846" t="str">
        <f t="shared" si="40"/>
        <v>2023-2024</v>
      </c>
      <c r="D846" t="s">
        <v>120</v>
      </c>
      <c r="E846" t="s">
        <v>100</v>
      </c>
      <c r="F846" t="str">
        <f t="shared" si="41"/>
        <v>New South Wales</v>
      </c>
      <c r="G846" t="s">
        <v>10</v>
      </c>
      <c r="H846">
        <v>2800</v>
      </c>
      <c r="I846" t="s">
        <v>11</v>
      </c>
      <c r="J846" t="s">
        <v>132</v>
      </c>
      <c r="K846" t="s">
        <v>144</v>
      </c>
      <c r="L846" t="s">
        <v>155</v>
      </c>
      <c r="M846" s="5">
        <v>698</v>
      </c>
    </row>
    <row r="847" spans="1:13" x14ac:dyDescent="0.35">
      <c r="A847" s="2">
        <v>45424</v>
      </c>
      <c r="B847" s="3">
        <f t="shared" si="39"/>
        <v>2024</v>
      </c>
      <c r="C847" t="str">
        <f t="shared" si="40"/>
        <v>2023-2024</v>
      </c>
      <c r="D847" t="s">
        <v>119</v>
      </c>
      <c r="E847" t="s">
        <v>57</v>
      </c>
      <c r="F847" t="str">
        <f t="shared" si="41"/>
        <v>New South Wales</v>
      </c>
      <c r="G847" t="s">
        <v>10</v>
      </c>
      <c r="H847">
        <v>2064</v>
      </c>
      <c r="I847" t="s">
        <v>11</v>
      </c>
      <c r="J847" t="s">
        <v>126</v>
      </c>
      <c r="K847" t="s">
        <v>150</v>
      </c>
      <c r="L847" t="s">
        <v>161</v>
      </c>
      <c r="M847" s="5">
        <v>558</v>
      </c>
    </row>
    <row r="848" spans="1:13" x14ac:dyDescent="0.35">
      <c r="A848" s="2">
        <v>45425</v>
      </c>
      <c r="B848" s="3">
        <f t="shared" si="39"/>
        <v>2024</v>
      </c>
      <c r="C848" t="str">
        <f t="shared" si="40"/>
        <v>2023-2024</v>
      </c>
      <c r="D848" t="s">
        <v>119</v>
      </c>
      <c r="E848" t="s">
        <v>85</v>
      </c>
      <c r="F848" t="str">
        <f t="shared" si="41"/>
        <v>Western Australia</v>
      </c>
      <c r="G848" t="s">
        <v>28</v>
      </c>
      <c r="H848">
        <v>6725</v>
      </c>
      <c r="I848" t="s">
        <v>11</v>
      </c>
      <c r="J848" t="s">
        <v>141</v>
      </c>
      <c r="K848" t="s">
        <v>147</v>
      </c>
      <c r="L848" t="s">
        <v>158</v>
      </c>
      <c r="M848" s="5">
        <v>308</v>
      </c>
    </row>
    <row r="849" spans="1:13" x14ac:dyDescent="0.35">
      <c r="A849" s="2">
        <v>45425</v>
      </c>
      <c r="B849" s="3">
        <f t="shared" si="39"/>
        <v>2024</v>
      </c>
      <c r="C849" t="str">
        <f t="shared" si="40"/>
        <v>2023-2024</v>
      </c>
      <c r="D849" t="s">
        <v>120</v>
      </c>
      <c r="E849" t="s">
        <v>107</v>
      </c>
      <c r="F849" t="str">
        <f t="shared" si="41"/>
        <v>New South Wales</v>
      </c>
      <c r="G849" t="s">
        <v>10</v>
      </c>
      <c r="H849">
        <v>2020</v>
      </c>
      <c r="I849" t="s">
        <v>11</v>
      </c>
      <c r="J849" t="s">
        <v>126</v>
      </c>
      <c r="K849" t="s">
        <v>151</v>
      </c>
      <c r="L849" t="s">
        <v>152</v>
      </c>
      <c r="M849" s="5">
        <v>426</v>
      </c>
    </row>
    <row r="850" spans="1:13" x14ac:dyDescent="0.35">
      <c r="A850" s="2">
        <v>45425</v>
      </c>
      <c r="B850" s="3">
        <f t="shared" si="39"/>
        <v>2024</v>
      </c>
      <c r="C850" t="str">
        <f t="shared" si="40"/>
        <v>2023-2024</v>
      </c>
      <c r="D850" t="s">
        <v>120</v>
      </c>
      <c r="E850" t="s">
        <v>69</v>
      </c>
      <c r="F850" t="str">
        <f t="shared" si="41"/>
        <v>Victoria</v>
      </c>
      <c r="G850" t="s">
        <v>26</v>
      </c>
      <c r="H850">
        <v>3148</v>
      </c>
      <c r="I850" t="s">
        <v>11</v>
      </c>
      <c r="J850" t="s">
        <v>127</v>
      </c>
      <c r="K850" t="s">
        <v>148</v>
      </c>
      <c r="L850" t="s">
        <v>159</v>
      </c>
      <c r="M850" s="5">
        <v>484</v>
      </c>
    </row>
    <row r="851" spans="1:13" x14ac:dyDescent="0.35">
      <c r="A851" s="2">
        <v>45426</v>
      </c>
      <c r="B851" s="3">
        <f t="shared" si="39"/>
        <v>2024</v>
      </c>
      <c r="C851" t="str">
        <f t="shared" si="40"/>
        <v>2023-2024</v>
      </c>
      <c r="D851" t="s">
        <v>120</v>
      </c>
      <c r="E851" t="s">
        <v>31</v>
      </c>
      <c r="F851" t="str">
        <f t="shared" si="41"/>
        <v>South Australia</v>
      </c>
      <c r="G851" t="s">
        <v>17</v>
      </c>
      <c r="H851">
        <v>5082</v>
      </c>
      <c r="I851" t="s">
        <v>11</v>
      </c>
      <c r="J851" t="s">
        <v>134</v>
      </c>
      <c r="K851" t="s">
        <v>146</v>
      </c>
      <c r="L851" t="s">
        <v>157</v>
      </c>
      <c r="M851" s="5">
        <v>773</v>
      </c>
    </row>
    <row r="852" spans="1:13" x14ac:dyDescent="0.35">
      <c r="A852" s="2">
        <v>45426</v>
      </c>
      <c r="B852" s="3">
        <f t="shared" si="39"/>
        <v>2024</v>
      </c>
      <c r="C852" t="str">
        <f t="shared" si="40"/>
        <v>2023-2024</v>
      </c>
      <c r="D852" t="s">
        <v>119</v>
      </c>
      <c r="E852" t="s">
        <v>64</v>
      </c>
      <c r="F852" t="str">
        <f t="shared" si="41"/>
        <v>Western Australia</v>
      </c>
      <c r="G852" t="s">
        <v>28</v>
      </c>
      <c r="H852">
        <v>6112</v>
      </c>
      <c r="I852" t="s">
        <v>11</v>
      </c>
      <c r="J852" t="s">
        <v>135</v>
      </c>
      <c r="K852" t="s">
        <v>148</v>
      </c>
      <c r="L852" t="s">
        <v>159</v>
      </c>
      <c r="M852" s="5">
        <v>767</v>
      </c>
    </row>
    <row r="853" spans="1:13" x14ac:dyDescent="0.35">
      <c r="A853" s="2">
        <v>45426</v>
      </c>
      <c r="B853" s="3">
        <f t="shared" si="39"/>
        <v>2024</v>
      </c>
      <c r="C853" t="str">
        <f t="shared" si="40"/>
        <v>2023-2024</v>
      </c>
      <c r="D853" t="s">
        <v>120</v>
      </c>
      <c r="E853" t="s">
        <v>21</v>
      </c>
      <c r="F853" t="str">
        <f t="shared" si="41"/>
        <v>South Australia</v>
      </c>
      <c r="G853" t="s">
        <v>17</v>
      </c>
      <c r="H853">
        <v>5343</v>
      </c>
      <c r="I853" t="s">
        <v>11</v>
      </c>
      <c r="J853" t="s">
        <v>139</v>
      </c>
      <c r="K853" t="s">
        <v>150</v>
      </c>
      <c r="L853" t="s">
        <v>161</v>
      </c>
      <c r="M853" s="5">
        <v>439</v>
      </c>
    </row>
    <row r="854" spans="1:13" x14ac:dyDescent="0.35">
      <c r="A854" s="2">
        <v>45427</v>
      </c>
      <c r="B854" s="3">
        <f t="shared" si="39"/>
        <v>2024</v>
      </c>
      <c r="C854" t="str">
        <f t="shared" si="40"/>
        <v>2023-2024</v>
      </c>
      <c r="D854" t="s">
        <v>120</v>
      </c>
      <c r="E854" t="s">
        <v>97</v>
      </c>
      <c r="F854" t="str">
        <f t="shared" si="41"/>
        <v>Tasmania</v>
      </c>
      <c r="G854" t="s">
        <v>43</v>
      </c>
      <c r="H854">
        <v>7010</v>
      </c>
      <c r="I854" t="s">
        <v>11</v>
      </c>
      <c r="J854" t="s">
        <v>130</v>
      </c>
      <c r="K854" t="s">
        <v>148</v>
      </c>
      <c r="L854" t="s">
        <v>159</v>
      </c>
      <c r="M854" s="5">
        <v>131</v>
      </c>
    </row>
    <row r="855" spans="1:13" x14ac:dyDescent="0.35">
      <c r="A855" s="2">
        <v>45427</v>
      </c>
      <c r="B855" s="3">
        <f t="shared" si="39"/>
        <v>2024</v>
      </c>
      <c r="C855" t="str">
        <f t="shared" si="40"/>
        <v>2023-2024</v>
      </c>
      <c r="D855" t="s">
        <v>120</v>
      </c>
      <c r="E855" t="s">
        <v>14</v>
      </c>
      <c r="F855" t="str">
        <f t="shared" si="41"/>
        <v>Northern Territory</v>
      </c>
      <c r="G855" t="s">
        <v>15</v>
      </c>
      <c r="H855">
        <v>800</v>
      </c>
      <c r="I855" t="s">
        <v>11</v>
      </c>
      <c r="J855" t="s">
        <v>140</v>
      </c>
      <c r="K855" t="s">
        <v>143</v>
      </c>
      <c r="L855" t="s">
        <v>154</v>
      </c>
      <c r="M855" s="5">
        <v>614</v>
      </c>
    </row>
    <row r="856" spans="1:13" x14ac:dyDescent="0.35">
      <c r="A856" s="2">
        <v>45427</v>
      </c>
      <c r="B856" s="3">
        <f t="shared" si="39"/>
        <v>2024</v>
      </c>
      <c r="C856" t="str">
        <f t="shared" si="40"/>
        <v>2023-2024</v>
      </c>
      <c r="D856" t="s">
        <v>120</v>
      </c>
      <c r="E856" t="s">
        <v>59</v>
      </c>
      <c r="F856" t="str">
        <f t="shared" si="41"/>
        <v>South Australia</v>
      </c>
      <c r="G856" t="s">
        <v>17</v>
      </c>
      <c r="H856">
        <v>5011</v>
      </c>
      <c r="I856" t="s">
        <v>11</v>
      </c>
      <c r="J856" t="s">
        <v>134</v>
      </c>
      <c r="K856" t="s">
        <v>144</v>
      </c>
      <c r="L856" t="s">
        <v>155</v>
      </c>
      <c r="M856" s="5">
        <v>621</v>
      </c>
    </row>
    <row r="857" spans="1:13" x14ac:dyDescent="0.35">
      <c r="A857" s="2">
        <v>45427</v>
      </c>
      <c r="B857" s="3">
        <f t="shared" si="39"/>
        <v>2024</v>
      </c>
      <c r="C857" t="str">
        <f t="shared" si="40"/>
        <v>2023-2024</v>
      </c>
      <c r="D857" t="s">
        <v>119</v>
      </c>
      <c r="E857" t="s">
        <v>88</v>
      </c>
      <c r="F857" t="str">
        <f t="shared" si="41"/>
        <v>Queensland</v>
      </c>
      <c r="G857" t="s">
        <v>19</v>
      </c>
      <c r="H857">
        <v>4570</v>
      </c>
      <c r="I857" t="s">
        <v>11</v>
      </c>
      <c r="J857" t="s">
        <v>136</v>
      </c>
      <c r="K857" t="s">
        <v>145</v>
      </c>
      <c r="L857" t="s">
        <v>156</v>
      </c>
      <c r="M857" s="5">
        <v>96</v>
      </c>
    </row>
    <row r="858" spans="1:13" x14ac:dyDescent="0.35">
      <c r="A858" s="2">
        <v>45427</v>
      </c>
      <c r="B858" s="3">
        <f t="shared" si="39"/>
        <v>2024</v>
      </c>
      <c r="C858" t="str">
        <f t="shared" si="40"/>
        <v>2023-2024</v>
      </c>
      <c r="D858" t="s">
        <v>120</v>
      </c>
      <c r="E858" t="s">
        <v>66</v>
      </c>
      <c r="F858" t="str">
        <f t="shared" si="41"/>
        <v>Western Australia</v>
      </c>
      <c r="G858" t="s">
        <v>28</v>
      </c>
      <c r="H858">
        <v>6330</v>
      </c>
      <c r="I858" t="s">
        <v>11</v>
      </c>
      <c r="J858" t="s">
        <v>135</v>
      </c>
      <c r="K858" t="s">
        <v>150</v>
      </c>
      <c r="L858" t="s">
        <v>161</v>
      </c>
      <c r="M858" s="5">
        <v>172</v>
      </c>
    </row>
    <row r="859" spans="1:13" x14ac:dyDescent="0.35">
      <c r="A859" s="2">
        <v>45427</v>
      </c>
      <c r="B859" s="3">
        <f t="shared" si="39"/>
        <v>2024</v>
      </c>
      <c r="C859" t="str">
        <f t="shared" si="40"/>
        <v>2023-2024</v>
      </c>
      <c r="D859" t="s">
        <v>119</v>
      </c>
      <c r="E859" t="s">
        <v>110</v>
      </c>
      <c r="F859" t="str">
        <f t="shared" si="41"/>
        <v>Australian Capital Territory</v>
      </c>
      <c r="G859" t="s">
        <v>51</v>
      </c>
      <c r="H859">
        <v>2609</v>
      </c>
      <c r="I859" t="s">
        <v>11</v>
      </c>
      <c r="J859" t="s">
        <v>123</v>
      </c>
      <c r="K859" t="s">
        <v>145</v>
      </c>
      <c r="L859" t="s">
        <v>156</v>
      </c>
      <c r="M859" s="5">
        <v>374</v>
      </c>
    </row>
    <row r="860" spans="1:13" x14ac:dyDescent="0.35">
      <c r="A860" s="2">
        <v>45427</v>
      </c>
      <c r="B860" s="3">
        <f t="shared" si="39"/>
        <v>2024</v>
      </c>
      <c r="C860" t="str">
        <f t="shared" si="40"/>
        <v>2023-2024</v>
      </c>
      <c r="D860" t="s">
        <v>120</v>
      </c>
      <c r="E860" t="s">
        <v>90</v>
      </c>
      <c r="F860" t="str">
        <f t="shared" si="41"/>
        <v>New South Wales</v>
      </c>
      <c r="G860" t="s">
        <v>10</v>
      </c>
      <c r="H860">
        <v>2650</v>
      </c>
      <c r="I860" t="s">
        <v>11</v>
      </c>
      <c r="J860" t="s">
        <v>132</v>
      </c>
      <c r="K860" t="s">
        <v>144</v>
      </c>
      <c r="L860" t="s">
        <v>155</v>
      </c>
      <c r="M860" s="5">
        <v>258</v>
      </c>
    </row>
    <row r="861" spans="1:13" x14ac:dyDescent="0.35">
      <c r="A861" s="2">
        <v>45427</v>
      </c>
      <c r="B861" s="3">
        <f t="shared" si="39"/>
        <v>2024</v>
      </c>
      <c r="C861" t="str">
        <f t="shared" si="40"/>
        <v>2023-2024</v>
      </c>
      <c r="D861" t="s">
        <v>120</v>
      </c>
      <c r="E861" t="s">
        <v>63</v>
      </c>
      <c r="F861" t="str">
        <f t="shared" si="41"/>
        <v>Queensland</v>
      </c>
      <c r="G861" t="s">
        <v>19</v>
      </c>
      <c r="H861">
        <v>4068</v>
      </c>
      <c r="I861" t="s">
        <v>11</v>
      </c>
      <c r="J861" t="s">
        <v>131</v>
      </c>
      <c r="K861" t="s">
        <v>145</v>
      </c>
      <c r="L861" t="s">
        <v>156</v>
      </c>
      <c r="M861" s="5">
        <v>623</v>
      </c>
    </row>
    <row r="862" spans="1:13" x14ac:dyDescent="0.35">
      <c r="A862" s="2">
        <v>45428</v>
      </c>
      <c r="B862" s="3">
        <f t="shared" si="39"/>
        <v>2024</v>
      </c>
      <c r="C862" t="str">
        <f t="shared" si="40"/>
        <v>2023-2024</v>
      </c>
      <c r="D862" t="s">
        <v>120</v>
      </c>
      <c r="E862" t="s">
        <v>80</v>
      </c>
      <c r="F862" t="str">
        <f t="shared" si="41"/>
        <v>New South Wales</v>
      </c>
      <c r="G862" t="s">
        <v>10</v>
      </c>
      <c r="H862">
        <v>2120</v>
      </c>
      <c r="I862" t="s">
        <v>11</v>
      </c>
      <c r="J862" t="s">
        <v>125</v>
      </c>
      <c r="K862" t="s">
        <v>144</v>
      </c>
      <c r="L862" t="s">
        <v>155</v>
      </c>
      <c r="M862" s="5">
        <v>527</v>
      </c>
    </row>
    <row r="863" spans="1:13" x14ac:dyDescent="0.35">
      <c r="A863" s="2">
        <v>45428</v>
      </c>
      <c r="B863" s="3">
        <f t="shared" si="39"/>
        <v>2024</v>
      </c>
      <c r="C863" t="str">
        <f t="shared" si="40"/>
        <v>2023-2024</v>
      </c>
      <c r="D863" t="s">
        <v>119</v>
      </c>
      <c r="E863" t="s">
        <v>83</v>
      </c>
      <c r="F863" t="str">
        <f t="shared" si="41"/>
        <v>Victoria</v>
      </c>
      <c r="G863" t="s">
        <v>26</v>
      </c>
      <c r="H863">
        <v>3551</v>
      </c>
      <c r="I863" t="s">
        <v>11</v>
      </c>
      <c r="J863" t="s">
        <v>129</v>
      </c>
      <c r="K863" t="s">
        <v>144</v>
      </c>
      <c r="L863" t="s">
        <v>155</v>
      </c>
      <c r="M863" s="5">
        <v>770</v>
      </c>
    </row>
    <row r="864" spans="1:13" x14ac:dyDescent="0.35">
      <c r="A864" s="2">
        <v>45428</v>
      </c>
      <c r="B864" s="3">
        <f t="shared" si="39"/>
        <v>2024</v>
      </c>
      <c r="C864" t="str">
        <f t="shared" si="40"/>
        <v>2023-2024</v>
      </c>
      <c r="D864" t="s">
        <v>119</v>
      </c>
      <c r="E864" t="s">
        <v>85</v>
      </c>
      <c r="F864" t="str">
        <f t="shared" si="41"/>
        <v>Western Australia</v>
      </c>
      <c r="G864" t="s">
        <v>28</v>
      </c>
      <c r="H864">
        <v>6725</v>
      </c>
      <c r="I864" t="s">
        <v>11</v>
      </c>
      <c r="J864" t="s">
        <v>141</v>
      </c>
      <c r="K864" t="s">
        <v>148</v>
      </c>
      <c r="L864" t="s">
        <v>159</v>
      </c>
      <c r="M864" s="5">
        <v>403</v>
      </c>
    </row>
    <row r="865" spans="1:13" x14ac:dyDescent="0.35">
      <c r="A865" s="2">
        <v>45428</v>
      </c>
      <c r="B865" s="3">
        <f t="shared" si="39"/>
        <v>2024</v>
      </c>
      <c r="C865" t="str">
        <f t="shared" si="40"/>
        <v>2023-2024</v>
      </c>
      <c r="D865" t="s">
        <v>120</v>
      </c>
      <c r="E865" t="s">
        <v>63</v>
      </c>
      <c r="F865" t="str">
        <f t="shared" si="41"/>
        <v>Queensland</v>
      </c>
      <c r="G865" t="s">
        <v>19</v>
      </c>
      <c r="H865">
        <v>4068</v>
      </c>
      <c r="I865" t="s">
        <v>11</v>
      </c>
      <c r="J865" t="s">
        <v>131</v>
      </c>
      <c r="K865" t="s">
        <v>144</v>
      </c>
      <c r="L865" t="s">
        <v>155</v>
      </c>
      <c r="M865" s="5">
        <v>63</v>
      </c>
    </row>
    <row r="866" spans="1:13" x14ac:dyDescent="0.35">
      <c r="A866" s="2">
        <v>45428</v>
      </c>
      <c r="B866" s="3">
        <f t="shared" si="39"/>
        <v>2024</v>
      </c>
      <c r="C866" t="str">
        <f t="shared" si="40"/>
        <v>2023-2024</v>
      </c>
      <c r="D866" t="s">
        <v>120</v>
      </c>
      <c r="E866" t="s">
        <v>100</v>
      </c>
      <c r="F866" t="str">
        <f t="shared" si="41"/>
        <v>New South Wales</v>
      </c>
      <c r="G866" t="s">
        <v>10</v>
      </c>
      <c r="H866">
        <v>2800</v>
      </c>
      <c r="I866" t="s">
        <v>11</v>
      </c>
      <c r="J866" t="s">
        <v>132</v>
      </c>
      <c r="K866" t="s">
        <v>144</v>
      </c>
      <c r="L866" t="s">
        <v>155</v>
      </c>
      <c r="M866" s="5">
        <v>699</v>
      </c>
    </row>
    <row r="867" spans="1:13" x14ac:dyDescent="0.35">
      <c r="A867" s="2">
        <v>45428</v>
      </c>
      <c r="B867" s="3">
        <f t="shared" si="39"/>
        <v>2024</v>
      </c>
      <c r="C867" t="str">
        <f t="shared" si="40"/>
        <v>2023-2024</v>
      </c>
      <c r="D867" t="s">
        <v>119</v>
      </c>
      <c r="E867" t="s">
        <v>95</v>
      </c>
      <c r="F867" t="str">
        <f t="shared" si="41"/>
        <v>New South Wales</v>
      </c>
      <c r="G867" t="s">
        <v>10</v>
      </c>
      <c r="H867">
        <v>2131</v>
      </c>
      <c r="I867" t="s">
        <v>11</v>
      </c>
      <c r="J867" t="s">
        <v>125</v>
      </c>
      <c r="K867" t="s">
        <v>144</v>
      </c>
      <c r="L867" t="s">
        <v>155</v>
      </c>
      <c r="M867" s="5">
        <v>585</v>
      </c>
    </row>
    <row r="868" spans="1:13" x14ac:dyDescent="0.35">
      <c r="A868" s="2">
        <v>45428</v>
      </c>
      <c r="B868" s="3">
        <f t="shared" si="39"/>
        <v>2024</v>
      </c>
      <c r="C868" t="str">
        <f t="shared" si="40"/>
        <v>2023-2024</v>
      </c>
      <c r="D868" t="s">
        <v>120</v>
      </c>
      <c r="E868" t="s">
        <v>25</v>
      </c>
      <c r="F868" t="str">
        <f t="shared" si="41"/>
        <v>Victoria</v>
      </c>
      <c r="G868" t="s">
        <v>26</v>
      </c>
      <c r="H868">
        <v>3066</v>
      </c>
      <c r="I868" t="s">
        <v>11</v>
      </c>
      <c r="J868" t="s">
        <v>128</v>
      </c>
      <c r="K868" t="s">
        <v>145</v>
      </c>
      <c r="L868" t="s">
        <v>156</v>
      </c>
      <c r="M868" s="5">
        <v>263</v>
      </c>
    </row>
    <row r="869" spans="1:13" x14ac:dyDescent="0.35">
      <c r="A869" s="2">
        <v>45429</v>
      </c>
      <c r="B869" s="3">
        <f t="shared" si="39"/>
        <v>2024</v>
      </c>
      <c r="C869" t="str">
        <f t="shared" si="40"/>
        <v>2023-2024</v>
      </c>
      <c r="D869" t="s">
        <v>120</v>
      </c>
      <c r="E869" t="s">
        <v>97</v>
      </c>
      <c r="F869" t="str">
        <f t="shared" si="41"/>
        <v>Tasmania</v>
      </c>
      <c r="G869" t="s">
        <v>43</v>
      </c>
      <c r="H869">
        <v>7010</v>
      </c>
      <c r="I869" t="s">
        <v>11</v>
      </c>
      <c r="J869" t="s">
        <v>130</v>
      </c>
      <c r="K869" t="s">
        <v>151</v>
      </c>
      <c r="L869" t="s">
        <v>152</v>
      </c>
      <c r="M869" s="5">
        <v>286</v>
      </c>
    </row>
    <row r="870" spans="1:13" x14ac:dyDescent="0.35">
      <c r="A870" s="2">
        <v>45429</v>
      </c>
      <c r="B870" s="3">
        <f t="shared" si="39"/>
        <v>2024</v>
      </c>
      <c r="C870" t="str">
        <f t="shared" si="40"/>
        <v>2023-2024</v>
      </c>
      <c r="D870" t="s">
        <v>119</v>
      </c>
      <c r="E870" t="s">
        <v>90</v>
      </c>
      <c r="F870" t="str">
        <f t="shared" si="41"/>
        <v>New South Wales</v>
      </c>
      <c r="G870" t="s">
        <v>10</v>
      </c>
      <c r="H870">
        <v>2650</v>
      </c>
      <c r="I870" t="s">
        <v>11</v>
      </c>
      <c r="J870" t="s">
        <v>132</v>
      </c>
      <c r="K870" t="s">
        <v>148</v>
      </c>
      <c r="L870" t="s">
        <v>159</v>
      </c>
      <c r="M870" s="5">
        <v>444</v>
      </c>
    </row>
    <row r="871" spans="1:13" x14ac:dyDescent="0.35">
      <c r="A871" s="2">
        <v>45429</v>
      </c>
      <c r="B871" s="3">
        <f t="shared" si="39"/>
        <v>2024</v>
      </c>
      <c r="C871" t="str">
        <f t="shared" si="40"/>
        <v>2023-2024</v>
      </c>
      <c r="D871" t="s">
        <v>119</v>
      </c>
      <c r="E871" t="s">
        <v>13</v>
      </c>
      <c r="F871" t="str">
        <f t="shared" si="41"/>
        <v>New South Wales</v>
      </c>
      <c r="G871" t="s">
        <v>10</v>
      </c>
      <c r="H871">
        <v>2141</v>
      </c>
      <c r="I871" t="s">
        <v>11</v>
      </c>
      <c r="J871" t="s">
        <v>125</v>
      </c>
      <c r="K871" t="s">
        <v>144</v>
      </c>
      <c r="L871" t="s">
        <v>155</v>
      </c>
      <c r="M871" s="5">
        <v>431</v>
      </c>
    </row>
    <row r="872" spans="1:13" x14ac:dyDescent="0.35">
      <c r="A872" s="2">
        <v>45429</v>
      </c>
      <c r="B872" s="3">
        <f t="shared" si="39"/>
        <v>2024</v>
      </c>
      <c r="C872" t="str">
        <f t="shared" si="40"/>
        <v>2023-2024</v>
      </c>
      <c r="D872" t="s">
        <v>119</v>
      </c>
      <c r="E872" t="s">
        <v>13</v>
      </c>
      <c r="F872" t="str">
        <f t="shared" si="41"/>
        <v>New South Wales</v>
      </c>
      <c r="G872" t="s">
        <v>10</v>
      </c>
      <c r="H872">
        <v>2141</v>
      </c>
      <c r="I872" t="s">
        <v>11</v>
      </c>
      <c r="J872" t="s">
        <v>125</v>
      </c>
      <c r="K872" t="s">
        <v>150</v>
      </c>
      <c r="L872" t="s">
        <v>161</v>
      </c>
      <c r="M872" s="5">
        <v>757</v>
      </c>
    </row>
    <row r="873" spans="1:13" x14ac:dyDescent="0.35">
      <c r="A873" s="2">
        <v>45429</v>
      </c>
      <c r="B873" s="3">
        <f t="shared" si="39"/>
        <v>2024</v>
      </c>
      <c r="C873" t="str">
        <f t="shared" si="40"/>
        <v>2023-2024</v>
      </c>
      <c r="D873" t="s">
        <v>120</v>
      </c>
      <c r="E873" t="s">
        <v>106</v>
      </c>
      <c r="F873" t="str">
        <f t="shared" si="41"/>
        <v>Queensland</v>
      </c>
      <c r="G873" t="s">
        <v>19</v>
      </c>
      <c r="H873">
        <v>4558</v>
      </c>
      <c r="I873" t="s">
        <v>11</v>
      </c>
      <c r="J873" t="s">
        <v>136</v>
      </c>
      <c r="K873" t="s">
        <v>145</v>
      </c>
      <c r="L873" t="s">
        <v>156</v>
      </c>
      <c r="M873" s="5">
        <v>556</v>
      </c>
    </row>
    <row r="874" spans="1:13" x14ac:dyDescent="0.35">
      <c r="A874" s="2">
        <v>45429</v>
      </c>
      <c r="B874" s="3">
        <f t="shared" si="39"/>
        <v>2024</v>
      </c>
      <c r="C874" t="str">
        <f t="shared" si="40"/>
        <v>2023-2024</v>
      </c>
      <c r="D874" t="s">
        <v>120</v>
      </c>
      <c r="E874" t="s">
        <v>92</v>
      </c>
      <c r="F874" t="str">
        <f t="shared" si="41"/>
        <v>New South Wales</v>
      </c>
      <c r="G874" t="s">
        <v>10</v>
      </c>
      <c r="H874">
        <v>2015</v>
      </c>
      <c r="I874" t="s">
        <v>11</v>
      </c>
      <c r="J874" t="s">
        <v>126</v>
      </c>
      <c r="K874" t="s">
        <v>147</v>
      </c>
      <c r="L874" t="s">
        <v>158</v>
      </c>
      <c r="M874" s="5">
        <v>505</v>
      </c>
    </row>
    <row r="875" spans="1:13" x14ac:dyDescent="0.35">
      <c r="A875" s="2">
        <v>45429</v>
      </c>
      <c r="B875" s="3">
        <f t="shared" si="39"/>
        <v>2024</v>
      </c>
      <c r="C875" t="str">
        <f t="shared" si="40"/>
        <v>2023-2024</v>
      </c>
      <c r="D875" t="s">
        <v>120</v>
      </c>
      <c r="E875" t="s">
        <v>63</v>
      </c>
      <c r="F875" t="str">
        <f t="shared" si="41"/>
        <v>Queensland</v>
      </c>
      <c r="G875" t="s">
        <v>19</v>
      </c>
      <c r="H875">
        <v>4068</v>
      </c>
      <c r="I875" t="s">
        <v>11</v>
      </c>
      <c r="J875" t="s">
        <v>131</v>
      </c>
      <c r="K875" t="s">
        <v>142</v>
      </c>
      <c r="L875" t="s">
        <v>153</v>
      </c>
      <c r="M875" s="5">
        <v>319</v>
      </c>
    </row>
    <row r="876" spans="1:13" x14ac:dyDescent="0.35">
      <c r="A876" s="2">
        <v>45429</v>
      </c>
      <c r="B876" s="3">
        <f t="shared" si="39"/>
        <v>2024</v>
      </c>
      <c r="C876" t="str">
        <f t="shared" si="40"/>
        <v>2023-2024</v>
      </c>
      <c r="D876" t="s">
        <v>120</v>
      </c>
      <c r="E876" t="s">
        <v>56</v>
      </c>
      <c r="F876" t="str">
        <f t="shared" si="41"/>
        <v>Queensland</v>
      </c>
      <c r="G876" t="s">
        <v>19</v>
      </c>
      <c r="H876">
        <v>4883</v>
      </c>
      <c r="I876" t="s">
        <v>11</v>
      </c>
      <c r="J876" t="s">
        <v>133</v>
      </c>
      <c r="K876" t="s">
        <v>145</v>
      </c>
      <c r="L876" t="s">
        <v>156</v>
      </c>
      <c r="M876" s="5">
        <v>292</v>
      </c>
    </row>
    <row r="877" spans="1:13" x14ac:dyDescent="0.35">
      <c r="A877" s="2">
        <v>45429</v>
      </c>
      <c r="B877" s="3">
        <f t="shared" si="39"/>
        <v>2024</v>
      </c>
      <c r="C877" t="str">
        <f t="shared" si="40"/>
        <v>2023-2024</v>
      </c>
      <c r="D877" t="s">
        <v>119</v>
      </c>
      <c r="E877" t="s">
        <v>33</v>
      </c>
      <c r="F877" t="str">
        <f t="shared" si="41"/>
        <v>Northern Territory</v>
      </c>
      <c r="G877" t="s">
        <v>15</v>
      </c>
      <c r="H877">
        <v>870</v>
      </c>
      <c r="I877" t="s">
        <v>11</v>
      </c>
      <c r="J877" t="s">
        <v>140</v>
      </c>
      <c r="K877" t="s">
        <v>151</v>
      </c>
      <c r="L877" t="s">
        <v>152</v>
      </c>
      <c r="M877" s="5">
        <v>617</v>
      </c>
    </row>
    <row r="878" spans="1:13" x14ac:dyDescent="0.35">
      <c r="A878" s="2">
        <v>45429</v>
      </c>
      <c r="B878" s="3">
        <f t="shared" si="39"/>
        <v>2024</v>
      </c>
      <c r="C878" t="str">
        <f t="shared" si="40"/>
        <v>2023-2024</v>
      </c>
      <c r="D878" t="s">
        <v>120</v>
      </c>
      <c r="E878" t="s">
        <v>76</v>
      </c>
      <c r="F878" t="str">
        <f t="shared" si="41"/>
        <v>Queensland</v>
      </c>
      <c r="G878" t="s">
        <v>19</v>
      </c>
      <c r="H878">
        <v>4220</v>
      </c>
      <c r="I878" t="s">
        <v>11</v>
      </c>
      <c r="J878" t="s">
        <v>124</v>
      </c>
      <c r="K878" t="s">
        <v>146</v>
      </c>
      <c r="L878" t="s">
        <v>157</v>
      </c>
      <c r="M878" s="5">
        <v>155</v>
      </c>
    </row>
    <row r="879" spans="1:13" x14ac:dyDescent="0.35">
      <c r="A879" s="2">
        <v>45430</v>
      </c>
      <c r="B879" s="3">
        <f t="shared" si="39"/>
        <v>2024</v>
      </c>
      <c r="C879" t="str">
        <f t="shared" si="40"/>
        <v>2023-2024</v>
      </c>
      <c r="D879" t="s">
        <v>120</v>
      </c>
      <c r="E879" t="s">
        <v>47</v>
      </c>
      <c r="F879" t="str">
        <f t="shared" si="41"/>
        <v>Victoria</v>
      </c>
      <c r="G879" t="s">
        <v>26</v>
      </c>
      <c r="H879">
        <v>3630</v>
      </c>
      <c r="I879" t="s">
        <v>11</v>
      </c>
      <c r="J879" t="s">
        <v>137</v>
      </c>
      <c r="K879" t="s">
        <v>144</v>
      </c>
      <c r="L879" t="s">
        <v>155</v>
      </c>
      <c r="M879" s="5">
        <v>279</v>
      </c>
    </row>
    <row r="880" spans="1:13" x14ac:dyDescent="0.35">
      <c r="A880" s="2">
        <v>45430</v>
      </c>
      <c r="B880" s="3">
        <f t="shared" si="39"/>
        <v>2024</v>
      </c>
      <c r="C880" t="str">
        <f t="shared" si="40"/>
        <v>2023-2024</v>
      </c>
      <c r="D880" t="s">
        <v>119</v>
      </c>
      <c r="E880" t="s">
        <v>80</v>
      </c>
      <c r="F880" t="str">
        <f t="shared" si="41"/>
        <v>New South Wales</v>
      </c>
      <c r="G880" t="s">
        <v>10</v>
      </c>
      <c r="H880">
        <v>2120</v>
      </c>
      <c r="I880" t="s">
        <v>11</v>
      </c>
      <c r="J880" t="s">
        <v>125</v>
      </c>
      <c r="K880" t="s">
        <v>142</v>
      </c>
      <c r="L880" t="s">
        <v>153</v>
      </c>
      <c r="M880" s="5">
        <v>170</v>
      </c>
    </row>
    <row r="881" spans="1:13" x14ac:dyDescent="0.35">
      <c r="A881" s="2">
        <v>45430</v>
      </c>
      <c r="B881" s="3">
        <f t="shared" si="39"/>
        <v>2024</v>
      </c>
      <c r="C881" t="str">
        <f t="shared" si="40"/>
        <v>2023-2024</v>
      </c>
      <c r="D881" t="s">
        <v>120</v>
      </c>
      <c r="E881" t="s">
        <v>100</v>
      </c>
      <c r="F881" t="str">
        <f t="shared" si="41"/>
        <v>New South Wales</v>
      </c>
      <c r="G881" t="s">
        <v>10</v>
      </c>
      <c r="H881">
        <v>2800</v>
      </c>
      <c r="I881" t="s">
        <v>11</v>
      </c>
      <c r="J881" t="s">
        <v>132</v>
      </c>
      <c r="K881" t="s">
        <v>148</v>
      </c>
      <c r="L881" t="s">
        <v>159</v>
      </c>
      <c r="M881" s="5">
        <v>229</v>
      </c>
    </row>
    <row r="882" spans="1:13" x14ac:dyDescent="0.35">
      <c r="A882" s="2">
        <v>45430</v>
      </c>
      <c r="B882" s="3">
        <f t="shared" si="39"/>
        <v>2024</v>
      </c>
      <c r="C882" t="str">
        <f t="shared" si="40"/>
        <v>2023-2024</v>
      </c>
      <c r="D882" t="s">
        <v>120</v>
      </c>
      <c r="E882" t="s">
        <v>104</v>
      </c>
      <c r="F882" t="str">
        <f t="shared" si="41"/>
        <v>Victoria</v>
      </c>
      <c r="G882" t="s">
        <v>26</v>
      </c>
      <c r="H882">
        <v>3175</v>
      </c>
      <c r="I882" t="s">
        <v>11</v>
      </c>
      <c r="J882" t="s">
        <v>127</v>
      </c>
      <c r="K882" t="s">
        <v>151</v>
      </c>
      <c r="L882" t="s">
        <v>152</v>
      </c>
      <c r="M882" s="5">
        <v>413</v>
      </c>
    </row>
    <row r="883" spans="1:13" x14ac:dyDescent="0.35">
      <c r="A883" s="2">
        <v>45431</v>
      </c>
      <c r="B883" s="3">
        <f t="shared" si="39"/>
        <v>2024</v>
      </c>
      <c r="C883" t="str">
        <f t="shared" si="40"/>
        <v>2023-2024</v>
      </c>
      <c r="D883" t="s">
        <v>120</v>
      </c>
      <c r="E883" t="s">
        <v>69</v>
      </c>
      <c r="F883" t="str">
        <f t="shared" si="41"/>
        <v>Victoria</v>
      </c>
      <c r="G883" t="s">
        <v>26</v>
      </c>
      <c r="H883">
        <v>3148</v>
      </c>
      <c r="I883" t="s">
        <v>11</v>
      </c>
      <c r="J883" t="s">
        <v>127</v>
      </c>
      <c r="K883" t="s">
        <v>142</v>
      </c>
      <c r="L883" t="s">
        <v>153</v>
      </c>
      <c r="M883" s="5">
        <v>798</v>
      </c>
    </row>
    <row r="884" spans="1:13" x14ac:dyDescent="0.35">
      <c r="A884" s="2">
        <v>45431</v>
      </c>
      <c r="B884" s="3">
        <f t="shared" si="39"/>
        <v>2024</v>
      </c>
      <c r="C884" t="str">
        <f t="shared" si="40"/>
        <v>2023-2024</v>
      </c>
      <c r="D884" t="s">
        <v>120</v>
      </c>
      <c r="E884" t="s">
        <v>22</v>
      </c>
      <c r="F884" t="str">
        <f t="shared" si="41"/>
        <v>New South Wales</v>
      </c>
      <c r="G884" t="s">
        <v>10</v>
      </c>
      <c r="H884">
        <v>2116</v>
      </c>
      <c r="I884" t="s">
        <v>11</v>
      </c>
      <c r="J884" t="s">
        <v>125</v>
      </c>
      <c r="K884" t="s">
        <v>146</v>
      </c>
      <c r="L884" t="s">
        <v>157</v>
      </c>
      <c r="M884" s="5">
        <v>192</v>
      </c>
    </row>
    <row r="885" spans="1:13" x14ac:dyDescent="0.35">
      <c r="A885" s="2">
        <v>45431</v>
      </c>
      <c r="B885" s="3">
        <f t="shared" si="39"/>
        <v>2024</v>
      </c>
      <c r="C885" t="str">
        <f t="shared" si="40"/>
        <v>2023-2024</v>
      </c>
      <c r="D885" t="s">
        <v>120</v>
      </c>
      <c r="E885" t="s">
        <v>31</v>
      </c>
      <c r="F885" t="str">
        <f t="shared" si="41"/>
        <v>South Australia</v>
      </c>
      <c r="G885" t="s">
        <v>17</v>
      </c>
      <c r="H885">
        <v>5082</v>
      </c>
      <c r="I885" t="s">
        <v>11</v>
      </c>
      <c r="J885" t="s">
        <v>134</v>
      </c>
      <c r="K885" t="s">
        <v>146</v>
      </c>
      <c r="L885" t="s">
        <v>157</v>
      </c>
      <c r="M885" s="5">
        <v>349</v>
      </c>
    </row>
    <row r="886" spans="1:13" x14ac:dyDescent="0.35">
      <c r="A886" s="2">
        <v>45431</v>
      </c>
      <c r="B886" s="3">
        <f t="shared" si="39"/>
        <v>2024</v>
      </c>
      <c r="C886" t="str">
        <f t="shared" si="40"/>
        <v>2023-2024</v>
      </c>
      <c r="D886" t="s">
        <v>119</v>
      </c>
      <c r="E886" t="s">
        <v>35</v>
      </c>
      <c r="F886" t="str">
        <f t="shared" si="41"/>
        <v>Victoria</v>
      </c>
      <c r="G886" t="s">
        <v>26</v>
      </c>
      <c r="H886">
        <v>3280</v>
      </c>
      <c r="I886" t="s">
        <v>11</v>
      </c>
      <c r="J886" t="s">
        <v>129</v>
      </c>
      <c r="K886" t="s">
        <v>150</v>
      </c>
      <c r="L886" t="s">
        <v>161</v>
      </c>
      <c r="M886" s="5">
        <v>52</v>
      </c>
    </row>
    <row r="887" spans="1:13" x14ac:dyDescent="0.35">
      <c r="A887" s="2">
        <v>45431</v>
      </c>
      <c r="B887" s="3">
        <f t="shared" si="39"/>
        <v>2024</v>
      </c>
      <c r="C887" t="str">
        <f t="shared" si="40"/>
        <v>2023-2024</v>
      </c>
      <c r="D887" t="s">
        <v>120</v>
      </c>
      <c r="E887" t="s">
        <v>14</v>
      </c>
      <c r="F887" t="str">
        <f t="shared" si="41"/>
        <v>Northern Territory</v>
      </c>
      <c r="G887" t="s">
        <v>15</v>
      </c>
      <c r="H887">
        <v>800</v>
      </c>
      <c r="I887" t="s">
        <v>11</v>
      </c>
      <c r="J887" t="s">
        <v>140</v>
      </c>
      <c r="K887" t="s">
        <v>144</v>
      </c>
      <c r="L887" t="s">
        <v>155</v>
      </c>
      <c r="M887" s="5">
        <v>27</v>
      </c>
    </row>
    <row r="888" spans="1:13" x14ac:dyDescent="0.35">
      <c r="A888" s="2">
        <v>45431</v>
      </c>
      <c r="B888" s="3">
        <f t="shared" si="39"/>
        <v>2024</v>
      </c>
      <c r="C888" t="str">
        <f t="shared" si="40"/>
        <v>2023-2024</v>
      </c>
      <c r="D888" t="s">
        <v>120</v>
      </c>
      <c r="E888" t="s">
        <v>27</v>
      </c>
      <c r="F888" t="str">
        <f t="shared" si="41"/>
        <v>Western Australia</v>
      </c>
      <c r="G888" t="s">
        <v>28</v>
      </c>
      <c r="H888">
        <v>6030</v>
      </c>
      <c r="I888" t="s">
        <v>11</v>
      </c>
      <c r="J888" t="s">
        <v>121</v>
      </c>
      <c r="K888" t="s">
        <v>148</v>
      </c>
      <c r="L888" t="s">
        <v>159</v>
      </c>
      <c r="M888" s="5">
        <v>31</v>
      </c>
    </row>
    <row r="889" spans="1:13" x14ac:dyDescent="0.35">
      <c r="A889" s="2">
        <v>45431</v>
      </c>
      <c r="B889" s="3">
        <f t="shared" si="39"/>
        <v>2024</v>
      </c>
      <c r="C889" t="str">
        <f t="shared" si="40"/>
        <v>2023-2024</v>
      </c>
      <c r="D889" t="s">
        <v>120</v>
      </c>
      <c r="E889" t="s">
        <v>86</v>
      </c>
      <c r="F889" t="str">
        <f t="shared" si="41"/>
        <v>Queensland</v>
      </c>
      <c r="G889" t="s">
        <v>19</v>
      </c>
      <c r="H889">
        <v>4119</v>
      </c>
      <c r="I889" t="s">
        <v>11</v>
      </c>
      <c r="J889" t="s">
        <v>131</v>
      </c>
      <c r="K889" t="s">
        <v>144</v>
      </c>
      <c r="L889" t="s">
        <v>155</v>
      </c>
      <c r="M889" s="5">
        <v>722</v>
      </c>
    </row>
    <row r="890" spans="1:13" x14ac:dyDescent="0.35">
      <c r="A890" s="2">
        <v>45431</v>
      </c>
      <c r="B890" s="3">
        <f t="shared" si="39"/>
        <v>2024</v>
      </c>
      <c r="C890" t="str">
        <f t="shared" si="40"/>
        <v>2023-2024</v>
      </c>
      <c r="D890" t="s">
        <v>120</v>
      </c>
      <c r="E890" t="s">
        <v>91</v>
      </c>
      <c r="F890" t="str">
        <f t="shared" si="41"/>
        <v>Western Australia</v>
      </c>
      <c r="G890" t="s">
        <v>28</v>
      </c>
      <c r="H890">
        <v>6109</v>
      </c>
      <c r="I890" t="s">
        <v>11</v>
      </c>
      <c r="J890" t="s">
        <v>135</v>
      </c>
      <c r="K890" t="s">
        <v>150</v>
      </c>
      <c r="L890" t="s">
        <v>161</v>
      </c>
      <c r="M890" s="5">
        <v>84</v>
      </c>
    </row>
    <row r="891" spans="1:13" x14ac:dyDescent="0.35">
      <c r="A891" s="2">
        <v>45431</v>
      </c>
      <c r="B891" s="3">
        <f t="shared" si="39"/>
        <v>2024</v>
      </c>
      <c r="C891" t="str">
        <f t="shared" si="40"/>
        <v>2023-2024</v>
      </c>
      <c r="D891" t="s">
        <v>120</v>
      </c>
      <c r="E891" t="s">
        <v>97</v>
      </c>
      <c r="F891" t="str">
        <f t="shared" si="41"/>
        <v>Tasmania</v>
      </c>
      <c r="G891" t="s">
        <v>43</v>
      </c>
      <c r="H891">
        <v>7010</v>
      </c>
      <c r="I891" t="s">
        <v>11</v>
      </c>
      <c r="J891" t="s">
        <v>130</v>
      </c>
      <c r="K891" t="s">
        <v>150</v>
      </c>
      <c r="L891" t="s">
        <v>161</v>
      </c>
      <c r="M891" s="5">
        <v>458</v>
      </c>
    </row>
    <row r="892" spans="1:13" x14ac:dyDescent="0.35">
      <c r="A892" s="2">
        <v>45432</v>
      </c>
      <c r="B892" s="3">
        <f t="shared" si="39"/>
        <v>2024</v>
      </c>
      <c r="C892" t="str">
        <f t="shared" si="40"/>
        <v>2023-2024</v>
      </c>
      <c r="D892" t="s">
        <v>120</v>
      </c>
      <c r="E892" t="s">
        <v>46</v>
      </c>
      <c r="F892" t="str">
        <f t="shared" si="41"/>
        <v>South Australia</v>
      </c>
      <c r="G892" t="s">
        <v>17</v>
      </c>
      <c r="H892">
        <v>5043</v>
      </c>
      <c r="I892" t="s">
        <v>11</v>
      </c>
      <c r="J892" t="s">
        <v>134</v>
      </c>
      <c r="K892" t="s">
        <v>144</v>
      </c>
      <c r="L892" t="s">
        <v>155</v>
      </c>
      <c r="M892" s="5">
        <v>600</v>
      </c>
    </row>
    <row r="893" spans="1:13" x14ac:dyDescent="0.35">
      <c r="A893" s="2">
        <v>45432</v>
      </c>
      <c r="B893" s="3">
        <f t="shared" si="39"/>
        <v>2024</v>
      </c>
      <c r="C893" t="str">
        <f t="shared" si="40"/>
        <v>2023-2024</v>
      </c>
      <c r="D893" t="s">
        <v>119</v>
      </c>
      <c r="E893" t="s">
        <v>69</v>
      </c>
      <c r="F893" t="str">
        <f t="shared" si="41"/>
        <v>Victoria</v>
      </c>
      <c r="G893" t="s">
        <v>26</v>
      </c>
      <c r="H893">
        <v>3148</v>
      </c>
      <c r="I893" t="s">
        <v>11</v>
      </c>
      <c r="J893" t="s">
        <v>127</v>
      </c>
      <c r="K893" t="s">
        <v>142</v>
      </c>
      <c r="L893" t="s">
        <v>153</v>
      </c>
      <c r="M893" s="5">
        <v>590</v>
      </c>
    </row>
    <row r="894" spans="1:13" x14ac:dyDescent="0.35">
      <c r="A894" s="2">
        <v>45432</v>
      </c>
      <c r="B894" s="3">
        <f t="shared" si="39"/>
        <v>2024</v>
      </c>
      <c r="C894" t="str">
        <f t="shared" si="40"/>
        <v>2023-2024</v>
      </c>
      <c r="D894" t="s">
        <v>120</v>
      </c>
      <c r="E894" t="s">
        <v>112</v>
      </c>
      <c r="F894" t="str">
        <f t="shared" si="41"/>
        <v>Queensland</v>
      </c>
      <c r="G894" t="s">
        <v>19</v>
      </c>
      <c r="H894">
        <v>4566</v>
      </c>
      <c r="I894" t="s">
        <v>11</v>
      </c>
      <c r="J894" t="s">
        <v>136</v>
      </c>
      <c r="K894" t="s">
        <v>150</v>
      </c>
      <c r="L894" t="s">
        <v>161</v>
      </c>
      <c r="M894" s="5">
        <v>474</v>
      </c>
    </row>
    <row r="895" spans="1:13" x14ac:dyDescent="0.35">
      <c r="A895" s="2">
        <v>45432</v>
      </c>
      <c r="B895" s="3">
        <f t="shared" si="39"/>
        <v>2024</v>
      </c>
      <c r="C895" t="str">
        <f t="shared" si="40"/>
        <v>2023-2024</v>
      </c>
      <c r="D895" t="s">
        <v>120</v>
      </c>
      <c r="E895" t="s">
        <v>71</v>
      </c>
      <c r="F895" t="str">
        <f t="shared" si="41"/>
        <v>Victoria</v>
      </c>
      <c r="G895" t="s">
        <v>26</v>
      </c>
      <c r="H895">
        <v>3131</v>
      </c>
      <c r="I895" t="s">
        <v>11</v>
      </c>
      <c r="J895" t="s">
        <v>127</v>
      </c>
      <c r="K895" t="s">
        <v>145</v>
      </c>
      <c r="L895" t="s">
        <v>156</v>
      </c>
      <c r="M895" s="5">
        <v>558</v>
      </c>
    </row>
    <row r="896" spans="1:13" x14ac:dyDescent="0.35">
      <c r="A896" s="2">
        <v>45432</v>
      </c>
      <c r="B896" s="3">
        <f t="shared" si="39"/>
        <v>2024</v>
      </c>
      <c r="C896" t="str">
        <f t="shared" si="40"/>
        <v>2023-2024</v>
      </c>
      <c r="D896" t="s">
        <v>120</v>
      </c>
      <c r="E896" t="s">
        <v>63</v>
      </c>
      <c r="F896" t="str">
        <f t="shared" si="41"/>
        <v>Queensland</v>
      </c>
      <c r="G896" t="s">
        <v>19</v>
      </c>
      <c r="H896">
        <v>4068</v>
      </c>
      <c r="I896" t="s">
        <v>11</v>
      </c>
      <c r="J896" t="s">
        <v>131</v>
      </c>
      <c r="K896" t="s">
        <v>142</v>
      </c>
      <c r="L896" t="s">
        <v>153</v>
      </c>
      <c r="M896" s="5">
        <v>711</v>
      </c>
    </row>
    <row r="897" spans="1:13" x14ac:dyDescent="0.35">
      <c r="A897" s="2">
        <v>45433</v>
      </c>
      <c r="B897" s="3">
        <f t="shared" si="39"/>
        <v>2024</v>
      </c>
      <c r="C897" t="str">
        <f t="shared" si="40"/>
        <v>2023-2024</v>
      </c>
      <c r="D897" t="s">
        <v>119</v>
      </c>
      <c r="E897" t="s">
        <v>86</v>
      </c>
      <c r="F897" t="str">
        <f t="shared" si="41"/>
        <v>Queensland</v>
      </c>
      <c r="G897" t="s">
        <v>19</v>
      </c>
      <c r="H897">
        <v>4119</v>
      </c>
      <c r="I897" t="s">
        <v>11</v>
      </c>
      <c r="J897" t="s">
        <v>131</v>
      </c>
      <c r="K897" t="s">
        <v>151</v>
      </c>
      <c r="L897" t="s">
        <v>152</v>
      </c>
      <c r="M897" s="5">
        <v>639</v>
      </c>
    </row>
    <row r="898" spans="1:13" x14ac:dyDescent="0.35">
      <c r="A898" s="2">
        <v>45433</v>
      </c>
      <c r="B898" s="3">
        <f t="shared" ref="B898:B961" si="42">IF(MONTH(A898)&gt;=7,YEAR(A898)+1,YEAR(A898))</f>
        <v>2024</v>
      </c>
      <c r="C898" t="str">
        <f t="shared" ref="C898:C961" si="43">IF(MONTH(A898) &gt;= 7, YEAR(A898) &amp; "-" &amp; YEAR(A898) + 1, YEAR(A898) - 1 &amp; "-" &amp; YEAR(A898))</f>
        <v>2023-2024</v>
      </c>
      <c r="D898" t="s">
        <v>119</v>
      </c>
      <c r="E898" t="s">
        <v>18</v>
      </c>
      <c r="F898" t="str">
        <f t="shared" ref="F898:F961" si="44">IF(G898="WA","Western Australia",
IF(G898="NSW","New South Wales",
IF(G898="QLD","Queensland",
IF(G898="VIC","Victoria",
IF(G898="TAS","Tasmania",
IF(G898="SA","South Australia",
IF(G898="NT","Northern Territory",
IF(G898="ACT","Australian Capital Territory",G898))))))))</f>
        <v>Queensland</v>
      </c>
      <c r="G898" t="s">
        <v>19</v>
      </c>
      <c r="H898">
        <v>4802</v>
      </c>
      <c r="I898" t="s">
        <v>11</v>
      </c>
      <c r="J898" t="s">
        <v>133</v>
      </c>
      <c r="K898" t="s">
        <v>142</v>
      </c>
      <c r="L898" t="s">
        <v>153</v>
      </c>
      <c r="M898" s="5">
        <v>105</v>
      </c>
    </row>
    <row r="899" spans="1:13" x14ac:dyDescent="0.35">
      <c r="A899" s="2">
        <v>45433</v>
      </c>
      <c r="B899" s="3">
        <f t="shared" si="42"/>
        <v>2024</v>
      </c>
      <c r="C899" t="str">
        <f t="shared" si="43"/>
        <v>2023-2024</v>
      </c>
      <c r="D899" t="s">
        <v>120</v>
      </c>
      <c r="E899" t="s">
        <v>78</v>
      </c>
      <c r="F899" t="str">
        <f t="shared" si="44"/>
        <v>New South Wales</v>
      </c>
      <c r="G899" t="s">
        <v>10</v>
      </c>
      <c r="H899">
        <v>2480</v>
      </c>
      <c r="I899" t="s">
        <v>11</v>
      </c>
      <c r="J899" t="s">
        <v>122</v>
      </c>
      <c r="K899" t="s">
        <v>150</v>
      </c>
      <c r="L899" t="s">
        <v>161</v>
      </c>
      <c r="M899" s="5">
        <v>179</v>
      </c>
    </row>
    <row r="900" spans="1:13" x14ac:dyDescent="0.35">
      <c r="A900" s="2">
        <v>45434</v>
      </c>
      <c r="B900" s="3">
        <f t="shared" si="42"/>
        <v>2024</v>
      </c>
      <c r="C900" t="str">
        <f t="shared" si="43"/>
        <v>2023-2024</v>
      </c>
      <c r="D900" t="s">
        <v>120</v>
      </c>
      <c r="E900" t="s">
        <v>82</v>
      </c>
      <c r="F900" t="str">
        <f t="shared" si="44"/>
        <v>Queensland</v>
      </c>
      <c r="G900" t="s">
        <v>19</v>
      </c>
      <c r="H900">
        <v>4215</v>
      </c>
      <c r="I900" t="s">
        <v>11</v>
      </c>
      <c r="J900" t="s">
        <v>124</v>
      </c>
      <c r="K900" t="s">
        <v>151</v>
      </c>
      <c r="L900" t="s">
        <v>152</v>
      </c>
      <c r="M900" s="5">
        <v>490</v>
      </c>
    </row>
    <row r="901" spans="1:13" x14ac:dyDescent="0.35">
      <c r="A901" s="2">
        <v>45434</v>
      </c>
      <c r="B901" s="3">
        <f t="shared" si="42"/>
        <v>2024</v>
      </c>
      <c r="C901" t="str">
        <f t="shared" si="43"/>
        <v>2023-2024</v>
      </c>
      <c r="D901" t="s">
        <v>120</v>
      </c>
      <c r="E901" t="s">
        <v>94</v>
      </c>
      <c r="F901" t="str">
        <f t="shared" si="44"/>
        <v>Queensland</v>
      </c>
      <c r="G901" t="s">
        <v>19</v>
      </c>
      <c r="H901">
        <v>4551</v>
      </c>
      <c r="I901" t="s">
        <v>11</v>
      </c>
      <c r="J901" t="s">
        <v>136</v>
      </c>
      <c r="K901" t="s">
        <v>147</v>
      </c>
      <c r="L901" t="s">
        <v>158</v>
      </c>
      <c r="M901" s="5">
        <v>63</v>
      </c>
    </row>
    <row r="902" spans="1:13" x14ac:dyDescent="0.35">
      <c r="A902" s="2">
        <v>45434</v>
      </c>
      <c r="B902" s="3">
        <f t="shared" si="42"/>
        <v>2024</v>
      </c>
      <c r="C902" t="str">
        <f t="shared" si="43"/>
        <v>2023-2024</v>
      </c>
      <c r="D902" t="s">
        <v>120</v>
      </c>
      <c r="E902" t="s">
        <v>38</v>
      </c>
      <c r="F902" t="str">
        <f t="shared" si="44"/>
        <v>Victoria</v>
      </c>
      <c r="G902" t="s">
        <v>26</v>
      </c>
      <c r="H902">
        <v>3199</v>
      </c>
      <c r="I902" t="s">
        <v>11</v>
      </c>
      <c r="J902" t="s">
        <v>127</v>
      </c>
      <c r="K902" t="s">
        <v>149</v>
      </c>
      <c r="L902" t="s">
        <v>160</v>
      </c>
      <c r="M902" s="5">
        <v>755</v>
      </c>
    </row>
    <row r="903" spans="1:13" x14ac:dyDescent="0.35">
      <c r="A903" s="2">
        <v>45434</v>
      </c>
      <c r="B903" s="3">
        <f t="shared" si="42"/>
        <v>2024</v>
      </c>
      <c r="C903" t="str">
        <f t="shared" si="43"/>
        <v>2023-2024</v>
      </c>
      <c r="D903" t="s">
        <v>120</v>
      </c>
      <c r="E903" t="s">
        <v>85</v>
      </c>
      <c r="F903" t="str">
        <f t="shared" si="44"/>
        <v>Western Australia</v>
      </c>
      <c r="G903" t="s">
        <v>28</v>
      </c>
      <c r="H903">
        <v>6725</v>
      </c>
      <c r="I903" t="s">
        <v>11</v>
      </c>
      <c r="J903" t="s">
        <v>141</v>
      </c>
      <c r="K903" t="s">
        <v>144</v>
      </c>
      <c r="L903" t="s">
        <v>155</v>
      </c>
      <c r="M903" s="5">
        <v>424</v>
      </c>
    </row>
    <row r="904" spans="1:13" x14ac:dyDescent="0.35">
      <c r="A904" s="2">
        <v>45434</v>
      </c>
      <c r="B904" s="3">
        <f t="shared" si="42"/>
        <v>2024</v>
      </c>
      <c r="C904" t="str">
        <f t="shared" si="43"/>
        <v>2023-2024</v>
      </c>
      <c r="D904" t="s">
        <v>120</v>
      </c>
      <c r="E904" t="s">
        <v>30</v>
      </c>
      <c r="F904" t="str">
        <f t="shared" si="44"/>
        <v>Victoria</v>
      </c>
      <c r="G904" t="s">
        <v>26</v>
      </c>
      <c r="H904">
        <v>3030</v>
      </c>
      <c r="I904" t="s">
        <v>11</v>
      </c>
      <c r="J904" t="s">
        <v>128</v>
      </c>
      <c r="K904" t="s">
        <v>144</v>
      </c>
      <c r="L904" t="s">
        <v>155</v>
      </c>
      <c r="M904" s="5">
        <v>56</v>
      </c>
    </row>
    <row r="905" spans="1:13" x14ac:dyDescent="0.35">
      <c r="A905" s="2">
        <v>45434</v>
      </c>
      <c r="B905" s="3">
        <f t="shared" si="42"/>
        <v>2024</v>
      </c>
      <c r="C905" t="str">
        <f t="shared" si="43"/>
        <v>2023-2024</v>
      </c>
      <c r="D905" t="s">
        <v>120</v>
      </c>
      <c r="E905" t="s">
        <v>9</v>
      </c>
      <c r="F905" t="str">
        <f t="shared" si="44"/>
        <v>New South Wales</v>
      </c>
      <c r="G905" t="s">
        <v>10</v>
      </c>
      <c r="H905">
        <v>2067</v>
      </c>
      <c r="I905" t="s">
        <v>11</v>
      </c>
      <c r="J905" t="s">
        <v>126</v>
      </c>
      <c r="K905" t="s">
        <v>143</v>
      </c>
      <c r="L905" t="s">
        <v>154</v>
      </c>
      <c r="M905" s="5">
        <v>741</v>
      </c>
    </row>
    <row r="906" spans="1:13" x14ac:dyDescent="0.35">
      <c r="A906" s="2">
        <v>45434</v>
      </c>
      <c r="B906" s="3">
        <f t="shared" si="42"/>
        <v>2024</v>
      </c>
      <c r="C906" t="str">
        <f t="shared" si="43"/>
        <v>2023-2024</v>
      </c>
      <c r="D906" t="s">
        <v>120</v>
      </c>
      <c r="E906" t="s">
        <v>100</v>
      </c>
      <c r="F906" t="str">
        <f t="shared" si="44"/>
        <v>New South Wales</v>
      </c>
      <c r="G906" t="s">
        <v>10</v>
      </c>
      <c r="H906">
        <v>2800</v>
      </c>
      <c r="I906" t="s">
        <v>11</v>
      </c>
      <c r="J906" t="s">
        <v>132</v>
      </c>
      <c r="K906" t="s">
        <v>144</v>
      </c>
      <c r="L906" t="s">
        <v>155</v>
      </c>
      <c r="M906" s="5">
        <v>443</v>
      </c>
    </row>
    <row r="907" spans="1:13" x14ac:dyDescent="0.35">
      <c r="A907" s="2">
        <v>45435</v>
      </c>
      <c r="B907" s="3">
        <f t="shared" si="42"/>
        <v>2024</v>
      </c>
      <c r="C907" t="str">
        <f t="shared" si="43"/>
        <v>2023-2024</v>
      </c>
      <c r="D907" t="s">
        <v>120</v>
      </c>
      <c r="E907" t="s">
        <v>100</v>
      </c>
      <c r="F907" t="str">
        <f t="shared" si="44"/>
        <v>New South Wales</v>
      </c>
      <c r="G907" t="s">
        <v>10</v>
      </c>
      <c r="H907">
        <v>2800</v>
      </c>
      <c r="I907" t="s">
        <v>11</v>
      </c>
      <c r="J907" t="s">
        <v>132</v>
      </c>
      <c r="K907" t="s">
        <v>146</v>
      </c>
      <c r="L907" t="s">
        <v>157</v>
      </c>
      <c r="M907" s="5">
        <v>277</v>
      </c>
    </row>
    <row r="908" spans="1:13" x14ac:dyDescent="0.35">
      <c r="A908" s="2">
        <v>45435</v>
      </c>
      <c r="B908" s="3">
        <f t="shared" si="42"/>
        <v>2024</v>
      </c>
      <c r="C908" t="str">
        <f t="shared" si="43"/>
        <v>2023-2024</v>
      </c>
      <c r="D908" t="s">
        <v>120</v>
      </c>
      <c r="E908" t="s">
        <v>95</v>
      </c>
      <c r="F908" t="str">
        <f t="shared" si="44"/>
        <v>New South Wales</v>
      </c>
      <c r="G908" t="s">
        <v>10</v>
      </c>
      <c r="H908">
        <v>2131</v>
      </c>
      <c r="I908" t="s">
        <v>11</v>
      </c>
      <c r="J908" t="s">
        <v>125</v>
      </c>
      <c r="K908" t="s">
        <v>145</v>
      </c>
      <c r="L908" t="s">
        <v>156</v>
      </c>
      <c r="M908" s="5">
        <v>424</v>
      </c>
    </row>
    <row r="909" spans="1:13" x14ac:dyDescent="0.35">
      <c r="A909" s="2">
        <v>45435</v>
      </c>
      <c r="B909" s="3">
        <f t="shared" si="42"/>
        <v>2024</v>
      </c>
      <c r="C909" t="str">
        <f t="shared" si="43"/>
        <v>2023-2024</v>
      </c>
      <c r="D909" t="s">
        <v>120</v>
      </c>
      <c r="E909" t="s">
        <v>94</v>
      </c>
      <c r="F909" t="str">
        <f t="shared" si="44"/>
        <v>Queensland</v>
      </c>
      <c r="G909" t="s">
        <v>19</v>
      </c>
      <c r="H909">
        <v>4551</v>
      </c>
      <c r="I909" t="s">
        <v>11</v>
      </c>
      <c r="J909" t="s">
        <v>136</v>
      </c>
      <c r="K909" t="s">
        <v>147</v>
      </c>
      <c r="L909" t="s">
        <v>158</v>
      </c>
      <c r="M909" s="5">
        <v>377</v>
      </c>
    </row>
    <row r="910" spans="1:13" x14ac:dyDescent="0.35">
      <c r="A910" s="2">
        <v>45435</v>
      </c>
      <c r="B910" s="3">
        <f t="shared" si="42"/>
        <v>2024</v>
      </c>
      <c r="C910" t="str">
        <f t="shared" si="43"/>
        <v>2023-2024</v>
      </c>
      <c r="D910" t="s">
        <v>120</v>
      </c>
      <c r="E910" t="s">
        <v>90</v>
      </c>
      <c r="F910" t="str">
        <f t="shared" si="44"/>
        <v>New South Wales</v>
      </c>
      <c r="G910" t="s">
        <v>10</v>
      </c>
      <c r="H910">
        <v>2650</v>
      </c>
      <c r="I910" t="s">
        <v>11</v>
      </c>
      <c r="J910" t="s">
        <v>132</v>
      </c>
      <c r="K910" t="s">
        <v>147</v>
      </c>
      <c r="L910" t="s">
        <v>158</v>
      </c>
      <c r="M910" s="5">
        <v>177</v>
      </c>
    </row>
    <row r="911" spans="1:13" x14ac:dyDescent="0.35">
      <c r="A911" s="2">
        <v>45435</v>
      </c>
      <c r="B911" s="3">
        <f t="shared" si="42"/>
        <v>2024</v>
      </c>
      <c r="C911" t="str">
        <f t="shared" si="43"/>
        <v>2023-2024</v>
      </c>
      <c r="D911" t="s">
        <v>120</v>
      </c>
      <c r="E911" t="s">
        <v>29</v>
      </c>
      <c r="F911" t="str">
        <f t="shared" si="44"/>
        <v>Queensland</v>
      </c>
      <c r="G911" t="s">
        <v>19</v>
      </c>
      <c r="H911">
        <v>4703</v>
      </c>
      <c r="I911" t="s">
        <v>11</v>
      </c>
      <c r="J911" t="s">
        <v>138</v>
      </c>
      <c r="K911" t="s">
        <v>150</v>
      </c>
      <c r="L911" t="s">
        <v>161</v>
      </c>
      <c r="M911" s="5">
        <v>168</v>
      </c>
    </row>
    <row r="912" spans="1:13" x14ac:dyDescent="0.35">
      <c r="A912" s="2">
        <v>45435</v>
      </c>
      <c r="B912" s="3">
        <f t="shared" si="42"/>
        <v>2024</v>
      </c>
      <c r="C912" t="str">
        <f t="shared" si="43"/>
        <v>2023-2024</v>
      </c>
      <c r="D912" t="s">
        <v>120</v>
      </c>
      <c r="E912" t="s">
        <v>35</v>
      </c>
      <c r="F912" t="str">
        <f t="shared" si="44"/>
        <v>Victoria</v>
      </c>
      <c r="G912" t="s">
        <v>26</v>
      </c>
      <c r="H912">
        <v>3280</v>
      </c>
      <c r="I912" t="s">
        <v>11</v>
      </c>
      <c r="J912" t="s">
        <v>129</v>
      </c>
      <c r="K912" t="s">
        <v>151</v>
      </c>
      <c r="L912" t="s">
        <v>152</v>
      </c>
      <c r="M912" s="5">
        <v>595</v>
      </c>
    </row>
    <row r="913" spans="1:13" x14ac:dyDescent="0.35">
      <c r="A913" s="2">
        <v>45436</v>
      </c>
      <c r="B913" s="3">
        <f t="shared" si="42"/>
        <v>2024</v>
      </c>
      <c r="C913" t="str">
        <f t="shared" si="43"/>
        <v>2023-2024</v>
      </c>
      <c r="D913" t="s">
        <v>120</v>
      </c>
      <c r="E913" t="s">
        <v>80</v>
      </c>
      <c r="F913" t="str">
        <f t="shared" si="44"/>
        <v>New South Wales</v>
      </c>
      <c r="G913" t="s">
        <v>10</v>
      </c>
      <c r="H913">
        <v>2120</v>
      </c>
      <c r="I913" t="s">
        <v>11</v>
      </c>
      <c r="J913" t="s">
        <v>125</v>
      </c>
      <c r="K913" t="s">
        <v>151</v>
      </c>
      <c r="L913" t="s">
        <v>152</v>
      </c>
      <c r="M913" s="5">
        <v>36</v>
      </c>
    </row>
    <row r="914" spans="1:13" x14ac:dyDescent="0.35">
      <c r="A914" s="2">
        <v>45436</v>
      </c>
      <c r="B914" s="3">
        <f t="shared" si="42"/>
        <v>2024</v>
      </c>
      <c r="C914" t="str">
        <f t="shared" si="43"/>
        <v>2023-2024</v>
      </c>
      <c r="D914" t="s">
        <v>120</v>
      </c>
      <c r="E914" t="s">
        <v>36</v>
      </c>
      <c r="F914" t="str">
        <f t="shared" si="44"/>
        <v>New South Wales</v>
      </c>
      <c r="G914" t="s">
        <v>10</v>
      </c>
      <c r="H914">
        <v>2539</v>
      </c>
      <c r="I914" t="s">
        <v>11</v>
      </c>
      <c r="J914" t="s">
        <v>123</v>
      </c>
      <c r="K914" t="s">
        <v>144</v>
      </c>
      <c r="L914" t="s">
        <v>155</v>
      </c>
      <c r="M914" s="5">
        <v>569</v>
      </c>
    </row>
    <row r="915" spans="1:13" x14ac:dyDescent="0.35">
      <c r="A915" s="2">
        <v>45436</v>
      </c>
      <c r="B915" s="3">
        <f t="shared" si="42"/>
        <v>2024</v>
      </c>
      <c r="C915" t="str">
        <f t="shared" si="43"/>
        <v>2023-2024</v>
      </c>
      <c r="D915" t="s">
        <v>120</v>
      </c>
      <c r="E915" t="s">
        <v>34</v>
      </c>
      <c r="F915" t="str">
        <f t="shared" si="44"/>
        <v>New South Wales</v>
      </c>
      <c r="G915" t="s">
        <v>10</v>
      </c>
      <c r="H915">
        <v>2560</v>
      </c>
      <c r="I915" t="s">
        <v>11</v>
      </c>
      <c r="J915" t="s">
        <v>123</v>
      </c>
      <c r="K915" t="s">
        <v>151</v>
      </c>
      <c r="L915" t="s">
        <v>152</v>
      </c>
      <c r="M915" s="5">
        <v>517</v>
      </c>
    </row>
    <row r="916" spans="1:13" x14ac:dyDescent="0.35">
      <c r="A916" s="2">
        <v>45436</v>
      </c>
      <c r="B916" s="3">
        <f t="shared" si="42"/>
        <v>2024</v>
      </c>
      <c r="C916" t="str">
        <f t="shared" si="43"/>
        <v>2023-2024</v>
      </c>
      <c r="D916" t="s">
        <v>120</v>
      </c>
      <c r="E916" t="s">
        <v>114</v>
      </c>
      <c r="F916" t="str">
        <f t="shared" si="44"/>
        <v>Victoria</v>
      </c>
      <c r="G916" t="s">
        <v>26</v>
      </c>
      <c r="H916">
        <v>3353</v>
      </c>
      <c r="I916" t="s">
        <v>11</v>
      </c>
      <c r="J916" t="s">
        <v>129</v>
      </c>
      <c r="K916" t="s">
        <v>146</v>
      </c>
      <c r="L916" t="s">
        <v>157</v>
      </c>
      <c r="M916" s="5">
        <v>281</v>
      </c>
    </row>
    <row r="917" spans="1:13" x14ac:dyDescent="0.35">
      <c r="A917" s="2">
        <v>45436</v>
      </c>
      <c r="B917" s="3">
        <f t="shared" si="42"/>
        <v>2024</v>
      </c>
      <c r="C917" t="str">
        <f t="shared" si="43"/>
        <v>2023-2024</v>
      </c>
      <c r="D917" t="s">
        <v>120</v>
      </c>
      <c r="E917" t="s">
        <v>33</v>
      </c>
      <c r="F917" t="str">
        <f t="shared" si="44"/>
        <v>Northern Territory</v>
      </c>
      <c r="G917" t="s">
        <v>15</v>
      </c>
      <c r="H917">
        <v>870</v>
      </c>
      <c r="I917" t="s">
        <v>11</v>
      </c>
      <c r="J917" t="s">
        <v>140</v>
      </c>
      <c r="K917" t="s">
        <v>144</v>
      </c>
      <c r="L917" t="s">
        <v>155</v>
      </c>
      <c r="M917" s="5">
        <v>573</v>
      </c>
    </row>
    <row r="918" spans="1:13" x14ac:dyDescent="0.35">
      <c r="A918" s="2">
        <v>45436</v>
      </c>
      <c r="B918" s="3">
        <f t="shared" si="42"/>
        <v>2024</v>
      </c>
      <c r="C918" t="str">
        <f t="shared" si="43"/>
        <v>2023-2024</v>
      </c>
      <c r="D918" t="s">
        <v>120</v>
      </c>
      <c r="E918" t="s">
        <v>97</v>
      </c>
      <c r="F918" t="str">
        <f t="shared" si="44"/>
        <v>Tasmania</v>
      </c>
      <c r="G918" t="s">
        <v>43</v>
      </c>
      <c r="H918">
        <v>7010</v>
      </c>
      <c r="I918" t="s">
        <v>11</v>
      </c>
      <c r="J918" t="s">
        <v>130</v>
      </c>
      <c r="K918" t="s">
        <v>145</v>
      </c>
      <c r="L918" t="s">
        <v>156</v>
      </c>
      <c r="M918" s="5">
        <v>779</v>
      </c>
    </row>
    <row r="919" spans="1:13" x14ac:dyDescent="0.35">
      <c r="A919" s="2">
        <v>45436</v>
      </c>
      <c r="B919" s="3">
        <f t="shared" si="42"/>
        <v>2024</v>
      </c>
      <c r="C919" t="str">
        <f t="shared" si="43"/>
        <v>2023-2024</v>
      </c>
      <c r="D919" t="s">
        <v>119</v>
      </c>
      <c r="E919" t="s">
        <v>69</v>
      </c>
      <c r="F919" t="str">
        <f t="shared" si="44"/>
        <v>Victoria</v>
      </c>
      <c r="G919" t="s">
        <v>26</v>
      </c>
      <c r="H919">
        <v>3148</v>
      </c>
      <c r="I919" t="s">
        <v>11</v>
      </c>
      <c r="J919" t="s">
        <v>127</v>
      </c>
      <c r="K919" t="s">
        <v>142</v>
      </c>
      <c r="L919" t="s">
        <v>153</v>
      </c>
      <c r="M919" s="5">
        <v>206</v>
      </c>
    </row>
    <row r="920" spans="1:13" x14ac:dyDescent="0.35">
      <c r="A920" s="2">
        <v>45436</v>
      </c>
      <c r="B920" s="3">
        <f t="shared" si="42"/>
        <v>2024</v>
      </c>
      <c r="C920" t="str">
        <f t="shared" si="43"/>
        <v>2023-2024</v>
      </c>
      <c r="D920" t="s">
        <v>120</v>
      </c>
      <c r="E920" t="s">
        <v>105</v>
      </c>
      <c r="F920" t="str">
        <f t="shared" si="44"/>
        <v>New South Wales</v>
      </c>
      <c r="G920" t="s">
        <v>10</v>
      </c>
      <c r="H920">
        <v>2031</v>
      </c>
      <c r="I920" t="s">
        <v>11</v>
      </c>
      <c r="J920" t="s">
        <v>126</v>
      </c>
      <c r="K920" t="s">
        <v>145</v>
      </c>
      <c r="L920" t="s">
        <v>156</v>
      </c>
      <c r="M920" s="5">
        <v>253</v>
      </c>
    </row>
    <row r="921" spans="1:13" x14ac:dyDescent="0.35">
      <c r="A921" s="2">
        <v>45437</v>
      </c>
      <c r="B921" s="3">
        <f t="shared" si="42"/>
        <v>2024</v>
      </c>
      <c r="C921" t="str">
        <f t="shared" si="43"/>
        <v>2023-2024</v>
      </c>
      <c r="D921" t="s">
        <v>120</v>
      </c>
      <c r="E921" t="s">
        <v>58</v>
      </c>
      <c r="F921" t="str">
        <f t="shared" si="44"/>
        <v>New South Wales</v>
      </c>
      <c r="G921" t="s">
        <v>10</v>
      </c>
      <c r="H921">
        <v>2790</v>
      </c>
      <c r="I921" t="s">
        <v>11</v>
      </c>
      <c r="J921" t="s">
        <v>132</v>
      </c>
      <c r="K921" t="s">
        <v>144</v>
      </c>
      <c r="L921" t="s">
        <v>155</v>
      </c>
      <c r="M921" s="5">
        <v>455</v>
      </c>
    </row>
    <row r="922" spans="1:13" x14ac:dyDescent="0.35">
      <c r="A922" s="2">
        <v>45437</v>
      </c>
      <c r="B922" s="3">
        <f t="shared" si="42"/>
        <v>2024</v>
      </c>
      <c r="C922" t="str">
        <f t="shared" si="43"/>
        <v>2023-2024</v>
      </c>
      <c r="D922" t="s">
        <v>119</v>
      </c>
      <c r="E922" t="s">
        <v>91</v>
      </c>
      <c r="F922" t="str">
        <f t="shared" si="44"/>
        <v>Western Australia</v>
      </c>
      <c r="G922" t="s">
        <v>28</v>
      </c>
      <c r="H922">
        <v>6109</v>
      </c>
      <c r="I922" t="s">
        <v>11</v>
      </c>
      <c r="J922" t="s">
        <v>135</v>
      </c>
      <c r="K922" t="s">
        <v>146</v>
      </c>
      <c r="L922" t="s">
        <v>157</v>
      </c>
      <c r="M922" s="5">
        <v>99</v>
      </c>
    </row>
    <row r="923" spans="1:13" x14ac:dyDescent="0.35">
      <c r="A923" s="2">
        <v>45437</v>
      </c>
      <c r="B923" s="3">
        <f t="shared" si="42"/>
        <v>2024</v>
      </c>
      <c r="C923" t="str">
        <f t="shared" si="43"/>
        <v>2023-2024</v>
      </c>
      <c r="D923" t="s">
        <v>119</v>
      </c>
      <c r="E923" t="s">
        <v>89</v>
      </c>
      <c r="F923" t="str">
        <f t="shared" si="44"/>
        <v>Queensland</v>
      </c>
      <c r="G923" t="s">
        <v>19</v>
      </c>
      <c r="H923">
        <v>4700</v>
      </c>
      <c r="I923" t="s">
        <v>11</v>
      </c>
      <c r="J923" t="s">
        <v>138</v>
      </c>
      <c r="K923" t="s">
        <v>143</v>
      </c>
      <c r="L923" t="s">
        <v>154</v>
      </c>
      <c r="M923" s="5">
        <v>624</v>
      </c>
    </row>
    <row r="924" spans="1:13" x14ac:dyDescent="0.35">
      <c r="A924" s="2">
        <v>45437</v>
      </c>
      <c r="B924" s="3">
        <f t="shared" si="42"/>
        <v>2024</v>
      </c>
      <c r="C924" t="str">
        <f t="shared" si="43"/>
        <v>2023-2024</v>
      </c>
      <c r="D924" t="s">
        <v>120</v>
      </c>
      <c r="E924" t="s">
        <v>9</v>
      </c>
      <c r="F924" t="str">
        <f t="shared" si="44"/>
        <v>New South Wales</v>
      </c>
      <c r="G924" t="s">
        <v>10</v>
      </c>
      <c r="H924">
        <v>2067</v>
      </c>
      <c r="I924" t="s">
        <v>11</v>
      </c>
      <c r="J924" t="s">
        <v>126</v>
      </c>
      <c r="K924" t="s">
        <v>143</v>
      </c>
      <c r="L924" t="s">
        <v>154</v>
      </c>
      <c r="M924" s="5">
        <v>723</v>
      </c>
    </row>
    <row r="925" spans="1:13" x14ac:dyDescent="0.35">
      <c r="A925" s="2">
        <v>45437</v>
      </c>
      <c r="B925" s="3">
        <f t="shared" si="42"/>
        <v>2024</v>
      </c>
      <c r="C925" t="str">
        <f t="shared" si="43"/>
        <v>2023-2024</v>
      </c>
      <c r="D925" t="s">
        <v>119</v>
      </c>
      <c r="E925" t="s">
        <v>48</v>
      </c>
      <c r="F925" t="str">
        <f t="shared" si="44"/>
        <v>Western Australia</v>
      </c>
      <c r="G925" t="s">
        <v>28</v>
      </c>
      <c r="H925">
        <v>6450</v>
      </c>
      <c r="I925" t="s">
        <v>11</v>
      </c>
      <c r="J925" t="s">
        <v>141</v>
      </c>
      <c r="K925" t="s">
        <v>150</v>
      </c>
      <c r="L925" t="s">
        <v>161</v>
      </c>
      <c r="M925" s="5">
        <v>652</v>
      </c>
    </row>
    <row r="926" spans="1:13" x14ac:dyDescent="0.35">
      <c r="A926" s="2">
        <v>45438</v>
      </c>
      <c r="B926" s="3">
        <f t="shared" si="42"/>
        <v>2024</v>
      </c>
      <c r="C926" t="str">
        <f t="shared" si="43"/>
        <v>2023-2024</v>
      </c>
      <c r="D926" t="s">
        <v>120</v>
      </c>
      <c r="E926" t="s">
        <v>59</v>
      </c>
      <c r="F926" t="str">
        <f t="shared" si="44"/>
        <v>South Australia</v>
      </c>
      <c r="G926" t="s">
        <v>17</v>
      </c>
      <c r="H926">
        <v>5011</v>
      </c>
      <c r="I926" t="s">
        <v>11</v>
      </c>
      <c r="J926" t="s">
        <v>134</v>
      </c>
      <c r="K926" t="s">
        <v>147</v>
      </c>
      <c r="L926" t="s">
        <v>158</v>
      </c>
      <c r="M926" s="5">
        <v>323</v>
      </c>
    </row>
    <row r="927" spans="1:13" x14ac:dyDescent="0.35">
      <c r="A927" s="2">
        <v>45438</v>
      </c>
      <c r="B927" s="3">
        <f t="shared" si="42"/>
        <v>2024</v>
      </c>
      <c r="C927" t="str">
        <f t="shared" si="43"/>
        <v>2023-2024</v>
      </c>
      <c r="D927" t="s">
        <v>119</v>
      </c>
      <c r="E927" t="s">
        <v>106</v>
      </c>
      <c r="F927" t="str">
        <f t="shared" si="44"/>
        <v>Queensland</v>
      </c>
      <c r="G927" t="s">
        <v>19</v>
      </c>
      <c r="H927">
        <v>4558</v>
      </c>
      <c r="I927" t="s">
        <v>11</v>
      </c>
      <c r="J927" t="s">
        <v>136</v>
      </c>
      <c r="K927" t="s">
        <v>144</v>
      </c>
      <c r="L927" t="s">
        <v>155</v>
      </c>
      <c r="M927" s="5">
        <v>369</v>
      </c>
    </row>
    <row r="928" spans="1:13" x14ac:dyDescent="0.35">
      <c r="A928" s="2">
        <v>45438</v>
      </c>
      <c r="B928" s="3">
        <f t="shared" si="42"/>
        <v>2024</v>
      </c>
      <c r="C928" t="str">
        <f t="shared" si="43"/>
        <v>2023-2024</v>
      </c>
      <c r="D928" t="s">
        <v>120</v>
      </c>
      <c r="E928" t="s">
        <v>60</v>
      </c>
      <c r="F928" t="str">
        <f t="shared" si="44"/>
        <v>Queensland</v>
      </c>
      <c r="G928" t="s">
        <v>19</v>
      </c>
      <c r="H928">
        <v>4655</v>
      </c>
      <c r="I928" t="s">
        <v>11</v>
      </c>
      <c r="J928" t="s">
        <v>138</v>
      </c>
      <c r="K928" t="s">
        <v>143</v>
      </c>
      <c r="L928" t="s">
        <v>154</v>
      </c>
      <c r="M928" s="5">
        <v>508</v>
      </c>
    </row>
    <row r="929" spans="1:13" x14ac:dyDescent="0.35">
      <c r="A929" s="2">
        <v>45438</v>
      </c>
      <c r="B929" s="3">
        <f t="shared" si="42"/>
        <v>2024</v>
      </c>
      <c r="C929" t="str">
        <f t="shared" si="43"/>
        <v>2023-2024</v>
      </c>
      <c r="D929" t="s">
        <v>120</v>
      </c>
      <c r="E929" t="s">
        <v>72</v>
      </c>
      <c r="F929" t="str">
        <f t="shared" si="44"/>
        <v>Queensland</v>
      </c>
      <c r="G929" t="s">
        <v>19</v>
      </c>
      <c r="H929">
        <v>4870</v>
      </c>
      <c r="I929" t="s">
        <v>11</v>
      </c>
      <c r="J929" t="s">
        <v>133</v>
      </c>
      <c r="K929" t="s">
        <v>145</v>
      </c>
      <c r="L929" t="s">
        <v>156</v>
      </c>
      <c r="M929" s="5">
        <v>363</v>
      </c>
    </row>
    <row r="930" spans="1:13" x14ac:dyDescent="0.35">
      <c r="A930" s="2">
        <v>45439</v>
      </c>
      <c r="B930" s="3">
        <f t="shared" si="42"/>
        <v>2024</v>
      </c>
      <c r="C930" t="str">
        <f t="shared" si="43"/>
        <v>2023-2024</v>
      </c>
      <c r="D930" t="s">
        <v>120</v>
      </c>
      <c r="E930" t="s">
        <v>77</v>
      </c>
      <c r="F930" t="str">
        <f t="shared" si="44"/>
        <v>Victoria</v>
      </c>
      <c r="G930" t="s">
        <v>26</v>
      </c>
      <c r="H930">
        <v>3018</v>
      </c>
      <c r="I930" t="s">
        <v>11</v>
      </c>
      <c r="J930" t="s">
        <v>128</v>
      </c>
      <c r="K930" t="s">
        <v>142</v>
      </c>
      <c r="L930" t="s">
        <v>153</v>
      </c>
      <c r="M930" s="5">
        <v>294</v>
      </c>
    </row>
    <row r="931" spans="1:13" x14ac:dyDescent="0.35">
      <c r="A931" s="2">
        <v>45439</v>
      </c>
      <c r="B931" s="3">
        <f t="shared" si="42"/>
        <v>2024</v>
      </c>
      <c r="C931" t="str">
        <f t="shared" si="43"/>
        <v>2023-2024</v>
      </c>
      <c r="D931" t="s">
        <v>119</v>
      </c>
      <c r="E931" t="s">
        <v>52</v>
      </c>
      <c r="F931" t="str">
        <f t="shared" si="44"/>
        <v>New South Wales</v>
      </c>
      <c r="G931" t="s">
        <v>10</v>
      </c>
      <c r="H931">
        <v>2485</v>
      </c>
      <c r="I931" t="s">
        <v>11</v>
      </c>
      <c r="J931" t="s">
        <v>122</v>
      </c>
      <c r="K931" t="s">
        <v>144</v>
      </c>
      <c r="L931" t="s">
        <v>155</v>
      </c>
      <c r="M931" s="5">
        <v>650</v>
      </c>
    </row>
    <row r="932" spans="1:13" x14ac:dyDescent="0.35">
      <c r="A932" s="2">
        <v>45439</v>
      </c>
      <c r="B932" s="3">
        <f t="shared" si="42"/>
        <v>2024</v>
      </c>
      <c r="C932" t="str">
        <f t="shared" si="43"/>
        <v>2023-2024</v>
      </c>
      <c r="D932" t="s">
        <v>119</v>
      </c>
      <c r="E932" t="s">
        <v>113</v>
      </c>
      <c r="F932" t="str">
        <f t="shared" si="44"/>
        <v>New South Wales</v>
      </c>
      <c r="G932" t="s">
        <v>10</v>
      </c>
      <c r="H932">
        <v>2101</v>
      </c>
      <c r="I932" t="s">
        <v>11</v>
      </c>
      <c r="J932" t="s">
        <v>125</v>
      </c>
      <c r="K932" t="s">
        <v>150</v>
      </c>
      <c r="L932" t="s">
        <v>161</v>
      </c>
      <c r="M932" s="5">
        <v>461</v>
      </c>
    </row>
    <row r="933" spans="1:13" x14ac:dyDescent="0.35">
      <c r="A933" s="2">
        <v>45439</v>
      </c>
      <c r="B933" s="3">
        <f t="shared" si="42"/>
        <v>2024</v>
      </c>
      <c r="C933" t="str">
        <f t="shared" si="43"/>
        <v>2023-2024</v>
      </c>
      <c r="D933" t="s">
        <v>120</v>
      </c>
      <c r="E933" t="s">
        <v>48</v>
      </c>
      <c r="F933" t="str">
        <f t="shared" si="44"/>
        <v>Western Australia</v>
      </c>
      <c r="G933" t="s">
        <v>28</v>
      </c>
      <c r="H933">
        <v>6450</v>
      </c>
      <c r="I933" t="s">
        <v>11</v>
      </c>
      <c r="J933" t="s">
        <v>141</v>
      </c>
      <c r="K933" t="s">
        <v>150</v>
      </c>
      <c r="L933" t="s">
        <v>161</v>
      </c>
      <c r="M933" s="5">
        <v>781</v>
      </c>
    </row>
    <row r="934" spans="1:13" x14ac:dyDescent="0.35">
      <c r="A934" s="2">
        <v>45439</v>
      </c>
      <c r="B934" s="3">
        <f t="shared" si="42"/>
        <v>2024</v>
      </c>
      <c r="C934" t="str">
        <f t="shared" si="43"/>
        <v>2023-2024</v>
      </c>
      <c r="D934" t="s">
        <v>119</v>
      </c>
      <c r="E934" t="s">
        <v>102</v>
      </c>
      <c r="F934" t="str">
        <f t="shared" si="44"/>
        <v>Queensland</v>
      </c>
      <c r="G934" t="s">
        <v>19</v>
      </c>
      <c r="H934">
        <v>4825</v>
      </c>
      <c r="I934" t="s">
        <v>11</v>
      </c>
      <c r="J934" t="s">
        <v>133</v>
      </c>
      <c r="K934" t="s">
        <v>148</v>
      </c>
      <c r="L934" t="s">
        <v>159</v>
      </c>
      <c r="M934" s="5">
        <v>745</v>
      </c>
    </row>
    <row r="935" spans="1:13" x14ac:dyDescent="0.35">
      <c r="A935" s="2">
        <v>45440</v>
      </c>
      <c r="B935" s="3">
        <f t="shared" si="42"/>
        <v>2024</v>
      </c>
      <c r="C935" t="str">
        <f t="shared" si="43"/>
        <v>2023-2024</v>
      </c>
      <c r="D935" t="s">
        <v>119</v>
      </c>
      <c r="E935" t="s">
        <v>71</v>
      </c>
      <c r="F935" t="str">
        <f t="shared" si="44"/>
        <v>Victoria</v>
      </c>
      <c r="G935" t="s">
        <v>26</v>
      </c>
      <c r="H935">
        <v>3131</v>
      </c>
      <c r="I935" t="s">
        <v>11</v>
      </c>
      <c r="J935" t="s">
        <v>127</v>
      </c>
      <c r="K935" t="s">
        <v>151</v>
      </c>
      <c r="L935" t="s">
        <v>152</v>
      </c>
      <c r="M935" s="5">
        <v>59</v>
      </c>
    </row>
    <row r="936" spans="1:13" x14ac:dyDescent="0.35">
      <c r="A936" s="2">
        <v>45440</v>
      </c>
      <c r="B936" s="3">
        <f t="shared" si="42"/>
        <v>2024</v>
      </c>
      <c r="C936" t="str">
        <f t="shared" si="43"/>
        <v>2023-2024</v>
      </c>
      <c r="D936" t="s">
        <v>119</v>
      </c>
      <c r="E936" t="s">
        <v>106</v>
      </c>
      <c r="F936" t="str">
        <f t="shared" si="44"/>
        <v>Queensland</v>
      </c>
      <c r="G936" t="s">
        <v>19</v>
      </c>
      <c r="H936">
        <v>4558</v>
      </c>
      <c r="I936" t="s">
        <v>11</v>
      </c>
      <c r="J936" t="s">
        <v>136</v>
      </c>
      <c r="K936" t="s">
        <v>143</v>
      </c>
      <c r="L936" t="s">
        <v>154</v>
      </c>
      <c r="M936" s="5">
        <v>181</v>
      </c>
    </row>
    <row r="937" spans="1:13" x14ac:dyDescent="0.35">
      <c r="A937" s="2">
        <v>45440</v>
      </c>
      <c r="B937" s="3">
        <f t="shared" si="42"/>
        <v>2024</v>
      </c>
      <c r="C937" t="str">
        <f t="shared" si="43"/>
        <v>2023-2024</v>
      </c>
      <c r="D937" t="s">
        <v>120</v>
      </c>
      <c r="E937" t="s">
        <v>74</v>
      </c>
      <c r="F937" t="str">
        <f t="shared" si="44"/>
        <v>Victoria</v>
      </c>
      <c r="G937" t="s">
        <v>26</v>
      </c>
      <c r="H937">
        <v>3500</v>
      </c>
      <c r="I937" t="s">
        <v>11</v>
      </c>
      <c r="J937" t="s">
        <v>129</v>
      </c>
      <c r="K937" t="s">
        <v>142</v>
      </c>
      <c r="L937" t="s">
        <v>153</v>
      </c>
      <c r="M937" s="5">
        <v>205</v>
      </c>
    </row>
    <row r="938" spans="1:13" x14ac:dyDescent="0.35">
      <c r="A938" s="2">
        <v>45440</v>
      </c>
      <c r="B938" s="3">
        <f t="shared" si="42"/>
        <v>2024</v>
      </c>
      <c r="C938" t="str">
        <f t="shared" si="43"/>
        <v>2023-2024</v>
      </c>
      <c r="D938" t="s">
        <v>120</v>
      </c>
      <c r="E938" t="s">
        <v>105</v>
      </c>
      <c r="F938" t="str">
        <f t="shared" si="44"/>
        <v>New South Wales</v>
      </c>
      <c r="G938" t="s">
        <v>10</v>
      </c>
      <c r="H938">
        <v>2031</v>
      </c>
      <c r="I938" t="s">
        <v>11</v>
      </c>
      <c r="J938" t="s">
        <v>126</v>
      </c>
      <c r="K938" t="s">
        <v>144</v>
      </c>
      <c r="L938" t="s">
        <v>155</v>
      </c>
      <c r="M938" s="5">
        <v>711</v>
      </c>
    </row>
    <row r="939" spans="1:13" x14ac:dyDescent="0.35">
      <c r="A939" s="2">
        <v>45440</v>
      </c>
      <c r="B939" s="3">
        <f t="shared" si="42"/>
        <v>2024</v>
      </c>
      <c r="C939" t="str">
        <f t="shared" si="43"/>
        <v>2023-2024</v>
      </c>
      <c r="D939" t="s">
        <v>120</v>
      </c>
      <c r="E939" t="s">
        <v>78</v>
      </c>
      <c r="F939" t="str">
        <f t="shared" si="44"/>
        <v>New South Wales</v>
      </c>
      <c r="G939" t="s">
        <v>10</v>
      </c>
      <c r="H939">
        <v>2480</v>
      </c>
      <c r="I939" t="s">
        <v>11</v>
      </c>
      <c r="J939" t="s">
        <v>122</v>
      </c>
      <c r="K939" t="s">
        <v>145</v>
      </c>
      <c r="L939" t="s">
        <v>156</v>
      </c>
      <c r="M939" s="5">
        <v>335</v>
      </c>
    </row>
    <row r="940" spans="1:13" x14ac:dyDescent="0.35">
      <c r="A940" s="2">
        <v>45440</v>
      </c>
      <c r="B940" s="3">
        <f t="shared" si="42"/>
        <v>2024</v>
      </c>
      <c r="C940" t="str">
        <f t="shared" si="43"/>
        <v>2023-2024</v>
      </c>
      <c r="D940" t="s">
        <v>119</v>
      </c>
      <c r="E940" t="s">
        <v>25</v>
      </c>
      <c r="F940" t="str">
        <f t="shared" si="44"/>
        <v>Victoria</v>
      </c>
      <c r="G940" t="s">
        <v>26</v>
      </c>
      <c r="H940">
        <v>3066</v>
      </c>
      <c r="I940" t="s">
        <v>11</v>
      </c>
      <c r="J940" t="s">
        <v>128</v>
      </c>
      <c r="K940" t="s">
        <v>142</v>
      </c>
      <c r="L940" t="s">
        <v>153</v>
      </c>
      <c r="M940" s="5">
        <v>504</v>
      </c>
    </row>
    <row r="941" spans="1:13" x14ac:dyDescent="0.35">
      <c r="A941" s="2">
        <v>45441</v>
      </c>
      <c r="B941" s="3">
        <f t="shared" si="42"/>
        <v>2024</v>
      </c>
      <c r="C941" t="str">
        <f t="shared" si="43"/>
        <v>2023-2024</v>
      </c>
      <c r="D941" t="s">
        <v>119</v>
      </c>
      <c r="E941" t="s">
        <v>20</v>
      </c>
      <c r="F941" t="str">
        <f t="shared" si="44"/>
        <v>South Australia</v>
      </c>
      <c r="G941" t="s">
        <v>17</v>
      </c>
      <c r="H941">
        <v>5607</v>
      </c>
      <c r="I941" t="s">
        <v>11</v>
      </c>
      <c r="J941" t="s">
        <v>139</v>
      </c>
      <c r="K941" t="s">
        <v>148</v>
      </c>
      <c r="L941" t="s">
        <v>159</v>
      </c>
      <c r="M941" s="5">
        <v>291</v>
      </c>
    </row>
    <row r="942" spans="1:13" x14ac:dyDescent="0.35">
      <c r="A942" s="2">
        <v>45441</v>
      </c>
      <c r="B942" s="3">
        <f t="shared" si="42"/>
        <v>2024</v>
      </c>
      <c r="C942" t="str">
        <f t="shared" si="43"/>
        <v>2023-2024</v>
      </c>
      <c r="D942" t="s">
        <v>120</v>
      </c>
      <c r="E942" t="s">
        <v>96</v>
      </c>
      <c r="F942" t="str">
        <f t="shared" si="44"/>
        <v>Western Australia</v>
      </c>
      <c r="G942" t="s">
        <v>28</v>
      </c>
      <c r="H942">
        <v>6027</v>
      </c>
      <c r="I942" t="s">
        <v>11</v>
      </c>
      <c r="J942" t="s">
        <v>121</v>
      </c>
      <c r="K942" t="s">
        <v>147</v>
      </c>
      <c r="L942" t="s">
        <v>158</v>
      </c>
      <c r="M942" s="5">
        <v>348</v>
      </c>
    </row>
    <row r="943" spans="1:13" x14ac:dyDescent="0.35">
      <c r="A943" s="2">
        <v>45441</v>
      </c>
      <c r="B943" s="3">
        <f t="shared" si="42"/>
        <v>2024</v>
      </c>
      <c r="C943" t="str">
        <f t="shared" si="43"/>
        <v>2023-2024</v>
      </c>
      <c r="D943" t="s">
        <v>120</v>
      </c>
      <c r="E943" t="s">
        <v>78</v>
      </c>
      <c r="F943" t="str">
        <f t="shared" si="44"/>
        <v>New South Wales</v>
      </c>
      <c r="G943" t="s">
        <v>10</v>
      </c>
      <c r="H943">
        <v>2480</v>
      </c>
      <c r="I943" t="s">
        <v>11</v>
      </c>
      <c r="J943" t="s">
        <v>122</v>
      </c>
      <c r="K943" t="s">
        <v>144</v>
      </c>
      <c r="L943" t="s">
        <v>155</v>
      </c>
      <c r="M943" s="5">
        <v>743</v>
      </c>
    </row>
    <row r="944" spans="1:13" x14ac:dyDescent="0.35">
      <c r="A944" s="2">
        <v>45441</v>
      </c>
      <c r="B944" s="3">
        <f t="shared" si="42"/>
        <v>2024</v>
      </c>
      <c r="C944" t="str">
        <f t="shared" si="43"/>
        <v>2023-2024</v>
      </c>
      <c r="D944" t="s">
        <v>120</v>
      </c>
      <c r="E944" t="s">
        <v>18</v>
      </c>
      <c r="F944" t="str">
        <f t="shared" si="44"/>
        <v>Queensland</v>
      </c>
      <c r="G944" t="s">
        <v>19</v>
      </c>
      <c r="H944">
        <v>4802</v>
      </c>
      <c r="I944" t="s">
        <v>11</v>
      </c>
      <c r="J944" t="s">
        <v>133</v>
      </c>
      <c r="K944" t="s">
        <v>148</v>
      </c>
      <c r="L944" t="s">
        <v>159</v>
      </c>
      <c r="M944" s="5">
        <v>580</v>
      </c>
    </row>
    <row r="945" spans="1:13" x14ac:dyDescent="0.35">
      <c r="A945" s="2">
        <v>45442</v>
      </c>
      <c r="B945" s="3">
        <f t="shared" si="42"/>
        <v>2024</v>
      </c>
      <c r="C945" t="str">
        <f t="shared" si="43"/>
        <v>2023-2024</v>
      </c>
      <c r="D945" t="s">
        <v>120</v>
      </c>
      <c r="E945" t="s">
        <v>16</v>
      </c>
      <c r="F945" t="str">
        <f t="shared" si="44"/>
        <v>South Australia</v>
      </c>
      <c r="G945" t="s">
        <v>17</v>
      </c>
      <c r="H945">
        <v>5168</v>
      </c>
      <c r="I945" t="s">
        <v>11</v>
      </c>
      <c r="J945" t="s">
        <v>134</v>
      </c>
      <c r="K945" t="s">
        <v>151</v>
      </c>
      <c r="L945" t="s">
        <v>152</v>
      </c>
      <c r="M945" s="5">
        <v>40</v>
      </c>
    </row>
    <row r="946" spans="1:13" x14ac:dyDescent="0.35">
      <c r="A946" s="2">
        <v>45442</v>
      </c>
      <c r="B946" s="3">
        <f t="shared" si="42"/>
        <v>2024</v>
      </c>
      <c r="C946" t="str">
        <f t="shared" si="43"/>
        <v>2023-2024</v>
      </c>
      <c r="D946" t="s">
        <v>120</v>
      </c>
      <c r="E946" t="s">
        <v>61</v>
      </c>
      <c r="F946" t="str">
        <f t="shared" si="44"/>
        <v>Victoria</v>
      </c>
      <c r="G946" t="s">
        <v>26</v>
      </c>
      <c r="H946">
        <v>3179</v>
      </c>
      <c r="I946" t="s">
        <v>11</v>
      </c>
      <c r="J946" t="s">
        <v>127</v>
      </c>
      <c r="K946" t="s">
        <v>146</v>
      </c>
      <c r="L946" t="s">
        <v>157</v>
      </c>
      <c r="M946" s="5">
        <v>223</v>
      </c>
    </row>
    <row r="947" spans="1:13" x14ac:dyDescent="0.35">
      <c r="A947" s="2">
        <v>45442</v>
      </c>
      <c r="B947" s="3">
        <f t="shared" si="42"/>
        <v>2024</v>
      </c>
      <c r="C947" t="str">
        <f t="shared" si="43"/>
        <v>2023-2024</v>
      </c>
      <c r="D947" t="s">
        <v>120</v>
      </c>
      <c r="E947" t="s">
        <v>37</v>
      </c>
      <c r="F947" t="str">
        <f t="shared" si="44"/>
        <v>Victoria</v>
      </c>
      <c r="G947" t="s">
        <v>26</v>
      </c>
      <c r="H947">
        <v>3134</v>
      </c>
      <c r="I947" t="s">
        <v>11</v>
      </c>
      <c r="J947" t="s">
        <v>127</v>
      </c>
      <c r="K947" t="s">
        <v>143</v>
      </c>
      <c r="L947" t="s">
        <v>154</v>
      </c>
      <c r="M947" s="5">
        <v>168</v>
      </c>
    </row>
    <row r="948" spans="1:13" x14ac:dyDescent="0.35">
      <c r="A948" s="2">
        <v>45442</v>
      </c>
      <c r="B948" s="3">
        <f t="shared" si="42"/>
        <v>2024</v>
      </c>
      <c r="C948" t="str">
        <f t="shared" si="43"/>
        <v>2023-2024</v>
      </c>
      <c r="D948" t="s">
        <v>120</v>
      </c>
      <c r="E948" t="s">
        <v>67</v>
      </c>
      <c r="F948" t="str">
        <f t="shared" si="44"/>
        <v>Tasmania</v>
      </c>
      <c r="G948" t="s">
        <v>43</v>
      </c>
      <c r="H948">
        <v>7250</v>
      </c>
      <c r="I948" t="s">
        <v>11</v>
      </c>
      <c r="J948" t="s">
        <v>130</v>
      </c>
      <c r="K948" t="s">
        <v>147</v>
      </c>
      <c r="L948" t="s">
        <v>158</v>
      </c>
      <c r="M948" s="5">
        <v>653</v>
      </c>
    </row>
    <row r="949" spans="1:13" x14ac:dyDescent="0.35">
      <c r="A949" s="2">
        <v>45443</v>
      </c>
      <c r="B949" s="3">
        <f t="shared" si="42"/>
        <v>2024</v>
      </c>
      <c r="C949" t="str">
        <f t="shared" si="43"/>
        <v>2023-2024</v>
      </c>
      <c r="D949" t="s">
        <v>120</v>
      </c>
      <c r="E949" t="s">
        <v>92</v>
      </c>
      <c r="F949" t="str">
        <f t="shared" si="44"/>
        <v>New South Wales</v>
      </c>
      <c r="G949" t="s">
        <v>10</v>
      </c>
      <c r="H949">
        <v>2015</v>
      </c>
      <c r="I949" t="s">
        <v>11</v>
      </c>
      <c r="J949" t="s">
        <v>126</v>
      </c>
      <c r="K949" t="s">
        <v>145</v>
      </c>
      <c r="L949" t="s">
        <v>156</v>
      </c>
      <c r="M949" s="5">
        <v>39</v>
      </c>
    </row>
    <row r="950" spans="1:13" x14ac:dyDescent="0.35">
      <c r="A950" s="2">
        <v>45443</v>
      </c>
      <c r="B950" s="3">
        <f t="shared" si="42"/>
        <v>2024</v>
      </c>
      <c r="C950" t="str">
        <f t="shared" si="43"/>
        <v>2023-2024</v>
      </c>
      <c r="D950" t="s">
        <v>120</v>
      </c>
      <c r="E950" t="s">
        <v>91</v>
      </c>
      <c r="F950" t="str">
        <f t="shared" si="44"/>
        <v>Western Australia</v>
      </c>
      <c r="G950" t="s">
        <v>28</v>
      </c>
      <c r="H950">
        <v>6109</v>
      </c>
      <c r="I950" t="s">
        <v>11</v>
      </c>
      <c r="J950" t="s">
        <v>135</v>
      </c>
      <c r="K950" t="s">
        <v>142</v>
      </c>
      <c r="L950" t="s">
        <v>153</v>
      </c>
      <c r="M950" s="5">
        <v>313</v>
      </c>
    </row>
    <row r="951" spans="1:13" x14ac:dyDescent="0.35">
      <c r="A951" s="2">
        <v>45443</v>
      </c>
      <c r="B951" s="3">
        <f t="shared" si="42"/>
        <v>2024</v>
      </c>
      <c r="C951" t="str">
        <f t="shared" si="43"/>
        <v>2023-2024</v>
      </c>
      <c r="D951" t="s">
        <v>120</v>
      </c>
      <c r="E951" t="s">
        <v>57</v>
      </c>
      <c r="F951" t="str">
        <f t="shared" si="44"/>
        <v>New South Wales</v>
      </c>
      <c r="G951" t="s">
        <v>10</v>
      </c>
      <c r="H951">
        <v>2064</v>
      </c>
      <c r="I951" t="s">
        <v>11</v>
      </c>
      <c r="J951" t="s">
        <v>126</v>
      </c>
      <c r="K951" t="s">
        <v>145</v>
      </c>
      <c r="L951" t="s">
        <v>156</v>
      </c>
      <c r="M951" s="5">
        <v>724</v>
      </c>
    </row>
    <row r="952" spans="1:13" x14ac:dyDescent="0.35">
      <c r="A952" s="2">
        <v>45443</v>
      </c>
      <c r="B952" s="3">
        <f t="shared" si="42"/>
        <v>2024</v>
      </c>
      <c r="C952" t="str">
        <f t="shared" si="43"/>
        <v>2023-2024</v>
      </c>
      <c r="D952" t="s">
        <v>120</v>
      </c>
      <c r="E952" t="s">
        <v>38</v>
      </c>
      <c r="F952" t="str">
        <f t="shared" si="44"/>
        <v>Victoria</v>
      </c>
      <c r="G952" t="s">
        <v>26</v>
      </c>
      <c r="H952">
        <v>3199</v>
      </c>
      <c r="I952" t="s">
        <v>11</v>
      </c>
      <c r="J952" t="s">
        <v>127</v>
      </c>
      <c r="K952" t="s">
        <v>147</v>
      </c>
      <c r="L952" t="s">
        <v>158</v>
      </c>
      <c r="M952" s="5">
        <v>312</v>
      </c>
    </row>
    <row r="953" spans="1:13" x14ac:dyDescent="0.35">
      <c r="A953" s="2">
        <v>45443</v>
      </c>
      <c r="B953" s="3">
        <f t="shared" si="42"/>
        <v>2024</v>
      </c>
      <c r="C953" t="str">
        <f t="shared" si="43"/>
        <v>2023-2024</v>
      </c>
      <c r="D953" t="s">
        <v>120</v>
      </c>
      <c r="E953" t="s">
        <v>86</v>
      </c>
      <c r="F953" t="str">
        <f t="shared" si="44"/>
        <v>Queensland</v>
      </c>
      <c r="G953" t="s">
        <v>19</v>
      </c>
      <c r="H953">
        <v>4119</v>
      </c>
      <c r="I953" t="s">
        <v>11</v>
      </c>
      <c r="J953" t="s">
        <v>131</v>
      </c>
      <c r="K953" t="s">
        <v>149</v>
      </c>
      <c r="L953" t="s">
        <v>160</v>
      </c>
      <c r="M953" s="5">
        <v>420</v>
      </c>
    </row>
    <row r="954" spans="1:13" x14ac:dyDescent="0.35">
      <c r="A954" s="2">
        <v>45444</v>
      </c>
      <c r="B954" s="3">
        <f t="shared" si="42"/>
        <v>2024</v>
      </c>
      <c r="C954" t="str">
        <f t="shared" si="43"/>
        <v>2023-2024</v>
      </c>
      <c r="D954" t="s">
        <v>120</v>
      </c>
      <c r="E954" t="s">
        <v>25</v>
      </c>
      <c r="F954" t="str">
        <f t="shared" si="44"/>
        <v>Victoria</v>
      </c>
      <c r="G954" t="s">
        <v>26</v>
      </c>
      <c r="H954">
        <v>3066</v>
      </c>
      <c r="I954" t="s">
        <v>11</v>
      </c>
      <c r="J954" t="s">
        <v>128</v>
      </c>
      <c r="K954" t="s">
        <v>144</v>
      </c>
      <c r="L954" t="s">
        <v>155</v>
      </c>
      <c r="M954" s="5">
        <v>651</v>
      </c>
    </row>
    <row r="955" spans="1:13" x14ac:dyDescent="0.35">
      <c r="A955" s="2">
        <v>45444</v>
      </c>
      <c r="B955" s="3">
        <f t="shared" si="42"/>
        <v>2024</v>
      </c>
      <c r="C955" t="str">
        <f t="shared" si="43"/>
        <v>2023-2024</v>
      </c>
      <c r="D955" t="s">
        <v>119</v>
      </c>
      <c r="E955" t="s">
        <v>109</v>
      </c>
      <c r="F955" t="str">
        <f t="shared" si="44"/>
        <v>Western Australia</v>
      </c>
      <c r="G955" t="s">
        <v>28</v>
      </c>
      <c r="H955">
        <v>6052</v>
      </c>
      <c r="I955" t="s">
        <v>11</v>
      </c>
      <c r="J955" t="s">
        <v>121</v>
      </c>
      <c r="K955" t="s">
        <v>143</v>
      </c>
      <c r="L955" t="s">
        <v>154</v>
      </c>
      <c r="M955" s="5">
        <v>197</v>
      </c>
    </row>
    <row r="956" spans="1:13" x14ac:dyDescent="0.35">
      <c r="A956" s="2">
        <v>45444</v>
      </c>
      <c r="B956" s="3">
        <f t="shared" si="42"/>
        <v>2024</v>
      </c>
      <c r="C956" t="str">
        <f t="shared" si="43"/>
        <v>2023-2024</v>
      </c>
      <c r="D956" t="s">
        <v>120</v>
      </c>
      <c r="E956" t="s">
        <v>32</v>
      </c>
      <c r="F956" t="str">
        <f t="shared" si="44"/>
        <v>Victoria</v>
      </c>
      <c r="G956" t="s">
        <v>26</v>
      </c>
      <c r="H956">
        <v>3977</v>
      </c>
      <c r="I956" t="s">
        <v>11</v>
      </c>
      <c r="J956" t="s">
        <v>137</v>
      </c>
      <c r="K956" t="s">
        <v>143</v>
      </c>
      <c r="L956" t="s">
        <v>154</v>
      </c>
      <c r="M956" s="5">
        <v>70</v>
      </c>
    </row>
    <row r="957" spans="1:13" x14ac:dyDescent="0.35">
      <c r="A957" s="2">
        <v>45444</v>
      </c>
      <c r="B957" s="3">
        <f t="shared" si="42"/>
        <v>2024</v>
      </c>
      <c r="C957" t="str">
        <f t="shared" si="43"/>
        <v>2023-2024</v>
      </c>
      <c r="D957" t="s">
        <v>120</v>
      </c>
      <c r="E957" t="s">
        <v>50</v>
      </c>
      <c r="F957" t="str">
        <f t="shared" si="44"/>
        <v>Australian Capital Territory</v>
      </c>
      <c r="G957" t="s">
        <v>51</v>
      </c>
      <c r="H957">
        <v>2617</v>
      </c>
      <c r="I957" t="s">
        <v>11</v>
      </c>
      <c r="J957" t="s">
        <v>123</v>
      </c>
      <c r="K957" t="s">
        <v>148</v>
      </c>
      <c r="L957" t="s">
        <v>159</v>
      </c>
      <c r="M957" s="5">
        <v>591</v>
      </c>
    </row>
    <row r="958" spans="1:13" x14ac:dyDescent="0.35">
      <c r="A958" s="2">
        <v>45444</v>
      </c>
      <c r="B958" s="3">
        <f t="shared" si="42"/>
        <v>2024</v>
      </c>
      <c r="C958" t="str">
        <f t="shared" si="43"/>
        <v>2023-2024</v>
      </c>
      <c r="D958" t="s">
        <v>120</v>
      </c>
      <c r="E958" t="s">
        <v>56</v>
      </c>
      <c r="F958" t="str">
        <f t="shared" si="44"/>
        <v>Queensland</v>
      </c>
      <c r="G958" t="s">
        <v>19</v>
      </c>
      <c r="H958">
        <v>4883</v>
      </c>
      <c r="I958" t="s">
        <v>11</v>
      </c>
      <c r="J958" t="s">
        <v>133</v>
      </c>
      <c r="K958" t="s">
        <v>145</v>
      </c>
      <c r="L958" t="s">
        <v>156</v>
      </c>
      <c r="M958" s="5">
        <v>426</v>
      </c>
    </row>
    <row r="959" spans="1:13" x14ac:dyDescent="0.35">
      <c r="A959" s="2">
        <v>45444</v>
      </c>
      <c r="B959" s="3">
        <f t="shared" si="42"/>
        <v>2024</v>
      </c>
      <c r="C959" t="str">
        <f t="shared" si="43"/>
        <v>2023-2024</v>
      </c>
      <c r="D959" t="s">
        <v>119</v>
      </c>
      <c r="E959" t="s">
        <v>22</v>
      </c>
      <c r="F959" t="str">
        <f t="shared" si="44"/>
        <v>New South Wales</v>
      </c>
      <c r="G959" t="s">
        <v>10</v>
      </c>
      <c r="H959">
        <v>2116</v>
      </c>
      <c r="I959" t="s">
        <v>11</v>
      </c>
      <c r="J959" t="s">
        <v>125</v>
      </c>
      <c r="K959" t="s">
        <v>145</v>
      </c>
      <c r="L959" t="s">
        <v>156</v>
      </c>
      <c r="M959" s="5">
        <v>529</v>
      </c>
    </row>
    <row r="960" spans="1:13" x14ac:dyDescent="0.35">
      <c r="A960" s="2">
        <v>45444</v>
      </c>
      <c r="B960" s="3">
        <f t="shared" si="42"/>
        <v>2024</v>
      </c>
      <c r="C960" t="str">
        <f t="shared" si="43"/>
        <v>2023-2024</v>
      </c>
      <c r="D960" t="s">
        <v>120</v>
      </c>
      <c r="E960" t="s">
        <v>34</v>
      </c>
      <c r="F960" t="str">
        <f t="shared" si="44"/>
        <v>New South Wales</v>
      </c>
      <c r="G960" t="s">
        <v>10</v>
      </c>
      <c r="H960">
        <v>2560</v>
      </c>
      <c r="I960" t="s">
        <v>11</v>
      </c>
      <c r="J960" t="s">
        <v>123</v>
      </c>
      <c r="K960" t="s">
        <v>150</v>
      </c>
      <c r="L960" t="s">
        <v>161</v>
      </c>
      <c r="M960" s="5">
        <v>188</v>
      </c>
    </row>
    <row r="961" spans="1:13" x14ac:dyDescent="0.35">
      <c r="A961" s="2">
        <v>45445</v>
      </c>
      <c r="B961" s="3">
        <f t="shared" si="42"/>
        <v>2024</v>
      </c>
      <c r="C961" t="str">
        <f t="shared" si="43"/>
        <v>2023-2024</v>
      </c>
      <c r="D961" t="s">
        <v>120</v>
      </c>
      <c r="E961" t="s">
        <v>66</v>
      </c>
      <c r="F961" t="str">
        <f t="shared" si="44"/>
        <v>Western Australia</v>
      </c>
      <c r="G961" t="s">
        <v>28</v>
      </c>
      <c r="H961">
        <v>6330</v>
      </c>
      <c r="I961" t="s">
        <v>11</v>
      </c>
      <c r="J961" t="s">
        <v>135</v>
      </c>
      <c r="K961" t="s">
        <v>146</v>
      </c>
      <c r="L961" t="s">
        <v>157</v>
      </c>
      <c r="M961" s="5">
        <v>538</v>
      </c>
    </row>
    <row r="962" spans="1:13" x14ac:dyDescent="0.35">
      <c r="A962" s="2">
        <v>45445</v>
      </c>
      <c r="B962" s="3">
        <f t="shared" ref="B962:B1025" si="45">IF(MONTH(A962)&gt;=7,YEAR(A962)+1,YEAR(A962))</f>
        <v>2024</v>
      </c>
      <c r="C962" t="str">
        <f t="shared" ref="C962:C1025" si="46">IF(MONTH(A962) &gt;= 7, YEAR(A962) &amp; "-" &amp; YEAR(A962) + 1, YEAR(A962) - 1 &amp; "-" &amp; YEAR(A962))</f>
        <v>2023-2024</v>
      </c>
      <c r="D962" t="s">
        <v>120</v>
      </c>
      <c r="E962" t="s">
        <v>100</v>
      </c>
      <c r="F962" t="str">
        <f t="shared" ref="F962:F1025" si="47">IF(G962="WA","Western Australia",
IF(G962="NSW","New South Wales",
IF(G962="QLD","Queensland",
IF(G962="VIC","Victoria",
IF(G962="TAS","Tasmania",
IF(G962="SA","South Australia",
IF(G962="NT","Northern Territory",
IF(G962="ACT","Australian Capital Territory",G962))))))))</f>
        <v>New South Wales</v>
      </c>
      <c r="G962" t="s">
        <v>10</v>
      </c>
      <c r="H962">
        <v>2800</v>
      </c>
      <c r="I962" t="s">
        <v>11</v>
      </c>
      <c r="J962" t="s">
        <v>132</v>
      </c>
      <c r="K962" t="s">
        <v>145</v>
      </c>
      <c r="L962" t="s">
        <v>156</v>
      </c>
      <c r="M962" s="5">
        <v>39</v>
      </c>
    </row>
    <row r="963" spans="1:13" x14ac:dyDescent="0.35">
      <c r="A963" s="2">
        <v>45445</v>
      </c>
      <c r="B963" s="3">
        <f t="shared" si="45"/>
        <v>2024</v>
      </c>
      <c r="C963" t="str">
        <f t="shared" si="46"/>
        <v>2023-2024</v>
      </c>
      <c r="D963" t="s">
        <v>119</v>
      </c>
      <c r="E963" t="s">
        <v>64</v>
      </c>
      <c r="F963" t="str">
        <f t="shared" si="47"/>
        <v>Western Australia</v>
      </c>
      <c r="G963" t="s">
        <v>28</v>
      </c>
      <c r="H963">
        <v>6112</v>
      </c>
      <c r="I963" t="s">
        <v>11</v>
      </c>
      <c r="J963" t="s">
        <v>135</v>
      </c>
      <c r="K963" t="s">
        <v>143</v>
      </c>
      <c r="L963" t="s">
        <v>154</v>
      </c>
      <c r="M963" s="5">
        <v>698</v>
      </c>
    </row>
    <row r="964" spans="1:13" x14ac:dyDescent="0.35">
      <c r="A964" s="2">
        <v>45445</v>
      </c>
      <c r="B964" s="3">
        <f t="shared" si="45"/>
        <v>2024</v>
      </c>
      <c r="C964" t="str">
        <f t="shared" si="46"/>
        <v>2023-2024</v>
      </c>
      <c r="D964" t="s">
        <v>119</v>
      </c>
      <c r="E964" t="s">
        <v>109</v>
      </c>
      <c r="F964" t="str">
        <f t="shared" si="47"/>
        <v>Western Australia</v>
      </c>
      <c r="G964" t="s">
        <v>28</v>
      </c>
      <c r="H964">
        <v>6052</v>
      </c>
      <c r="I964" t="s">
        <v>11</v>
      </c>
      <c r="J964" t="s">
        <v>121</v>
      </c>
      <c r="K964" t="s">
        <v>144</v>
      </c>
      <c r="L964" t="s">
        <v>155</v>
      </c>
      <c r="M964" s="5">
        <v>439</v>
      </c>
    </row>
    <row r="965" spans="1:13" x14ac:dyDescent="0.35">
      <c r="A965" s="2">
        <v>45445</v>
      </c>
      <c r="B965" s="3">
        <f t="shared" si="45"/>
        <v>2024</v>
      </c>
      <c r="C965" t="str">
        <f t="shared" si="46"/>
        <v>2023-2024</v>
      </c>
      <c r="D965" t="s">
        <v>119</v>
      </c>
      <c r="E965" t="s">
        <v>81</v>
      </c>
      <c r="F965" t="str">
        <f t="shared" si="47"/>
        <v>Victoria</v>
      </c>
      <c r="G965" t="s">
        <v>26</v>
      </c>
      <c r="H965">
        <v>3076</v>
      </c>
      <c r="I965" t="s">
        <v>11</v>
      </c>
      <c r="J965" t="s">
        <v>128</v>
      </c>
      <c r="K965" t="s">
        <v>151</v>
      </c>
      <c r="L965" t="s">
        <v>152</v>
      </c>
      <c r="M965" s="5">
        <v>300</v>
      </c>
    </row>
    <row r="966" spans="1:13" x14ac:dyDescent="0.35">
      <c r="A966" s="2">
        <v>45445</v>
      </c>
      <c r="B966" s="3">
        <f t="shared" si="45"/>
        <v>2024</v>
      </c>
      <c r="C966" t="str">
        <f t="shared" si="46"/>
        <v>2023-2024</v>
      </c>
      <c r="D966" t="s">
        <v>119</v>
      </c>
      <c r="E966" t="s">
        <v>14</v>
      </c>
      <c r="F966" t="str">
        <f t="shared" si="47"/>
        <v>Northern Territory</v>
      </c>
      <c r="G966" t="s">
        <v>15</v>
      </c>
      <c r="H966">
        <v>800</v>
      </c>
      <c r="I966" t="s">
        <v>11</v>
      </c>
      <c r="J966" t="s">
        <v>140</v>
      </c>
      <c r="K966" t="s">
        <v>142</v>
      </c>
      <c r="L966" t="s">
        <v>153</v>
      </c>
      <c r="M966" s="5">
        <v>465</v>
      </c>
    </row>
    <row r="967" spans="1:13" x14ac:dyDescent="0.35">
      <c r="A967" s="2">
        <v>45445</v>
      </c>
      <c r="B967" s="3">
        <f t="shared" si="45"/>
        <v>2024</v>
      </c>
      <c r="C967" t="str">
        <f t="shared" si="46"/>
        <v>2023-2024</v>
      </c>
      <c r="D967" t="s">
        <v>120</v>
      </c>
      <c r="E967" t="s">
        <v>92</v>
      </c>
      <c r="F967" t="str">
        <f t="shared" si="47"/>
        <v>New South Wales</v>
      </c>
      <c r="G967" t="s">
        <v>10</v>
      </c>
      <c r="H967">
        <v>2015</v>
      </c>
      <c r="I967" t="s">
        <v>11</v>
      </c>
      <c r="J967" t="s">
        <v>126</v>
      </c>
      <c r="K967" t="s">
        <v>143</v>
      </c>
      <c r="L967" t="s">
        <v>154</v>
      </c>
      <c r="M967" s="5">
        <v>604</v>
      </c>
    </row>
    <row r="968" spans="1:13" x14ac:dyDescent="0.35">
      <c r="A968" s="2">
        <v>45445</v>
      </c>
      <c r="B968" s="3">
        <f t="shared" si="45"/>
        <v>2024</v>
      </c>
      <c r="C968" t="str">
        <f t="shared" si="46"/>
        <v>2023-2024</v>
      </c>
      <c r="D968" t="s">
        <v>120</v>
      </c>
      <c r="E968" t="s">
        <v>75</v>
      </c>
      <c r="F968" t="str">
        <f t="shared" si="47"/>
        <v>Victoria</v>
      </c>
      <c r="G968" t="s">
        <v>26</v>
      </c>
      <c r="H968">
        <v>3915</v>
      </c>
      <c r="I968" t="s">
        <v>11</v>
      </c>
      <c r="J968" t="s">
        <v>137</v>
      </c>
      <c r="K968" t="s">
        <v>148</v>
      </c>
      <c r="L968" t="s">
        <v>159</v>
      </c>
      <c r="M968" s="5">
        <v>229</v>
      </c>
    </row>
    <row r="969" spans="1:13" x14ac:dyDescent="0.35">
      <c r="A969" s="2">
        <v>45445</v>
      </c>
      <c r="B969" s="3">
        <f t="shared" si="45"/>
        <v>2024</v>
      </c>
      <c r="C969" t="str">
        <f t="shared" si="46"/>
        <v>2023-2024</v>
      </c>
      <c r="D969" t="s">
        <v>120</v>
      </c>
      <c r="E969" t="s">
        <v>76</v>
      </c>
      <c r="F969" t="str">
        <f t="shared" si="47"/>
        <v>Queensland</v>
      </c>
      <c r="G969" t="s">
        <v>19</v>
      </c>
      <c r="H969">
        <v>4220</v>
      </c>
      <c r="I969" t="s">
        <v>11</v>
      </c>
      <c r="J969" t="s">
        <v>124</v>
      </c>
      <c r="K969" t="s">
        <v>150</v>
      </c>
      <c r="L969" t="s">
        <v>161</v>
      </c>
      <c r="M969" s="5">
        <v>55</v>
      </c>
    </row>
    <row r="970" spans="1:13" x14ac:dyDescent="0.35">
      <c r="A970" s="2">
        <v>45445</v>
      </c>
      <c r="B970" s="3">
        <f t="shared" si="45"/>
        <v>2024</v>
      </c>
      <c r="C970" t="str">
        <f t="shared" si="46"/>
        <v>2023-2024</v>
      </c>
      <c r="D970" t="s">
        <v>120</v>
      </c>
      <c r="E970" t="s">
        <v>65</v>
      </c>
      <c r="F970" t="str">
        <f t="shared" si="47"/>
        <v>Victoria</v>
      </c>
      <c r="G970" t="s">
        <v>26</v>
      </c>
      <c r="H970">
        <v>3931</v>
      </c>
      <c r="I970" t="s">
        <v>11</v>
      </c>
      <c r="J970" t="s">
        <v>137</v>
      </c>
      <c r="K970" t="s">
        <v>142</v>
      </c>
      <c r="L970" t="s">
        <v>153</v>
      </c>
      <c r="M970" s="5">
        <v>673</v>
      </c>
    </row>
    <row r="971" spans="1:13" x14ac:dyDescent="0.35">
      <c r="A971" s="2">
        <v>45446</v>
      </c>
      <c r="B971" s="3">
        <f t="shared" si="45"/>
        <v>2024</v>
      </c>
      <c r="C971" t="str">
        <f t="shared" si="46"/>
        <v>2023-2024</v>
      </c>
      <c r="D971" t="s">
        <v>120</v>
      </c>
      <c r="E971" t="s">
        <v>48</v>
      </c>
      <c r="F971" t="str">
        <f t="shared" si="47"/>
        <v>Western Australia</v>
      </c>
      <c r="G971" t="s">
        <v>28</v>
      </c>
      <c r="H971">
        <v>6450</v>
      </c>
      <c r="I971" t="s">
        <v>11</v>
      </c>
      <c r="J971" t="s">
        <v>141</v>
      </c>
      <c r="K971" t="s">
        <v>143</v>
      </c>
      <c r="L971" t="s">
        <v>154</v>
      </c>
      <c r="M971" s="5">
        <v>417</v>
      </c>
    </row>
    <row r="972" spans="1:13" x14ac:dyDescent="0.35">
      <c r="A972" s="2">
        <v>45446</v>
      </c>
      <c r="B972" s="3">
        <f t="shared" si="45"/>
        <v>2024</v>
      </c>
      <c r="C972" t="str">
        <f t="shared" si="46"/>
        <v>2023-2024</v>
      </c>
      <c r="D972" t="s">
        <v>120</v>
      </c>
      <c r="E972" t="s">
        <v>25</v>
      </c>
      <c r="F972" t="str">
        <f t="shared" si="47"/>
        <v>Victoria</v>
      </c>
      <c r="G972" t="s">
        <v>26</v>
      </c>
      <c r="H972">
        <v>3066</v>
      </c>
      <c r="I972" t="s">
        <v>11</v>
      </c>
      <c r="J972" t="s">
        <v>128</v>
      </c>
      <c r="K972" t="s">
        <v>144</v>
      </c>
      <c r="L972" t="s">
        <v>155</v>
      </c>
      <c r="M972" s="5">
        <v>247</v>
      </c>
    </row>
    <row r="973" spans="1:13" x14ac:dyDescent="0.35">
      <c r="A973" s="2">
        <v>45446</v>
      </c>
      <c r="B973" s="3">
        <f t="shared" si="45"/>
        <v>2024</v>
      </c>
      <c r="C973" t="str">
        <f t="shared" si="46"/>
        <v>2023-2024</v>
      </c>
      <c r="D973" t="s">
        <v>119</v>
      </c>
      <c r="E973" t="s">
        <v>81</v>
      </c>
      <c r="F973" t="str">
        <f t="shared" si="47"/>
        <v>Victoria</v>
      </c>
      <c r="G973" t="s">
        <v>26</v>
      </c>
      <c r="H973">
        <v>3076</v>
      </c>
      <c r="I973" t="s">
        <v>11</v>
      </c>
      <c r="J973" t="s">
        <v>128</v>
      </c>
      <c r="K973" t="s">
        <v>143</v>
      </c>
      <c r="L973" t="s">
        <v>154</v>
      </c>
      <c r="M973" s="5">
        <v>260</v>
      </c>
    </row>
    <row r="974" spans="1:13" x14ac:dyDescent="0.35">
      <c r="A974" s="2">
        <v>45446</v>
      </c>
      <c r="B974" s="3">
        <f t="shared" si="45"/>
        <v>2024</v>
      </c>
      <c r="C974" t="str">
        <f t="shared" si="46"/>
        <v>2023-2024</v>
      </c>
      <c r="D974" t="s">
        <v>120</v>
      </c>
      <c r="E974" t="s">
        <v>88</v>
      </c>
      <c r="F974" t="str">
        <f t="shared" si="47"/>
        <v>Queensland</v>
      </c>
      <c r="G974" t="s">
        <v>19</v>
      </c>
      <c r="H974">
        <v>4570</v>
      </c>
      <c r="I974" t="s">
        <v>11</v>
      </c>
      <c r="J974" t="s">
        <v>136</v>
      </c>
      <c r="K974" t="s">
        <v>142</v>
      </c>
      <c r="L974" t="s">
        <v>153</v>
      </c>
      <c r="M974" s="5">
        <v>137</v>
      </c>
    </row>
    <row r="975" spans="1:13" x14ac:dyDescent="0.35">
      <c r="A975" s="2">
        <v>45447</v>
      </c>
      <c r="B975" s="3">
        <f t="shared" si="45"/>
        <v>2024</v>
      </c>
      <c r="C975" t="str">
        <f t="shared" si="46"/>
        <v>2023-2024</v>
      </c>
      <c r="D975" t="s">
        <v>120</v>
      </c>
      <c r="E975" t="s">
        <v>84</v>
      </c>
      <c r="F975" t="str">
        <f t="shared" si="47"/>
        <v>Western Australia</v>
      </c>
      <c r="G975" t="s">
        <v>28</v>
      </c>
      <c r="H975">
        <v>6280</v>
      </c>
      <c r="I975" t="s">
        <v>11</v>
      </c>
      <c r="J975" t="s">
        <v>135</v>
      </c>
      <c r="K975" t="s">
        <v>146</v>
      </c>
      <c r="L975" t="s">
        <v>157</v>
      </c>
      <c r="M975" s="5">
        <v>142</v>
      </c>
    </row>
    <row r="976" spans="1:13" x14ac:dyDescent="0.35">
      <c r="A976" s="2">
        <v>45447</v>
      </c>
      <c r="B976" s="3">
        <f t="shared" si="45"/>
        <v>2024</v>
      </c>
      <c r="C976" t="str">
        <f t="shared" si="46"/>
        <v>2023-2024</v>
      </c>
      <c r="D976" t="s">
        <v>120</v>
      </c>
      <c r="E976" t="s">
        <v>57</v>
      </c>
      <c r="F976" t="str">
        <f t="shared" si="47"/>
        <v>New South Wales</v>
      </c>
      <c r="G976" t="s">
        <v>10</v>
      </c>
      <c r="H976">
        <v>2064</v>
      </c>
      <c r="I976" t="s">
        <v>11</v>
      </c>
      <c r="J976" t="s">
        <v>126</v>
      </c>
      <c r="K976" t="s">
        <v>142</v>
      </c>
      <c r="L976" t="s">
        <v>153</v>
      </c>
      <c r="M976" s="5">
        <v>384</v>
      </c>
    </row>
    <row r="977" spans="1:13" x14ac:dyDescent="0.35">
      <c r="A977" s="2">
        <v>45447</v>
      </c>
      <c r="B977" s="3">
        <f t="shared" si="45"/>
        <v>2024</v>
      </c>
      <c r="C977" t="str">
        <f t="shared" si="46"/>
        <v>2023-2024</v>
      </c>
      <c r="D977" t="s">
        <v>119</v>
      </c>
      <c r="E977" t="s">
        <v>52</v>
      </c>
      <c r="F977" t="str">
        <f t="shared" si="47"/>
        <v>New South Wales</v>
      </c>
      <c r="G977" t="s">
        <v>10</v>
      </c>
      <c r="H977">
        <v>2485</v>
      </c>
      <c r="I977" t="s">
        <v>11</v>
      </c>
      <c r="J977" t="s">
        <v>122</v>
      </c>
      <c r="K977" t="s">
        <v>148</v>
      </c>
      <c r="L977" t="s">
        <v>159</v>
      </c>
      <c r="M977" s="5">
        <v>382</v>
      </c>
    </row>
    <row r="978" spans="1:13" x14ac:dyDescent="0.35">
      <c r="A978" s="2">
        <v>45447</v>
      </c>
      <c r="B978" s="3">
        <f t="shared" si="45"/>
        <v>2024</v>
      </c>
      <c r="C978" t="str">
        <f t="shared" si="46"/>
        <v>2023-2024</v>
      </c>
      <c r="D978" t="s">
        <v>120</v>
      </c>
      <c r="E978" t="s">
        <v>81</v>
      </c>
      <c r="F978" t="str">
        <f t="shared" si="47"/>
        <v>Victoria</v>
      </c>
      <c r="G978" t="s">
        <v>26</v>
      </c>
      <c r="H978">
        <v>3076</v>
      </c>
      <c r="I978" t="s">
        <v>11</v>
      </c>
      <c r="J978" t="s">
        <v>128</v>
      </c>
      <c r="K978" t="s">
        <v>144</v>
      </c>
      <c r="L978" t="s">
        <v>155</v>
      </c>
      <c r="M978" s="5">
        <v>291</v>
      </c>
    </row>
    <row r="979" spans="1:13" x14ac:dyDescent="0.35">
      <c r="A979" s="2">
        <v>45447</v>
      </c>
      <c r="B979" s="3">
        <f t="shared" si="45"/>
        <v>2024</v>
      </c>
      <c r="C979" t="str">
        <f t="shared" si="46"/>
        <v>2023-2024</v>
      </c>
      <c r="D979" t="s">
        <v>120</v>
      </c>
      <c r="E979" t="s">
        <v>107</v>
      </c>
      <c r="F979" t="str">
        <f t="shared" si="47"/>
        <v>New South Wales</v>
      </c>
      <c r="G979" t="s">
        <v>10</v>
      </c>
      <c r="H979">
        <v>2020</v>
      </c>
      <c r="I979" t="s">
        <v>11</v>
      </c>
      <c r="J979" t="s">
        <v>126</v>
      </c>
      <c r="K979" t="s">
        <v>150</v>
      </c>
      <c r="L979" t="s">
        <v>161</v>
      </c>
      <c r="M979" s="5">
        <v>542</v>
      </c>
    </row>
    <row r="980" spans="1:13" x14ac:dyDescent="0.35">
      <c r="A980" s="2">
        <v>45447</v>
      </c>
      <c r="B980" s="3">
        <f t="shared" si="45"/>
        <v>2024</v>
      </c>
      <c r="C980" t="str">
        <f t="shared" si="46"/>
        <v>2023-2024</v>
      </c>
      <c r="D980" t="s">
        <v>120</v>
      </c>
      <c r="E980" t="s">
        <v>12</v>
      </c>
      <c r="F980" t="str">
        <f t="shared" si="47"/>
        <v>New South Wales</v>
      </c>
      <c r="G980" t="s">
        <v>10</v>
      </c>
      <c r="H980">
        <v>2795</v>
      </c>
      <c r="I980" t="s">
        <v>11</v>
      </c>
      <c r="J980" t="s">
        <v>132</v>
      </c>
      <c r="K980" t="s">
        <v>150</v>
      </c>
      <c r="L980" t="s">
        <v>161</v>
      </c>
      <c r="M980" s="5">
        <v>494</v>
      </c>
    </row>
    <row r="981" spans="1:13" x14ac:dyDescent="0.35">
      <c r="A981" s="2">
        <v>45448</v>
      </c>
      <c r="B981" s="3">
        <f t="shared" si="45"/>
        <v>2024</v>
      </c>
      <c r="C981" t="str">
        <f t="shared" si="46"/>
        <v>2023-2024</v>
      </c>
      <c r="D981" t="s">
        <v>120</v>
      </c>
      <c r="E981" t="s">
        <v>108</v>
      </c>
      <c r="F981" t="str">
        <f t="shared" si="47"/>
        <v>Tasmania</v>
      </c>
      <c r="G981" t="s">
        <v>43</v>
      </c>
      <c r="H981">
        <v>7320</v>
      </c>
      <c r="I981" t="s">
        <v>11</v>
      </c>
      <c r="J981" t="s">
        <v>130</v>
      </c>
      <c r="K981" t="s">
        <v>150</v>
      </c>
      <c r="L981" t="s">
        <v>161</v>
      </c>
      <c r="M981" s="5">
        <v>24</v>
      </c>
    </row>
    <row r="982" spans="1:13" x14ac:dyDescent="0.35">
      <c r="A982" s="2">
        <v>45448</v>
      </c>
      <c r="B982" s="3">
        <f t="shared" si="45"/>
        <v>2024</v>
      </c>
      <c r="C982" t="str">
        <f t="shared" si="46"/>
        <v>2023-2024</v>
      </c>
      <c r="D982" t="s">
        <v>119</v>
      </c>
      <c r="E982" t="s">
        <v>92</v>
      </c>
      <c r="F982" t="str">
        <f t="shared" si="47"/>
        <v>New South Wales</v>
      </c>
      <c r="G982" t="s">
        <v>10</v>
      </c>
      <c r="H982">
        <v>2015</v>
      </c>
      <c r="I982" t="s">
        <v>11</v>
      </c>
      <c r="J982" t="s">
        <v>126</v>
      </c>
      <c r="K982" t="s">
        <v>148</v>
      </c>
      <c r="L982" t="s">
        <v>159</v>
      </c>
      <c r="M982" s="5">
        <v>655</v>
      </c>
    </row>
    <row r="983" spans="1:13" x14ac:dyDescent="0.35">
      <c r="A983" s="2">
        <v>45449</v>
      </c>
      <c r="B983" s="3">
        <f t="shared" si="45"/>
        <v>2024</v>
      </c>
      <c r="C983" t="str">
        <f t="shared" si="46"/>
        <v>2023-2024</v>
      </c>
      <c r="D983" t="s">
        <v>120</v>
      </c>
      <c r="E983" t="s">
        <v>35</v>
      </c>
      <c r="F983" t="str">
        <f t="shared" si="47"/>
        <v>Victoria</v>
      </c>
      <c r="G983" t="s">
        <v>26</v>
      </c>
      <c r="H983">
        <v>3280</v>
      </c>
      <c r="I983" t="s">
        <v>11</v>
      </c>
      <c r="J983" t="s">
        <v>129</v>
      </c>
      <c r="K983" t="s">
        <v>146</v>
      </c>
      <c r="L983" t="s">
        <v>157</v>
      </c>
      <c r="M983" s="5">
        <v>676</v>
      </c>
    </row>
    <row r="984" spans="1:13" x14ac:dyDescent="0.35">
      <c r="A984" s="2">
        <v>45449</v>
      </c>
      <c r="B984" s="3">
        <f t="shared" si="45"/>
        <v>2024</v>
      </c>
      <c r="C984" t="str">
        <f t="shared" si="46"/>
        <v>2023-2024</v>
      </c>
      <c r="D984" t="s">
        <v>119</v>
      </c>
      <c r="E984" t="s">
        <v>97</v>
      </c>
      <c r="F984" t="str">
        <f t="shared" si="47"/>
        <v>Tasmania</v>
      </c>
      <c r="G984" t="s">
        <v>43</v>
      </c>
      <c r="H984">
        <v>7010</v>
      </c>
      <c r="I984" t="s">
        <v>11</v>
      </c>
      <c r="J984" t="s">
        <v>130</v>
      </c>
      <c r="K984" t="s">
        <v>146</v>
      </c>
      <c r="L984" t="s">
        <v>157</v>
      </c>
      <c r="M984" s="5">
        <v>255</v>
      </c>
    </row>
    <row r="985" spans="1:13" x14ac:dyDescent="0.35">
      <c r="A985" s="2">
        <v>45449</v>
      </c>
      <c r="B985" s="3">
        <f t="shared" si="45"/>
        <v>2024</v>
      </c>
      <c r="C985" t="str">
        <f t="shared" si="46"/>
        <v>2023-2024</v>
      </c>
      <c r="D985" t="s">
        <v>120</v>
      </c>
      <c r="E985" t="s">
        <v>61</v>
      </c>
      <c r="F985" t="str">
        <f t="shared" si="47"/>
        <v>Victoria</v>
      </c>
      <c r="G985" t="s">
        <v>26</v>
      </c>
      <c r="H985">
        <v>3179</v>
      </c>
      <c r="I985" t="s">
        <v>11</v>
      </c>
      <c r="J985" t="s">
        <v>127</v>
      </c>
      <c r="K985" t="s">
        <v>144</v>
      </c>
      <c r="L985" t="s">
        <v>155</v>
      </c>
      <c r="M985" s="5">
        <v>720</v>
      </c>
    </row>
    <row r="986" spans="1:13" x14ac:dyDescent="0.35">
      <c r="A986" s="2">
        <v>45449</v>
      </c>
      <c r="B986" s="3">
        <f t="shared" si="45"/>
        <v>2024</v>
      </c>
      <c r="C986" t="str">
        <f t="shared" si="46"/>
        <v>2023-2024</v>
      </c>
      <c r="D986" t="s">
        <v>119</v>
      </c>
      <c r="E986" t="s">
        <v>62</v>
      </c>
      <c r="F986" t="str">
        <f t="shared" si="47"/>
        <v>Victoria</v>
      </c>
      <c r="G986" t="s">
        <v>26</v>
      </c>
      <c r="H986">
        <v>3690</v>
      </c>
      <c r="I986" t="s">
        <v>11</v>
      </c>
      <c r="J986" t="s">
        <v>137</v>
      </c>
      <c r="K986" t="s">
        <v>151</v>
      </c>
      <c r="L986" t="s">
        <v>152</v>
      </c>
      <c r="M986" s="5">
        <v>544</v>
      </c>
    </row>
    <row r="987" spans="1:13" x14ac:dyDescent="0.35">
      <c r="A987" s="2">
        <v>45449</v>
      </c>
      <c r="B987" s="3">
        <f t="shared" si="45"/>
        <v>2024</v>
      </c>
      <c r="C987" t="str">
        <f t="shared" si="46"/>
        <v>2023-2024</v>
      </c>
      <c r="D987" t="s">
        <v>120</v>
      </c>
      <c r="E987" t="s">
        <v>85</v>
      </c>
      <c r="F987" t="str">
        <f t="shared" si="47"/>
        <v>Western Australia</v>
      </c>
      <c r="G987" t="s">
        <v>28</v>
      </c>
      <c r="H987">
        <v>6725</v>
      </c>
      <c r="I987" t="s">
        <v>11</v>
      </c>
      <c r="J987" t="s">
        <v>141</v>
      </c>
      <c r="K987" t="s">
        <v>145</v>
      </c>
      <c r="L987" t="s">
        <v>156</v>
      </c>
      <c r="M987" s="5">
        <v>774</v>
      </c>
    </row>
    <row r="988" spans="1:13" x14ac:dyDescent="0.35">
      <c r="A988" s="2">
        <v>45449</v>
      </c>
      <c r="B988" s="3">
        <f t="shared" si="45"/>
        <v>2024</v>
      </c>
      <c r="C988" t="str">
        <f t="shared" si="46"/>
        <v>2023-2024</v>
      </c>
      <c r="D988" t="s">
        <v>119</v>
      </c>
      <c r="E988" t="s">
        <v>77</v>
      </c>
      <c r="F988" t="str">
        <f t="shared" si="47"/>
        <v>Victoria</v>
      </c>
      <c r="G988" t="s">
        <v>26</v>
      </c>
      <c r="H988">
        <v>3018</v>
      </c>
      <c r="I988" t="s">
        <v>11</v>
      </c>
      <c r="J988" t="s">
        <v>128</v>
      </c>
      <c r="K988" t="s">
        <v>147</v>
      </c>
      <c r="L988" t="s">
        <v>158</v>
      </c>
      <c r="M988" s="5">
        <v>417</v>
      </c>
    </row>
    <row r="989" spans="1:13" x14ac:dyDescent="0.35">
      <c r="A989" s="2">
        <v>45449</v>
      </c>
      <c r="B989" s="3">
        <f t="shared" si="45"/>
        <v>2024</v>
      </c>
      <c r="C989" t="str">
        <f t="shared" si="46"/>
        <v>2023-2024</v>
      </c>
      <c r="D989" t="s">
        <v>120</v>
      </c>
      <c r="E989" t="s">
        <v>38</v>
      </c>
      <c r="F989" t="str">
        <f t="shared" si="47"/>
        <v>Victoria</v>
      </c>
      <c r="G989" t="s">
        <v>26</v>
      </c>
      <c r="H989">
        <v>3199</v>
      </c>
      <c r="I989" t="s">
        <v>11</v>
      </c>
      <c r="J989" t="s">
        <v>127</v>
      </c>
      <c r="K989" t="s">
        <v>150</v>
      </c>
      <c r="L989" t="s">
        <v>161</v>
      </c>
      <c r="M989" s="5">
        <v>480</v>
      </c>
    </row>
    <row r="990" spans="1:13" x14ac:dyDescent="0.35">
      <c r="A990" s="2">
        <v>45449</v>
      </c>
      <c r="B990" s="3">
        <f t="shared" si="45"/>
        <v>2024</v>
      </c>
      <c r="C990" t="str">
        <f t="shared" si="46"/>
        <v>2023-2024</v>
      </c>
      <c r="D990" t="s">
        <v>119</v>
      </c>
      <c r="E990" t="s">
        <v>49</v>
      </c>
      <c r="F990" t="str">
        <f t="shared" si="47"/>
        <v>New South Wales</v>
      </c>
      <c r="G990" t="s">
        <v>10</v>
      </c>
      <c r="H990">
        <v>2350</v>
      </c>
      <c r="I990" t="s">
        <v>11</v>
      </c>
      <c r="J990" t="s">
        <v>122</v>
      </c>
      <c r="K990" t="s">
        <v>145</v>
      </c>
      <c r="L990" t="s">
        <v>156</v>
      </c>
      <c r="M990" s="5">
        <v>464</v>
      </c>
    </row>
    <row r="991" spans="1:13" x14ac:dyDescent="0.35">
      <c r="A991" s="2">
        <v>45450</v>
      </c>
      <c r="B991" s="3">
        <f t="shared" si="45"/>
        <v>2024</v>
      </c>
      <c r="C991" t="str">
        <f t="shared" si="46"/>
        <v>2023-2024</v>
      </c>
      <c r="D991" t="s">
        <v>120</v>
      </c>
      <c r="E991" t="s">
        <v>56</v>
      </c>
      <c r="F991" t="str">
        <f t="shared" si="47"/>
        <v>Queensland</v>
      </c>
      <c r="G991" t="s">
        <v>19</v>
      </c>
      <c r="H991">
        <v>4883</v>
      </c>
      <c r="I991" t="s">
        <v>11</v>
      </c>
      <c r="J991" t="s">
        <v>133</v>
      </c>
      <c r="K991" t="s">
        <v>145</v>
      </c>
      <c r="L991" t="s">
        <v>156</v>
      </c>
      <c r="M991" s="5">
        <v>139</v>
      </c>
    </row>
    <row r="992" spans="1:13" x14ac:dyDescent="0.35">
      <c r="A992" s="2">
        <v>45450</v>
      </c>
      <c r="B992" s="3">
        <f t="shared" si="45"/>
        <v>2024</v>
      </c>
      <c r="C992" t="str">
        <f t="shared" si="46"/>
        <v>2023-2024</v>
      </c>
      <c r="D992" t="s">
        <v>120</v>
      </c>
      <c r="E992" t="s">
        <v>82</v>
      </c>
      <c r="F992" t="str">
        <f t="shared" si="47"/>
        <v>Queensland</v>
      </c>
      <c r="G992" t="s">
        <v>19</v>
      </c>
      <c r="H992">
        <v>4215</v>
      </c>
      <c r="I992" t="s">
        <v>11</v>
      </c>
      <c r="J992" t="s">
        <v>124</v>
      </c>
      <c r="K992" t="s">
        <v>144</v>
      </c>
      <c r="L992" t="s">
        <v>155</v>
      </c>
      <c r="M992" s="5">
        <v>450</v>
      </c>
    </row>
    <row r="993" spans="1:13" x14ac:dyDescent="0.35">
      <c r="A993" s="2">
        <v>45450</v>
      </c>
      <c r="B993" s="3">
        <f t="shared" si="45"/>
        <v>2024</v>
      </c>
      <c r="C993" t="str">
        <f t="shared" si="46"/>
        <v>2023-2024</v>
      </c>
      <c r="D993" t="s">
        <v>120</v>
      </c>
      <c r="E993" t="s">
        <v>61</v>
      </c>
      <c r="F993" t="str">
        <f t="shared" si="47"/>
        <v>Victoria</v>
      </c>
      <c r="G993" t="s">
        <v>26</v>
      </c>
      <c r="H993">
        <v>3179</v>
      </c>
      <c r="I993" t="s">
        <v>11</v>
      </c>
      <c r="J993" t="s">
        <v>127</v>
      </c>
      <c r="K993" t="s">
        <v>145</v>
      </c>
      <c r="L993" t="s">
        <v>156</v>
      </c>
      <c r="M993" s="5">
        <v>302</v>
      </c>
    </row>
    <row r="994" spans="1:13" x14ac:dyDescent="0.35">
      <c r="A994" s="2">
        <v>45451</v>
      </c>
      <c r="B994" s="3">
        <f t="shared" si="45"/>
        <v>2024</v>
      </c>
      <c r="C994" t="str">
        <f t="shared" si="46"/>
        <v>2023-2024</v>
      </c>
      <c r="D994" t="s">
        <v>120</v>
      </c>
      <c r="E994" t="s">
        <v>39</v>
      </c>
      <c r="F994" t="str">
        <f t="shared" si="47"/>
        <v>New South Wales</v>
      </c>
      <c r="G994" t="s">
        <v>10</v>
      </c>
      <c r="H994">
        <v>2541</v>
      </c>
      <c r="I994" t="s">
        <v>11</v>
      </c>
      <c r="J994" t="s">
        <v>123</v>
      </c>
      <c r="K994" t="s">
        <v>144</v>
      </c>
      <c r="L994" t="s">
        <v>155</v>
      </c>
      <c r="M994" s="5">
        <v>238</v>
      </c>
    </row>
    <row r="995" spans="1:13" x14ac:dyDescent="0.35">
      <c r="A995" s="2">
        <v>45451</v>
      </c>
      <c r="B995" s="3">
        <f t="shared" si="45"/>
        <v>2024</v>
      </c>
      <c r="C995" t="str">
        <f t="shared" si="46"/>
        <v>2023-2024</v>
      </c>
      <c r="D995" t="s">
        <v>120</v>
      </c>
      <c r="E995" t="s">
        <v>21</v>
      </c>
      <c r="F995" t="str">
        <f t="shared" si="47"/>
        <v>South Australia</v>
      </c>
      <c r="G995" t="s">
        <v>17</v>
      </c>
      <c r="H995">
        <v>5343</v>
      </c>
      <c r="I995" t="s">
        <v>11</v>
      </c>
      <c r="J995" t="s">
        <v>139</v>
      </c>
      <c r="K995" t="s">
        <v>151</v>
      </c>
      <c r="L995" t="s">
        <v>152</v>
      </c>
      <c r="M995" s="5">
        <v>577</v>
      </c>
    </row>
    <row r="996" spans="1:13" x14ac:dyDescent="0.35">
      <c r="A996" s="2">
        <v>45451</v>
      </c>
      <c r="B996" s="3">
        <f t="shared" si="45"/>
        <v>2024</v>
      </c>
      <c r="C996" t="str">
        <f t="shared" si="46"/>
        <v>2023-2024</v>
      </c>
      <c r="D996" t="s">
        <v>119</v>
      </c>
      <c r="E996" t="s">
        <v>37</v>
      </c>
      <c r="F996" t="str">
        <f t="shared" si="47"/>
        <v>Victoria</v>
      </c>
      <c r="G996" t="s">
        <v>26</v>
      </c>
      <c r="H996">
        <v>3134</v>
      </c>
      <c r="I996" t="s">
        <v>11</v>
      </c>
      <c r="J996" t="s">
        <v>127</v>
      </c>
      <c r="K996" t="s">
        <v>146</v>
      </c>
      <c r="L996" t="s">
        <v>157</v>
      </c>
      <c r="M996" s="5">
        <v>268</v>
      </c>
    </row>
    <row r="997" spans="1:13" x14ac:dyDescent="0.35">
      <c r="A997" s="2">
        <v>45451</v>
      </c>
      <c r="B997" s="3">
        <f t="shared" si="45"/>
        <v>2024</v>
      </c>
      <c r="C997" t="str">
        <f t="shared" si="46"/>
        <v>2023-2024</v>
      </c>
      <c r="D997" t="s">
        <v>120</v>
      </c>
      <c r="E997" t="s">
        <v>101</v>
      </c>
      <c r="F997" t="str">
        <f t="shared" si="47"/>
        <v>Queensland</v>
      </c>
      <c r="G997" t="s">
        <v>19</v>
      </c>
      <c r="H997">
        <v>4305</v>
      </c>
      <c r="I997" t="s">
        <v>11</v>
      </c>
      <c r="J997" t="s">
        <v>124</v>
      </c>
      <c r="K997" t="s">
        <v>142</v>
      </c>
      <c r="L997" t="s">
        <v>153</v>
      </c>
      <c r="M997" s="5">
        <v>658</v>
      </c>
    </row>
    <row r="998" spans="1:13" x14ac:dyDescent="0.35">
      <c r="A998" s="2">
        <v>45451</v>
      </c>
      <c r="B998" s="3">
        <f t="shared" si="45"/>
        <v>2024</v>
      </c>
      <c r="C998" t="str">
        <f t="shared" si="46"/>
        <v>2023-2024</v>
      </c>
      <c r="D998" t="s">
        <v>119</v>
      </c>
      <c r="E998" t="s">
        <v>95</v>
      </c>
      <c r="F998" t="str">
        <f t="shared" si="47"/>
        <v>New South Wales</v>
      </c>
      <c r="G998" t="s">
        <v>10</v>
      </c>
      <c r="H998">
        <v>2131</v>
      </c>
      <c r="I998" t="s">
        <v>11</v>
      </c>
      <c r="J998" t="s">
        <v>125</v>
      </c>
      <c r="K998" t="s">
        <v>145</v>
      </c>
      <c r="L998" t="s">
        <v>156</v>
      </c>
      <c r="M998" s="5">
        <v>529</v>
      </c>
    </row>
    <row r="999" spans="1:13" x14ac:dyDescent="0.35">
      <c r="A999" s="2">
        <v>45451</v>
      </c>
      <c r="B999" s="3">
        <f t="shared" si="45"/>
        <v>2024</v>
      </c>
      <c r="C999" t="str">
        <f t="shared" si="46"/>
        <v>2023-2024</v>
      </c>
      <c r="D999" t="s">
        <v>120</v>
      </c>
      <c r="E999" t="s">
        <v>34</v>
      </c>
      <c r="F999" t="str">
        <f t="shared" si="47"/>
        <v>New South Wales</v>
      </c>
      <c r="G999" t="s">
        <v>10</v>
      </c>
      <c r="H999">
        <v>2560</v>
      </c>
      <c r="I999" t="s">
        <v>11</v>
      </c>
      <c r="J999" t="s">
        <v>123</v>
      </c>
      <c r="K999" t="s">
        <v>151</v>
      </c>
      <c r="L999" t="s">
        <v>152</v>
      </c>
      <c r="M999" s="5">
        <v>281</v>
      </c>
    </row>
    <row r="1000" spans="1:13" x14ac:dyDescent="0.35">
      <c r="A1000" s="2">
        <v>45452</v>
      </c>
      <c r="B1000" s="3">
        <f t="shared" si="45"/>
        <v>2024</v>
      </c>
      <c r="C1000" t="str">
        <f t="shared" si="46"/>
        <v>2023-2024</v>
      </c>
      <c r="D1000" t="s">
        <v>120</v>
      </c>
      <c r="E1000" t="s">
        <v>29</v>
      </c>
      <c r="F1000" t="str">
        <f t="shared" si="47"/>
        <v>Queensland</v>
      </c>
      <c r="G1000" t="s">
        <v>19</v>
      </c>
      <c r="H1000">
        <v>4703</v>
      </c>
      <c r="I1000" t="s">
        <v>11</v>
      </c>
      <c r="J1000" t="s">
        <v>138</v>
      </c>
      <c r="K1000" t="s">
        <v>143</v>
      </c>
      <c r="L1000" t="s">
        <v>154</v>
      </c>
      <c r="M1000" s="5">
        <v>199</v>
      </c>
    </row>
    <row r="1001" spans="1:13" x14ac:dyDescent="0.35">
      <c r="A1001" s="2">
        <v>45452</v>
      </c>
      <c r="B1001" s="3">
        <f t="shared" si="45"/>
        <v>2024</v>
      </c>
      <c r="C1001" t="str">
        <f t="shared" si="46"/>
        <v>2023-2024</v>
      </c>
      <c r="D1001" t="s">
        <v>120</v>
      </c>
      <c r="E1001" t="s">
        <v>79</v>
      </c>
      <c r="F1001" t="str">
        <f t="shared" si="47"/>
        <v>Queensland</v>
      </c>
      <c r="G1001" t="s">
        <v>19</v>
      </c>
      <c r="H1001">
        <v>4680</v>
      </c>
      <c r="I1001" t="s">
        <v>11</v>
      </c>
      <c r="J1001" t="s">
        <v>138</v>
      </c>
      <c r="K1001" t="s">
        <v>144</v>
      </c>
      <c r="L1001" t="s">
        <v>155</v>
      </c>
      <c r="M1001" s="5">
        <v>461</v>
      </c>
    </row>
    <row r="1002" spans="1:13" x14ac:dyDescent="0.35">
      <c r="A1002" s="2">
        <v>45452</v>
      </c>
      <c r="B1002" s="3">
        <f t="shared" si="45"/>
        <v>2024</v>
      </c>
      <c r="C1002" t="str">
        <f t="shared" si="46"/>
        <v>2023-2024</v>
      </c>
      <c r="D1002" t="s">
        <v>119</v>
      </c>
      <c r="E1002" t="s">
        <v>21</v>
      </c>
      <c r="F1002" t="str">
        <f t="shared" si="47"/>
        <v>South Australia</v>
      </c>
      <c r="G1002" t="s">
        <v>17</v>
      </c>
      <c r="H1002">
        <v>5343</v>
      </c>
      <c r="I1002" t="s">
        <v>11</v>
      </c>
      <c r="J1002" t="s">
        <v>139</v>
      </c>
      <c r="K1002" t="s">
        <v>143</v>
      </c>
      <c r="L1002" t="s">
        <v>154</v>
      </c>
      <c r="M1002" s="5">
        <v>608</v>
      </c>
    </row>
    <row r="1003" spans="1:13" x14ac:dyDescent="0.35">
      <c r="A1003" s="2">
        <v>45452</v>
      </c>
      <c r="B1003" s="3">
        <f t="shared" si="45"/>
        <v>2024</v>
      </c>
      <c r="C1003" t="str">
        <f t="shared" si="46"/>
        <v>2023-2024</v>
      </c>
      <c r="D1003" t="s">
        <v>120</v>
      </c>
      <c r="E1003" t="s">
        <v>48</v>
      </c>
      <c r="F1003" t="str">
        <f t="shared" si="47"/>
        <v>Western Australia</v>
      </c>
      <c r="G1003" t="s">
        <v>28</v>
      </c>
      <c r="H1003">
        <v>6450</v>
      </c>
      <c r="I1003" t="s">
        <v>11</v>
      </c>
      <c r="J1003" t="s">
        <v>141</v>
      </c>
      <c r="K1003" t="s">
        <v>144</v>
      </c>
      <c r="L1003" t="s">
        <v>155</v>
      </c>
      <c r="M1003" s="5">
        <v>299</v>
      </c>
    </row>
    <row r="1004" spans="1:13" x14ac:dyDescent="0.35">
      <c r="A1004" s="2">
        <v>45452</v>
      </c>
      <c r="B1004" s="3">
        <f t="shared" si="45"/>
        <v>2024</v>
      </c>
      <c r="C1004" t="str">
        <f t="shared" si="46"/>
        <v>2023-2024</v>
      </c>
      <c r="D1004" t="s">
        <v>120</v>
      </c>
      <c r="E1004" t="s">
        <v>16</v>
      </c>
      <c r="F1004" t="str">
        <f t="shared" si="47"/>
        <v>South Australia</v>
      </c>
      <c r="G1004" t="s">
        <v>17</v>
      </c>
      <c r="H1004">
        <v>5168</v>
      </c>
      <c r="I1004" t="s">
        <v>11</v>
      </c>
      <c r="J1004" t="s">
        <v>134</v>
      </c>
      <c r="K1004" t="s">
        <v>145</v>
      </c>
      <c r="L1004" t="s">
        <v>156</v>
      </c>
      <c r="M1004" s="5">
        <v>509</v>
      </c>
    </row>
    <row r="1005" spans="1:13" x14ac:dyDescent="0.35">
      <c r="A1005" s="2">
        <v>45452</v>
      </c>
      <c r="B1005" s="3">
        <f t="shared" si="45"/>
        <v>2024</v>
      </c>
      <c r="C1005" t="str">
        <f t="shared" si="46"/>
        <v>2023-2024</v>
      </c>
      <c r="D1005" t="s">
        <v>120</v>
      </c>
      <c r="E1005" t="s">
        <v>67</v>
      </c>
      <c r="F1005" t="str">
        <f t="shared" si="47"/>
        <v>Tasmania</v>
      </c>
      <c r="G1005" t="s">
        <v>43</v>
      </c>
      <c r="H1005">
        <v>7250</v>
      </c>
      <c r="I1005" t="s">
        <v>11</v>
      </c>
      <c r="J1005" t="s">
        <v>130</v>
      </c>
      <c r="K1005" t="s">
        <v>146</v>
      </c>
      <c r="L1005" t="s">
        <v>157</v>
      </c>
      <c r="M1005" s="5">
        <v>664</v>
      </c>
    </row>
    <row r="1006" spans="1:13" x14ac:dyDescent="0.35">
      <c r="A1006" s="2">
        <v>45452</v>
      </c>
      <c r="B1006" s="3">
        <f t="shared" si="45"/>
        <v>2024</v>
      </c>
      <c r="C1006" t="str">
        <f t="shared" si="46"/>
        <v>2023-2024</v>
      </c>
      <c r="D1006" t="s">
        <v>120</v>
      </c>
      <c r="E1006" t="s">
        <v>24</v>
      </c>
      <c r="F1006" t="str">
        <f t="shared" si="47"/>
        <v>Queensland</v>
      </c>
      <c r="G1006" t="s">
        <v>19</v>
      </c>
      <c r="H1006">
        <v>4053</v>
      </c>
      <c r="I1006" t="s">
        <v>11</v>
      </c>
      <c r="J1006" t="s">
        <v>131</v>
      </c>
      <c r="K1006" t="s">
        <v>142</v>
      </c>
      <c r="L1006" t="s">
        <v>153</v>
      </c>
      <c r="M1006" s="5">
        <v>219</v>
      </c>
    </row>
    <row r="1007" spans="1:13" x14ac:dyDescent="0.35">
      <c r="A1007" s="2">
        <v>45452</v>
      </c>
      <c r="B1007" s="3">
        <f t="shared" si="45"/>
        <v>2024</v>
      </c>
      <c r="C1007" t="str">
        <f t="shared" si="46"/>
        <v>2023-2024</v>
      </c>
      <c r="D1007" t="s">
        <v>120</v>
      </c>
      <c r="E1007" t="s">
        <v>100</v>
      </c>
      <c r="F1007" t="str">
        <f t="shared" si="47"/>
        <v>New South Wales</v>
      </c>
      <c r="G1007" t="s">
        <v>10</v>
      </c>
      <c r="H1007">
        <v>2800</v>
      </c>
      <c r="I1007" t="s">
        <v>11</v>
      </c>
      <c r="J1007" t="s">
        <v>132</v>
      </c>
      <c r="K1007" t="s">
        <v>150</v>
      </c>
      <c r="L1007" t="s">
        <v>161</v>
      </c>
      <c r="M1007" s="5">
        <v>517</v>
      </c>
    </row>
    <row r="1008" spans="1:13" x14ac:dyDescent="0.35">
      <c r="A1008" s="2">
        <v>45452</v>
      </c>
      <c r="B1008" s="3">
        <f t="shared" si="45"/>
        <v>2024</v>
      </c>
      <c r="C1008" t="str">
        <f t="shared" si="46"/>
        <v>2023-2024</v>
      </c>
      <c r="D1008" t="s">
        <v>120</v>
      </c>
      <c r="E1008" t="s">
        <v>58</v>
      </c>
      <c r="F1008" t="str">
        <f t="shared" si="47"/>
        <v>New South Wales</v>
      </c>
      <c r="G1008" t="s">
        <v>10</v>
      </c>
      <c r="H1008">
        <v>2790</v>
      </c>
      <c r="I1008" t="s">
        <v>11</v>
      </c>
      <c r="J1008" t="s">
        <v>132</v>
      </c>
      <c r="K1008" t="s">
        <v>145</v>
      </c>
      <c r="L1008" t="s">
        <v>156</v>
      </c>
      <c r="M1008" s="5">
        <v>360</v>
      </c>
    </row>
    <row r="1009" spans="1:13" x14ac:dyDescent="0.35">
      <c r="A1009" s="2">
        <v>45453</v>
      </c>
      <c r="B1009" s="3">
        <f t="shared" si="45"/>
        <v>2024</v>
      </c>
      <c r="C1009" t="str">
        <f t="shared" si="46"/>
        <v>2023-2024</v>
      </c>
      <c r="D1009" t="s">
        <v>120</v>
      </c>
      <c r="E1009" t="s">
        <v>38</v>
      </c>
      <c r="F1009" t="str">
        <f t="shared" si="47"/>
        <v>Victoria</v>
      </c>
      <c r="G1009" t="s">
        <v>26</v>
      </c>
      <c r="H1009">
        <v>3199</v>
      </c>
      <c r="I1009" t="s">
        <v>11</v>
      </c>
      <c r="J1009" t="s">
        <v>127</v>
      </c>
      <c r="K1009" t="s">
        <v>146</v>
      </c>
      <c r="L1009" t="s">
        <v>157</v>
      </c>
      <c r="M1009" s="5">
        <v>681</v>
      </c>
    </row>
    <row r="1010" spans="1:13" x14ac:dyDescent="0.35">
      <c r="A1010" s="2">
        <v>45453</v>
      </c>
      <c r="B1010" s="3">
        <f t="shared" si="45"/>
        <v>2024</v>
      </c>
      <c r="C1010" t="str">
        <f t="shared" si="46"/>
        <v>2023-2024</v>
      </c>
      <c r="D1010" t="s">
        <v>120</v>
      </c>
      <c r="E1010" t="s">
        <v>69</v>
      </c>
      <c r="F1010" t="str">
        <f t="shared" si="47"/>
        <v>Victoria</v>
      </c>
      <c r="G1010" t="s">
        <v>26</v>
      </c>
      <c r="H1010">
        <v>3148</v>
      </c>
      <c r="I1010" t="s">
        <v>11</v>
      </c>
      <c r="J1010" t="s">
        <v>127</v>
      </c>
      <c r="K1010" t="s">
        <v>142</v>
      </c>
      <c r="L1010" t="s">
        <v>153</v>
      </c>
      <c r="M1010" s="5">
        <v>736</v>
      </c>
    </row>
    <row r="1011" spans="1:13" x14ac:dyDescent="0.35">
      <c r="A1011" s="2">
        <v>45453</v>
      </c>
      <c r="B1011" s="3">
        <f t="shared" si="45"/>
        <v>2024</v>
      </c>
      <c r="C1011" t="str">
        <f t="shared" si="46"/>
        <v>2023-2024</v>
      </c>
      <c r="D1011" t="s">
        <v>120</v>
      </c>
      <c r="E1011" t="s">
        <v>33</v>
      </c>
      <c r="F1011" t="str">
        <f t="shared" si="47"/>
        <v>Northern Territory</v>
      </c>
      <c r="G1011" t="s">
        <v>15</v>
      </c>
      <c r="H1011">
        <v>870</v>
      </c>
      <c r="I1011" t="s">
        <v>11</v>
      </c>
      <c r="J1011" t="s">
        <v>140</v>
      </c>
      <c r="K1011" t="s">
        <v>142</v>
      </c>
      <c r="L1011" t="s">
        <v>153</v>
      </c>
      <c r="M1011" s="5">
        <v>403</v>
      </c>
    </row>
    <row r="1012" spans="1:13" x14ac:dyDescent="0.35">
      <c r="A1012" s="2">
        <v>45453</v>
      </c>
      <c r="B1012" s="3">
        <f t="shared" si="45"/>
        <v>2024</v>
      </c>
      <c r="C1012" t="str">
        <f t="shared" si="46"/>
        <v>2023-2024</v>
      </c>
      <c r="D1012" t="s">
        <v>119</v>
      </c>
      <c r="E1012" t="s">
        <v>111</v>
      </c>
      <c r="F1012" t="str">
        <f t="shared" si="47"/>
        <v>New South Wales</v>
      </c>
      <c r="G1012" t="s">
        <v>10</v>
      </c>
      <c r="H1012">
        <v>2154</v>
      </c>
      <c r="I1012" t="s">
        <v>11</v>
      </c>
      <c r="J1012" t="s">
        <v>125</v>
      </c>
      <c r="K1012" t="s">
        <v>144</v>
      </c>
      <c r="L1012" t="s">
        <v>155</v>
      </c>
      <c r="M1012" s="5">
        <v>622</v>
      </c>
    </row>
    <row r="1013" spans="1:13" x14ac:dyDescent="0.35">
      <c r="A1013" s="2">
        <v>45453</v>
      </c>
      <c r="B1013" s="3">
        <f t="shared" si="45"/>
        <v>2024</v>
      </c>
      <c r="C1013" t="str">
        <f t="shared" si="46"/>
        <v>2023-2024</v>
      </c>
      <c r="D1013" t="s">
        <v>119</v>
      </c>
      <c r="E1013" t="s">
        <v>29</v>
      </c>
      <c r="F1013" t="str">
        <f t="shared" si="47"/>
        <v>Queensland</v>
      </c>
      <c r="G1013" t="s">
        <v>19</v>
      </c>
      <c r="H1013">
        <v>4703</v>
      </c>
      <c r="I1013" t="s">
        <v>11</v>
      </c>
      <c r="J1013" t="s">
        <v>138</v>
      </c>
      <c r="K1013" t="s">
        <v>145</v>
      </c>
      <c r="L1013" t="s">
        <v>156</v>
      </c>
      <c r="M1013" s="5">
        <v>319</v>
      </c>
    </row>
    <row r="1014" spans="1:13" x14ac:dyDescent="0.35">
      <c r="A1014" s="2">
        <v>45453</v>
      </c>
      <c r="B1014" s="3">
        <f t="shared" si="45"/>
        <v>2024</v>
      </c>
      <c r="C1014" t="str">
        <f t="shared" si="46"/>
        <v>2023-2024</v>
      </c>
      <c r="D1014" t="s">
        <v>119</v>
      </c>
      <c r="E1014" t="s">
        <v>102</v>
      </c>
      <c r="F1014" t="str">
        <f t="shared" si="47"/>
        <v>Queensland</v>
      </c>
      <c r="G1014" t="s">
        <v>19</v>
      </c>
      <c r="H1014">
        <v>4825</v>
      </c>
      <c r="I1014" t="s">
        <v>11</v>
      </c>
      <c r="J1014" t="s">
        <v>133</v>
      </c>
      <c r="K1014" t="s">
        <v>145</v>
      </c>
      <c r="L1014" t="s">
        <v>156</v>
      </c>
      <c r="M1014" s="5">
        <v>150</v>
      </c>
    </row>
    <row r="1015" spans="1:13" x14ac:dyDescent="0.35">
      <c r="A1015" s="2">
        <v>45453</v>
      </c>
      <c r="B1015" s="3">
        <f t="shared" si="45"/>
        <v>2024</v>
      </c>
      <c r="C1015" t="str">
        <f t="shared" si="46"/>
        <v>2023-2024</v>
      </c>
      <c r="D1015" t="s">
        <v>119</v>
      </c>
      <c r="E1015" t="s">
        <v>59</v>
      </c>
      <c r="F1015" t="str">
        <f t="shared" si="47"/>
        <v>South Australia</v>
      </c>
      <c r="G1015" t="s">
        <v>17</v>
      </c>
      <c r="H1015">
        <v>5011</v>
      </c>
      <c r="I1015" t="s">
        <v>11</v>
      </c>
      <c r="J1015" t="s">
        <v>134</v>
      </c>
      <c r="K1015" t="s">
        <v>142</v>
      </c>
      <c r="L1015" t="s">
        <v>153</v>
      </c>
      <c r="M1015" s="5">
        <v>788</v>
      </c>
    </row>
    <row r="1016" spans="1:13" x14ac:dyDescent="0.35">
      <c r="A1016" s="2">
        <v>45453</v>
      </c>
      <c r="B1016" s="3">
        <f t="shared" si="45"/>
        <v>2024</v>
      </c>
      <c r="C1016" t="str">
        <f t="shared" si="46"/>
        <v>2023-2024</v>
      </c>
      <c r="D1016" t="s">
        <v>119</v>
      </c>
      <c r="E1016" t="s">
        <v>56</v>
      </c>
      <c r="F1016" t="str">
        <f t="shared" si="47"/>
        <v>Queensland</v>
      </c>
      <c r="G1016" t="s">
        <v>19</v>
      </c>
      <c r="H1016">
        <v>4883</v>
      </c>
      <c r="I1016" t="s">
        <v>11</v>
      </c>
      <c r="J1016" t="s">
        <v>133</v>
      </c>
      <c r="K1016" t="s">
        <v>151</v>
      </c>
      <c r="L1016" t="s">
        <v>152</v>
      </c>
      <c r="M1016" s="5">
        <v>463</v>
      </c>
    </row>
    <row r="1017" spans="1:13" x14ac:dyDescent="0.35">
      <c r="A1017" s="2">
        <v>45453</v>
      </c>
      <c r="B1017" s="3">
        <f t="shared" si="45"/>
        <v>2024</v>
      </c>
      <c r="C1017" t="str">
        <f t="shared" si="46"/>
        <v>2023-2024</v>
      </c>
      <c r="D1017" t="s">
        <v>120</v>
      </c>
      <c r="E1017" t="s">
        <v>80</v>
      </c>
      <c r="F1017" t="str">
        <f t="shared" si="47"/>
        <v>New South Wales</v>
      </c>
      <c r="G1017" t="s">
        <v>10</v>
      </c>
      <c r="H1017">
        <v>2120</v>
      </c>
      <c r="I1017" t="s">
        <v>11</v>
      </c>
      <c r="J1017" t="s">
        <v>125</v>
      </c>
      <c r="K1017" t="s">
        <v>145</v>
      </c>
      <c r="L1017" t="s">
        <v>156</v>
      </c>
      <c r="M1017" s="5">
        <v>89</v>
      </c>
    </row>
    <row r="1018" spans="1:13" x14ac:dyDescent="0.35">
      <c r="A1018" s="2">
        <v>45454</v>
      </c>
      <c r="B1018" s="3">
        <f t="shared" si="45"/>
        <v>2024</v>
      </c>
      <c r="C1018" t="str">
        <f t="shared" si="46"/>
        <v>2023-2024</v>
      </c>
      <c r="D1018" t="s">
        <v>120</v>
      </c>
      <c r="E1018" t="s">
        <v>83</v>
      </c>
      <c r="F1018" t="str">
        <f t="shared" si="47"/>
        <v>Victoria</v>
      </c>
      <c r="G1018" t="s">
        <v>26</v>
      </c>
      <c r="H1018">
        <v>3551</v>
      </c>
      <c r="I1018" t="s">
        <v>11</v>
      </c>
      <c r="J1018" t="s">
        <v>129</v>
      </c>
      <c r="K1018" t="s">
        <v>147</v>
      </c>
      <c r="L1018" t="s">
        <v>158</v>
      </c>
      <c r="M1018" s="5">
        <v>306</v>
      </c>
    </row>
    <row r="1019" spans="1:13" x14ac:dyDescent="0.35">
      <c r="A1019" s="2">
        <v>45454</v>
      </c>
      <c r="B1019" s="3">
        <f t="shared" si="45"/>
        <v>2024</v>
      </c>
      <c r="C1019" t="str">
        <f t="shared" si="46"/>
        <v>2023-2024</v>
      </c>
      <c r="D1019" t="s">
        <v>119</v>
      </c>
      <c r="E1019" t="s">
        <v>111</v>
      </c>
      <c r="F1019" t="str">
        <f t="shared" si="47"/>
        <v>New South Wales</v>
      </c>
      <c r="G1019" t="s">
        <v>10</v>
      </c>
      <c r="H1019">
        <v>2154</v>
      </c>
      <c r="I1019" t="s">
        <v>11</v>
      </c>
      <c r="J1019" t="s">
        <v>125</v>
      </c>
      <c r="K1019" t="s">
        <v>146</v>
      </c>
      <c r="L1019" t="s">
        <v>157</v>
      </c>
      <c r="M1019" s="5">
        <v>264</v>
      </c>
    </row>
    <row r="1020" spans="1:13" x14ac:dyDescent="0.35">
      <c r="A1020" s="2">
        <v>45454</v>
      </c>
      <c r="B1020" s="3">
        <f t="shared" si="45"/>
        <v>2024</v>
      </c>
      <c r="C1020" t="str">
        <f t="shared" si="46"/>
        <v>2023-2024</v>
      </c>
      <c r="D1020" t="s">
        <v>120</v>
      </c>
      <c r="E1020" t="s">
        <v>39</v>
      </c>
      <c r="F1020" t="str">
        <f t="shared" si="47"/>
        <v>New South Wales</v>
      </c>
      <c r="G1020" t="s">
        <v>10</v>
      </c>
      <c r="H1020">
        <v>2541</v>
      </c>
      <c r="I1020" t="s">
        <v>11</v>
      </c>
      <c r="J1020" t="s">
        <v>123</v>
      </c>
      <c r="K1020" t="s">
        <v>144</v>
      </c>
      <c r="L1020" t="s">
        <v>155</v>
      </c>
      <c r="M1020" s="5">
        <v>584</v>
      </c>
    </row>
    <row r="1021" spans="1:13" x14ac:dyDescent="0.35">
      <c r="A1021" s="2">
        <v>45454</v>
      </c>
      <c r="B1021" s="3">
        <f t="shared" si="45"/>
        <v>2024</v>
      </c>
      <c r="C1021" t="str">
        <f t="shared" si="46"/>
        <v>2023-2024</v>
      </c>
      <c r="D1021" t="s">
        <v>119</v>
      </c>
      <c r="E1021" t="s">
        <v>45</v>
      </c>
      <c r="F1021" t="str">
        <f t="shared" si="47"/>
        <v>Victoria</v>
      </c>
      <c r="G1021" t="s">
        <v>26</v>
      </c>
      <c r="H1021">
        <v>3136</v>
      </c>
      <c r="I1021" t="s">
        <v>11</v>
      </c>
      <c r="J1021" t="s">
        <v>127</v>
      </c>
      <c r="K1021" t="s">
        <v>146</v>
      </c>
      <c r="L1021" t="s">
        <v>157</v>
      </c>
      <c r="M1021" s="5">
        <v>745</v>
      </c>
    </row>
    <row r="1022" spans="1:13" x14ac:dyDescent="0.35">
      <c r="A1022" s="2">
        <v>45454</v>
      </c>
      <c r="B1022" s="3">
        <f t="shared" si="45"/>
        <v>2024</v>
      </c>
      <c r="C1022" t="str">
        <f t="shared" si="46"/>
        <v>2023-2024</v>
      </c>
      <c r="D1022" t="s">
        <v>120</v>
      </c>
      <c r="E1022" t="s">
        <v>13</v>
      </c>
      <c r="F1022" t="str">
        <f t="shared" si="47"/>
        <v>New South Wales</v>
      </c>
      <c r="G1022" t="s">
        <v>10</v>
      </c>
      <c r="H1022">
        <v>2141</v>
      </c>
      <c r="I1022" t="s">
        <v>11</v>
      </c>
      <c r="J1022" t="s">
        <v>125</v>
      </c>
      <c r="K1022" t="s">
        <v>146</v>
      </c>
      <c r="L1022" t="s">
        <v>157</v>
      </c>
      <c r="M1022" s="5">
        <v>594</v>
      </c>
    </row>
    <row r="1023" spans="1:13" x14ac:dyDescent="0.35">
      <c r="A1023" s="2">
        <v>45454</v>
      </c>
      <c r="B1023" s="3">
        <f t="shared" si="45"/>
        <v>2024</v>
      </c>
      <c r="C1023" t="str">
        <f t="shared" si="46"/>
        <v>2023-2024</v>
      </c>
      <c r="D1023" t="s">
        <v>120</v>
      </c>
      <c r="E1023" t="s">
        <v>88</v>
      </c>
      <c r="F1023" t="str">
        <f t="shared" si="47"/>
        <v>Queensland</v>
      </c>
      <c r="G1023" t="s">
        <v>19</v>
      </c>
      <c r="H1023">
        <v>4570</v>
      </c>
      <c r="I1023" t="s">
        <v>11</v>
      </c>
      <c r="J1023" t="s">
        <v>136</v>
      </c>
      <c r="K1023" t="s">
        <v>150</v>
      </c>
      <c r="L1023" t="s">
        <v>161</v>
      </c>
      <c r="M1023" s="5">
        <v>293</v>
      </c>
    </row>
    <row r="1024" spans="1:13" x14ac:dyDescent="0.35">
      <c r="A1024" s="2">
        <v>45454</v>
      </c>
      <c r="B1024" s="3">
        <f t="shared" si="45"/>
        <v>2024</v>
      </c>
      <c r="C1024" t="str">
        <f t="shared" si="46"/>
        <v>2023-2024</v>
      </c>
      <c r="D1024" t="s">
        <v>120</v>
      </c>
      <c r="E1024" t="s">
        <v>9</v>
      </c>
      <c r="F1024" t="str">
        <f t="shared" si="47"/>
        <v>New South Wales</v>
      </c>
      <c r="G1024" t="s">
        <v>10</v>
      </c>
      <c r="H1024">
        <v>2067</v>
      </c>
      <c r="I1024" t="s">
        <v>11</v>
      </c>
      <c r="J1024" t="s">
        <v>126</v>
      </c>
      <c r="K1024" t="s">
        <v>142</v>
      </c>
      <c r="L1024" t="s">
        <v>153</v>
      </c>
      <c r="M1024" s="5">
        <v>616</v>
      </c>
    </row>
    <row r="1025" spans="1:13" x14ac:dyDescent="0.35">
      <c r="A1025" s="2">
        <v>45454</v>
      </c>
      <c r="B1025" s="3">
        <f t="shared" si="45"/>
        <v>2024</v>
      </c>
      <c r="C1025" t="str">
        <f t="shared" si="46"/>
        <v>2023-2024</v>
      </c>
      <c r="D1025" t="s">
        <v>120</v>
      </c>
      <c r="E1025" t="s">
        <v>111</v>
      </c>
      <c r="F1025" t="str">
        <f t="shared" si="47"/>
        <v>New South Wales</v>
      </c>
      <c r="G1025" t="s">
        <v>10</v>
      </c>
      <c r="H1025">
        <v>2154</v>
      </c>
      <c r="I1025" t="s">
        <v>11</v>
      </c>
      <c r="J1025" t="s">
        <v>125</v>
      </c>
      <c r="K1025" t="s">
        <v>145</v>
      </c>
      <c r="L1025" t="s">
        <v>156</v>
      </c>
      <c r="M1025" s="5">
        <v>357</v>
      </c>
    </row>
    <row r="1026" spans="1:13" x14ac:dyDescent="0.35">
      <c r="A1026" s="2">
        <v>45454</v>
      </c>
      <c r="B1026" s="3">
        <f t="shared" ref="B1026:B1089" si="48">IF(MONTH(A1026)&gt;=7,YEAR(A1026)+1,YEAR(A1026))</f>
        <v>2024</v>
      </c>
      <c r="C1026" t="str">
        <f t="shared" ref="C1026:C1089" si="49">IF(MONTH(A1026) &gt;= 7, YEAR(A1026) &amp; "-" &amp; YEAR(A1026) + 1, YEAR(A1026) - 1 &amp; "-" &amp; YEAR(A1026))</f>
        <v>2023-2024</v>
      </c>
      <c r="D1026" t="s">
        <v>120</v>
      </c>
      <c r="E1026" t="s">
        <v>103</v>
      </c>
      <c r="F1026" t="str">
        <f t="shared" ref="F1026:F1089" si="50">IF(G1026="WA","Western Australia",
IF(G1026="NSW","New South Wales",
IF(G1026="QLD","Queensland",
IF(G1026="VIC","Victoria",
IF(G1026="TAS","Tasmania",
IF(G1026="SA","South Australia",
IF(G1026="NT","Northern Territory",
IF(G1026="ACT","Australian Capital Territory",G1026))))))))</f>
        <v>Victoria</v>
      </c>
      <c r="G1026" t="s">
        <v>26</v>
      </c>
      <c r="H1026">
        <v>3550</v>
      </c>
      <c r="I1026" t="s">
        <v>11</v>
      </c>
      <c r="J1026" t="s">
        <v>129</v>
      </c>
      <c r="K1026" t="s">
        <v>142</v>
      </c>
      <c r="L1026" t="s">
        <v>153</v>
      </c>
      <c r="M1026" s="5">
        <v>792</v>
      </c>
    </row>
    <row r="1027" spans="1:13" x14ac:dyDescent="0.35">
      <c r="A1027" s="2">
        <v>45455</v>
      </c>
      <c r="B1027" s="3">
        <f t="shared" si="48"/>
        <v>2024</v>
      </c>
      <c r="C1027" t="str">
        <f t="shared" si="49"/>
        <v>2023-2024</v>
      </c>
      <c r="D1027" t="s">
        <v>120</v>
      </c>
      <c r="E1027" t="s">
        <v>67</v>
      </c>
      <c r="F1027" t="str">
        <f t="shared" si="50"/>
        <v>Tasmania</v>
      </c>
      <c r="G1027" t="s">
        <v>43</v>
      </c>
      <c r="H1027">
        <v>7250</v>
      </c>
      <c r="I1027" t="s">
        <v>11</v>
      </c>
      <c r="J1027" t="s">
        <v>130</v>
      </c>
      <c r="K1027" t="s">
        <v>143</v>
      </c>
      <c r="L1027" t="s">
        <v>154</v>
      </c>
      <c r="M1027" s="5">
        <v>417</v>
      </c>
    </row>
    <row r="1028" spans="1:13" x14ac:dyDescent="0.35">
      <c r="A1028" s="2">
        <v>45455</v>
      </c>
      <c r="B1028" s="3">
        <f t="shared" si="48"/>
        <v>2024</v>
      </c>
      <c r="C1028" t="str">
        <f t="shared" si="49"/>
        <v>2023-2024</v>
      </c>
      <c r="D1028" t="s">
        <v>120</v>
      </c>
      <c r="E1028" t="s">
        <v>34</v>
      </c>
      <c r="F1028" t="str">
        <f t="shared" si="50"/>
        <v>New South Wales</v>
      </c>
      <c r="G1028" t="s">
        <v>10</v>
      </c>
      <c r="H1028">
        <v>2560</v>
      </c>
      <c r="I1028" t="s">
        <v>11</v>
      </c>
      <c r="J1028" t="s">
        <v>123</v>
      </c>
      <c r="K1028" t="s">
        <v>146</v>
      </c>
      <c r="L1028" t="s">
        <v>157</v>
      </c>
      <c r="M1028" s="5">
        <v>183</v>
      </c>
    </row>
    <row r="1029" spans="1:13" x14ac:dyDescent="0.35">
      <c r="A1029" s="2">
        <v>45455</v>
      </c>
      <c r="B1029" s="3">
        <f t="shared" si="48"/>
        <v>2024</v>
      </c>
      <c r="C1029" t="str">
        <f t="shared" si="49"/>
        <v>2023-2024</v>
      </c>
      <c r="D1029" t="s">
        <v>120</v>
      </c>
      <c r="E1029" t="s">
        <v>27</v>
      </c>
      <c r="F1029" t="str">
        <f t="shared" si="50"/>
        <v>Western Australia</v>
      </c>
      <c r="G1029" t="s">
        <v>28</v>
      </c>
      <c r="H1029">
        <v>6030</v>
      </c>
      <c r="I1029" t="s">
        <v>11</v>
      </c>
      <c r="J1029" t="s">
        <v>121</v>
      </c>
      <c r="K1029" t="s">
        <v>150</v>
      </c>
      <c r="L1029" t="s">
        <v>161</v>
      </c>
      <c r="M1029" s="5">
        <v>797</v>
      </c>
    </row>
    <row r="1030" spans="1:13" x14ac:dyDescent="0.35">
      <c r="A1030" s="2">
        <v>45456</v>
      </c>
      <c r="B1030" s="3">
        <f t="shared" si="48"/>
        <v>2024</v>
      </c>
      <c r="C1030" t="str">
        <f t="shared" si="49"/>
        <v>2023-2024</v>
      </c>
      <c r="D1030" t="s">
        <v>119</v>
      </c>
      <c r="E1030" t="s">
        <v>71</v>
      </c>
      <c r="F1030" t="str">
        <f t="shared" si="50"/>
        <v>Victoria</v>
      </c>
      <c r="G1030" t="s">
        <v>26</v>
      </c>
      <c r="H1030">
        <v>3131</v>
      </c>
      <c r="I1030" t="s">
        <v>11</v>
      </c>
      <c r="J1030" t="s">
        <v>127</v>
      </c>
      <c r="K1030" t="s">
        <v>147</v>
      </c>
      <c r="L1030" t="s">
        <v>158</v>
      </c>
      <c r="M1030" s="5">
        <v>206</v>
      </c>
    </row>
    <row r="1031" spans="1:13" x14ac:dyDescent="0.35">
      <c r="A1031" s="2">
        <v>45456</v>
      </c>
      <c r="B1031" s="3">
        <f t="shared" si="48"/>
        <v>2024</v>
      </c>
      <c r="C1031" t="str">
        <f t="shared" si="49"/>
        <v>2023-2024</v>
      </c>
      <c r="D1031" t="s">
        <v>120</v>
      </c>
      <c r="E1031" t="s">
        <v>49</v>
      </c>
      <c r="F1031" t="str">
        <f t="shared" si="50"/>
        <v>New South Wales</v>
      </c>
      <c r="G1031" t="s">
        <v>10</v>
      </c>
      <c r="H1031">
        <v>2350</v>
      </c>
      <c r="I1031" t="s">
        <v>11</v>
      </c>
      <c r="J1031" t="s">
        <v>122</v>
      </c>
      <c r="K1031" t="s">
        <v>144</v>
      </c>
      <c r="L1031" t="s">
        <v>155</v>
      </c>
      <c r="M1031" s="5">
        <v>115</v>
      </c>
    </row>
    <row r="1032" spans="1:13" x14ac:dyDescent="0.35">
      <c r="A1032" s="2">
        <v>45456</v>
      </c>
      <c r="B1032" s="3">
        <f t="shared" si="48"/>
        <v>2024</v>
      </c>
      <c r="C1032" t="str">
        <f t="shared" si="49"/>
        <v>2023-2024</v>
      </c>
      <c r="D1032" t="s">
        <v>119</v>
      </c>
      <c r="E1032" t="s">
        <v>110</v>
      </c>
      <c r="F1032" t="str">
        <f t="shared" si="50"/>
        <v>Australian Capital Territory</v>
      </c>
      <c r="G1032" t="s">
        <v>51</v>
      </c>
      <c r="H1032">
        <v>2609</v>
      </c>
      <c r="I1032" t="s">
        <v>11</v>
      </c>
      <c r="J1032" t="s">
        <v>123</v>
      </c>
      <c r="K1032" t="s">
        <v>150</v>
      </c>
      <c r="L1032" t="s">
        <v>161</v>
      </c>
      <c r="M1032" s="5">
        <v>406</v>
      </c>
    </row>
    <row r="1033" spans="1:13" x14ac:dyDescent="0.35">
      <c r="A1033" s="2">
        <v>45456</v>
      </c>
      <c r="B1033" s="3">
        <f t="shared" si="48"/>
        <v>2024</v>
      </c>
      <c r="C1033" t="str">
        <f t="shared" si="49"/>
        <v>2023-2024</v>
      </c>
      <c r="D1033" t="s">
        <v>120</v>
      </c>
      <c r="E1033" t="s">
        <v>85</v>
      </c>
      <c r="F1033" t="str">
        <f t="shared" si="50"/>
        <v>Western Australia</v>
      </c>
      <c r="G1033" t="s">
        <v>28</v>
      </c>
      <c r="H1033">
        <v>6725</v>
      </c>
      <c r="I1033" t="s">
        <v>11</v>
      </c>
      <c r="J1033" t="s">
        <v>141</v>
      </c>
      <c r="K1033" t="s">
        <v>150</v>
      </c>
      <c r="L1033" t="s">
        <v>161</v>
      </c>
      <c r="M1033" s="5">
        <v>414</v>
      </c>
    </row>
    <row r="1034" spans="1:13" x14ac:dyDescent="0.35">
      <c r="A1034" s="2">
        <v>45456</v>
      </c>
      <c r="B1034" s="3">
        <f t="shared" si="48"/>
        <v>2024</v>
      </c>
      <c r="C1034" t="str">
        <f t="shared" si="49"/>
        <v>2023-2024</v>
      </c>
      <c r="D1034" t="s">
        <v>119</v>
      </c>
      <c r="E1034" t="s">
        <v>14</v>
      </c>
      <c r="F1034" t="str">
        <f t="shared" si="50"/>
        <v>Northern Territory</v>
      </c>
      <c r="G1034" t="s">
        <v>15</v>
      </c>
      <c r="H1034">
        <v>800</v>
      </c>
      <c r="I1034" t="s">
        <v>11</v>
      </c>
      <c r="J1034" t="s">
        <v>140</v>
      </c>
      <c r="K1034" t="s">
        <v>151</v>
      </c>
      <c r="L1034" t="s">
        <v>152</v>
      </c>
      <c r="M1034" s="5">
        <v>569</v>
      </c>
    </row>
    <row r="1035" spans="1:13" x14ac:dyDescent="0.35">
      <c r="A1035" s="2">
        <v>45456</v>
      </c>
      <c r="B1035" s="3">
        <f t="shared" si="48"/>
        <v>2024</v>
      </c>
      <c r="C1035" t="str">
        <f t="shared" si="49"/>
        <v>2023-2024</v>
      </c>
      <c r="D1035" t="s">
        <v>120</v>
      </c>
      <c r="E1035" t="s">
        <v>109</v>
      </c>
      <c r="F1035" t="str">
        <f t="shared" si="50"/>
        <v>Western Australia</v>
      </c>
      <c r="G1035" t="s">
        <v>28</v>
      </c>
      <c r="H1035">
        <v>6052</v>
      </c>
      <c r="I1035" t="s">
        <v>11</v>
      </c>
      <c r="J1035" t="s">
        <v>121</v>
      </c>
      <c r="K1035" t="s">
        <v>148</v>
      </c>
      <c r="L1035" t="s">
        <v>159</v>
      </c>
      <c r="M1035" s="5">
        <v>794</v>
      </c>
    </row>
    <row r="1036" spans="1:13" x14ac:dyDescent="0.35">
      <c r="A1036" s="2">
        <v>45456</v>
      </c>
      <c r="B1036" s="3">
        <f t="shared" si="48"/>
        <v>2024</v>
      </c>
      <c r="C1036" t="str">
        <f t="shared" si="49"/>
        <v>2023-2024</v>
      </c>
      <c r="D1036" t="s">
        <v>120</v>
      </c>
      <c r="E1036" t="s">
        <v>105</v>
      </c>
      <c r="F1036" t="str">
        <f t="shared" si="50"/>
        <v>New South Wales</v>
      </c>
      <c r="G1036" t="s">
        <v>10</v>
      </c>
      <c r="H1036">
        <v>2031</v>
      </c>
      <c r="I1036" t="s">
        <v>11</v>
      </c>
      <c r="J1036" t="s">
        <v>126</v>
      </c>
      <c r="K1036" t="s">
        <v>145</v>
      </c>
      <c r="L1036" t="s">
        <v>156</v>
      </c>
      <c r="M1036" s="5">
        <v>467</v>
      </c>
    </row>
    <row r="1037" spans="1:13" x14ac:dyDescent="0.35">
      <c r="A1037" s="2">
        <v>45457</v>
      </c>
      <c r="B1037" s="3">
        <f t="shared" si="48"/>
        <v>2024</v>
      </c>
      <c r="C1037" t="str">
        <f t="shared" si="49"/>
        <v>2023-2024</v>
      </c>
      <c r="D1037" t="s">
        <v>119</v>
      </c>
      <c r="E1037" t="s">
        <v>83</v>
      </c>
      <c r="F1037" t="str">
        <f t="shared" si="50"/>
        <v>Victoria</v>
      </c>
      <c r="G1037" t="s">
        <v>26</v>
      </c>
      <c r="H1037">
        <v>3551</v>
      </c>
      <c r="I1037" t="s">
        <v>11</v>
      </c>
      <c r="J1037" t="s">
        <v>129</v>
      </c>
      <c r="K1037" t="s">
        <v>150</v>
      </c>
      <c r="L1037" t="s">
        <v>161</v>
      </c>
      <c r="M1037" s="5">
        <v>421</v>
      </c>
    </row>
    <row r="1038" spans="1:13" x14ac:dyDescent="0.35">
      <c r="A1038" s="2">
        <v>45457</v>
      </c>
      <c r="B1038" s="3">
        <f t="shared" si="48"/>
        <v>2024</v>
      </c>
      <c r="C1038" t="str">
        <f t="shared" si="49"/>
        <v>2023-2024</v>
      </c>
      <c r="D1038" t="s">
        <v>120</v>
      </c>
      <c r="E1038" t="s">
        <v>66</v>
      </c>
      <c r="F1038" t="str">
        <f t="shared" si="50"/>
        <v>Western Australia</v>
      </c>
      <c r="G1038" t="s">
        <v>28</v>
      </c>
      <c r="H1038">
        <v>6330</v>
      </c>
      <c r="I1038" t="s">
        <v>11</v>
      </c>
      <c r="J1038" t="s">
        <v>135</v>
      </c>
      <c r="K1038" t="s">
        <v>145</v>
      </c>
      <c r="L1038" t="s">
        <v>156</v>
      </c>
      <c r="M1038" s="5">
        <v>279</v>
      </c>
    </row>
    <row r="1039" spans="1:13" x14ac:dyDescent="0.35">
      <c r="A1039" s="2">
        <v>45457</v>
      </c>
      <c r="B1039" s="3">
        <f t="shared" si="48"/>
        <v>2024</v>
      </c>
      <c r="C1039" t="str">
        <f t="shared" si="49"/>
        <v>2023-2024</v>
      </c>
      <c r="D1039" t="s">
        <v>120</v>
      </c>
      <c r="E1039" t="s">
        <v>81</v>
      </c>
      <c r="F1039" t="str">
        <f t="shared" si="50"/>
        <v>Victoria</v>
      </c>
      <c r="G1039" t="s">
        <v>26</v>
      </c>
      <c r="H1039">
        <v>3076</v>
      </c>
      <c r="I1039" t="s">
        <v>11</v>
      </c>
      <c r="J1039" t="s">
        <v>128</v>
      </c>
      <c r="K1039" t="s">
        <v>143</v>
      </c>
      <c r="L1039" t="s">
        <v>154</v>
      </c>
      <c r="M1039" s="5">
        <v>754</v>
      </c>
    </row>
    <row r="1040" spans="1:13" x14ac:dyDescent="0.35">
      <c r="A1040" s="2">
        <v>45457</v>
      </c>
      <c r="B1040" s="3">
        <f t="shared" si="48"/>
        <v>2024</v>
      </c>
      <c r="C1040" t="str">
        <f t="shared" si="49"/>
        <v>2023-2024</v>
      </c>
      <c r="D1040" t="s">
        <v>119</v>
      </c>
      <c r="E1040" t="s">
        <v>53</v>
      </c>
      <c r="F1040" t="str">
        <f t="shared" si="50"/>
        <v>Queensland</v>
      </c>
      <c r="G1040" t="s">
        <v>19</v>
      </c>
      <c r="H1040">
        <v>4012</v>
      </c>
      <c r="I1040" t="s">
        <v>11</v>
      </c>
      <c r="J1040" t="s">
        <v>131</v>
      </c>
      <c r="K1040" t="s">
        <v>151</v>
      </c>
      <c r="L1040" t="s">
        <v>152</v>
      </c>
      <c r="M1040" s="5">
        <v>69</v>
      </c>
    </row>
    <row r="1041" spans="1:13" x14ac:dyDescent="0.35">
      <c r="A1041" s="2">
        <v>45457</v>
      </c>
      <c r="B1041" s="3">
        <f t="shared" si="48"/>
        <v>2024</v>
      </c>
      <c r="C1041" t="str">
        <f t="shared" si="49"/>
        <v>2023-2024</v>
      </c>
      <c r="D1041" t="s">
        <v>120</v>
      </c>
      <c r="E1041" t="s">
        <v>93</v>
      </c>
      <c r="F1041" t="str">
        <f t="shared" si="50"/>
        <v>Victoria</v>
      </c>
      <c r="G1041" t="s">
        <v>26</v>
      </c>
      <c r="H1041">
        <v>3400</v>
      </c>
      <c r="I1041" t="s">
        <v>11</v>
      </c>
      <c r="J1041" t="s">
        <v>129</v>
      </c>
      <c r="K1041" t="s">
        <v>150</v>
      </c>
      <c r="L1041" t="s">
        <v>161</v>
      </c>
      <c r="M1041" s="5">
        <v>140</v>
      </c>
    </row>
    <row r="1042" spans="1:13" x14ac:dyDescent="0.35">
      <c r="A1042" s="2">
        <v>45457</v>
      </c>
      <c r="B1042" s="3">
        <f t="shared" si="48"/>
        <v>2024</v>
      </c>
      <c r="C1042" t="str">
        <f t="shared" si="49"/>
        <v>2023-2024</v>
      </c>
      <c r="D1042" t="s">
        <v>119</v>
      </c>
      <c r="E1042" t="s">
        <v>18</v>
      </c>
      <c r="F1042" t="str">
        <f t="shared" si="50"/>
        <v>Queensland</v>
      </c>
      <c r="G1042" t="s">
        <v>19</v>
      </c>
      <c r="H1042">
        <v>4802</v>
      </c>
      <c r="I1042" t="s">
        <v>11</v>
      </c>
      <c r="J1042" t="s">
        <v>133</v>
      </c>
      <c r="K1042" t="s">
        <v>145</v>
      </c>
      <c r="L1042" t="s">
        <v>156</v>
      </c>
      <c r="M1042" s="5">
        <v>698</v>
      </c>
    </row>
    <row r="1043" spans="1:13" x14ac:dyDescent="0.35">
      <c r="A1043" s="2">
        <v>45457</v>
      </c>
      <c r="B1043" s="3">
        <f t="shared" si="48"/>
        <v>2024</v>
      </c>
      <c r="C1043" t="str">
        <f t="shared" si="49"/>
        <v>2023-2024</v>
      </c>
      <c r="D1043" t="s">
        <v>119</v>
      </c>
      <c r="E1043" t="s">
        <v>57</v>
      </c>
      <c r="F1043" t="str">
        <f t="shared" si="50"/>
        <v>New South Wales</v>
      </c>
      <c r="G1043" t="s">
        <v>10</v>
      </c>
      <c r="H1043">
        <v>2064</v>
      </c>
      <c r="I1043" t="s">
        <v>11</v>
      </c>
      <c r="J1043" t="s">
        <v>126</v>
      </c>
      <c r="K1043" t="s">
        <v>144</v>
      </c>
      <c r="L1043" t="s">
        <v>155</v>
      </c>
      <c r="M1043" s="5">
        <v>693</v>
      </c>
    </row>
    <row r="1044" spans="1:13" x14ac:dyDescent="0.35">
      <c r="A1044" s="2">
        <v>45457</v>
      </c>
      <c r="B1044" s="3">
        <f t="shared" si="48"/>
        <v>2024</v>
      </c>
      <c r="C1044" t="str">
        <f t="shared" si="49"/>
        <v>2023-2024</v>
      </c>
      <c r="D1044" t="s">
        <v>120</v>
      </c>
      <c r="E1044" t="s">
        <v>34</v>
      </c>
      <c r="F1044" t="str">
        <f t="shared" si="50"/>
        <v>New South Wales</v>
      </c>
      <c r="G1044" t="s">
        <v>10</v>
      </c>
      <c r="H1044">
        <v>2560</v>
      </c>
      <c r="I1044" t="s">
        <v>11</v>
      </c>
      <c r="J1044" t="s">
        <v>123</v>
      </c>
      <c r="K1044" t="s">
        <v>146</v>
      </c>
      <c r="L1044" t="s">
        <v>157</v>
      </c>
      <c r="M1044" s="5">
        <v>190</v>
      </c>
    </row>
    <row r="1045" spans="1:13" x14ac:dyDescent="0.35">
      <c r="A1045" s="2">
        <v>45457</v>
      </c>
      <c r="B1045" s="3">
        <f t="shared" si="48"/>
        <v>2024</v>
      </c>
      <c r="C1045" t="str">
        <f t="shared" si="49"/>
        <v>2023-2024</v>
      </c>
      <c r="D1045" t="s">
        <v>119</v>
      </c>
      <c r="E1045" t="s">
        <v>77</v>
      </c>
      <c r="F1045" t="str">
        <f t="shared" si="50"/>
        <v>Victoria</v>
      </c>
      <c r="G1045" t="s">
        <v>26</v>
      </c>
      <c r="H1045">
        <v>3018</v>
      </c>
      <c r="I1045" t="s">
        <v>11</v>
      </c>
      <c r="J1045" t="s">
        <v>128</v>
      </c>
      <c r="K1045" t="s">
        <v>150</v>
      </c>
      <c r="L1045" t="s">
        <v>161</v>
      </c>
      <c r="M1045" s="5">
        <v>85</v>
      </c>
    </row>
    <row r="1046" spans="1:13" x14ac:dyDescent="0.35">
      <c r="A1046" s="2">
        <v>45458</v>
      </c>
      <c r="B1046" s="3">
        <f t="shared" si="48"/>
        <v>2024</v>
      </c>
      <c r="C1046" t="str">
        <f t="shared" si="49"/>
        <v>2023-2024</v>
      </c>
      <c r="D1046" t="s">
        <v>119</v>
      </c>
      <c r="E1046" t="s">
        <v>90</v>
      </c>
      <c r="F1046" t="str">
        <f t="shared" si="50"/>
        <v>New South Wales</v>
      </c>
      <c r="G1046" t="s">
        <v>10</v>
      </c>
      <c r="H1046">
        <v>2650</v>
      </c>
      <c r="I1046" t="s">
        <v>11</v>
      </c>
      <c r="J1046" t="s">
        <v>132</v>
      </c>
      <c r="K1046" t="s">
        <v>143</v>
      </c>
      <c r="L1046" t="s">
        <v>154</v>
      </c>
      <c r="M1046" s="5">
        <v>338</v>
      </c>
    </row>
    <row r="1047" spans="1:13" x14ac:dyDescent="0.35">
      <c r="A1047" s="2">
        <v>45458</v>
      </c>
      <c r="B1047" s="3">
        <f t="shared" si="48"/>
        <v>2024</v>
      </c>
      <c r="C1047" t="str">
        <f t="shared" si="49"/>
        <v>2023-2024</v>
      </c>
      <c r="D1047" t="s">
        <v>120</v>
      </c>
      <c r="E1047" t="s">
        <v>84</v>
      </c>
      <c r="F1047" t="str">
        <f t="shared" si="50"/>
        <v>Western Australia</v>
      </c>
      <c r="G1047" t="s">
        <v>28</v>
      </c>
      <c r="H1047">
        <v>6280</v>
      </c>
      <c r="I1047" t="s">
        <v>11</v>
      </c>
      <c r="J1047" t="s">
        <v>135</v>
      </c>
      <c r="K1047" t="s">
        <v>147</v>
      </c>
      <c r="L1047" t="s">
        <v>158</v>
      </c>
      <c r="M1047" s="5">
        <v>251</v>
      </c>
    </row>
    <row r="1048" spans="1:13" x14ac:dyDescent="0.35">
      <c r="A1048" s="2">
        <v>45458</v>
      </c>
      <c r="B1048" s="3">
        <f t="shared" si="48"/>
        <v>2024</v>
      </c>
      <c r="C1048" t="str">
        <f t="shared" si="49"/>
        <v>2023-2024</v>
      </c>
      <c r="D1048" t="s">
        <v>119</v>
      </c>
      <c r="E1048" t="s">
        <v>109</v>
      </c>
      <c r="F1048" t="str">
        <f t="shared" si="50"/>
        <v>Western Australia</v>
      </c>
      <c r="G1048" t="s">
        <v>28</v>
      </c>
      <c r="H1048">
        <v>6052</v>
      </c>
      <c r="I1048" t="s">
        <v>11</v>
      </c>
      <c r="J1048" t="s">
        <v>121</v>
      </c>
      <c r="K1048" t="s">
        <v>145</v>
      </c>
      <c r="L1048" t="s">
        <v>156</v>
      </c>
      <c r="M1048" s="5">
        <v>390</v>
      </c>
    </row>
    <row r="1049" spans="1:13" x14ac:dyDescent="0.35">
      <c r="A1049" s="2">
        <v>45458</v>
      </c>
      <c r="B1049" s="3">
        <f t="shared" si="48"/>
        <v>2024</v>
      </c>
      <c r="C1049" t="str">
        <f t="shared" si="49"/>
        <v>2023-2024</v>
      </c>
      <c r="D1049" t="s">
        <v>120</v>
      </c>
      <c r="E1049" t="s">
        <v>89</v>
      </c>
      <c r="F1049" t="str">
        <f t="shared" si="50"/>
        <v>Queensland</v>
      </c>
      <c r="G1049" t="s">
        <v>19</v>
      </c>
      <c r="H1049">
        <v>4700</v>
      </c>
      <c r="I1049" t="s">
        <v>11</v>
      </c>
      <c r="J1049" t="s">
        <v>138</v>
      </c>
      <c r="K1049" t="s">
        <v>148</v>
      </c>
      <c r="L1049" t="s">
        <v>159</v>
      </c>
      <c r="M1049" s="5">
        <v>571</v>
      </c>
    </row>
    <row r="1050" spans="1:13" x14ac:dyDescent="0.35">
      <c r="A1050" s="2">
        <v>45458</v>
      </c>
      <c r="B1050" s="3">
        <f t="shared" si="48"/>
        <v>2024</v>
      </c>
      <c r="C1050" t="str">
        <f t="shared" si="49"/>
        <v>2023-2024</v>
      </c>
      <c r="D1050" t="s">
        <v>120</v>
      </c>
      <c r="E1050" t="s">
        <v>22</v>
      </c>
      <c r="F1050" t="str">
        <f t="shared" si="50"/>
        <v>New South Wales</v>
      </c>
      <c r="G1050" t="s">
        <v>10</v>
      </c>
      <c r="H1050">
        <v>2116</v>
      </c>
      <c r="I1050" t="s">
        <v>11</v>
      </c>
      <c r="J1050" t="s">
        <v>125</v>
      </c>
      <c r="K1050" t="s">
        <v>149</v>
      </c>
      <c r="L1050" t="s">
        <v>160</v>
      </c>
      <c r="M1050" s="5">
        <v>231</v>
      </c>
    </row>
    <row r="1051" spans="1:13" x14ac:dyDescent="0.35">
      <c r="A1051" s="2">
        <v>45459</v>
      </c>
      <c r="B1051" s="3">
        <f t="shared" si="48"/>
        <v>2024</v>
      </c>
      <c r="C1051" t="str">
        <f t="shared" si="49"/>
        <v>2023-2024</v>
      </c>
      <c r="D1051" t="s">
        <v>120</v>
      </c>
      <c r="E1051" t="s">
        <v>56</v>
      </c>
      <c r="F1051" t="str">
        <f t="shared" si="50"/>
        <v>Queensland</v>
      </c>
      <c r="G1051" t="s">
        <v>19</v>
      </c>
      <c r="H1051">
        <v>4883</v>
      </c>
      <c r="I1051" t="s">
        <v>11</v>
      </c>
      <c r="J1051" t="s">
        <v>133</v>
      </c>
      <c r="K1051" t="s">
        <v>147</v>
      </c>
      <c r="L1051" t="s">
        <v>158</v>
      </c>
      <c r="M1051" s="5">
        <v>409</v>
      </c>
    </row>
    <row r="1052" spans="1:13" x14ac:dyDescent="0.35">
      <c r="A1052" s="2">
        <v>45459</v>
      </c>
      <c r="B1052" s="3">
        <f t="shared" si="48"/>
        <v>2024</v>
      </c>
      <c r="C1052" t="str">
        <f t="shared" si="49"/>
        <v>2023-2024</v>
      </c>
      <c r="D1052" t="s">
        <v>120</v>
      </c>
      <c r="E1052" t="s">
        <v>68</v>
      </c>
      <c r="F1052" t="str">
        <f t="shared" si="50"/>
        <v>Victoria</v>
      </c>
      <c r="G1052" t="s">
        <v>26</v>
      </c>
      <c r="H1052">
        <v>3429</v>
      </c>
      <c r="I1052" t="s">
        <v>11</v>
      </c>
      <c r="J1052" t="s">
        <v>129</v>
      </c>
      <c r="K1052" t="s">
        <v>151</v>
      </c>
      <c r="L1052" t="s">
        <v>152</v>
      </c>
      <c r="M1052" s="5">
        <v>773</v>
      </c>
    </row>
    <row r="1053" spans="1:13" x14ac:dyDescent="0.35">
      <c r="A1053" s="2">
        <v>45459</v>
      </c>
      <c r="B1053" s="3">
        <f t="shared" si="48"/>
        <v>2024</v>
      </c>
      <c r="C1053" t="str">
        <f t="shared" si="49"/>
        <v>2023-2024</v>
      </c>
      <c r="D1053" t="s">
        <v>120</v>
      </c>
      <c r="E1053" t="s">
        <v>102</v>
      </c>
      <c r="F1053" t="str">
        <f t="shared" si="50"/>
        <v>Queensland</v>
      </c>
      <c r="G1053" t="s">
        <v>19</v>
      </c>
      <c r="H1053">
        <v>4825</v>
      </c>
      <c r="I1053" t="s">
        <v>11</v>
      </c>
      <c r="J1053" t="s">
        <v>133</v>
      </c>
      <c r="K1053" t="s">
        <v>145</v>
      </c>
      <c r="L1053" t="s">
        <v>156</v>
      </c>
      <c r="M1053" s="5">
        <v>220</v>
      </c>
    </row>
    <row r="1054" spans="1:13" x14ac:dyDescent="0.35">
      <c r="A1054" s="2">
        <v>45459</v>
      </c>
      <c r="B1054" s="3">
        <f t="shared" si="48"/>
        <v>2024</v>
      </c>
      <c r="C1054" t="str">
        <f t="shared" si="49"/>
        <v>2023-2024</v>
      </c>
      <c r="D1054" t="s">
        <v>120</v>
      </c>
      <c r="E1054" t="s">
        <v>42</v>
      </c>
      <c r="F1054" t="str">
        <f t="shared" si="50"/>
        <v>Tasmania</v>
      </c>
      <c r="G1054" t="s">
        <v>43</v>
      </c>
      <c r="H1054">
        <v>7018</v>
      </c>
      <c r="I1054" t="s">
        <v>11</v>
      </c>
      <c r="J1054" t="s">
        <v>130</v>
      </c>
      <c r="K1054" t="s">
        <v>143</v>
      </c>
      <c r="L1054" t="s">
        <v>154</v>
      </c>
      <c r="M1054" s="5">
        <v>524</v>
      </c>
    </row>
    <row r="1055" spans="1:13" x14ac:dyDescent="0.35">
      <c r="A1055" s="2">
        <v>45459</v>
      </c>
      <c r="B1055" s="3">
        <f t="shared" si="48"/>
        <v>2024</v>
      </c>
      <c r="C1055" t="str">
        <f t="shared" si="49"/>
        <v>2023-2024</v>
      </c>
      <c r="D1055" t="s">
        <v>119</v>
      </c>
      <c r="E1055" t="s">
        <v>80</v>
      </c>
      <c r="F1055" t="str">
        <f t="shared" si="50"/>
        <v>New South Wales</v>
      </c>
      <c r="G1055" t="s">
        <v>10</v>
      </c>
      <c r="H1055">
        <v>2120</v>
      </c>
      <c r="I1055" t="s">
        <v>11</v>
      </c>
      <c r="J1055" t="s">
        <v>125</v>
      </c>
      <c r="K1055" t="s">
        <v>150</v>
      </c>
      <c r="L1055" t="s">
        <v>161</v>
      </c>
      <c r="M1055" s="5">
        <v>619</v>
      </c>
    </row>
    <row r="1056" spans="1:13" x14ac:dyDescent="0.35">
      <c r="A1056" s="2">
        <v>45459</v>
      </c>
      <c r="B1056" s="3">
        <f t="shared" si="48"/>
        <v>2024</v>
      </c>
      <c r="C1056" t="str">
        <f t="shared" si="49"/>
        <v>2023-2024</v>
      </c>
      <c r="D1056" t="s">
        <v>120</v>
      </c>
      <c r="E1056" t="s">
        <v>37</v>
      </c>
      <c r="F1056" t="str">
        <f t="shared" si="50"/>
        <v>Victoria</v>
      </c>
      <c r="G1056" t="s">
        <v>26</v>
      </c>
      <c r="H1056">
        <v>3134</v>
      </c>
      <c r="I1056" t="s">
        <v>11</v>
      </c>
      <c r="J1056" t="s">
        <v>127</v>
      </c>
      <c r="K1056" t="s">
        <v>146</v>
      </c>
      <c r="L1056" t="s">
        <v>157</v>
      </c>
      <c r="M1056" s="5">
        <v>276</v>
      </c>
    </row>
    <row r="1057" spans="1:13" x14ac:dyDescent="0.35">
      <c r="A1057" s="2">
        <v>45459</v>
      </c>
      <c r="B1057" s="3">
        <f t="shared" si="48"/>
        <v>2024</v>
      </c>
      <c r="C1057" t="str">
        <f t="shared" si="49"/>
        <v>2023-2024</v>
      </c>
      <c r="D1057" t="s">
        <v>120</v>
      </c>
      <c r="E1057" t="s">
        <v>27</v>
      </c>
      <c r="F1057" t="str">
        <f t="shared" si="50"/>
        <v>Western Australia</v>
      </c>
      <c r="G1057" t="s">
        <v>28</v>
      </c>
      <c r="H1057">
        <v>6030</v>
      </c>
      <c r="I1057" t="s">
        <v>11</v>
      </c>
      <c r="J1057" t="s">
        <v>121</v>
      </c>
      <c r="K1057" t="s">
        <v>148</v>
      </c>
      <c r="L1057" t="s">
        <v>159</v>
      </c>
      <c r="M1057" s="5">
        <v>476</v>
      </c>
    </row>
    <row r="1058" spans="1:13" x14ac:dyDescent="0.35">
      <c r="A1058" s="2">
        <v>45460</v>
      </c>
      <c r="B1058" s="3">
        <f t="shared" si="48"/>
        <v>2024</v>
      </c>
      <c r="C1058" t="str">
        <f t="shared" si="49"/>
        <v>2023-2024</v>
      </c>
      <c r="D1058" t="s">
        <v>120</v>
      </c>
      <c r="E1058" t="s">
        <v>68</v>
      </c>
      <c r="F1058" t="str">
        <f t="shared" si="50"/>
        <v>Victoria</v>
      </c>
      <c r="G1058" t="s">
        <v>26</v>
      </c>
      <c r="H1058">
        <v>3429</v>
      </c>
      <c r="I1058" t="s">
        <v>11</v>
      </c>
      <c r="J1058" t="s">
        <v>129</v>
      </c>
      <c r="K1058" t="s">
        <v>144</v>
      </c>
      <c r="L1058" t="s">
        <v>155</v>
      </c>
      <c r="M1058" s="5">
        <v>232</v>
      </c>
    </row>
    <row r="1059" spans="1:13" x14ac:dyDescent="0.35">
      <c r="A1059" s="2">
        <v>45460</v>
      </c>
      <c r="B1059" s="3">
        <f t="shared" si="48"/>
        <v>2024</v>
      </c>
      <c r="C1059" t="str">
        <f t="shared" si="49"/>
        <v>2023-2024</v>
      </c>
      <c r="D1059" t="s">
        <v>120</v>
      </c>
      <c r="E1059" t="s">
        <v>89</v>
      </c>
      <c r="F1059" t="str">
        <f t="shared" si="50"/>
        <v>Queensland</v>
      </c>
      <c r="G1059" t="s">
        <v>19</v>
      </c>
      <c r="H1059">
        <v>4700</v>
      </c>
      <c r="I1059" t="s">
        <v>11</v>
      </c>
      <c r="J1059" t="s">
        <v>138</v>
      </c>
      <c r="K1059" t="s">
        <v>147</v>
      </c>
      <c r="L1059" t="s">
        <v>158</v>
      </c>
      <c r="M1059" s="5">
        <v>61</v>
      </c>
    </row>
    <row r="1060" spans="1:13" x14ac:dyDescent="0.35">
      <c r="A1060" s="2">
        <v>45460</v>
      </c>
      <c r="B1060" s="3">
        <f t="shared" si="48"/>
        <v>2024</v>
      </c>
      <c r="C1060" t="str">
        <f t="shared" si="49"/>
        <v>2023-2024</v>
      </c>
      <c r="D1060" t="s">
        <v>120</v>
      </c>
      <c r="E1060" t="s">
        <v>39</v>
      </c>
      <c r="F1060" t="str">
        <f t="shared" si="50"/>
        <v>New South Wales</v>
      </c>
      <c r="G1060" t="s">
        <v>10</v>
      </c>
      <c r="H1060">
        <v>2541</v>
      </c>
      <c r="I1060" t="s">
        <v>11</v>
      </c>
      <c r="J1060" t="s">
        <v>123</v>
      </c>
      <c r="K1060" t="s">
        <v>150</v>
      </c>
      <c r="L1060" t="s">
        <v>161</v>
      </c>
      <c r="M1060" s="5">
        <v>509</v>
      </c>
    </row>
    <row r="1061" spans="1:13" x14ac:dyDescent="0.35">
      <c r="A1061" s="2">
        <v>45461</v>
      </c>
      <c r="B1061" s="3">
        <f t="shared" si="48"/>
        <v>2024</v>
      </c>
      <c r="C1061" t="str">
        <f t="shared" si="49"/>
        <v>2023-2024</v>
      </c>
      <c r="D1061" t="s">
        <v>119</v>
      </c>
      <c r="E1061" t="s">
        <v>61</v>
      </c>
      <c r="F1061" t="str">
        <f t="shared" si="50"/>
        <v>Victoria</v>
      </c>
      <c r="G1061" t="s">
        <v>26</v>
      </c>
      <c r="H1061">
        <v>3179</v>
      </c>
      <c r="I1061" t="s">
        <v>11</v>
      </c>
      <c r="J1061" t="s">
        <v>127</v>
      </c>
      <c r="K1061" t="s">
        <v>151</v>
      </c>
      <c r="L1061" t="s">
        <v>152</v>
      </c>
      <c r="M1061" s="5">
        <v>220</v>
      </c>
    </row>
    <row r="1062" spans="1:13" x14ac:dyDescent="0.35">
      <c r="A1062" s="2">
        <v>45461</v>
      </c>
      <c r="B1062" s="3">
        <f t="shared" si="48"/>
        <v>2024</v>
      </c>
      <c r="C1062" t="str">
        <f t="shared" si="49"/>
        <v>2023-2024</v>
      </c>
      <c r="D1062" t="s">
        <v>120</v>
      </c>
      <c r="E1062" t="s">
        <v>27</v>
      </c>
      <c r="F1062" t="str">
        <f t="shared" si="50"/>
        <v>Western Australia</v>
      </c>
      <c r="G1062" t="s">
        <v>28</v>
      </c>
      <c r="H1062">
        <v>6030</v>
      </c>
      <c r="I1062" t="s">
        <v>11</v>
      </c>
      <c r="J1062" t="s">
        <v>121</v>
      </c>
      <c r="K1062" t="s">
        <v>151</v>
      </c>
      <c r="L1062" t="s">
        <v>152</v>
      </c>
      <c r="M1062" s="5">
        <v>775</v>
      </c>
    </row>
    <row r="1063" spans="1:13" x14ac:dyDescent="0.35">
      <c r="A1063" s="2">
        <v>45461</v>
      </c>
      <c r="B1063" s="3">
        <f t="shared" si="48"/>
        <v>2024</v>
      </c>
      <c r="C1063" t="str">
        <f t="shared" si="49"/>
        <v>2023-2024</v>
      </c>
      <c r="D1063" t="s">
        <v>120</v>
      </c>
      <c r="E1063" t="s">
        <v>105</v>
      </c>
      <c r="F1063" t="str">
        <f t="shared" si="50"/>
        <v>New South Wales</v>
      </c>
      <c r="G1063" t="s">
        <v>10</v>
      </c>
      <c r="H1063">
        <v>2031</v>
      </c>
      <c r="I1063" t="s">
        <v>11</v>
      </c>
      <c r="J1063" t="s">
        <v>126</v>
      </c>
      <c r="K1063" t="s">
        <v>144</v>
      </c>
      <c r="L1063" t="s">
        <v>155</v>
      </c>
      <c r="M1063" s="5">
        <v>653</v>
      </c>
    </row>
    <row r="1064" spans="1:13" x14ac:dyDescent="0.35">
      <c r="A1064" s="2">
        <v>45461</v>
      </c>
      <c r="B1064" s="3">
        <f t="shared" si="48"/>
        <v>2024</v>
      </c>
      <c r="C1064" t="str">
        <f t="shared" si="49"/>
        <v>2023-2024</v>
      </c>
      <c r="D1064" t="s">
        <v>120</v>
      </c>
      <c r="E1064" t="s">
        <v>61</v>
      </c>
      <c r="F1064" t="str">
        <f t="shared" si="50"/>
        <v>Victoria</v>
      </c>
      <c r="G1064" t="s">
        <v>26</v>
      </c>
      <c r="H1064">
        <v>3179</v>
      </c>
      <c r="I1064" t="s">
        <v>11</v>
      </c>
      <c r="J1064" t="s">
        <v>127</v>
      </c>
      <c r="K1064" t="s">
        <v>151</v>
      </c>
      <c r="L1064" t="s">
        <v>152</v>
      </c>
      <c r="M1064" s="5">
        <v>534</v>
      </c>
    </row>
    <row r="1065" spans="1:13" x14ac:dyDescent="0.35">
      <c r="A1065" s="2">
        <v>45462</v>
      </c>
      <c r="B1065" s="3">
        <f t="shared" si="48"/>
        <v>2024</v>
      </c>
      <c r="C1065" t="str">
        <f t="shared" si="49"/>
        <v>2023-2024</v>
      </c>
      <c r="D1065" t="s">
        <v>120</v>
      </c>
      <c r="E1065" t="s">
        <v>66</v>
      </c>
      <c r="F1065" t="str">
        <f t="shared" si="50"/>
        <v>Western Australia</v>
      </c>
      <c r="G1065" t="s">
        <v>28</v>
      </c>
      <c r="H1065">
        <v>6330</v>
      </c>
      <c r="I1065" t="s">
        <v>11</v>
      </c>
      <c r="J1065" t="s">
        <v>135</v>
      </c>
      <c r="K1065" t="s">
        <v>151</v>
      </c>
      <c r="L1065" t="s">
        <v>152</v>
      </c>
      <c r="M1065" s="5">
        <v>295</v>
      </c>
    </row>
    <row r="1066" spans="1:13" x14ac:dyDescent="0.35">
      <c r="A1066" s="2">
        <v>45462</v>
      </c>
      <c r="B1066" s="3">
        <f t="shared" si="48"/>
        <v>2024</v>
      </c>
      <c r="C1066" t="str">
        <f t="shared" si="49"/>
        <v>2023-2024</v>
      </c>
      <c r="D1066" t="s">
        <v>120</v>
      </c>
      <c r="E1066" t="s">
        <v>30</v>
      </c>
      <c r="F1066" t="str">
        <f t="shared" si="50"/>
        <v>Victoria</v>
      </c>
      <c r="G1066" t="s">
        <v>26</v>
      </c>
      <c r="H1066">
        <v>3030</v>
      </c>
      <c r="I1066" t="s">
        <v>11</v>
      </c>
      <c r="J1066" t="s">
        <v>128</v>
      </c>
      <c r="K1066" t="s">
        <v>144</v>
      </c>
      <c r="L1066" t="s">
        <v>155</v>
      </c>
      <c r="M1066" s="5">
        <v>325</v>
      </c>
    </row>
    <row r="1067" spans="1:13" x14ac:dyDescent="0.35">
      <c r="A1067" s="2">
        <v>45462</v>
      </c>
      <c r="B1067" s="3">
        <f t="shared" si="48"/>
        <v>2024</v>
      </c>
      <c r="C1067" t="str">
        <f t="shared" si="49"/>
        <v>2023-2024</v>
      </c>
      <c r="D1067" t="s">
        <v>119</v>
      </c>
      <c r="E1067" t="s">
        <v>107</v>
      </c>
      <c r="F1067" t="str">
        <f t="shared" si="50"/>
        <v>New South Wales</v>
      </c>
      <c r="G1067" t="s">
        <v>10</v>
      </c>
      <c r="H1067">
        <v>2020</v>
      </c>
      <c r="I1067" t="s">
        <v>11</v>
      </c>
      <c r="J1067" t="s">
        <v>126</v>
      </c>
      <c r="K1067" t="s">
        <v>149</v>
      </c>
      <c r="L1067" t="s">
        <v>160</v>
      </c>
      <c r="M1067" s="5">
        <v>747</v>
      </c>
    </row>
    <row r="1068" spans="1:13" x14ac:dyDescent="0.35">
      <c r="A1068" s="2">
        <v>45462</v>
      </c>
      <c r="B1068" s="3">
        <f t="shared" si="48"/>
        <v>2024</v>
      </c>
      <c r="C1068" t="str">
        <f t="shared" si="49"/>
        <v>2023-2024</v>
      </c>
      <c r="D1068" t="s">
        <v>119</v>
      </c>
      <c r="E1068" t="s">
        <v>91</v>
      </c>
      <c r="F1068" t="str">
        <f t="shared" si="50"/>
        <v>Western Australia</v>
      </c>
      <c r="G1068" t="s">
        <v>28</v>
      </c>
      <c r="H1068">
        <v>6109</v>
      </c>
      <c r="I1068" t="s">
        <v>11</v>
      </c>
      <c r="J1068" t="s">
        <v>135</v>
      </c>
      <c r="K1068" t="s">
        <v>147</v>
      </c>
      <c r="L1068" t="s">
        <v>158</v>
      </c>
      <c r="M1068" s="5">
        <v>412</v>
      </c>
    </row>
    <row r="1069" spans="1:13" x14ac:dyDescent="0.35">
      <c r="A1069" s="2">
        <v>45462</v>
      </c>
      <c r="B1069" s="3">
        <f t="shared" si="48"/>
        <v>2024</v>
      </c>
      <c r="C1069" t="str">
        <f t="shared" si="49"/>
        <v>2023-2024</v>
      </c>
      <c r="D1069" t="s">
        <v>119</v>
      </c>
      <c r="E1069" t="s">
        <v>13</v>
      </c>
      <c r="F1069" t="str">
        <f t="shared" si="50"/>
        <v>New South Wales</v>
      </c>
      <c r="G1069" t="s">
        <v>10</v>
      </c>
      <c r="H1069">
        <v>2141</v>
      </c>
      <c r="I1069" t="s">
        <v>11</v>
      </c>
      <c r="J1069" t="s">
        <v>125</v>
      </c>
      <c r="K1069" t="s">
        <v>148</v>
      </c>
      <c r="L1069" t="s">
        <v>159</v>
      </c>
      <c r="M1069" s="5">
        <v>345</v>
      </c>
    </row>
    <row r="1070" spans="1:13" x14ac:dyDescent="0.35">
      <c r="A1070" s="2">
        <v>45462</v>
      </c>
      <c r="B1070" s="3">
        <f t="shared" si="48"/>
        <v>2024</v>
      </c>
      <c r="C1070" t="str">
        <f t="shared" si="49"/>
        <v>2023-2024</v>
      </c>
      <c r="D1070" t="s">
        <v>119</v>
      </c>
      <c r="E1070" t="s">
        <v>46</v>
      </c>
      <c r="F1070" t="str">
        <f t="shared" si="50"/>
        <v>South Australia</v>
      </c>
      <c r="G1070" t="s">
        <v>17</v>
      </c>
      <c r="H1070">
        <v>5043</v>
      </c>
      <c r="I1070" t="s">
        <v>11</v>
      </c>
      <c r="J1070" t="s">
        <v>134</v>
      </c>
      <c r="K1070" t="s">
        <v>146</v>
      </c>
      <c r="L1070" t="s">
        <v>157</v>
      </c>
      <c r="M1070" s="5">
        <v>394</v>
      </c>
    </row>
    <row r="1071" spans="1:13" x14ac:dyDescent="0.35">
      <c r="A1071" s="2">
        <v>45462</v>
      </c>
      <c r="B1071" s="3">
        <f t="shared" si="48"/>
        <v>2024</v>
      </c>
      <c r="C1071" t="str">
        <f t="shared" si="49"/>
        <v>2023-2024</v>
      </c>
      <c r="D1071" t="s">
        <v>120</v>
      </c>
      <c r="E1071" t="s">
        <v>113</v>
      </c>
      <c r="F1071" t="str">
        <f t="shared" si="50"/>
        <v>New South Wales</v>
      </c>
      <c r="G1071" t="s">
        <v>10</v>
      </c>
      <c r="H1071">
        <v>2101</v>
      </c>
      <c r="I1071" t="s">
        <v>11</v>
      </c>
      <c r="J1071" t="s">
        <v>125</v>
      </c>
      <c r="K1071" t="s">
        <v>145</v>
      </c>
      <c r="L1071" t="s">
        <v>156</v>
      </c>
      <c r="M1071" s="5">
        <v>395</v>
      </c>
    </row>
    <row r="1072" spans="1:13" x14ac:dyDescent="0.35">
      <c r="A1072" s="2">
        <v>45462</v>
      </c>
      <c r="B1072" s="3">
        <f t="shared" si="48"/>
        <v>2024</v>
      </c>
      <c r="C1072" t="str">
        <f t="shared" si="49"/>
        <v>2023-2024</v>
      </c>
      <c r="D1072" t="s">
        <v>119</v>
      </c>
      <c r="E1072" t="s">
        <v>71</v>
      </c>
      <c r="F1072" t="str">
        <f t="shared" si="50"/>
        <v>Victoria</v>
      </c>
      <c r="G1072" t="s">
        <v>26</v>
      </c>
      <c r="H1072">
        <v>3131</v>
      </c>
      <c r="I1072" t="s">
        <v>11</v>
      </c>
      <c r="J1072" t="s">
        <v>127</v>
      </c>
      <c r="K1072" t="s">
        <v>151</v>
      </c>
      <c r="L1072" t="s">
        <v>152</v>
      </c>
      <c r="M1072" s="5">
        <v>56</v>
      </c>
    </row>
    <row r="1073" spans="1:13" x14ac:dyDescent="0.35">
      <c r="A1073" s="2">
        <v>45462</v>
      </c>
      <c r="B1073" s="3">
        <f t="shared" si="48"/>
        <v>2024</v>
      </c>
      <c r="C1073" t="str">
        <f t="shared" si="49"/>
        <v>2023-2024</v>
      </c>
      <c r="D1073" t="s">
        <v>119</v>
      </c>
      <c r="E1073" t="s">
        <v>103</v>
      </c>
      <c r="F1073" t="str">
        <f t="shared" si="50"/>
        <v>Victoria</v>
      </c>
      <c r="G1073" t="s">
        <v>26</v>
      </c>
      <c r="H1073">
        <v>3550</v>
      </c>
      <c r="I1073" t="s">
        <v>11</v>
      </c>
      <c r="J1073" t="s">
        <v>129</v>
      </c>
      <c r="K1073" t="s">
        <v>145</v>
      </c>
      <c r="L1073" t="s">
        <v>156</v>
      </c>
      <c r="M1073" s="5">
        <v>376</v>
      </c>
    </row>
    <row r="1074" spans="1:13" x14ac:dyDescent="0.35">
      <c r="A1074" s="2">
        <v>45462</v>
      </c>
      <c r="B1074" s="3">
        <f t="shared" si="48"/>
        <v>2024</v>
      </c>
      <c r="C1074" t="str">
        <f t="shared" si="49"/>
        <v>2023-2024</v>
      </c>
      <c r="D1074" t="s">
        <v>119</v>
      </c>
      <c r="E1074" t="s">
        <v>36</v>
      </c>
      <c r="F1074" t="str">
        <f t="shared" si="50"/>
        <v>New South Wales</v>
      </c>
      <c r="G1074" t="s">
        <v>10</v>
      </c>
      <c r="H1074">
        <v>2539</v>
      </c>
      <c r="I1074" t="s">
        <v>11</v>
      </c>
      <c r="J1074" t="s">
        <v>123</v>
      </c>
      <c r="K1074" t="s">
        <v>146</v>
      </c>
      <c r="L1074" t="s">
        <v>157</v>
      </c>
      <c r="M1074" s="5">
        <v>667</v>
      </c>
    </row>
    <row r="1075" spans="1:13" x14ac:dyDescent="0.35">
      <c r="A1075" s="2">
        <v>45463</v>
      </c>
      <c r="B1075" s="3">
        <f t="shared" si="48"/>
        <v>2024</v>
      </c>
      <c r="C1075" t="str">
        <f t="shared" si="49"/>
        <v>2023-2024</v>
      </c>
      <c r="D1075" t="s">
        <v>119</v>
      </c>
      <c r="E1075" t="s">
        <v>70</v>
      </c>
      <c r="F1075" t="str">
        <f t="shared" si="50"/>
        <v>Western Australia</v>
      </c>
      <c r="G1075" t="s">
        <v>28</v>
      </c>
      <c r="H1075">
        <v>6021</v>
      </c>
      <c r="I1075" t="s">
        <v>11</v>
      </c>
      <c r="J1075" t="s">
        <v>121</v>
      </c>
      <c r="K1075" t="s">
        <v>144</v>
      </c>
      <c r="L1075" t="s">
        <v>155</v>
      </c>
      <c r="M1075" s="5">
        <v>754</v>
      </c>
    </row>
    <row r="1076" spans="1:13" x14ac:dyDescent="0.35">
      <c r="A1076" s="2">
        <v>45463</v>
      </c>
      <c r="B1076" s="3">
        <f t="shared" si="48"/>
        <v>2024</v>
      </c>
      <c r="C1076" t="str">
        <f t="shared" si="49"/>
        <v>2023-2024</v>
      </c>
      <c r="D1076" t="s">
        <v>120</v>
      </c>
      <c r="E1076" t="s">
        <v>45</v>
      </c>
      <c r="F1076" t="str">
        <f t="shared" si="50"/>
        <v>Victoria</v>
      </c>
      <c r="G1076" t="s">
        <v>26</v>
      </c>
      <c r="H1076">
        <v>3136</v>
      </c>
      <c r="I1076" t="s">
        <v>11</v>
      </c>
      <c r="J1076" t="s">
        <v>127</v>
      </c>
      <c r="K1076" t="s">
        <v>145</v>
      </c>
      <c r="L1076" t="s">
        <v>156</v>
      </c>
      <c r="M1076" s="5">
        <v>750</v>
      </c>
    </row>
    <row r="1077" spans="1:13" x14ac:dyDescent="0.35">
      <c r="A1077" s="2">
        <v>45463</v>
      </c>
      <c r="B1077" s="3">
        <f t="shared" si="48"/>
        <v>2024</v>
      </c>
      <c r="C1077" t="str">
        <f t="shared" si="49"/>
        <v>2023-2024</v>
      </c>
      <c r="D1077" t="s">
        <v>120</v>
      </c>
      <c r="E1077" t="s">
        <v>94</v>
      </c>
      <c r="F1077" t="str">
        <f t="shared" si="50"/>
        <v>Queensland</v>
      </c>
      <c r="G1077" t="s">
        <v>19</v>
      </c>
      <c r="H1077">
        <v>4551</v>
      </c>
      <c r="I1077" t="s">
        <v>11</v>
      </c>
      <c r="J1077" t="s">
        <v>136</v>
      </c>
      <c r="K1077" t="s">
        <v>142</v>
      </c>
      <c r="L1077" t="s">
        <v>153</v>
      </c>
      <c r="M1077" s="5">
        <v>236</v>
      </c>
    </row>
    <row r="1078" spans="1:13" x14ac:dyDescent="0.35">
      <c r="A1078" s="2">
        <v>45464</v>
      </c>
      <c r="B1078" s="3">
        <f t="shared" si="48"/>
        <v>2024</v>
      </c>
      <c r="C1078" t="str">
        <f t="shared" si="49"/>
        <v>2023-2024</v>
      </c>
      <c r="D1078" t="s">
        <v>120</v>
      </c>
      <c r="E1078" t="s">
        <v>107</v>
      </c>
      <c r="F1078" t="str">
        <f t="shared" si="50"/>
        <v>New South Wales</v>
      </c>
      <c r="G1078" t="s">
        <v>10</v>
      </c>
      <c r="H1078">
        <v>2020</v>
      </c>
      <c r="I1078" t="s">
        <v>11</v>
      </c>
      <c r="J1078" t="s">
        <v>126</v>
      </c>
      <c r="K1078" t="s">
        <v>149</v>
      </c>
      <c r="L1078" t="s">
        <v>160</v>
      </c>
      <c r="M1078" s="5">
        <v>310</v>
      </c>
    </row>
    <row r="1079" spans="1:13" x14ac:dyDescent="0.35">
      <c r="A1079" s="2">
        <v>45464</v>
      </c>
      <c r="B1079" s="3">
        <f t="shared" si="48"/>
        <v>2024</v>
      </c>
      <c r="C1079" t="str">
        <f t="shared" si="49"/>
        <v>2023-2024</v>
      </c>
      <c r="D1079" t="s">
        <v>119</v>
      </c>
      <c r="E1079" t="s">
        <v>98</v>
      </c>
      <c r="F1079" t="str">
        <f t="shared" si="50"/>
        <v>South Australia</v>
      </c>
      <c r="G1079" t="s">
        <v>17</v>
      </c>
      <c r="H1079">
        <v>5290</v>
      </c>
      <c r="I1079" t="s">
        <v>11</v>
      </c>
      <c r="J1079" t="s">
        <v>139</v>
      </c>
      <c r="K1079" t="s">
        <v>145</v>
      </c>
      <c r="L1079" t="s">
        <v>156</v>
      </c>
      <c r="M1079" s="5">
        <v>170</v>
      </c>
    </row>
    <row r="1080" spans="1:13" x14ac:dyDescent="0.35">
      <c r="A1080" s="2">
        <v>45464</v>
      </c>
      <c r="B1080" s="3">
        <f t="shared" si="48"/>
        <v>2024</v>
      </c>
      <c r="C1080" t="str">
        <f t="shared" si="49"/>
        <v>2023-2024</v>
      </c>
      <c r="D1080" t="s">
        <v>120</v>
      </c>
      <c r="E1080" t="s">
        <v>44</v>
      </c>
      <c r="F1080" t="str">
        <f t="shared" si="50"/>
        <v>Western Australia</v>
      </c>
      <c r="G1080" t="s">
        <v>28</v>
      </c>
      <c r="H1080">
        <v>6010</v>
      </c>
      <c r="I1080" t="s">
        <v>11</v>
      </c>
      <c r="J1080" t="s">
        <v>121</v>
      </c>
      <c r="K1080" t="s">
        <v>147</v>
      </c>
      <c r="L1080" t="s">
        <v>158</v>
      </c>
      <c r="M1080" s="5">
        <v>254</v>
      </c>
    </row>
    <row r="1081" spans="1:13" x14ac:dyDescent="0.35">
      <c r="A1081" s="2">
        <v>45464</v>
      </c>
      <c r="B1081" s="3">
        <f t="shared" si="48"/>
        <v>2024</v>
      </c>
      <c r="C1081" t="str">
        <f t="shared" si="49"/>
        <v>2023-2024</v>
      </c>
      <c r="D1081" t="s">
        <v>119</v>
      </c>
      <c r="E1081" t="s">
        <v>24</v>
      </c>
      <c r="F1081" t="str">
        <f t="shared" si="50"/>
        <v>Queensland</v>
      </c>
      <c r="G1081" t="s">
        <v>19</v>
      </c>
      <c r="H1081">
        <v>4053</v>
      </c>
      <c r="I1081" t="s">
        <v>11</v>
      </c>
      <c r="J1081" t="s">
        <v>131</v>
      </c>
      <c r="K1081" t="s">
        <v>144</v>
      </c>
      <c r="L1081" t="s">
        <v>155</v>
      </c>
      <c r="M1081" s="5">
        <v>41</v>
      </c>
    </row>
    <row r="1082" spans="1:13" x14ac:dyDescent="0.35">
      <c r="A1082" s="2">
        <v>45464</v>
      </c>
      <c r="B1082" s="3">
        <f t="shared" si="48"/>
        <v>2024</v>
      </c>
      <c r="C1082" t="str">
        <f t="shared" si="49"/>
        <v>2023-2024</v>
      </c>
      <c r="D1082" t="s">
        <v>119</v>
      </c>
      <c r="E1082" t="s">
        <v>46</v>
      </c>
      <c r="F1082" t="str">
        <f t="shared" si="50"/>
        <v>South Australia</v>
      </c>
      <c r="G1082" t="s">
        <v>17</v>
      </c>
      <c r="H1082">
        <v>5043</v>
      </c>
      <c r="I1082" t="s">
        <v>11</v>
      </c>
      <c r="J1082" t="s">
        <v>134</v>
      </c>
      <c r="K1082" t="s">
        <v>142</v>
      </c>
      <c r="L1082" t="s">
        <v>153</v>
      </c>
      <c r="M1082" s="5">
        <v>565</v>
      </c>
    </row>
    <row r="1083" spans="1:13" x14ac:dyDescent="0.35">
      <c r="A1083" s="2">
        <v>45464</v>
      </c>
      <c r="B1083" s="3">
        <f t="shared" si="48"/>
        <v>2024</v>
      </c>
      <c r="C1083" t="str">
        <f t="shared" si="49"/>
        <v>2023-2024</v>
      </c>
      <c r="D1083" t="s">
        <v>120</v>
      </c>
      <c r="E1083" t="s">
        <v>82</v>
      </c>
      <c r="F1083" t="str">
        <f t="shared" si="50"/>
        <v>Queensland</v>
      </c>
      <c r="G1083" t="s">
        <v>19</v>
      </c>
      <c r="H1083">
        <v>4215</v>
      </c>
      <c r="I1083" t="s">
        <v>11</v>
      </c>
      <c r="J1083" t="s">
        <v>124</v>
      </c>
      <c r="K1083" t="s">
        <v>143</v>
      </c>
      <c r="L1083" t="s">
        <v>154</v>
      </c>
      <c r="M1083" s="5">
        <v>640</v>
      </c>
    </row>
    <row r="1084" spans="1:13" x14ac:dyDescent="0.35">
      <c r="A1084" s="2">
        <v>45464</v>
      </c>
      <c r="B1084" s="3">
        <f t="shared" si="48"/>
        <v>2024</v>
      </c>
      <c r="C1084" t="str">
        <f t="shared" si="49"/>
        <v>2023-2024</v>
      </c>
      <c r="D1084" t="s">
        <v>120</v>
      </c>
      <c r="E1084" t="s">
        <v>69</v>
      </c>
      <c r="F1084" t="str">
        <f t="shared" si="50"/>
        <v>Victoria</v>
      </c>
      <c r="G1084" t="s">
        <v>26</v>
      </c>
      <c r="H1084">
        <v>3148</v>
      </c>
      <c r="I1084" t="s">
        <v>11</v>
      </c>
      <c r="J1084" t="s">
        <v>127</v>
      </c>
      <c r="K1084" t="s">
        <v>144</v>
      </c>
      <c r="L1084" t="s">
        <v>155</v>
      </c>
      <c r="M1084" s="5">
        <v>407</v>
      </c>
    </row>
    <row r="1085" spans="1:13" x14ac:dyDescent="0.35">
      <c r="A1085" s="2">
        <v>45464</v>
      </c>
      <c r="B1085" s="3">
        <f t="shared" si="48"/>
        <v>2024</v>
      </c>
      <c r="C1085" t="str">
        <f t="shared" si="49"/>
        <v>2023-2024</v>
      </c>
      <c r="D1085" t="s">
        <v>119</v>
      </c>
      <c r="E1085" t="s">
        <v>22</v>
      </c>
      <c r="F1085" t="str">
        <f t="shared" si="50"/>
        <v>New South Wales</v>
      </c>
      <c r="G1085" t="s">
        <v>10</v>
      </c>
      <c r="H1085">
        <v>2116</v>
      </c>
      <c r="I1085" t="s">
        <v>11</v>
      </c>
      <c r="J1085" t="s">
        <v>125</v>
      </c>
      <c r="K1085" t="s">
        <v>145</v>
      </c>
      <c r="L1085" t="s">
        <v>156</v>
      </c>
      <c r="M1085" s="5">
        <v>498</v>
      </c>
    </row>
    <row r="1086" spans="1:13" x14ac:dyDescent="0.35">
      <c r="A1086" s="2">
        <v>45464</v>
      </c>
      <c r="B1086" s="3">
        <f t="shared" si="48"/>
        <v>2024</v>
      </c>
      <c r="C1086" t="str">
        <f t="shared" si="49"/>
        <v>2023-2024</v>
      </c>
      <c r="D1086" t="s">
        <v>120</v>
      </c>
      <c r="E1086" t="s">
        <v>114</v>
      </c>
      <c r="F1086" t="str">
        <f t="shared" si="50"/>
        <v>Victoria</v>
      </c>
      <c r="G1086" t="s">
        <v>26</v>
      </c>
      <c r="H1086">
        <v>3353</v>
      </c>
      <c r="I1086" t="s">
        <v>11</v>
      </c>
      <c r="J1086" t="s">
        <v>129</v>
      </c>
      <c r="K1086" t="s">
        <v>142</v>
      </c>
      <c r="L1086" t="s">
        <v>153</v>
      </c>
      <c r="M1086" s="5">
        <v>571</v>
      </c>
    </row>
    <row r="1087" spans="1:13" x14ac:dyDescent="0.35">
      <c r="A1087" s="2">
        <v>45465</v>
      </c>
      <c r="B1087" s="3">
        <f t="shared" si="48"/>
        <v>2024</v>
      </c>
      <c r="C1087" t="str">
        <f t="shared" si="49"/>
        <v>2023-2024</v>
      </c>
      <c r="D1087" t="s">
        <v>120</v>
      </c>
      <c r="E1087" t="s">
        <v>106</v>
      </c>
      <c r="F1087" t="str">
        <f t="shared" si="50"/>
        <v>Queensland</v>
      </c>
      <c r="G1087" t="s">
        <v>19</v>
      </c>
      <c r="H1087">
        <v>4558</v>
      </c>
      <c r="I1087" t="s">
        <v>11</v>
      </c>
      <c r="J1087" t="s">
        <v>136</v>
      </c>
      <c r="K1087" t="s">
        <v>144</v>
      </c>
      <c r="L1087" t="s">
        <v>155</v>
      </c>
      <c r="M1087" s="5">
        <v>688</v>
      </c>
    </row>
    <row r="1088" spans="1:13" x14ac:dyDescent="0.35">
      <c r="A1088" s="2">
        <v>45465</v>
      </c>
      <c r="B1088" s="3">
        <f t="shared" si="48"/>
        <v>2024</v>
      </c>
      <c r="C1088" t="str">
        <f t="shared" si="49"/>
        <v>2023-2024</v>
      </c>
      <c r="D1088" t="s">
        <v>120</v>
      </c>
      <c r="E1088" t="s">
        <v>66</v>
      </c>
      <c r="F1088" t="str">
        <f t="shared" si="50"/>
        <v>Western Australia</v>
      </c>
      <c r="G1088" t="s">
        <v>28</v>
      </c>
      <c r="H1088">
        <v>6330</v>
      </c>
      <c r="I1088" t="s">
        <v>11</v>
      </c>
      <c r="J1088" t="s">
        <v>135</v>
      </c>
      <c r="K1088" t="s">
        <v>144</v>
      </c>
      <c r="L1088" t="s">
        <v>155</v>
      </c>
      <c r="M1088" s="5">
        <v>43</v>
      </c>
    </row>
    <row r="1089" spans="1:13" x14ac:dyDescent="0.35">
      <c r="A1089" s="2">
        <v>45465</v>
      </c>
      <c r="B1089" s="3">
        <f t="shared" si="48"/>
        <v>2024</v>
      </c>
      <c r="C1089" t="str">
        <f t="shared" si="49"/>
        <v>2023-2024</v>
      </c>
      <c r="D1089" t="s">
        <v>120</v>
      </c>
      <c r="E1089" t="s">
        <v>114</v>
      </c>
      <c r="F1089" t="str">
        <f t="shared" si="50"/>
        <v>Victoria</v>
      </c>
      <c r="G1089" t="s">
        <v>26</v>
      </c>
      <c r="H1089">
        <v>3353</v>
      </c>
      <c r="I1089" t="s">
        <v>11</v>
      </c>
      <c r="J1089" t="s">
        <v>129</v>
      </c>
      <c r="K1089" t="s">
        <v>143</v>
      </c>
      <c r="L1089" t="s">
        <v>154</v>
      </c>
      <c r="M1089" s="5">
        <v>404</v>
      </c>
    </row>
    <row r="1090" spans="1:13" x14ac:dyDescent="0.35">
      <c r="A1090" s="2">
        <v>45465</v>
      </c>
      <c r="B1090" s="3">
        <f t="shared" ref="B1090:B1153" si="51">IF(MONTH(A1090)&gt;=7,YEAR(A1090)+1,YEAR(A1090))</f>
        <v>2024</v>
      </c>
      <c r="C1090" t="str">
        <f t="shared" ref="C1090:C1153" si="52">IF(MONTH(A1090) &gt;= 7, YEAR(A1090) &amp; "-" &amp; YEAR(A1090) + 1, YEAR(A1090) - 1 &amp; "-" &amp; YEAR(A1090))</f>
        <v>2023-2024</v>
      </c>
      <c r="D1090" t="s">
        <v>120</v>
      </c>
      <c r="E1090" t="s">
        <v>73</v>
      </c>
      <c r="F1090" t="str">
        <f t="shared" ref="F1090:F1153" si="53">IF(G1090="WA","Western Australia",
IF(G1090="NSW","New South Wales",
IF(G1090="QLD","Queensland",
IF(G1090="VIC","Victoria",
IF(G1090="TAS","Tasmania",
IF(G1090="SA","South Australia",
IF(G1090="NT","Northern Territory",
IF(G1090="ACT","Australian Capital Territory",G1090))))))))</f>
        <v>Queensland</v>
      </c>
      <c r="G1090" t="s">
        <v>19</v>
      </c>
      <c r="H1090">
        <v>4509</v>
      </c>
      <c r="I1090" t="s">
        <v>11</v>
      </c>
      <c r="J1090" t="s">
        <v>124</v>
      </c>
      <c r="K1090" t="s">
        <v>142</v>
      </c>
      <c r="L1090" t="s">
        <v>153</v>
      </c>
      <c r="M1090" s="5">
        <v>40</v>
      </c>
    </row>
    <row r="1091" spans="1:13" x14ac:dyDescent="0.35">
      <c r="A1091" s="2">
        <v>45466</v>
      </c>
      <c r="B1091" s="3">
        <f t="shared" si="51"/>
        <v>2024</v>
      </c>
      <c r="C1091" t="str">
        <f t="shared" si="52"/>
        <v>2023-2024</v>
      </c>
      <c r="D1091" t="s">
        <v>119</v>
      </c>
      <c r="E1091" t="s">
        <v>9</v>
      </c>
      <c r="F1091" t="str">
        <f t="shared" si="53"/>
        <v>New South Wales</v>
      </c>
      <c r="G1091" t="s">
        <v>10</v>
      </c>
      <c r="H1091">
        <v>2067</v>
      </c>
      <c r="I1091" t="s">
        <v>11</v>
      </c>
      <c r="J1091" t="s">
        <v>126</v>
      </c>
      <c r="K1091" t="s">
        <v>146</v>
      </c>
      <c r="L1091" t="s">
        <v>157</v>
      </c>
      <c r="M1091" s="5">
        <v>428</v>
      </c>
    </row>
    <row r="1092" spans="1:13" x14ac:dyDescent="0.35">
      <c r="A1092" s="2">
        <v>45466</v>
      </c>
      <c r="B1092" s="3">
        <f t="shared" si="51"/>
        <v>2024</v>
      </c>
      <c r="C1092" t="str">
        <f t="shared" si="52"/>
        <v>2023-2024</v>
      </c>
      <c r="D1092" t="s">
        <v>120</v>
      </c>
      <c r="E1092" t="s">
        <v>42</v>
      </c>
      <c r="F1092" t="str">
        <f t="shared" si="53"/>
        <v>Tasmania</v>
      </c>
      <c r="G1092" t="s">
        <v>43</v>
      </c>
      <c r="H1092">
        <v>7018</v>
      </c>
      <c r="I1092" t="s">
        <v>11</v>
      </c>
      <c r="J1092" t="s">
        <v>130</v>
      </c>
      <c r="K1092" t="s">
        <v>142</v>
      </c>
      <c r="L1092" t="s">
        <v>153</v>
      </c>
      <c r="M1092" s="5">
        <v>314</v>
      </c>
    </row>
    <row r="1093" spans="1:13" x14ac:dyDescent="0.35">
      <c r="A1093" s="2">
        <v>45466</v>
      </c>
      <c r="B1093" s="3">
        <f t="shared" si="51"/>
        <v>2024</v>
      </c>
      <c r="C1093" t="str">
        <f t="shared" si="52"/>
        <v>2023-2024</v>
      </c>
      <c r="D1093" t="s">
        <v>120</v>
      </c>
      <c r="E1093" t="s">
        <v>104</v>
      </c>
      <c r="F1093" t="str">
        <f t="shared" si="53"/>
        <v>Victoria</v>
      </c>
      <c r="G1093" t="s">
        <v>26</v>
      </c>
      <c r="H1093">
        <v>3175</v>
      </c>
      <c r="I1093" t="s">
        <v>11</v>
      </c>
      <c r="J1093" t="s">
        <v>127</v>
      </c>
      <c r="K1093" t="s">
        <v>149</v>
      </c>
      <c r="L1093" t="s">
        <v>160</v>
      </c>
      <c r="M1093" s="5">
        <v>752</v>
      </c>
    </row>
    <row r="1094" spans="1:13" x14ac:dyDescent="0.35">
      <c r="A1094" s="2">
        <v>45466</v>
      </c>
      <c r="B1094" s="3">
        <f t="shared" si="51"/>
        <v>2024</v>
      </c>
      <c r="C1094" t="str">
        <f t="shared" si="52"/>
        <v>2023-2024</v>
      </c>
      <c r="D1094" t="s">
        <v>120</v>
      </c>
      <c r="E1094" t="s">
        <v>106</v>
      </c>
      <c r="F1094" t="str">
        <f t="shared" si="53"/>
        <v>Queensland</v>
      </c>
      <c r="G1094" t="s">
        <v>19</v>
      </c>
      <c r="H1094">
        <v>4558</v>
      </c>
      <c r="I1094" t="s">
        <v>11</v>
      </c>
      <c r="J1094" t="s">
        <v>136</v>
      </c>
      <c r="K1094" t="s">
        <v>151</v>
      </c>
      <c r="L1094" t="s">
        <v>152</v>
      </c>
      <c r="M1094" s="5">
        <v>632</v>
      </c>
    </row>
    <row r="1095" spans="1:13" x14ac:dyDescent="0.35">
      <c r="A1095" s="2">
        <v>45466</v>
      </c>
      <c r="B1095" s="3">
        <f t="shared" si="51"/>
        <v>2024</v>
      </c>
      <c r="C1095" t="str">
        <f t="shared" si="52"/>
        <v>2023-2024</v>
      </c>
      <c r="D1095" t="s">
        <v>119</v>
      </c>
      <c r="E1095" t="s">
        <v>66</v>
      </c>
      <c r="F1095" t="str">
        <f t="shared" si="53"/>
        <v>Western Australia</v>
      </c>
      <c r="G1095" t="s">
        <v>28</v>
      </c>
      <c r="H1095">
        <v>6330</v>
      </c>
      <c r="I1095" t="s">
        <v>11</v>
      </c>
      <c r="J1095" t="s">
        <v>135</v>
      </c>
      <c r="K1095" t="s">
        <v>143</v>
      </c>
      <c r="L1095" t="s">
        <v>154</v>
      </c>
      <c r="M1095" s="5">
        <v>640</v>
      </c>
    </row>
    <row r="1096" spans="1:13" x14ac:dyDescent="0.35">
      <c r="A1096" s="2">
        <v>45466</v>
      </c>
      <c r="B1096" s="3">
        <f t="shared" si="51"/>
        <v>2024</v>
      </c>
      <c r="C1096" t="str">
        <f t="shared" si="52"/>
        <v>2023-2024</v>
      </c>
      <c r="D1096" t="s">
        <v>120</v>
      </c>
      <c r="E1096" t="s">
        <v>107</v>
      </c>
      <c r="F1096" t="str">
        <f t="shared" si="53"/>
        <v>New South Wales</v>
      </c>
      <c r="G1096" t="s">
        <v>10</v>
      </c>
      <c r="H1096">
        <v>2020</v>
      </c>
      <c r="I1096" t="s">
        <v>11</v>
      </c>
      <c r="J1096" t="s">
        <v>126</v>
      </c>
      <c r="K1096" t="s">
        <v>147</v>
      </c>
      <c r="L1096" t="s">
        <v>158</v>
      </c>
      <c r="M1096" s="5">
        <v>314</v>
      </c>
    </row>
    <row r="1097" spans="1:13" x14ac:dyDescent="0.35">
      <c r="A1097" s="2">
        <v>45467</v>
      </c>
      <c r="B1097" s="3">
        <f t="shared" si="51"/>
        <v>2024</v>
      </c>
      <c r="C1097" t="str">
        <f t="shared" si="52"/>
        <v>2023-2024</v>
      </c>
      <c r="D1097" t="s">
        <v>120</v>
      </c>
      <c r="E1097" t="s">
        <v>24</v>
      </c>
      <c r="F1097" t="str">
        <f t="shared" si="53"/>
        <v>Queensland</v>
      </c>
      <c r="G1097" t="s">
        <v>19</v>
      </c>
      <c r="H1097">
        <v>4053</v>
      </c>
      <c r="I1097" t="s">
        <v>11</v>
      </c>
      <c r="J1097" t="s">
        <v>131</v>
      </c>
      <c r="K1097" t="s">
        <v>142</v>
      </c>
      <c r="L1097" t="s">
        <v>153</v>
      </c>
      <c r="M1097" s="5">
        <v>31</v>
      </c>
    </row>
    <row r="1098" spans="1:13" x14ac:dyDescent="0.35">
      <c r="A1098" s="2">
        <v>45467</v>
      </c>
      <c r="B1098" s="3">
        <f t="shared" si="51"/>
        <v>2024</v>
      </c>
      <c r="C1098" t="str">
        <f t="shared" si="52"/>
        <v>2023-2024</v>
      </c>
      <c r="D1098" t="s">
        <v>120</v>
      </c>
      <c r="E1098" t="s">
        <v>22</v>
      </c>
      <c r="F1098" t="str">
        <f t="shared" si="53"/>
        <v>New South Wales</v>
      </c>
      <c r="G1098" t="s">
        <v>10</v>
      </c>
      <c r="H1098">
        <v>2116</v>
      </c>
      <c r="I1098" t="s">
        <v>11</v>
      </c>
      <c r="J1098" t="s">
        <v>125</v>
      </c>
      <c r="K1098" t="s">
        <v>150</v>
      </c>
      <c r="L1098" t="s">
        <v>161</v>
      </c>
      <c r="M1098" s="5">
        <v>455</v>
      </c>
    </row>
    <row r="1099" spans="1:13" x14ac:dyDescent="0.35">
      <c r="A1099" s="2">
        <v>45467</v>
      </c>
      <c r="B1099" s="3">
        <f t="shared" si="51"/>
        <v>2024</v>
      </c>
      <c r="C1099" t="str">
        <f t="shared" si="52"/>
        <v>2023-2024</v>
      </c>
      <c r="D1099" t="s">
        <v>120</v>
      </c>
      <c r="E1099" t="s">
        <v>40</v>
      </c>
      <c r="F1099" t="str">
        <f t="shared" si="53"/>
        <v>South Australia</v>
      </c>
      <c r="G1099" t="s">
        <v>17</v>
      </c>
      <c r="H1099">
        <v>5169</v>
      </c>
      <c r="I1099" t="s">
        <v>11</v>
      </c>
      <c r="J1099" t="s">
        <v>134</v>
      </c>
      <c r="K1099" t="s">
        <v>146</v>
      </c>
      <c r="L1099" t="s">
        <v>157</v>
      </c>
      <c r="M1099" s="5">
        <v>296</v>
      </c>
    </row>
    <row r="1100" spans="1:13" x14ac:dyDescent="0.35">
      <c r="A1100" s="2">
        <v>45467</v>
      </c>
      <c r="B1100" s="3">
        <f t="shared" si="51"/>
        <v>2024</v>
      </c>
      <c r="C1100" t="str">
        <f t="shared" si="52"/>
        <v>2023-2024</v>
      </c>
      <c r="D1100" t="s">
        <v>120</v>
      </c>
      <c r="E1100" t="s">
        <v>49</v>
      </c>
      <c r="F1100" t="str">
        <f t="shared" si="53"/>
        <v>New South Wales</v>
      </c>
      <c r="G1100" t="s">
        <v>10</v>
      </c>
      <c r="H1100">
        <v>2350</v>
      </c>
      <c r="I1100" t="s">
        <v>11</v>
      </c>
      <c r="J1100" t="s">
        <v>122</v>
      </c>
      <c r="K1100" t="s">
        <v>142</v>
      </c>
      <c r="L1100" t="s">
        <v>153</v>
      </c>
      <c r="M1100" s="5">
        <v>92</v>
      </c>
    </row>
    <row r="1101" spans="1:13" x14ac:dyDescent="0.35">
      <c r="A1101" s="2">
        <v>45467</v>
      </c>
      <c r="B1101" s="3">
        <f t="shared" si="51"/>
        <v>2024</v>
      </c>
      <c r="C1101" t="str">
        <f t="shared" si="52"/>
        <v>2023-2024</v>
      </c>
      <c r="D1101" t="s">
        <v>119</v>
      </c>
      <c r="E1101" t="s">
        <v>99</v>
      </c>
      <c r="F1101" t="str">
        <f t="shared" si="53"/>
        <v>Western Australia</v>
      </c>
      <c r="G1101" t="s">
        <v>28</v>
      </c>
      <c r="H1101">
        <v>6530</v>
      </c>
      <c r="I1101" t="s">
        <v>11</v>
      </c>
      <c r="J1101" t="s">
        <v>141</v>
      </c>
      <c r="K1101" t="s">
        <v>148</v>
      </c>
      <c r="L1101" t="s">
        <v>159</v>
      </c>
      <c r="M1101" s="5">
        <v>112</v>
      </c>
    </row>
    <row r="1102" spans="1:13" x14ac:dyDescent="0.35">
      <c r="A1102" s="2">
        <v>45467</v>
      </c>
      <c r="B1102" s="3">
        <f t="shared" si="51"/>
        <v>2024</v>
      </c>
      <c r="C1102" t="str">
        <f t="shared" si="52"/>
        <v>2023-2024</v>
      </c>
      <c r="D1102" t="s">
        <v>120</v>
      </c>
      <c r="E1102" t="s">
        <v>63</v>
      </c>
      <c r="F1102" t="str">
        <f t="shared" si="53"/>
        <v>Queensland</v>
      </c>
      <c r="G1102" t="s">
        <v>19</v>
      </c>
      <c r="H1102">
        <v>4068</v>
      </c>
      <c r="I1102" t="s">
        <v>11</v>
      </c>
      <c r="J1102" t="s">
        <v>131</v>
      </c>
      <c r="K1102" t="s">
        <v>148</v>
      </c>
      <c r="L1102" t="s">
        <v>159</v>
      </c>
      <c r="M1102" s="5">
        <v>733</v>
      </c>
    </row>
    <row r="1103" spans="1:13" x14ac:dyDescent="0.35">
      <c r="A1103" s="2">
        <v>45467</v>
      </c>
      <c r="B1103" s="3">
        <f t="shared" si="51"/>
        <v>2024</v>
      </c>
      <c r="C1103" t="str">
        <f t="shared" si="52"/>
        <v>2023-2024</v>
      </c>
      <c r="D1103" t="s">
        <v>119</v>
      </c>
      <c r="E1103" t="s">
        <v>66</v>
      </c>
      <c r="F1103" t="str">
        <f t="shared" si="53"/>
        <v>Western Australia</v>
      </c>
      <c r="G1103" t="s">
        <v>28</v>
      </c>
      <c r="H1103">
        <v>6330</v>
      </c>
      <c r="I1103" t="s">
        <v>11</v>
      </c>
      <c r="J1103" t="s">
        <v>135</v>
      </c>
      <c r="K1103" t="s">
        <v>150</v>
      </c>
      <c r="L1103" t="s">
        <v>161</v>
      </c>
      <c r="M1103" s="5">
        <v>614</v>
      </c>
    </row>
    <row r="1104" spans="1:13" x14ac:dyDescent="0.35">
      <c r="A1104" s="2">
        <v>45468</v>
      </c>
      <c r="B1104" s="3">
        <f t="shared" si="51"/>
        <v>2024</v>
      </c>
      <c r="C1104" t="str">
        <f t="shared" si="52"/>
        <v>2023-2024</v>
      </c>
      <c r="D1104" t="s">
        <v>120</v>
      </c>
      <c r="E1104" t="s">
        <v>107</v>
      </c>
      <c r="F1104" t="str">
        <f t="shared" si="53"/>
        <v>New South Wales</v>
      </c>
      <c r="G1104" t="s">
        <v>10</v>
      </c>
      <c r="H1104">
        <v>2020</v>
      </c>
      <c r="I1104" t="s">
        <v>11</v>
      </c>
      <c r="J1104" t="s">
        <v>126</v>
      </c>
      <c r="K1104" t="s">
        <v>144</v>
      </c>
      <c r="L1104" t="s">
        <v>155</v>
      </c>
      <c r="M1104" s="5">
        <v>111</v>
      </c>
    </row>
    <row r="1105" spans="1:13" x14ac:dyDescent="0.35">
      <c r="A1105" s="2">
        <v>45468</v>
      </c>
      <c r="B1105" s="3">
        <f t="shared" si="51"/>
        <v>2024</v>
      </c>
      <c r="C1105" t="str">
        <f t="shared" si="52"/>
        <v>2023-2024</v>
      </c>
      <c r="D1105" t="s">
        <v>120</v>
      </c>
      <c r="E1105" t="s">
        <v>49</v>
      </c>
      <c r="F1105" t="str">
        <f t="shared" si="53"/>
        <v>New South Wales</v>
      </c>
      <c r="G1105" t="s">
        <v>10</v>
      </c>
      <c r="H1105">
        <v>2350</v>
      </c>
      <c r="I1105" t="s">
        <v>11</v>
      </c>
      <c r="J1105" t="s">
        <v>122</v>
      </c>
      <c r="K1105" t="s">
        <v>144</v>
      </c>
      <c r="L1105" t="s">
        <v>155</v>
      </c>
      <c r="M1105" s="5">
        <v>733</v>
      </c>
    </row>
    <row r="1106" spans="1:13" x14ac:dyDescent="0.35">
      <c r="A1106" s="2">
        <v>45468</v>
      </c>
      <c r="B1106" s="3">
        <f t="shared" si="51"/>
        <v>2024</v>
      </c>
      <c r="C1106" t="str">
        <f t="shared" si="52"/>
        <v>2023-2024</v>
      </c>
      <c r="D1106" t="s">
        <v>120</v>
      </c>
      <c r="E1106" t="s">
        <v>114</v>
      </c>
      <c r="F1106" t="str">
        <f t="shared" si="53"/>
        <v>Victoria</v>
      </c>
      <c r="G1106" t="s">
        <v>26</v>
      </c>
      <c r="H1106">
        <v>3353</v>
      </c>
      <c r="I1106" t="s">
        <v>11</v>
      </c>
      <c r="J1106" t="s">
        <v>129</v>
      </c>
      <c r="K1106" t="s">
        <v>151</v>
      </c>
      <c r="L1106" t="s">
        <v>152</v>
      </c>
      <c r="M1106" s="5">
        <v>402</v>
      </c>
    </row>
    <row r="1107" spans="1:13" x14ac:dyDescent="0.35">
      <c r="A1107" s="2">
        <v>45468</v>
      </c>
      <c r="B1107" s="3">
        <f t="shared" si="51"/>
        <v>2024</v>
      </c>
      <c r="C1107" t="str">
        <f t="shared" si="52"/>
        <v>2023-2024</v>
      </c>
      <c r="D1107" t="s">
        <v>120</v>
      </c>
      <c r="E1107" t="s">
        <v>113</v>
      </c>
      <c r="F1107" t="str">
        <f t="shared" si="53"/>
        <v>New South Wales</v>
      </c>
      <c r="G1107" t="s">
        <v>10</v>
      </c>
      <c r="H1107">
        <v>2101</v>
      </c>
      <c r="I1107" t="s">
        <v>11</v>
      </c>
      <c r="J1107" t="s">
        <v>125</v>
      </c>
      <c r="K1107" t="s">
        <v>143</v>
      </c>
      <c r="L1107" t="s">
        <v>154</v>
      </c>
      <c r="M1107" s="5">
        <v>158</v>
      </c>
    </row>
    <row r="1108" spans="1:13" x14ac:dyDescent="0.35">
      <c r="A1108" s="2">
        <v>45468</v>
      </c>
      <c r="B1108" s="3">
        <f t="shared" si="51"/>
        <v>2024</v>
      </c>
      <c r="C1108" t="str">
        <f t="shared" si="52"/>
        <v>2023-2024</v>
      </c>
      <c r="D1108" t="s">
        <v>120</v>
      </c>
      <c r="E1108" t="s">
        <v>46</v>
      </c>
      <c r="F1108" t="str">
        <f t="shared" si="53"/>
        <v>South Australia</v>
      </c>
      <c r="G1108" t="s">
        <v>17</v>
      </c>
      <c r="H1108">
        <v>5043</v>
      </c>
      <c r="I1108" t="s">
        <v>11</v>
      </c>
      <c r="J1108" t="s">
        <v>134</v>
      </c>
      <c r="K1108" t="s">
        <v>145</v>
      </c>
      <c r="L1108" t="s">
        <v>156</v>
      </c>
      <c r="M1108" s="5">
        <v>137</v>
      </c>
    </row>
    <row r="1109" spans="1:13" x14ac:dyDescent="0.35">
      <c r="A1109" s="2">
        <v>45468</v>
      </c>
      <c r="B1109" s="3">
        <f t="shared" si="51"/>
        <v>2024</v>
      </c>
      <c r="C1109" t="str">
        <f t="shared" si="52"/>
        <v>2023-2024</v>
      </c>
      <c r="D1109" t="s">
        <v>120</v>
      </c>
      <c r="E1109" t="s">
        <v>23</v>
      </c>
      <c r="F1109" t="str">
        <f t="shared" si="53"/>
        <v>New South Wales</v>
      </c>
      <c r="G1109" t="s">
        <v>10</v>
      </c>
      <c r="H1109">
        <v>2830</v>
      </c>
      <c r="I1109" t="s">
        <v>11</v>
      </c>
      <c r="J1109" t="s">
        <v>132</v>
      </c>
      <c r="K1109" t="s">
        <v>148</v>
      </c>
      <c r="L1109" t="s">
        <v>159</v>
      </c>
      <c r="M1109" s="5">
        <v>606</v>
      </c>
    </row>
    <row r="1110" spans="1:13" x14ac:dyDescent="0.35">
      <c r="A1110" s="2">
        <v>45468</v>
      </c>
      <c r="B1110" s="3">
        <f t="shared" si="51"/>
        <v>2024</v>
      </c>
      <c r="C1110" t="str">
        <f t="shared" si="52"/>
        <v>2023-2024</v>
      </c>
      <c r="D1110" t="s">
        <v>120</v>
      </c>
      <c r="E1110" t="s">
        <v>99</v>
      </c>
      <c r="F1110" t="str">
        <f t="shared" si="53"/>
        <v>Western Australia</v>
      </c>
      <c r="G1110" t="s">
        <v>28</v>
      </c>
      <c r="H1110">
        <v>6530</v>
      </c>
      <c r="I1110" t="s">
        <v>11</v>
      </c>
      <c r="J1110" t="s">
        <v>141</v>
      </c>
      <c r="K1110" t="s">
        <v>149</v>
      </c>
      <c r="L1110" t="s">
        <v>160</v>
      </c>
      <c r="M1110" s="5">
        <v>330</v>
      </c>
    </row>
    <row r="1111" spans="1:13" x14ac:dyDescent="0.35">
      <c r="A1111" s="2">
        <v>45469</v>
      </c>
      <c r="B1111" s="3">
        <f t="shared" si="51"/>
        <v>2024</v>
      </c>
      <c r="C1111" t="str">
        <f t="shared" si="52"/>
        <v>2023-2024</v>
      </c>
      <c r="D1111" t="s">
        <v>120</v>
      </c>
      <c r="E1111" t="s">
        <v>55</v>
      </c>
      <c r="F1111" t="str">
        <f t="shared" si="53"/>
        <v>Queensland</v>
      </c>
      <c r="G1111" t="s">
        <v>19</v>
      </c>
      <c r="H1111">
        <v>4740</v>
      </c>
      <c r="I1111" t="s">
        <v>11</v>
      </c>
      <c r="J1111" t="s">
        <v>138</v>
      </c>
      <c r="K1111" t="s">
        <v>144</v>
      </c>
      <c r="L1111" t="s">
        <v>155</v>
      </c>
      <c r="M1111" s="5">
        <v>724</v>
      </c>
    </row>
    <row r="1112" spans="1:13" x14ac:dyDescent="0.35">
      <c r="A1112" s="2">
        <v>45469</v>
      </c>
      <c r="B1112" s="3">
        <f t="shared" si="51"/>
        <v>2024</v>
      </c>
      <c r="C1112" t="str">
        <f t="shared" si="52"/>
        <v>2023-2024</v>
      </c>
      <c r="D1112" t="s">
        <v>120</v>
      </c>
      <c r="E1112" t="s">
        <v>34</v>
      </c>
      <c r="F1112" t="str">
        <f t="shared" si="53"/>
        <v>New South Wales</v>
      </c>
      <c r="G1112" t="s">
        <v>10</v>
      </c>
      <c r="H1112">
        <v>2560</v>
      </c>
      <c r="I1112" t="s">
        <v>11</v>
      </c>
      <c r="J1112" t="s">
        <v>123</v>
      </c>
      <c r="K1112" t="s">
        <v>151</v>
      </c>
      <c r="L1112" t="s">
        <v>152</v>
      </c>
      <c r="M1112" s="5">
        <v>714</v>
      </c>
    </row>
    <row r="1113" spans="1:13" x14ac:dyDescent="0.35">
      <c r="A1113" s="2">
        <v>45469</v>
      </c>
      <c r="B1113" s="3">
        <f t="shared" si="51"/>
        <v>2024</v>
      </c>
      <c r="C1113" t="str">
        <f t="shared" si="52"/>
        <v>2023-2024</v>
      </c>
      <c r="D1113" t="s">
        <v>119</v>
      </c>
      <c r="E1113" t="s">
        <v>55</v>
      </c>
      <c r="F1113" t="str">
        <f t="shared" si="53"/>
        <v>Queensland</v>
      </c>
      <c r="G1113" t="s">
        <v>19</v>
      </c>
      <c r="H1113">
        <v>4740</v>
      </c>
      <c r="I1113" t="s">
        <v>11</v>
      </c>
      <c r="J1113" t="s">
        <v>138</v>
      </c>
      <c r="K1113" t="s">
        <v>147</v>
      </c>
      <c r="L1113" t="s">
        <v>158</v>
      </c>
      <c r="M1113" s="5">
        <v>464</v>
      </c>
    </row>
    <row r="1114" spans="1:13" x14ac:dyDescent="0.35">
      <c r="A1114" s="2">
        <v>45469</v>
      </c>
      <c r="B1114" s="3">
        <f t="shared" si="51"/>
        <v>2024</v>
      </c>
      <c r="C1114" t="str">
        <f t="shared" si="52"/>
        <v>2023-2024</v>
      </c>
      <c r="D1114" t="s">
        <v>120</v>
      </c>
      <c r="E1114" t="s">
        <v>9</v>
      </c>
      <c r="F1114" t="str">
        <f t="shared" si="53"/>
        <v>New South Wales</v>
      </c>
      <c r="G1114" t="s">
        <v>10</v>
      </c>
      <c r="H1114">
        <v>2067</v>
      </c>
      <c r="I1114" t="s">
        <v>11</v>
      </c>
      <c r="J1114" t="s">
        <v>126</v>
      </c>
      <c r="K1114" t="s">
        <v>142</v>
      </c>
      <c r="L1114" t="s">
        <v>153</v>
      </c>
      <c r="M1114" s="5">
        <v>700</v>
      </c>
    </row>
    <row r="1115" spans="1:13" x14ac:dyDescent="0.35">
      <c r="A1115" s="2">
        <v>45469</v>
      </c>
      <c r="B1115" s="3">
        <f t="shared" si="51"/>
        <v>2024</v>
      </c>
      <c r="C1115" t="str">
        <f t="shared" si="52"/>
        <v>2023-2024</v>
      </c>
      <c r="D1115" t="s">
        <v>120</v>
      </c>
      <c r="E1115" t="s">
        <v>21</v>
      </c>
      <c r="F1115" t="str">
        <f t="shared" si="53"/>
        <v>South Australia</v>
      </c>
      <c r="G1115" t="s">
        <v>17</v>
      </c>
      <c r="H1115">
        <v>5343</v>
      </c>
      <c r="I1115" t="s">
        <v>11</v>
      </c>
      <c r="J1115" t="s">
        <v>139</v>
      </c>
      <c r="K1115" t="s">
        <v>147</v>
      </c>
      <c r="L1115" t="s">
        <v>158</v>
      </c>
      <c r="M1115" s="5">
        <v>449</v>
      </c>
    </row>
    <row r="1116" spans="1:13" x14ac:dyDescent="0.35">
      <c r="A1116" s="2">
        <v>45469</v>
      </c>
      <c r="B1116" s="3">
        <f t="shared" si="51"/>
        <v>2024</v>
      </c>
      <c r="C1116" t="str">
        <f t="shared" si="52"/>
        <v>2023-2024</v>
      </c>
      <c r="D1116" t="s">
        <v>120</v>
      </c>
      <c r="E1116" t="s">
        <v>53</v>
      </c>
      <c r="F1116" t="str">
        <f t="shared" si="53"/>
        <v>Queensland</v>
      </c>
      <c r="G1116" t="s">
        <v>19</v>
      </c>
      <c r="H1116">
        <v>4012</v>
      </c>
      <c r="I1116" t="s">
        <v>11</v>
      </c>
      <c r="J1116" t="s">
        <v>131</v>
      </c>
      <c r="K1116" t="s">
        <v>142</v>
      </c>
      <c r="L1116" t="s">
        <v>153</v>
      </c>
      <c r="M1116" s="5">
        <v>166</v>
      </c>
    </row>
    <row r="1117" spans="1:13" x14ac:dyDescent="0.35">
      <c r="A1117" s="2">
        <v>45470</v>
      </c>
      <c r="B1117" s="3">
        <f t="shared" si="51"/>
        <v>2024</v>
      </c>
      <c r="C1117" t="str">
        <f t="shared" si="52"/>
        <v>2023-2024</v>
      </c>
      <c r="D1117" t="s">
        <v>120</v>
      </c>
      <c r="E1117" t="s">
        <v>45</v>
      </c>
      <c r="F1117" t="str">
        <f t="shared" si="53"/>
        <v>Victoria</v>
      </c>
      <c r="G1117" t="s">
        <v>26</v>
      </c>
      <c r="H1117">
        <v>3136</v>
      </c>
      <c r="I1117" t="s">
        <v>11</v>
      </c>
      <c r="J1117" t="s">
        <v>127</v>
      </c>
      <c r="K1117" t="s">
        <v>143</v>
      </c>
      <c r="L1117" t="s">
        <v>154</v>
      </c>
      <c r="M1117" s="5">
        <v>764</v>
      </c>
    </row>
    <row r="1118" spans="1:13" x14ac:dyDescent="0.35">
      <c r="A1118" s="2">
        <v>45470</v>
      </c>
      <c r="B1118" s="3">
        <f t="shared" si="51"/>
        <v>2024</v>
      </c>
      <c r="C1118" t="str">
        <f t="shared" si="52"/>
        <v>2023-2024</v>
      </c>
      <c r="D1118" t="s">
        <v>120</v>
      </c>
      <c r="E1118" t="s">
        <v>40</v>
      </c>
      <c r="F1118" t="str">
        <f t="shared" si="53"/>
        <v>South Australia</v>
      </c>
      <c r="G1118" t="s">
        <v>17</v>
      </c>
      <c r="H1118">
        <v>5169</v>
      </c>
      <c r="I1118" t="s">
        <v>11</v>
      </c>
      <c r="J1118" t="s">
        <v>134</v>
      </c>
      <c r="K1118" t="s">
        <v>151</v>
      </c>
      <c r="L1118" t="s">
        <v>152</v>
      </c>
      <c r="M1118" s="5">
        <v>543</v>
      </c>
    </row>
    <row r="1119" spans="1:13" x14ac:dyDescent="0.35">
      <c r="A1119" s="2">
        <v>45470</v>
      </c>
      <c r="B1119" s="3">
        <f t="shared" si="51"/>
        <v>2024</v>
      </c>
      <c r="C1119" t="str">
        <f t="shared" si="52"/>
        <v>2023-2024</v>
      </c>
      <c r="D1119" t="s">
        <v>119</v>
      </c>
      <c r="E1119" t="s">
        <v>23</v>
      </c>
      <c r="F1119" t="str">
        <f t="shared" si="53"/>
        <v>New South Wales</v>
      </c>
      <c r="G1119" t="s">
        <v>10</v>
      </c>
      <c r="H1119">
        <v>2830</v>
      </c>
      <c r="I1119" t="s">
        <v>11</v>
      </c>
      <c r="J1119" t="s">
        <v>132</v>
      </c>
      <c r="K1119" t="s">
        <v>145</v>
      </c>
      <c r="L1119" t="s">
        <v>156</v>
      </c>
      <c r="M1119" s="5">
        <v>204</v>
      </c>
    </row>
    <row r="1120" spans="1:13" x14ac:dyDescent="0.35">
      <c r="A1120" s="2">
        <v>45470</v>
      </c>
      <c r="B1120" s="3">
        <f t="shared" si="51"/>
        <v>2024</v>
      </c>
      <c r="C1120" t="str">
        <f t="shared" si="52"/>
        <v>2023-2024</v>
      </c>
      <c r="D1120" t="s">
        <v>119</v>
      </c>
      <c r="E1120" t="s">
        <v>45</v>
      </c>
      <c r="F1120" t="str">
        <f t="shared" si="53"/>
        <v>Victoria</v>
      </c>
      <c r="G1120" t="s">
        <v>26</v>
      </c>
      <c r="H1120">
        <v>3136</v>
      </c>
      <c r="I1120" t="s">
        <v>11</v>
      </c>
      <c r="J1120" t="s">
        <v>127</v>
      </c>
      <c r="K1120" t="s">
        <v>151</v>
      </c>
      <c r="L1120" t="s">
        <v>152</v>
      </c>
      <c r="M1120" s="5">
        <v>730</v>
      </c>
    </row>
    <row r="1121" spans="1:13" x14ac:dyDescent="0.35">
      <c r="A1121" s="2">
        <v>45470</v>
      </c>
      <c r="B1121" s="3">
        <f t="shared" si="51"/>
        <v>2024</v>
      </c>
      <c r="C1121" t="str">
        <f t="shared" si="52"/>
        <v>2023-2024</v>
      </c>
      <c r="D1121" t="s">
        <v>120</v>
      </c>
      <c r="E1121" t="s">
        <v>22</v>
      </c>
      <c r="F1121" t="str">
        <f t="shared" si="53"/>
        <v>New South Wales</v>
      </c>
      <c r="G1121" t="s">
        <v>10</v>
      </c>
      <c r="H1121">
        <v>2116</v>
      </c>
      <c r="I1121" t="s">
        <v>11</v>
      </c>
      <c r="J1121" t="s">
        <v>125</v>
      </c>
      <c r="K1121" t="s">
        <v>147</v>
      </c>
      <c r="L1121" t="s">
        <v>158</v>
      </c>
      <c r="M1121" s="5">
        <v>217</v>
      </c>
    </row>
    <row r="1122" spans="1:13" x14ac:dyDescent="0.35">
      <c r="A1122" s="2">
        <v>45470</v>
      </c>
      <c r="B1122" s="3">
        <f t="shared" si="51"/>
        <v>2024</v>
      </c>
      <c r="C1122" t="str">
        <f t="shared" si="52"/>
        <v>2023-2024</v>
      </c>
      <c r="D1122" t="s">
        <v>120</v>
      </c>
      <c r="E1122" t="s">
        <v>57</v>
      </c>
      <c r="F1122" t="str">
        <f t="shared" si="53"/>
        <v>New South Wales</v>
      </c>
      <c r="G1122" t="s">
        <v>10</v>
      </c>
      <c r="H1122">
        <v>2064</v>
      </c>
      <c r="I1122" t="s">
        <v>11</v>
      </c>
      <c r="J1122" t="s">
        <v>126</v>
      </c>
      <c r="K1122" t="s">
        <v>142</v>
      </c>
      <c r="L1122" t="s">
        <v>153</v>
      </c>
      <c r="M1122" s="5">
        <v>785</v>
      </c>
    </row>
    <row r="1123" spans="1:13" x14ac:dyDescent="0.35">
      <c r="A1123" s="2">
        <v>45470</v>
      </c>
      <c r="B1123" s="3">
        <f t="shared" si="51"/>
        <v>2024</v>
      </c>
      <c r="C1123" t="str">
        <f t="shared" si="52"/>
        <v>2023-2024</v>
      </c>
      <c r="D1123" t="s">
        <v>120</v>
      </c>
      <c r="E1123" t="s">
        <v>110</v>
      </c>
      <c r="F1123" t="str">
        <f t="shared" si="53"/>
        <v>Australian Capital Territory</v>
      </c>
      <c r="G1123" t="s">
        <v>51</v>
      </c>
      <c r="H1123">
        <v>2609</v>
      </c>
      <c r="I1123" t="s">
        <v>11</v>
      </c>
      <c r="J1123" t="s">
        <v>123</v>
      </c>
      <c r="K1123" t="s">
        <v>151</v>
      </c>
      <c r="L1123" t="s">
        <v>152</v>
      </c>
      <c r="M1123" s="5">
        <v>299</v>
      </c>
    </row>
    <row r="1124" spans="1:13" x14ac:dyDescent="0.35">
      <c r="A1124" s="2">
        <v>45470</v>
      </c>
      <c r="B1124" s="3">
        <f t="shared" si="51"/>
        <v>2024</v>
      </c>
      <c r="C1124" t="str">
        <f t="shared" si="52"/>
        <v>2023-2024</v>
      </c>
      <c r="D1124" t="s">
        <v>120</v>
      </c>
      <c r="E1124" t="s">
        <v>94</v>
      </c>
      <c r="F1124" t="str">
        <f t="shared" si="53"/>
        <v>Queensland</v>
      </c>
      <c r="G1124" t="s">
        <v>19</v>
      </c>
      <c r="H1124">
        <v>4551</v>
      </c>
      <c r="I1124" t="s">
        <v>11</v>
      </c>
      <c r="J1124" t="s">
        <v>136</v>
      </c>
      <c r="K1124" t="s">
        <v>145</v>
      </c>
      <c r="L1124" t="s">
        <v>156</v>
      </c>
      <c r="M1124" s="5">
        <v>584</v>
      </c>
    </row>
    <row r="1125" spans="1:13" x14ac:dyDescent="0.35">
      <c r="A1125" s="2">
        <v>45470</v>
      </c>
      <c r="B1125" s="3">
        <f t="shared" si="51"/>
        <v>2024</v>
      </c>
      <c r="C1125" t="str">
        <f t="shared" si="52"/>
        <v>2023-2024</v>
      </c>
      <c r="D1125" t="s">
        <v>120</v>
      </c>
      <c r="E1125" t="s">
        <v>16</v>
      </c>
      <c r="F1125" t="str">
        <f t="shared" si="53"/>
        <v>South Australia</v>
      </c>
      <c r="G1125" t="s">
        <v>17</v>
      </c>
      <c r="H1125">
        <v>5168</v>
      </c>
      <c r="I1125" t="s">
        <v>11</v>
      </c>
      <c r="J1125" t="s">
        <v>134</v>
      </c>
      <c r="K1125" t="s">
        <v>151</v>
      </c>
      <c r="L1125" t="s">
        <v>152</v>
      </c>
      <c r="M1125" s="5">
        <v>337</v>
      </c>
    </row>
    <row r="1126" spans="1:13" x14ac:dyDescent="0.35">
      <c r="A1126" s="2">
        <v>45470</v>
      </c>
      <c r="B1126" s="3">
        <f t="shared" si="51"/>
        <v>2024</v>
      </c>
      <c r="C1126" t="str">
        <f t="shared" si="52"/>
        <v>2023-2024</v>
      </c>
      <c r="D1126" t="s">
        <v>120</v>
      </c>
      <c r="E1126" t="s">
        <v>63</v>
      </c>
      <c r="F1126" t="str">
        <f t="shared" si="53"/>
        <v>Queensland</v>
      </c>
      <c r="G1126" t="s">
        <v>19</v>
      </c>
      <c r="H1126">
        <v>4068</v>
      </c>
      <c r="I1126" t="s">
        <v>11</v>
      </c>
      <c r="J1126" t="s">
        <v>131</v>
      </c>
      <c r="K1126" t="s">
        <v>151</v>
      </c>
      <c r="L1126" t="s">
        <v>152</v>
      </c>
      <c r="M1126" s="5">
        <v>114</v>
      </c>
    </row>
    <row r="1127" spans="1:13" x14ac:dyDescent="0.35">
      <c r="A1127" s="2">
        <v>45471</v>
      </c>
      <c r="B1127" s="3">
        <f t="shared" si="51"/>
        <v>2024</v>
      </c>
      <c r="C1127" t="str">
        <f t="shared" si="52"/>
        <v>2023-2024</v>
      </c>
      <c r="D1127" t="s">
        <v>120</v>
      </c>
      <c r="E1127" t="s">
        <v>75</v>
      </c>
      <c r="F1127" t="str">
        <f t="shared" si="53"/>
        <v>Victoria</v>
      </c>
      <c r="G1127" t="s">
        <v>26</v>
      </c>
      <c r="H1127">
        <v>3915</v>
      </c>
      <c r="I1127" t="s">
        <v>11</v>
      </c>
      <c r="J1127" t="s">
        <v>137</v>
      </c>
      <c r="K1127" t="s">
        <v>144</v>
      </c>
      <c r="L1127" t="s">
        <v>155</v>
      </c>
      <c r="M1127" s="5">
        <v>772</v>
      </c>
    </row>
    <row r="1128" spans="1:13" x14ac:dyDescent="0.35">
      <c r="A1128" s="2">
        <v>45471</v>
      </c>
      <c r="B1128" s="3">
        <f t="shared" si="51"/>
        <v>2024</v>
      </c>
      <c r="C1128" t="str">
        <f t="shared" si="52"/>
        <v>2023-2024</v>
      </c>
      <c r="D1128" t="s">
        <v>120</v>
      </c>
      <c r="E1128" t="s">
        <v>89</v>
      </c>
      <c r="F1128" t="str">
        <f t="shared" si="53"/>
        <v>Queensland</v>
      </c>
      <c r="G1128" t="s">
        <v>19</v>
      </c>
      <c r="H1128">
        <v>4700</v>
      </c>
      <c r="I1128" t="s">
        <v>11</v>
      </c>
      <c r="J1128" t="s">
        <v>138</v>
      </c>
      <c r="K1128" t="s">
        <v>142</v>
      </c>
      <c r="L1128" t="s">
        <v>153</v>
      </c>
      <c r="M1128" s="5">
        <v>622</v>
      </c>
    </row>
    <row r="1129" spans="1:13" x14ac:dyDescent="0.35">
      <c r="A1129" s="2">
        <v>45471</v>
      </c>
      <c r="B1129" s="3">
        <f t="shared" si="51"/>
        <v>2024</v>
      </c>
      <c r="C1129" t="str">
        <f t="shared" si="52"/>
        <v>2023-2024</v>
      </c>
      <c r="D1129" t="s">
        <v>120</v>
      </c>
      <c r="E1129" t="s">
        <v>114</v>
      </c>
      <c r="F1129" t="str">
        <f t="shared" si="53"/>
        <v>Victoria</v>
      </c>
      <c r="G1129" t="s">
        <v>26</v>
      </c>
      <c r="H1129">
        <v>3353</v>
      </c>
      <c r="I1129" t="s">
        <v>11</v>
      </c>
      <c r="J1129" t="s">
        <v>129</v>
      </c>
      <c r="K1129" t="s">
        <v>144</v>
      </c>
      <c r="L1129" t="s">
        <v>155</v>
      </c>
      <c r="M1129" s="5">
        <v>567</v>
      </c>
    </row>
    <row r="1130" spans="1:13" x14ac:dyDescent="0.35">
      <c r="A1130" s="2">
        <v>45471</v>
      </c>
      <c r="B1130" s="3">
        <f t="shared" si="51"/>
        <v>2024</v>
      </c>
      <c r="C1130" t="str">
        <f t="shared" si="52"/>
        <v>2023-2024</v>
      </c>
      <c r="D1130" t="s">
        <v>120</v>
      </c>
      <c r="E1130" t="s">
        <v>73</v>
      </c>
      <c r="F1130" t="str">
        <f t="shared" si="53"/>
        <v>Queensland</v>
      </c>
      <c r="G1130" t="s">
        <v>19</v>
      </c>
      <c r="H1130">
        <v>4509</v>
      </c>
      <c r="I1130" t="s">
        <v>11</v>
      </c>
      <c r="J1130" t="s">
        <v>124</v>
      </c>
      <c r="K1130" t="s">
        <v>143</v>
      </c>
      <c r="L1130" t="s">
        <v>154</v>
      </c>
      <c r="M1130" s="5">
        <v>772</v>
      </c>
    </row>
    <row r="1131" spans="1:13" x14ac:dyDescent="0.35">
      <c r="A1131" s="2">
        <v>45471</v>
      </c>
      <c r="B1131" s="3">
        <f t="shared" si="51"/>
        <v>2024</v>
      </c>
      <c r="C1131" t="str">
        <f t="shared" si="52"/>
        <v>2023-2024</v>
      </c>
      <c r="D1131" t="s">
        <v>120</v>
      </c>
      <c r="E1131" t="s">
        <v>76</v>
      </c>
      <c r="F1131" t="str">
        <f t="shared" si="53"/>
        <v>Queensland</v>
      </c>
      <c r="G1131" t="s">
        <v>19</v>
      </c>
      <c r="H1131">
        <v>4220</v>
      </c>
      <c r="I1131" t="s">
        <v>11</v>
      </c>
      <c r="J1131" t="s">
        <v>124</v>
      </c>
      <c r="K1131" t="s">
        <v>151</v>
      </c>
      <c r="L1131" t="s">
        <v>152</v>
      </c>
      <c r="M1131" s="5">
        <v>269</v>
      </c>
    </row>
    <row r="1132" spans="1:13" x14ac:dyDescent="0.35">
      <c r="A1132" s="2">
        <v>45471</v>
      </c>
      <c r="B1132" s="3">
        <f t="shared" si="51"/>
        <v>2024</v>
      </c>
      <c r="C1132" t="str">
        <f t="shared" si="52"/>
        <v>2023-2024</v>
      </c>
      <c r="D1132" t="s">
        <v>120</v>
      </c>
      <c r="E1132" t="s">
        <v>81</v>
      </c>
      <c r="F1132" t="str">
        <f t="shared" si="53"/>
        <v>Victoria</v>
      </c>
      <c r="G1132" t="s">
        <v>26</v>
      </c>
      <c r="H1132">
        <v>3076</v>
      </c>
      <c r="I1132" t="s">
        <v>11</v>
      </c>
      <c r="J1132" t="s">
        <v>128</v>
      </c>
      <c r="K1132" t="s">
        <v>146</v>
      </c>
      <c r="L1132" t="s">
        <v>157</v>
      </c>
      <c r="M1132" s="5">
        <v>365</v>
      </c>
    </row>
    <row r="1133" spans="1:13" x14ac:dyDescent="0.35">
      <c r="A1133" s="2">
        <v>45471</v>
      </c>
      <c r="B1133" s="3">
        <f t="shared" si="51"/>
        <v>2024</v>
      </c>
      <c r="C1133" t="str">
        <f t="shared" si="52"/>
        <v>2023-2024</v>
      </c>
      <c r="D1133" t="s">
        <v>120</v>
      </c>
      <c r="E1133" t="s">
        <v>63</v>
      </c>
      <c r="F1133" t="str">
        <f t="shared" si="53"/>
        <v>Queensland</v>
      </c>
      <c r="G1133" t="s">
        <v>19</v>
      </c>
      <c r="H1133">
        <v>4068</v>
      </c>
      <c r="I1133" t="s">
        <v>11</v>
      </c>
      <c r="J1133" t="s">
        <v>131</v>
      </c>
      <c r="K1133" t="s">
        <v>148</v>
      </c>
      <c r="L1133" t="s">
        <v>159</v>
      </c>
      <c r="M1133" s="5">
        <v>32</v>
      </c>
    </row>
    <row r="1134" spans="1:13" x14ac:dyDescent="0.35">
      <c r="A1134" s="2">
        <v>45472</v>
      </c>
      <c r="B1134" s="3">
        <f t="shared" si="51"/>
        <v>2024</v>
      </c>
      <c r="C1134" t="str">
        <f t="shared" si="52"/>
        <v>2023-2024</v>
      </c>
      <c r="D1134" t="s">
        <v>120</v>
      </c>
      <c r="E1134" t="s">
        <v>95</v>
      </c>
      <c r="F1134" t="str">
        <f t="shared" si="53"/>
        <v>New South Wales</v>
      </c>
      <c r="G1134" t="s">
        <v>10</v>
      </c>
      <c r="H1134">
        <v>2131</v>
      </c>
      <c r="I1134" t="s">
        <v>11</v>
      </c>
      <c r="J1134" t="s">
        <v>125</v>
      </c>
      <c r="K1134" t="s">
        <v>151</v>
      </c>
      <c r="L1134" t="s">
        <v>152</v>
      </c>
      <c r="M1134" s="5">
        <v>314</v>
      </c>
    </row>
    <row r="1135" spans="1:13" x14ac:dyDescent="0.35">
      <c r="A1135" s="2">
        <v>45472</v>
      </c>
      <c r="B1135" s="3">
        <f t="shared" si="51"/>
        <v>2024</v>
      </c>
      <c r="C1135" t="str">
        <f t="shared" si="52"/>
        <v>2023-2024</v>
      </c>
      <c r="D1135" t="s">
        <v>119</v>
      </c>
      <c r="E1135" t="s">
        <v>85</v>
      </c>
      <c r="F1135" t="str">
        <f t="shared" si="53"/>
        <v>Western Australia</v>
      </c>
      <c r="G1135" t="s">
        <v>28</v>
      </c>
      <c r="H1135">
        <v>6725</v>
      </c>
      <c r="I1135" t="s">
        <v>11</v>
      </c>
      <c r="J1135" t="s">
        <v>141</v>
      </c>
      <c r="K1135" t="s">
        <v>150</v>
      </c>
      <c r="L1135" t="s">
        <v>161</v>
      </c>
      <c r="M1135" s="5">
        <v>143</v>
      </c>
    </row>
    <row r="1136" spans="1:13" x14ac:dyDescent="0.35">
      <c r="A1136" s="2">
        <v>45472</v>
      </c>
      <c r="B1136" s="3">
        <f t="shared" si="51"/>
        <v>2024</v>
      </c>
      <c r="C1136" t="str">
        <f t="shared" si="52"/>
        <v>2023-2024</v>
      </c>
      <c r="D1136" t="s">
        <v>120</v>
      </c>
      <c r="E1136" t="s">
        <v>32</v>
      </c>
      <c r="F1136" t="str">
        <f t="shared" si="53"/>
        <v>Victoria</v>
      </c>
      <c r="G1136" t="s">
        <v>26</v>
      </c>
      <c r="H1136">
        <v>3977</v>
      </c>
      <c r="I1136" t="s">
        <v>11</v>
      </c>
      <c r="J1136" t="s">
        <v>137</v>
      </c>
      <c r="K1136" t="s">
        <v>147</v>
      </c>
      <c r="L1136" t="s">
        <v>158</v>
      </c>
      <c r="M1136" s="5">
        <v>585</v>
      </c>
    </row>
    <row r="1137" spans="1:13" x14ac:dyDescent="0.35">
      <c r="A1137" s="2">
        <v>45472</v>
      </c>
      <c r="B1137" s="3">
        <f t="shared" si="51"/>
        <v>2024</v>
      </c>
      <c r="C1137" t="str">
        <f t="shared" si="52"/>
        <v>2023-2024</v>
      </c>
      <c r="D1137" t="s">
        <v>120</v>
      </c>
      <c r="E1137" t="s">
        <v>53</v>
      </c>
      <c r="F1137" t="str">
        <f t="shared" si="53"/>
        <v>Queensland</v>
      </c>
      <c r="G1137" t="s">
        <v>19</v>
      </c>
      <c r="H1137">
        <v>4012</v>
      </c>
      <c r="I1137" t="s">
        <v>11</v>
      </c>
      <c r="J1137" t="s">
        <v>131</v>
      </c>
      <c r="K1137" t="s">
        <v>144</v>
      </c>
      <c r="L1137" t="s">
        <v>155</v>
      </c>
      <c r="M1137" s="5">
        <v>446</v>
      </c>
    </row>
    <row r="1138" spans="1:13" x14ac:dyDescent="0.35">
      <c r="A1138" s="2">
        <v>45472</v>
      </c>
      <c r="B1138" s="3">
        <f t="shared" si="51"/>
        <v>2024</v>
      </c>
      <c r="C1138" t="str">
        <f t="shared" si="52"/>
        <v>2023-2024</v>
      </c>
      <c r="D1138" t="s">
        <v>120</v>
      </c>
      <c r="E1138" t="s">
        <v>104</v>
      </c>
      <c r="F1138" t="str">
        <f t="shared" si="53"/>
        <v>Victoria</v>
      </c>
      <c r="G1138" t="s">
        <v>26</v>
      </c>
      <c r="H1138">
        <v>3175</v>
      </c>
      <c r="I1138" t="s">
        <v>11</v>
      </c>
      <c r="J1138" t="s">
        <v>127</v>
      </c>
      <c r="K1138" t="s">
        <v>150</v>
      </c>
      <c r="L1138" t="s">
        <v>161</v>
      </c>
      <c r="M1138" s="5">
        <v>730</v>
      </c>
    </row>
    <row r="1139" spans="1:13" x14ac:dyDescent="0.35">
      <c r="A1139" s="2">
        <v>45472</v>
      </c>
      <c r="B1139" s="3">
        <f t="shared" si="51"/>
        <v>2024</v>
      </c>
      <c r="C1139" t="str">
        <f t="shared" si="52"/>
        <v>2023-2024</v>
      </c>
      <c r="D1139" t="s">
        <v>119</v>
      </c>
      <c r="E1139" t="s">
        <v>81</v>
      </c>
      <c r="F1139" t="str">
        <f t="shared" si="53"/>
        <v>Victoria</v>
      </c>
      <c r="G1139" t="s">
        <v>26</v>
      </c>
      <c r="H1139">
        <v>3076</v>
      </c>
      <c r="I1139" t="s">
        <v>11</v>
      </c>
      <c r="J1139" t="s">
        <v>128</v>
      </c>
      <c r="K1139" t="s">
        <v>143</v>
      </c>
      <c r="L1139" t="s">
        <v>154</v>
      </c>
      <c r="M1139" s="5">
        <v>110</v>
      </c>
    </row>
    <row r="1140" spans="1:13" x14ac:dyDescent="0.35">
      <c r="A1140" s="2">
        <v>45472</v>
      </c>
      <c r="B1140" s="3">
        <f t="shared" si="51"/>
        <v>2024</v>
      </c>
      <c r="C1140" t="str">
        <f t="shared" si="52"/>
        <v>2023-2024</v>
      </c>
      <c r="D1140" t="s">
        <v>120</v>
      </c>
      <c r="E1140" t="s">
        <v>109</v>
      </c>
      <c r="F1140" t="str">
        <f t="shared" si="53"/>
        <v>Western Australia</v>
      </c>
      <c r="G1140" t="s">
        <v>28</v>
      </c>
      <c r="H1140">
        <v>6052</v>
      </c>
      <c r="I1140" t="s">
        <v>11</v>
      </c>
      <c r="J1140" t="s">
        <v>121</v>
      </c>
      <c r="K1140" t="s">
        <v>150</v>
      </c>
      <c r="L1140" t="s">
        <v>161</v>
      </c>
      <c r="M1140" s="5">
        <v>446</v>
      </c>
    </row>
    <row r="1141" spans="1:13" x14ac:dyDescent="0.35">
      <c r="A1141" s="2">
        <v>45472</v>
      </c>
      <c r="B1141" s="3">
        <f t="shared" si="51"/>
        <v>2024</v>
      </c>
      <c r="C1141" t="str">
        <f t="shared" si="52"/>
        <v>2023-2024</v>
      </c>
      <c r="D1141" t="s">
        <v>120</v>
      </c>
      <c r="E1141" t="s">
        <v>107</v>
      </c>
      <c r="F1141" t="str">
        <f t="shared" si="53"/>
        <v>New South Wales</v>
      </c>
      <c r="G1141" t="s">
        <v>10</v>
      </c>
      <c r="H1141">
        <v>2020</v>
      </c>
      <c r="I1141" t="s">
        <v>11</v>
      </c>
      <c r="J1141" t="s">
        <v>126</v>
      </c>
      <c r="K1141" t="s">
        <v>151</v>
      </c>
      <c r="L1141" t="s">
        <v>152</v>
      </c>
      <c r="M1141" s="5">
        <v>471</v>
      </c>
    </row>
    <row r="1142" spans="1:13" x14ac:dyDescent="0.35">
      <c r="A1142" s="2">
        <v>45473</v>
      </c>
      <c r="B1142" s="3">
        <f t="shared" si="51"/>
        <v>2024</v>
      </c>
      <c r="C1142" t="str">
        <f t="shared" si="52"/>
        <v>2023-2024</v>
      </c>
      <c r="D1142" t="s">
        <v>120</v>
      </c>
      <c r="E1142" t="s">
        <v>32</v>
      </c>
      <c r="F1142" t="str">
        <f t="shared" si="53"/>
        <v>Victoria</v>
      </c>
      <c r="G1142" t="s">
        <v>26</v>
      </c>
      <c r="H1142">
        <v>3977</v>
      </c>
      <c r="I1142" t="s">
        <v>11</v>
      </c>
      <c r="J1142" t="s">
        <v>137</v>
      </c>
      <c r="K1142" t="s">
        <v>143</v>
      </c>
      <c r="L1142" t="s">
        <v>154</v>
      </c>
      <c r="M1142" s="5">
        <v>716</v>
      </c>
    </row>
    <row r="1143" spans="1:13" x14ac:dyDescent="0.35">
      <c r="A1143" s="2">
        <v>45473</v>
      </c>
      <c r="B1143" s="3">
        <f t="shared" si="51"/>
        <v>2024</v>
      </c>
      <c r="C1143" t="str">
        <f t="shared" si="52"/>
        <v>2023-2024</v>
      </c>
      <c r="D1143" t="s">
        <v>120</v>
      </c>
      <c r="E1143" t="s">
        <v>106</v>
      </c>
      <c r="F1143" t="str">
        <f t="shared" si="53"/>
        <v>Queensland</v>
      </c>
      <c r="G1143" t="s">
        <v>19</v>
      </c>
      <c r="H1143">
        <v>4558</v>
      </c>
      <c r="I1143" t="s">
        <v>11</v>
      </c>
      <c r="J1143" t="s">
        <v>136</v>
      </c>
      <c r="K1143" t="s">
        <v>144</v>
      </c>
      <c r="L1143" t="s">
        <v>155</v>
      </c>
      <c r="M1143" s="5">
        <v>527</v>
      </c>
    </row>
    <row r="1144" spans="1:13" x14ac:dyDescent="0.35">
      <c r="A1144" s="2">
        <v>45473</v>
      </c>
      <c r="B1144" s="3">
        <f t="shared" si="51"/>
        <v>2024</v>
      </c>
      <c r="C1144" t="str">
        <f t="shared" si="52"/>
        <v>2023-2024</v>
      </c>
      <c r="D1144" t="s">
        <v>120</v>
      </c>
      <c r="E1144" t="s">
        <v>66</v>
      </c>
      <c r="F1144" t="str">
        <f t="shared" si="53"/>
        <v>Western Australia</v>
      </c>
      <c r="G1144" t="s">
        <v>28</v>
      </c>
      <c r="H1144">
        <v>6330</v>
      </c>
      <c r="I1144" t="s">
        <v>11</v>
      </c>
      <c r="J1144" t="s">
        <v>135</v>
      </c>
      <c r="K1144" t="s">
        <v>142</v>
      </c>
      <c r="L1144" t="s">
        <v>153</v>
      </c>
      <c r="M1144" s="5">
        <v>350</v>
      </c>
    </row>
    <row r="1145" spans="1:13" x14ac:dyDescent="0.35">
      <c r="A1145" s="2">
        <v>45473</v>
      </c>
      <c r="B1145" s="3">
        <f t="shared" si="51"/>
        <v>2024</v>
      </c>
      <c r="C1145" t="str">
        <f t="shared" si="52"/>
        <v>2023-2024</v>
      </c>
      <c r="D1145" t="s">
        <v>120</v>
      </c>
      <c r="E1145" t="s">
        <v>62</v>
      </c>
      <c r="F1145" t="str">
        <f t="shared" si="53"/>
        <v>Victoria</v>
      </c>
      <c r="G1145" t="s">
        <v>26</v>
      </c>
      <c r="H1145">
        <v>3690</v>
      </c>
      <c r="I1145" t="s">
        <v>11</v>
      </c>
      <c r="J1145" t="s">
        <v>137</v>
      </c>
      <c r="K1145" t="s">
        <v>143</v>
      </c>
      <c r="L1145" t="s">
        <v>154</v>
      </c>
      <c r="M1145" s="5">
        <v>490</v>
      </c>
    </row>
    <row r="1146" spans="1:13" x14ac:dyDescent="0.35">
      <c r="A1146" s="2">
        <v>45473</v>
      </c>
      <c r="B1146" s="3">
        <f t="shared" si="51"/>
        <v>2024</v>
      </c>
      <c r="C1146" t="str">
        <f t="shared" si="52"/>
        <v>2023-2024</v>
      </c>
      <c r="D1146" t="s">
        <v>119</v>
      </c>
      <c r="E1146" t="s">
        <v>40</v>
      </c>
      <c r="F1146" t="str">
        <f t="shared" si="53"/>
        <v>South Australia</v>
      </c>
      <c r="G1146" t="s">
        <v>17</v>
      </c>
      <c r="H1146">
        <v>5169</v>
      </c>
      <c r="I1146" t="s">
        <v>11</v>
      </c>
      <c r="J1146" t="s">
        <v>134</v>
      </c>
      <c r="K1146" t="s">
        <v>150</v>
      </c>
      <c r="L1146" t="s">
        <v>161</v>
      </c>
      <c r="M1146" s="5">
        <v>65</v>
      </c>
    </row>
    <row r="1147" spans="1:13" x14ac:dyDescent="0.35">
      <c r="A1147" s="2">
        <v>45473</v>
      </c>
      <c r="B1147" s="3">
        <f t="shared" si="51"/>
        <v>2024</v>
      </c>
      <c r="C1147" t="str">
        <f t="shared" si="52"/>
        <v>2023-2024</v>
      </c>
      <c r="D1147" t="s">
        <v>120</v>
      </c>
      <c r="E1147" t="s">
        <v>50</v>
      </c>
      <c r="F1147" t="str">
        <f t="shared" si="53"/>
        <v>Australian Capital Territory</v>
      </c>
      <c r="G1147" t="s">
        <v>51</v>
      </c>
      <c r="H1147">
        <v>2617</v>
      </c>
      <c r="I1147" t="s">
        <v>11</v>
      </c>
      <c r="J1147" t="s">
        <v>123</v>
      </c>
      <c r="K1147" t="s">
        <v>151</v>
      </c>
      <c r="L1147" t="s">
        <v>152</v>
      </c>
      <c r="M1147" s="5">
        <v>81</v>
      </c>
    </row>
    <row r="1148" spans="1:13" x14ac:dyDescent="0.35">
      <c r="A1148" s="2">
        <v>45473</v>
      </c>
      <c r="B1148" s="3">
        <f t="shared" si="51"/>
        <v>2024</v>
      </c>
      <c r="C1148" t="str">
        <f t="shared" si="52"/>
        <v>2023-2024</v>
      </c>
      <c r="D1148" t="s">
        <v>120</v>
      </c>
      <c r="E1148" t="s">
        <v>90</v>
      </c>
      <c r="F1148" t="str">
        <f t="shared" si="53"/>
        <v>New South Wales</v>
      </c>
      <c r="G1148" t="s">
        <v>10</v>
      </c>
      <c r="H1148">
        <v>2650</v>
      </c>
      <c r="I1148" t="s">
        <v>11</v>
      </c>
      <c r="J1148" t="s">
        <v>132</v>
      </c>
      <c r="K1148" t="s">
        <v>143</v>
      </c>
      <c r="L1148" t="s">
        <v>154</v>
      </c>
      <c r="M1148" s="5">
        <v>291</v>
      </c>
    </row>
    <row r="1149" spans="1:13" x14ac:dyDescent="0.35">
      <c r="A1149" s="2">
        <v>45473</v>
      </c>
      <c r="B1149" s="3">
        <f t="shared" si="51"/>
        <v>2024</v>
      </c>
      <c r="C1149" t="str">
        <f t="shared" si="52"/>
        <v>2023-2024</v>
      </c>
      <c r="D1149" t="s">
        <v>120</v>
      </c>
      <c r="E1149" t="s">
        <v>84</v>
      </c>
      <c r="F1149" t="str">
        <f t="shared" si="53"/>
        <v>Western Australia</v>
      </c>
      <c r="G1149" t="s">
        <v>28</v>
      </c>
      <c r="H1149">
        <v>6280</v>
      </c>
      <c r="I1149" t="s">
        <v>11</v>
      </c>
      <c r="J1149" t="s">
        <v>135</v>
      </c>
      <c r="K1149" t="s">
        <v>144</v>
      </c>
      <c r="L1149" t="s">
        <v>155</v>
      </c>
      <c r="M1149" s="5">
        <v>85</v>
      </c>
    </row>
    <row r="1150" spans="1:13" x14ac:dyDescent="0.35">
      <c r="A1150" s="2">
        <v>45473</v>
      </c>
      <c r="B1150" s="3">
        <f t="shared" si="51"/>
        <v>2024</v>
      </c>
      <c r="C1150" t="str">
        <f t="shared" si="52"/>
        <v>2023-2024</v>
      </c>
      <c r="D1150" t="s">
        <v>120</v>
      </c>
      <c r="E1150" t="s">
        <v>78</v>
      </c>
      <c r="F1150" t="str">
        <f t="shared" si="53"/>
        <v>New South Wales</v>
      </c>
      <c r="G1150" t="s">
        <v>10</v>
      </c>
      <c r="H1150">
        <v>2480</v>
      </c>
      <c r="I1150" t="s">
        <v>11</v>
      </c>
      <c r="J1150" t="s">
        <v>122</v>
      </c>
      <c r="K1150" t="s">
        <v>151</v>
      </c>
      <c r="L1150" t="s">
        <v>152</v>
      </c>
      <c r="M1150" s="5">
        <v>512</v>
      </c>
    </row>
    <row r="1151" spans="1:13" x14ac:dyDescent="0.35">
      <c r="A1151" s="2">
        <v>45474</v>
      </c>
      <c r="B1151" s="3">
        <f t="shared" si="51"/>
        <v>2025</v>
      </c>
      <c r="C1151" t="str">
        <f t="shared" si="52"/>
        <v>2024-2025</v>
      </c>
      <c r="D1151" t="s">
        <v>120</v>
      </c>
      <c r="E1151" t="s">
        <v>48</v>
      </c>
      <c r="F1151" t="str">
        <f t="shared" si="53"/>
        <v>Western Australia</v>
      </c>
      <c r="G1151" t="s">
        <v>28</v>
      </c>
      <c r="H1151">
        <v>6450</v>
      </c>
      <c r="I1151" t="s">
        <v>11</v>
      </c>
      <c r="J1151" t="s">
        <v>141</v>
      </c>
      <c r="K1151" t="s">
        <v>151</v>
      </c>
      <c r="L1151" t="s">
        <v>152</v>
      </c>
      <c r="M1151" s="5">
        <v>228</v>
      </c>
    </row>
    <row r="1152" spans="1:13" x14ac:dyDescent="0.35">
      <c r="A1152" s="2">
        <v>45474</v>
      </c>
      <c r="B1152" s="3">
        <f t="shared" si="51"/>
        <v>2025</v>
      </c>
      <c r="C1152" t="str">
        <f t="shared" si="52"/>
        <v>2024-2025</v>
      </c>
      <c r="D1152" t="s">
        <v>120</v>
      </c>
      <c r="E1152" t="s">
        <v>50</v>
      </c>
      <c r="F1152" t="str">
        <f t="shared" si="53"/>
        <v>Australian Capital Territory</v>
      </c>
      <c r="G1152" t="s">
        <v>51</v>
      </c>
      <c r="H1152">
        <v>2617</v>
      </c>
      <c r="I1152" t="s">
        <v>11</v>
      </c>
      <c r="J1152" t="s">
        <v>123</v>
      </c>
      <c r="K1152" t="s">
        <v>145</v>
      </c>
      <c r="L1152" t="s">
        <v>156</v>
      </c>
      <c r="M1152" s="5">
        <v>319</v>
      </c>
    </row>
    <row r="1153" spans="1:13" x14ac:dyDescent="0.35">
      <c r="A1153" s="2">
        <v>45474</v>
      </c>
      <c r="B1153" s="3">
        <f t="shared" si="51"/>
        <v>2025</v>
      </c>
      <c r="C1153" t="str">
        <f t="shared" si="52"/>
        <v>2024-2025</v>
      </c>
      <c r="D1153" t="s">
        <v>119</v>
      </c>
      <c r="E1153" t="s">
        <v>48</v>
      </c>
      <c r="F1153" t="str">
        <f t="shared" si="53"/>
        <v>Western Australia</v>
      </c>
      <c r="G1153" t="s">
        <v>28</v>
      </c>
      <c r="H1153">
        <v>6450</v>
      </c>
      <c r="I1153" t="s">
        <v>11</v>
      </c>
      <c r="J1153" t="s">
        <v>141</v>
      </c>
      <c r="K1153" t="s">
        <v>144</v>
      </c>
      <c r="L1153" t="s">
        <v>155</v>
      </c>
      <c r="M1153" s="5">
        <v>61</v>
      </c>
    </row>
    <row r="1154" spans="1:13" x14ac:dyDescent="0.35">
      <c r="A1154" s="2">
        <v>45474</v>
      </c>
      <c r="B1154" s="3">
        <f t="shared" ref="B1154:B1217" si="54">IF(MONTH(A1154)&gt;=7,YEAR(A1154)+1,YEAR(A1154))</f>
        <v>2025</v>
      </c>
      <c r="C1154" t="str">
        <f t="shared" ref="C1154:C1217" si="55">IF(MONTH(A1154) &gt;= 7, YEAR(A1154) &amp; "-" &amp; YEAR(A1154) + 1, YEAR(A1154) - 1 &amp; "-" &amp; YEAR(A1154))</f>
        <v>2024-2025</v>
      </c>
      <c r="D1154" t="s">
        <v>120</v>
      </c>
      <c r="E1154" t="s">
        <v>24</v>
      </c>
      <c r="F1154" t="str">
        <f t="shared" ref="F1154:F1217" si="56">IF(G1154="WA","Western Australia",
IF(G1154="NSW","New South Wales",
IF(G1154="QLD","Queensland",
IF(G1154="VIC","Victoria",
IF(G1154="TAS","Tasmania",
IF(G1154="SA","South Australia",
IF(G1154="NT","Northern Territory",
IF(G1154="ACT","Australian Capital Territory",G1154))))))))</f>
        <v>Queensland</v>
      </c>
      <c r="G1154" t="s">
        <v>19</v>
      </c>
      <c r="H1154">
        <v>4053</v>
      </c>
      <c r="I1154" t="s">
        <v>11</v>
      </c>
      <c r="J1154" t="s">
        <v>131</v>
      </c>
      <c r="K1154" t="s">
        <v>147</v>
      </c>
      <c r="L1154" t="s">
        <v>158</v>
      </c>
      <c r="M1154" s="5">
        <v>436</v>
      </c>
    </row>
    <row r="1155" spans="1:13" x14ac:dyDescent="0.35">
      <c r="A1155" s="2">
        <v>45474</v>
      </c>
      <c r="B1155" s="3">
        <f t="shared" si="54"/>
        <v>2025</v>
      </c>
      <c r="C1155" t="str">
        <f t="shared" si="55"/>
        <v>2024-2025</v>
      </c>
      <c r="D1155" t="s">
        <v>120</v>
      </c>
      <c r="E1155" t="s">
        <v>56</v>
      </c>
      <c r="F1155" t="str">
        <f t="shared" si="56"/>
        <v>Queensland</v>
      </c>
      <c r="G1155" t="s">
        <v>19</v>
      </c>
      <c r="H1155">
        <v>4883</v>
      </c>
      <c r="I1155" t="s">
        <v>11</v>
      </c>
      <c r="J1155" t="s">
        <v>133</v>
      </c>
      <c r="K1155" t="s">
        <v>150</v>
      </c>
      <c r="L1155" t="s">
        <v>161</v>
      </c>
      <c r="M1155" s="5">
        <v>600</v>
      </c>
    </row>
    <row r="1156" spans="1:13" x14ac:dyDescent="0.35">
      <c r="A1156" s="2">
        <v>45474</v>
      </c>
      <c r="B1156" s="3">
        <f t="shared" si="54"/>
        <v>2025</v>
      </c>
      <c r="C1156" t="str">
        <f t="shared" si="55"/>
        <v>2024-2025</v>
      </c>
      <c r="D1156" t="s">
        <v>119</v>
      </c>
      <c r="E1156" t="s">
        <v>57</v>
      </c>
      <c r="F1156" t="str">
        <f t="shared" si="56"/>
        <v>New South Wales</v>
      </c>
      <c r="G1156" t="s">
        <v>10</v>
      </c>
      <c r="H1156">
        <v>2064</v>
      </c>
      <c r="I1156" t="s">
        <v>11</v>
      </c>
      <c r="J1156" t="s">
        <v>126</v>
      </c>
      <c r="K1156" t="s">
        <v>142</v>
      </c>
      <c r="L1156" t="s">
        <v>153</v>
      </c>
      <c r="M1156" s="5">
        <v>593</v>
      </c>
    </row>
    <row r="1157" spans="1:13" x14ac:dyDescent="0.35">
      <c r="A1157" s="2">
        <v>45474</v>
      </c>
      <c r="B1157" s="3">
        <f t="shared" si="54"/>
        <v>2025</v>
      </c>
      <c r="C1157" t="str">
        <f t="shared" si="55"/>
        <v>2024-2025</v>
      </c>
      <c r="D1157" t="s">
        <v>120</v>
      </c>
      <c r="E1157" t="s">
        <v>88</v>
      </c>
      <c r="F1157" t="str">
        <f t="shared" si="56"/>
        <v>Queensland</v>
      </c>
      <c r="G1157" t="s">
        <v>19</v>
      </c>
      <c r="H1157">
        <v>4570</v>
      </c>
      <c r="I1157" t="s">
        <v>11</v>
      </c>
      <c r="J1157" t="s">
        <v>136</v>
      </c>
      <c r="K1157" t="s">
        <v>151</v>
      </c>
      <c r="L1157" t="s">
        <v>152</v>
      </c>
      <c r="M1157" s="5">
        <v>749</v>
      </c>
    </row>
    <row r="1158" spans="1:13" x14ac:dyDescent="0.35">
      <c r="A1158" s="2">
        <v>45474</v>
      </c>
      <c r="B1158" s="3">
        <f t="shared" si="54"/>
        <v>2025</v>
      </c>
      <c r="C1158" t="str">
        <f t="shared" si="55"/>
        <v>2024-2025</v>
      </c>
      <c r="D1158" t="s">
        <v>120</v>
      </c>
      <c r="E1158" t="s">
        <v>94</v>
      </c>
      <c r="F1158" t="str">
        <f t="shared" si="56"/>
        <v>Queensland</v>
      </c>
      <c r="G1158" t="s">
        <v>19</v>
      </c>
      <c r="H1158">
        <v>4551</v>
      </c>
      <c r="I1158" t="s">
        <v>11</v>
      </c>
      <c r="J1158" t="s">
        <v>136</v>
      </c>
      <c r="K1158" t="s">
        <v>145</v>
      </c>
      <c r="L1158" t="s">
        <v>156</v>
      </c>
      <c r="M1158" s="5">
        <v>731</v>
      </c>
    </row>
    <row r="1159" spans="1:13" x14ac:dyDescent="0.35">
      <c r="A1159" s="2">
        <v>45474</v>
      </c>
      <c r="B1159" s="3">
        <f t="shared" si="54"/>
        <v>2025</v>
      </c>
      <c r="C1159" t="str">
        <f t="shared" si="55"/>
        <v>2024-2025</v>
      </c>
      <c r="D1159" t="s">
        <v>119</v>
      </c>
      <c r="E1159" t="s">
        <v>66</v>
      </c>
      <c r="F1159" t="str">
        <f t="shared" si="56"/>
        <v>Western Australia</v>
      </c>
      <c r="G1159" t="s">
        <v>28</v>
      </c>
      <c r="H1159">
        <v>6330</v>
      </c>
      <c r="I1159" t="s">
        <v>11</v>
      </c>
      <c r="J1159" t="s">
        <v>135</v>
      </c>
      <c r="K1159" t="s">
        <v>142</v>
      </c>
      <c r="L1159" t="s">
        <v>153</v>
      </c>
      <c r="M1159" s="5">
        <v>413</v>
      </c>
    </row>
    <row r="1160" spans="1:13" x14ac:dyDescent="0.35">
      <c r="A1160" s="2">
        <v>45475</v>
      </c>
      <c r="B1160" s="3">
        <f t="shared" si="54"/>
        <v>2025</v>
      </c>
      <c r="C1160" t="str">
        <f t="shared" si="55"/>
        <v>2024-2025</v>
      </c>
      <c r="D1160" t="s">
        <v>120</v>
      </c>
      <c r="E1160" t="s">
        <v>25</v>
      </c>
      <c r="F1160" t="str">
        <f t="shared" si="56"/>
        <v>Victoria</v>
      </c>
      <c r="G1160" t="s">
        <v>26</v>
      </c>
      <c r="H1160">
        <v>3066</v>
      </c>
      <c r="I1160" t="s">
        <v>11</v>
      </c>
      <c r="J1160" t="s">
        <v>128</v>
      </c>
      <c r="K1160" t="s">
        <v>150</v>
      </c>
      <c r="L1160" t="s">
        <v>161</v>
      </c>
      <c r="M1160" s="5">
        <v>624</v>
      </c>
    </row>
    <row r="1161" spans="1:13" x14ac:dyDescent="0.35">
      <c r="A1161" s="2">
        <v>45475</v>
      </c>
      <c r="B1161" s="3">
        <f t="shared" si="54"/>
        <v>2025</v>
      </c>
      <c r="C1161" t="str">
        <f t="shared" si="55"/>
        <v>2024-2025</v>
      </c>
      <c r="D1161" t="s">
        <v>120</v>
      </c>
      <c r="E1161" t="s">
        <v>13</v>
      </c>
      <c r="F1161" t="str">
        <f t="shared" si="56"/>
        <v>New South Wales</v>
      </c>
      <c r="G1161" t="s">
        <v>10</v>
      </c>
      <c r="H1161">
        <v>2141</v>
      </c>
      <c r="I1161" t="s">
        <v>11</v>
      </c>
      <c r="J1161" t="s">
        <v>125</v>
      </c>
      <c r="K1161" t="s">
        <v>147</v>
      </c>
      <c r="L1161" t="s">
        <v>158</v>
      </c>
      <c r="M1161" s="5">
        <v>147</v>
      </c>
    </row>
    <row r="1162" spans="1:13" x14ac:dyDescent="0.35">
      <c r="A1162" s="2">
        <v>45475</v>
      </c>
      <c r="B1162" s="3">
        <f t="shared" si="54"/>
        <v>2025</v>
      </c>
      <c r="C1162" t="str">
        <f t="shared" si="55"/>
        <v>2024-2025</v>
      </c>
      <c r="D1162" t="s">
        <v>120</v>
      </c>
      <c r="E1162" t="s">
        <v>59</v>
      </c>
      <c r="F1162" t="str">
        <f t="shared" si="56"/>
        <v>South Australia</v>
      </c>
      <c r="G1162" t="s">
        <v>17</v>
      </c>
      <c r="H1162">
        <v>5011</v>
      </c>
      <c r="I1162" t="s">
        <v>11</v>
      </c>
      <c r="J1162" t="s">
        <v>134</v>
      </c>
      <c r="K1162" t="s">
        <v>151</v>
      </c>
      <c r="L1162" t="s">
        <v>152</v>
      </c>
      <c r="M1162" s="5">
        <v>303</v>
      </c>
    </row>
    <row r="1163" spans="1:13" x14ac:dyDescent="0.35">
      <c r="A1163" s="2">
        <v>45475</v>
      </c>
      <c r="B1163" s="3">
        <f t="shared" si="54"/>
        <v>2025</v>
      </c>
      <c r="C1163" t="str">
        <f t="shared" si="55"/>
        <v>2024-2025</v>
      </c>
      <c r="D1163" t="s">
        <v>120</v>
      </c>
      <c r="E1163" t="s">
        <v>87</v>
      </c>
      <c r="F1163" t="str">
        <f t="shared" si="56"/>
        <v>New South Wales</v>
      </c>
      <c r="G1163" t="s">
        <v>10</v>
      </c>
      <c r="H1163">
        <v>2158</v>
      </c>
      <c r="I1163" t="s">
        <v>11</v>
      </c>
      <c r="J1163" t="s">
        <v>125</v>
      </c>
      <c r="K1163" t="s">
        <v>143</v>
      </c>
      <c r="L1163" t="s">
        <v>154</v>
      </c>
      <c r="M1163" s="5">
        <v>351</v>
      </c>
    </row>
    <row r="1164" spans="1:13" x14ac:dyDescent="0.35">
      <c r="A1164" s="2">
        <v>45475</v>
      </c>
      <c r="B1164" s="3">
        <f t="shared" si="54"/>
        <v>2025</v>
      </c>
      <c r="C1164" t="str">
        <f t="shared" si="55"/>
        <v>2024-2025</v>
      </c>
      <c r="D1164" t="s">
        <v>119</v>
      </c>
      <c r="E1164" t="s">
        <v>58</v>
      </c>
      <c r="F1164" t="str">
        <f t="shared" si="56"/>
        <v>New South Wales</v>
      </c>
      <c r="G1164" t="s">
        <v>10</v>
      </c>
      <c r="H1164">
        <v>2790</v>
      </c>
      <c r="I1164" t="s">
        <v>11</v>
      </c>
      <c r="J1164" t="s">
        <v>132</v>
      </c>
      <c r="K1164" t="s">
        <v>144</v>
      </c>
      <c r="L1164" t="s">
        <v>155</v>
      </c>
      <c r="M1164" s="5">
        <v>68</v>
      </c>
    </row>
    <row r="1165" spans="1:13" x14ac:dyDescent="0.35">
      <c r="A1165" s="2">
        <v>45475</v>
      </c>
      <c r="B1165" s="3">
        <f t="shared" si="54"/>
        <v>2025</v>
      </c>
      <c r="C1165" t="str">
        <f t="shared" si="55"/>
        <v>2024-2025</v>
      </c>
      <c r="D1165" t="s">
        <v>120</v>
      </c>
      <c r="E1165" t="s">
        <v>92</v>
      </c>
      <c r="F1165" t="str">
        <f t="shared" si="56"/>
        <v>New South Wales</v>
      </c>
      <c r="G1165" t="s">
        <v>10</v>
      </c>
      <c r="H1165">
        <v>2015</v>
      </c>
      <c r="I1165" t="s">
        <v>11</v>
      </c>
      <c r="J1165" t="s">
        <v>126</v>
      </c>
      <c r="K1165" t="s">
        <v>148</v>
      </c>
      <c r="L1165" t="s">
        <v>159</v>
      </c>
      <c r="M1165" s="5">
        <v>148</v>
      </c>
    </row>
    <row r="1166" spans="1:13" x14ac:dyDescent="0.35">
      <c r="A1166" s="2">
        <v>45475</v>
      </c>
      <c r="B1166" s="3">
        <f t="shared" si="54"/>
        <v>2025</v>
      </c>
      <c r="C1166" t="str">
        <f t="shared" si="55"/>
        <v>2024-2025</v>
      </c>
      <c r="D1166" t="s">
        <v>119</v>
      </c>
      <c r="E1166" t="s">
        <v>56</v>
      </c>
      <c r="F1166" t="str">
        <f t="shared" si="56"/>
        <v>Queensland</v>
      </c>
      <c r="G1166" t="s">
        <v>19</v>
      </c>
      <c r="H1166">
        <v>4883</v>
      </c>
      <c r="I1166" t="s">
        <v>11</v>
      </c>
      <c r="J1166" t="s">
        <v>133</v>
      </c>
      <c r="K1166" t="s">
        <v>145</v>
      </c>
      <c r="L1166" t="s">
        <v>156</v>
      </c>
      <c r="M1166" s="5">
        <v>360</v>
      </c>
    </row>
    <row r="1167" spans="1:13" x14ac:dyDescent="0.35">
      <c r="A1167" s="2">
        <v>45475</v>
      </c>
      <c r="B1167" s="3">
        <f t="shared" si="54"/>
        <v>2025</v>
      </c>
      <c r="C1167" t="str">
        <f t="shared" si="55"/>
        <v>2024-2025</v>
      </c>
      <c r="D1167" t="s">
        <v>120</v>
      </c>
      <c r="E1167" t="s">
        <v>82</v>
      </c>
      <c r="F1167" t="str">
        <f t="shared" si="56"/>
        <v>Queensland</v>
      </c>
      <c r="G1167" t="s">
        <v>19</v>
      </c>
      <c r="H1167">
        <v>4215</v>
      </c>
      <c r="I1167" t="s">
        <v>11</v>
      </c>
      <c r="J1167" t="s">
        <v>124</v>
      </c>
      <c r="K1167" t="s">
        <v>148</v>
      </c>
      <c r="L1167" t="s">
        <v>159</v>
      </c>
      <c r="M1167" s="5">
        <v>503</v>
      </c>
    </row>
    <row r="1168" spans="1:13" x14ac:dyDescent="0.35">
      <c r="A1168" s="2">
        <v>45476</v>
      </c>
      <c r="B1168" s="3">
        <f t="shared" si="54"/>
        <v>2025</v>
      </c>
      <c r="C1168" t="str">
        <f t="shared" si="55"/>
        <v>2024-2025</v>
      </c>
      <c r="D1168" t="s">
        <v>120</v>
      </c>
      <c r="E1168" t="s">
        <v>35</v>
      </c>
      <c r="F1168" t="str">
        <f t="shared" si="56"/>
        <v>Victoria</v>
      </c>
      <c r="G1168" t="s">
        <v>26</v>
      </c>
      <c r="H1168">
        <v>3280</v>
      </c>
      <c r="I1168" t="s">
        <v>11</v>
      </c>
      <c r="J1168" t="s">
        <v>129</v>
      </c>
      <c r="K1168" t="s">
        <v>144</v>
      </c>
      <c r="L1168" t="s">
        <v>155</v>
      </c>
      <c r="M1168" s="5">
        <v>429</v>
      </c>
    </row>
    <row r="1169" spans="1:13" x14ac:dyDescent="0.35">
      <c r="A1169" s="2">
        <v>45476</v>
      </c>
      <c r="B1169" s="3">
        <f t="shared" si="54"/>
        <v>2025</v>
      </c>
      <c r="C1169" t="str">
        <f t="shared" si="55"/>
        <v>2024-2025</v>
      </c>
      <c r="D1169" t="s">
        <v>119</v>
      </c>
      <c r="E1169" t="s">
        <v>102</v>
      </c>
      <c r="F1169" t="str">
        <f t="shared" si="56"/>
        <v>Queensland</v>
      </c>
      <c r="G1169" t="s">
        <v>19</v>
      </c>
      <c r="H1169">
        <v>4825</v>
      </c>
      <c r="I1169" t="s">
        <v>11</v>
      </c>
      <c r="J1169" t="s">
        <v>133</v>
      </c>
      <c r="K1169" t="s">
        <v>151</v>
      </c>
      <c r="L1169" t="s">
        <v>152</v>
      </c>
      <c r="M1169" s="5">
        <v>465</v>
      </c>
    </row>
    <row r="1170" spans="1:13" x14ac:dyDescent="0.35">
      <c r="A1170" s="2">
        <v>45476</v>
      </c>
      <c r="B1170" s="3">
        <f t="shared" si="54"/>
        <v>2025</v>
      </c>
      <c r="C1170" t="str">
        <f t="shared" si="55"/>
        <v>2024-2025</v>
      </c>
      <c r="D1170" t="s">
        <v>120</v>
      </c>
      <c r="E1170" t="s">
        <v>90</v>
      </c>
      <c r="F1170" t="str">
        <f t="shared" si="56"/>
        <v>New South Wales</v>
      </c>
      <c r="G1170" t="s">
        <v>10</v>
      </c>
      <c r="H1170">
        <v>2650</v>
      </c>
      <c r="I1170" t="s">
        <v>11</v>
      </c>
      <c r="J1170" t="s">
        <v>132</v>
      </c>
      <c r="K1170" t="s">
        <v>145</v>
      </c>
      <c r="L1170" t="s">
        <v>156</v>
      </c>
      <c r="M1170" s="5">
        <v>52</v>
      </c>
    </row>
    <row r="1171" spans="1:13" x14ac:dyDescent="0.35">
      <c r="A1171" s="2">
        <v>45476</v>
      </c>
      <c r="B1171" s="3">
        <f t="shared" si="54"/>
        <v>2025</v>
      </c>
      <c r="C1171" t="str">
        <f t="shared" si="55"/>
        <v>2024-2025</v>
      </c>
      <c r="D1171" t="s">
        <v>120</v>
      </c>
      <c r="E1171" t="s">
        <v>73</v>
      </c>
      <c r="F1171" t="str">
        <f t="shared" si="56"/>
        <v>Queensland</v>
      </c>
      <c r="G1171" t="s">
        <v>19</v>
      </c>
      <c r="H1171">
        <v>4509</v>
      </c>
      <c r="I1171" t="s">
        <v>11</v>
      </c>
      <c r="J1171" t="s">
        <v>124</v>
      </c>
      <c r="K1171" t="s">
        <v>144</v>
      </c>
      <c r="L1171" t="s">
        <v>155</v>
      </c>
      <c r="M1171" s="5">
        <v>642</v>
      </c>
    </row>
    <row r="1172" spans="1:13" x14ac:dyDescent="0.35">
      <c r="A1172" s="2">
        <v>45477</v>
      </c>
      <c r="B1172" s="3">
        <f t="shared" si="54"/>
        <v>2025</v>
      </c>
      <c r="C1172" t="str">
        <f t="shared" si="55"/>
        <v>2024-2025</v>
      </c>
      <c r="D1172" t="s">
        <v>120</v>
      </c>
      <c r="E1172" t="s">
        <v>70</v>
      </c>
      <c r="F1172" t="str">
        <f t="shared" si="56"/>
        <v>Western Australia</v>
      </c>
      <c r="G1172" t="s">
        <v>28</v>
      </c>
      <c r="H1172">
        <v>6021</v>
      </c>
      <c r="I1172" t="s">
        <v>11</v>
      </c>
      <c r="J1172" t="s">
        <v>121</v>
      </c>
      <c r="K1172" t="s">
        <v>151</v>
      </c>
      <c r="L1172" t="s">
        <v>152</v>
      </c>
      <c r="M1172" s="5">
        <v>48</v>
      </c>
    </row>
    <row r="1173" spans="1:13" x14ac:dyDescent="0.35">
      <c r="A1173" s="2">
        <v>45477</v>
      </c>
      <c r="B1173" s="3">
        <f t="shared" si="54"/>
        <v>2025</v>
      </c>
      <c r="C1173" t="str">
        <f t="shared" si="55"/>
        <v>2024-2025</v>
      </c>
      <c r="D1173" t="s">
        <v>120</v>
      </c>
      <c r="E1173" t="s">
        <v>66</v>
      </c>
      <c r="F1173" t="str">
        <f t="shared" si="56"/>
        <v>Western Australia</v>
      </c>
      <c r="G1173" t="s">
        <v>28</v>
      </c>
      <c r="H1173">
        <v>6330</v>
      </c>
      <c r="I1173" t="s">
        <v>11</v>
      </c>
      <c r="J1173" t="s">
        <v>135</v>
      </c>
      <c r="K1173" t="s">
        <v>145</v>
      </c>
      <c r="L1173" t="s">
        <v>156</v>
      </c>
      <c r="M1173" s="5">
        <v>86</v>
      </c>
    </row>
    <row r="1174" spans="1:13" x14ac:dyDescent="0.35">
      <c r="A1174" s="2">
        <v>45477</v>
      </c>
      <c r="B1174" s="3">
        <f t="shared" si="54"/>
        <v>2025</v>
      </c>
      <c r="C1174" t="str">
        <f t="shared" si="55"/>
        <v>2024-2025</v>
      </c>
      <c r="D1174" t="s">
        <v>119</v>
      </c>
      <c r="E1174" t="s">
        <v>97</v>
      </c>
      <c r="F1174" t="str">
        <f t="shared" si="56"/>
        <v>Tasmania</v>
      </c>
      <c r="G1174" t="s">
        <v>43</v>
      </c>
      <c r="H1174">
        <v>7010</v>
      </c>
      <c r="I1174" t="s">
        <v>11</v>
      </c>
      <c r="J1174" t="s">
        <v>130</v>
      </c>
      <c r="K1174" t="s">
        <v>144</v>
      </c>
      <c r="L1174" t="s">
        <v>155</v>
      </c>
      <c r="M1174" s="5">
        <v>115</v>
      </c>
    </row>
    <row r="1175" spans="1:13" x14ac:dyDescent="0.35">
      <c r="A1175" s="2">
        <v>45477</v>
      </c>
      <c r="B1175" s="3">
        <f t="shared" si="54"/>
        <v>2025</v>
      </c>
      <c r="C1175" t="str">
        <f t="shared" si="55"/>
        <v>2024-2025</v>
      </c>
      <c r="D1175" t="s">
        <v>120</v>
      </c>
      <c r="E1175" t="s">
        <v>83</v>
      </c>
      <c r="F1175" t="str">
        <f t="shared" si="56"/>
        <v>Victoria</v>
      </c>
      <c r="G1175" t="s">
        <v>26</v>
      </c>
      <c r="H1175">
        <v>3551</v>
      </c>
      <c r="I1175" t="s">
        <v>11</v>
      </c>
      <c r="J1175" t="s">
        <v>129</v>
      </c>
      <c r="K1175" t="s">
        <v>149</v>
      </c>
      <c r="L1175" t="s">
        <v>160</v>
      </c>
      <c r="M1175" s="5">
        <v>473</v>
      </c>
    </row>
    <row r="1176" spans="1:13" x14ac:dyDescent="0.35">
      <c r="A1176" s="2">
        <v>45477</v>
      </c>
      <c r="B1176" s="3">
        <f t="shared" si="54"/>
        <v>2025</v>
      </c>
      <c r="C1176" t="str">
        <f t="shared" si="55"/>
        <v>2024-2025</v>
      </c>
      <c r="D1176" t="s">
        <v>120</v>
      </c>
      <c r="E1176" t="s">
        <v>85</v>
      </c>
      <c r="F1176" t="str">
        <f t="shared" si="56"/>
        <v>Western Australia</v>
      </c>
      <c r="G1176" t="s">
        <v>28</v>
      </c>
      <c r="H1176">
        <v>6725</v>
      </c>
      <c r="I1176" t="s">
        <v>11</v>
      </c>
      <c r="J1176" t="s">
        <v>141</v>
      </c>
      <c r="K1176" t="s">
        <v>145</v>
      </c>
      <c r="L1176" t="s">
        <v>156</v>
      </c>
      <c r="M1176" s="5">
        <v>484</v>
      </c>
    </row>
    <row r="1177" spans="1:13" x14ac:dyDescent="0.35">
      <c r="A1177" s="2">
        <v>45477</v>
      </c>
      <c r="B1177" s="3">
        <f t="shared" si="54"/>
        <v>2025</v>
      </c>
      <c r="C1177" t="str">
        <f t="shared" si="55"/>
        <v>2024-2025</v>
      </c>
      <c r="D1177" t="s">
        <v>120</v>
      </c>
      <c r="E1177" t="s">
        <v>60</v>
      </c>
      <c r="F1177" t="str">
        <f t="shared" si="56"/>
        <v>Queensland</v>
      </c>
      <c r="G1177" t="s">
        <v>19</v>
      </c>
      <c r="H1177">
        <v>4655</v>
      </c>
      <c r="I1177" t="s">
        <v>11</v>
      </c>
      <c r="J1177" t="s">
        <v>138</v>
      </c>
      <c r="K1177" t="s">
        <v>146</v>
      </c>
      <c r="L1177" t="s">
        <v>157</v>
      </c>
      <c r="M1177" s="5">
        <v>91</v>
      </c>
    </row>
    <row r="1178" spans="1:13" x14ac:dyDescent="0.35">
      <c r="A1178" s="2">
        <v>45478</v>
      </c>
      <c r="B1178" s="3">
        <f t="shared" si="54"/>
        <v>2025</v>
      </c>
      <c r="C1178" t="str">
        <f t="shared" si="55"/>
        <v>2024-2025</v>
      </c>
      <c r="D1178" t="s">
        <v>120</v>
      </c>
      <c r="E1178" t="s">
        <v>88</v>
      </c>
      <c r="F1178" t="str">
        <f t="shared" si="56"/>
        <v>Queensland</v>
      </c>
      <c r="G1178" t="s">
        <v>19</v>
      </c>
      <c r="H1178">
        <v>4570</v>
      </c>
      <c r="I1178" t="s">
        <v>11</v>
      </c>
      <c r="J1178" t="s">
        <v>136</v>
      </c>
      <c r="K1178" t="s">
        <v>146</v>
      </c>
      <c r="L1178" t="s">
        <v>157</v>
      </c>
      <c r="M1178" s="5">
        <v>225</v>
      </c>
    </row>
    <row r="1179" spans="1:13" x14ac:dyDescent="0.35">
      <c r="A1179" s="2">
        <v>45478</v>
      </c>
      <c r="B1179" s="3">
        <f t="shared" si="54"/>
        <v>2025</v>
      </c>
      <c r="C1179" t="str">
        <f t="shared" si="55"/>
        <v>2024-2025</v>
      </c>
      <c r="D1179" t="s">
        <v>119</v>
      </c>
      <c r="E1179" t="s">
        <v>65</v>
      </c>
      <c r="F1179" t="str">
        <f t="shared" si="56"/>
        <v>Victoria</v>
      </c>
      <c r="G1179" t="s">
        <v>26</v>
      </c>
      <c r="H1179">
        <v>3931</v>
      </c>
      <c r="I1179" t="s">
        <v>11</v>
      </c>
      <c r="J1179" t="s">
        <v>137</v>
      </c>
      <c r="K1179" t="s">
        <v>143</v>
      </c>
      <c r="L1179" t="s">
        <v>154</v>
      </c>
      <c r="M1179" s="5">
        <v>571</v>
      </c>
    </row>
    <row r="1180" spans="1:13" x14ac:dyDescent="0.35">
      <c r="A1180" s="2">
        <v>45478</v>
      </c>
      <c r="B1180" s="3">
        <f t="shared" si="54"/>
        <v>2025</v>
      </c>
      <c r="C1180" t="str">
        <f t="shared" si="55"/>
        <v>2024-2025</v>
      </c>
      <c r="D1180" t="s">
        <v>119</v>
      </c>
      <c r="E1180" t="s">
        <v>58</v>
      </c>
      <c r="F1180" t="str">
        <f t="shared" si="56"/>
        <v>New South Wales</v>
      </c>
      <c r="G1180" t="s">
        <v>10</v>
      </c>
      <c r="H1180">
        <v>2790</v>
      </c>
      <c r="I1180" t="s">
        <v>11</v>
      </c>
      <c r="J1180" t="s">
        <v>132</v>
      </c>
      <c r="K1180" t="s">
        <v>150</v>
      </c>
      <c r="L1180" t="s">
        <v>161</v>
      </c>
      <c r="M1180" s="5">
        <v>161</v>
      </c>
    </row>
    <row r="1181" spans="1:13" x14ac:dyDescent="0.35">
      <c r="A1181" s="2">
        <v>45478</v>
      </c>
      <c r="B1181" s="3">
        <f t="shared" si="54"/>
        <v>2025</v>
      </c>
      <c r="C1181" t="str">
        <f t="shared" si="55"/>
        <v>2024-2025</v>
      </c>
      <c r="D1181" t="s">
        <v>120</v>
      </c>
      <c r="E1181" t="s">
        <v>66</v>
      </c>
      <c r="F1181" t="str">
        <f t="shared" si="56"/>
        <v>Western Australia</v>
      </c>
      <c r="G1181" t="s">
        <v>28</v>
      </c>
      <c r="H1181">
        <v>6330</v>
      </c>
      <c r="I1181" t="s">
        <v>11</v>
      </c>
      <c r="J1181" t="s">
        <v>135</v>
      </c>
      <c r="K1181" t="s">
        <v>149</v>
      </c>
      <c r="L1181" t="s">
        <v>160</v>
      </c>
      <c r="M1181" s="5">
        <v>110</v>
      </c>
    </row>
    <row r="1182" spans="1:13" x14ac:dyDescent="0.35">
      <c r="A1182" s="2">
        <v>45478</v>
      </c>
      <c r="B1182" s="3">
        <f t="shared" si="54"/>
        <v>2025</v>
      </c>
      <c r="C1182" t="str">
        <f t="shared" si="55"/>
        <v>2024-2025</v>
      </c>
      <c r="D1182" t="s">
        <v>120</v>
      </c>
      <c r="E1182" t="s">
        <v>38</v>
      </c>
      <c r="F1182" t="str">
        <f t="shared" si="56"/>
        <v>Victoria</v>
      </c>
      <c r="G1182" t="s">
        <v>26</v>
      </c>
      <c r="H1182">
        <v>3199</v>
      </c>
      <c r="I1182" t="s">
        <v>11</v>
      </c>
      <c r="J1182" t="s">
        <v>127</v>
      </c>
      <c r="K1182" t="s">
        <v>148</v>
      </c>
      <c r="L1182" t="s">
        <v>159</v>
      </c>
      <c r="M1182" s="5">
        <v>655</v>
      </c>
    </row>
    <row r="1183" spans="1:13" x14ac:dyDescent="0.35">
      <c r="A1183" s="2">
        <v>45478</v>
      </c>
      <c r="B1183" s="3">
        <f t="shared" si="54"/>
        <v>2025</v>
      </c>
      <c r="C1183" t="str">
        <f t="shared" si="55"/>
        <v>2024-2025</v>
      </c>
      <c r="D1183" t="s">
        <v>120</v>
      </c>
      <c r="E1183" t="s">
        <v>83</v>
      </c>
      <c r="F1183" t="str">
        <f t="shared" si="56"/>
        <v>Victoria</v>
      </c>
      <c r="G1183" t="s">
        <v>26</v>
      </c>
      <c r="H1183">
        <v>3551</v>
      </c>
      <c r="I1183" t="s">
        <v>11</v>
      </c>
      <c r="J1183" t="s">
        <v>129</v>
      </c>
      <c r="K1183" t="s">
        <v>150</v>
      </c>
      <c r="L1183" t="s">
        <v>161</v>
      </c>
      <c r="M1183" s="5">
        <v>715</v>
      </c>
    </row>
    <row r="1184" spans="1:13" x14ac:dyDescent="0.35">
      <c r="A1184" s="2">
        <v>45478</v>
      </c>
      <c r="B1184" s="3">
        <f t="shared" si="54"/>
        <v>2025</v>
      </c>
      <c r="C1184" t="str">
        <f t="shared" si="55"/>
        <v>2024-2025</v>
      </c>
      <c r="D1184" t="s">
        <v>120</v>
      </c>
      <c r="E1184" t="s">
        <v>110</v>
      </c>
      <c r="F1184" t="str">
        <f t="shared" si="56"/>
        <v>Australian Capital Territory</v>
      </c>
      <c r="G1184" t="s">
        <v>51</v>
      </c>
      <c r="H1184">
        <v>2609</v>
      </c>
      <c r="I1184" t="s">
        <v>11</v>
      </c>
      <c r="J1184" t="s">
        <v>123</v>
      </c>
      <c r="K1184" t="s">
        <v>145</v>
      </c>
      <c r="L1184" t="s">
        <v>156</v>
      </c>
      <c r="M1184" s="5">
        <v>604</v>
      </c>
    </row>
    <row r="1185" spans="1:13" x14ac:dyDescent="0.35">
      <c r="A1185" s="2">
        <v>45478</v>
      </c>
      <c r="B1185" s="3">
        <f t="shared" si="54"/>
        <v>2025</v>
      </c>
      <c r="C1185" t="str">
        <f t="shared" si="55"/>
        <v>2024-2025</v>
      </c>
      <c r="D1185" t="s">
        <v>120</v>
      </c>
      <c r="E1185" t="s">
        <v>23</v>
      </c>
      <c r="F1185" t="str">
        <f t="shared" si="56"/>
        <v>New South Wales</v>
      </c>
      <c r="G1185" t="s">
        <v>10</v>
      </c>
      <c r="H1185">
        <v>2830</v>
      </c>
      <c r="I1185" t="s">
        <v>11</v>
      </c>
      <c r="J1185" t="s">
        <v>132</v>
      </c>
      <c r="K1185" t="s">
        <v>142</v>
      </c>
      <c r="L1185" t="s">
        <v>153</v>
      </c>
      <c r="M1185" s="5">
        <v>644</v>
      </c>
    </row>
    <row r="1186" spans="1:13" x14ac:dyDescent="0.35">
      <c r="A1186" s="2">
        <v>45479</v>
      </c>
      <c r="B1186" s="3">
        <f t="shared" si="54"/>
        <v>2025</v>
      </c>
      <c r="C1186" t="str">
        <f t="shared" si="55"/>
        <v>2024-2025</v>
      </c>
      <c r="D1186" t="s">
        <v>119</v>
      </c>
      <c r="E1186" t="s">
        <v>20</v>
      </c>
      <c r="F1186" t="str">
        <f t="shared" si="56"/>
        <v>South Australia</v>
      </c>
      <c r="G1186" t="s">
        <v>17</v>
      </c>
      <c r="H1186">
        <v>5607</v>
      </c>
      <c r="I1186" t="s">
        <v>11</v>
      </c>
      <c r="J1186" t="s">
        <v>139</v>
      </c>
      <c r="K1186" t="s">
        <v>146</v>
      </c>
      <c r="L1186" t="s">
        <v>157</v>
      </c>
      <c r="M1186" s="5">
        <v>722</v>
      </c>
    </row>
    <row r="1187" spans="1:13" x14ac:dyDescent="0.35">
      <c r="A1187" s="2">
        <v>45479</v>
      </c>
      <c r="B1187" s="3">
        <f t="shared" si="54"/>
        <v>2025</v>
      </c>
      <c r="C1187" t="str">
        <f t="shared" si="55"/>
        <v>2024-2025</v>
      </c>
      <c r="D1187" t="s">
        <v>120</v>
      </c>
      <c r="E1187" t="s">
        <v>79</v>
      </c>
      <c r="F1187" t="str">
        <f t="shared" si="56"/>
        <v>Queensland</v>
      </c>
      <c r="G1187" t="s">
        <v>19</v>
      </c>
      <c r="H1187">
        <v>4680</v>
      </c>
      <c r="I1187" t="s">
        <v>11</v>
      </c>
      <c r="J1187" t="s">
        <v>138</v>
      </c>
      <c r="K1187" t="s">
        <v>145</v>
      </c>
      <c r="L1187" t="s">
        <v>156</v>
      </c>
      <c r="M1187" s="5">
        <v>579</v>
      </c>
    </row>
    <row r="1188" spans="1:13" x14ac:dyDescent="0.35">
      <c r="A1188" s="2">
        <v>45479</v>
      </c>
      <c r="B1188" s="3">
        <f t="shared" si="54"/>
        <v>2025</v>
      </c>
      <c r="C1188" t="str">
        <f t="shared" si="55"/>
        <v>2024-2025</v>
      </c>
      <c r="D1188" t="s">
        <v>120</v>
      </c>
      <c r="E1188" t="s">
        <v>20</v>
      </c>
      <c r="F1188" t="str">
        <f t="shared" si="56"/>
        <v>South Australia</v>
      </c>
      <c r="G1188" t="s">
        <v>17</v>
      </c>
      <c r="H1188">
        <v>5607</v>
      </c>
      <c r="I1188" t="s">
        <v>11</v>
      </c>
      <c r="J1188" t="s">
        <v>139</v>
      </c>
      <c r="K1188" t="s">
        <v>148</v>
      </c>
      <c r="L1188" t="s">
        <v>159</v>
      </c>
      <c r="M1188" s="5">
        <v>306</v>
      </c>
    </row>
    <row r="1189" spans="1:13" x14ac:dyDescent="0.35">
      <c r="A1189" s="2">
        <v>45479</v>
      </c>
      <c r="B1189" s="3">
        <f t="shared" si="54"/>
        <v>2025</v>
      </c>
      <c r="C1189" t="str">
        <f t="shared" si="55"/>
        <v>2024-2025</v>
      </c>
      <c r="D1189" t="s">
        <v>120</v>
      </c>
      <c r="E1189" t="s">
        <v>95</v>
      </c>
      <c r="F1189" t="str">
        <f t="shared" si="56"/>
        <v>New South Wales</v>
      </c>
      <c r="G1189" t="s">
        <v>10</v>
      </c>
      <c r="H1189">
        <v>2131</v>
      </c>
      <c r="I1189" t="s">
        <v>11</v>
      </c>
      <c r="J1189" t="s">
        <v>125</v>
      </c>
      <c r="K1189" t="s">
        <v>142</v>
      </c>
      <c r="L1189" t="s">
        <v>153</v>
      </c>
      <c r="M1189" s="5">
        <v>33</v>
      </c>
    </row>
    <row r="1190" spans="1:13" x14ac:dyDescent="0.35">
      <c r="A1190" s="2">
        <v>45479</v>
      </c>
      <c r="B1190" s="3">
        <f t="shared" si="54"/>
        <v>2025</v>
      </c>
      <c r="C1190" t="str">
        <f t="shared" si="55"/>
        <v>2024-2025</v>
      </c>
      <c r="D1190" t="s">
        <v>120</v>
      </c>
      <c r="E1190" t="s">
        <v>104</v>
      </c>
      <c r="F1190" t="str">
        <f t="shared" si="56"/>
        <v>Victoria</v>
      </c>
      <c r="G1190" t="s">
        <v>26</v>
      </c>
      <c r="H1190">
        <v>3175</v>
      </c>
      <c r="I1190" t="s">
        <v>11</v>
      </c>
      <c r="J1190" t="s">
        <v>127</v>
      </c>
      <c r="K1190" t="s">
        <v>144</v>
      </c>
      <c r="L1190" t="s">
        <v>155</v>
      </c>
      <c r="M1190" s="5">
        <v>64</v>
      </c>
    </row>
    <row r="1191" spans="1:13" x14ac:dyDescent="0.35">
      <c r="A1191" s="2">
        <v>45479</v>
      </c>
      <c r="B1191" s="3">
        <f t="shared" si="54"/>
        <v>2025</v>
      </c>
      <c r="C1191" t="str">
        <f t="shared" si="55"/>
        <v>2024-2025</v>
      </c>
      <c r="D1191" t="s">
        <v>120</v>
      </c>
      <c r="E1191" t="s">
        <v>66</v>
      </c>
      <c r="F1191" t="str">
        <f t="shared" si="56"/>
        <v>Western Australia</v>
      </c>
      <c r="G1191" t="s">
        <v>28</v>
      </c>
      <c r="H1191">
        <v>6330</v>
      </c>
      <c r="I1191" t="s">
        <v>11</v>
      </c>
      <c r="J1191" t="s">
        <v>135</v>
      </c>
      <c r="K1191" t="s">
        <v>149</v>
      </c>
      <c r="L1191" t="s">
        <v>160</v>
      </c>
      <c r="M1191" s="5">
        <v>47</v>
      </c>
    </row>
    <row r="1192" spans="1:13" x14ac:dyDescent="0.35">
      <c r="A1192" s="2">
        <v>45480</v>
      </c>
      <c r="B1192" s="3">
        <f t="shared" si="54"/>
        <v>2025</v>
      </c>
      <c r="C1192" t="str">
        <f t="shared" si="55"/>
        <v>2024-2025</v>
      </c>
      <c r="D1192" t="s">
        <v>120</v>
      </c>
      <c r="E1192" t="s">
        <v>42</v>
      </c>
      <c r="F1192" t="str">
        <f t="shared" si="56"/>
        <v>Tasmania</v>
      </c>
      <c r="G1192" t="s">
        <v>43</v>
      </c>
      <c r="H1192">
        <v>7018</v>
      </c>
      <c r="I1192" t="s">
        <v>11</v>
      </c>
      <c r="J1192" t="s">
        <v>130</v>
      </c>
      <c r="K1192" t="s">
        <v>144</v>
      </c>
      <c r="L1192" t="s">
        <v>155</v>
      </c>
      <c r="M1192" s="5">
        <v>63</v>
      </c>
    </row>
    <row r="1193" spans="1:13" x14ac:dyDescent="0.35">
      <c r="A1193" s="2">
        <v>45480</v>
      </c>
      <c r="B1193" s="3">
        <f t="shared" si="54"/>
        <v>2025</v>
      </c>
      <c r="C1193" t="str">
        <f t="shared" si="55"/>
        <v>2024-2025</v>
      </c>
      <c r="D1193" t="s">
        <v>120</v>
      </c>
      <c r="E1193" t="s">
        <v>82</v>
      </c>
      <c r="F1193" t="str">
        <f t="shared" si="56"/>
        <v>Queensland</v>
      </c>
      <c r="G1193" t="s">
        <v>19</v>
      </c>
      <c r="H1193">
        <v>4215</v>
      </c>
      <c r="I1193" t="s">
        <v>11</v>
      </c>
      <c r="J1193" t="s">
        <v>124</v>
      </c>
      <c r="K1193" t="s">
        <v>151</v>
      </c>
      <c r="L1193" t="s">
        <v>152</v>
      </c>
      <c r="M1193" s="5">
        <v>149</v>
      </c>
    </row>
    <row r="1194" spans="1:13" x14ac:dyDescent="0.35">
      <c r="A1194" s="2">
        <v>45480</v>
      </c>
      <c r="B1194" s="3">
        <f t="shared" si="54"/>
        <v>2025</v>
      </c>
      <c r="C1194" t="str">
        <f t="shared" si="55"/>
        <v>2024-2025</v>
      </c>
      <c r="D1194" t="s">
        <v>120</v>
      </c>
      <c r="E1194" t="s">
        <v>32</v>
      </c>
      <c r="F1194" t="str">
        <f t="shared" si="56"/>
        <v>Victoria</v>
      </c>
      <c r="G1194" t="s">
        <v>26</v>
      </c>
      <c r="H1194">
        <v>3977</v>
      </c>
      <c r="I1194" t="s">
        <v>11</v>
      </c>
      <c r="J1194" t="s">
        <v>137</v>
      </c>
      <c r="K1194" t="s">
        <v>147</v>
      </c>
      <c r="L1194" t="s">
        <v>158</v>
      </c>
      <c r="M1194" s="5">
        <v>378</v>
      </c>
    </row>
    <row r="1195" spans="1:13" x14ac:dyDescent="0.35">
      <c r="A1195" s="2">
        <v>45480</v>
      </c>
      <c r="B1195" s="3">
        <f t="shared" si="54"/>
        <v>2025</v>
      </c>
      <c r="C1195" t="str">
        <f t="shared" si="55"/>
        <v>2024-2025</v>
      </c>
      <c r="D1195" t="s">
        <v>120</v>
      </c>
      <c r="E1195" t="s">
        <v>88</v>
      </c>
      <c r="F1195" t="str">
        <f t="shared" si="56"/>
        <v>Queensland</v>
      </c>
      <c r="G1195" t="s">
        <v>19</v>
      </c>
      <c r="H1195">
        <v>4570</v>
      </c>
      <c r="I1195" t="s">
        <v>11</v>
      </c>
      <c r="J1195" t="s">
        <v>136</v>
      </c>
      <c r="K1195" t="s">
        <v>143</v>
      </c>
      <c r="L1195" t="s">
        <v>154</v>
      </c>
      <c r="M1195" s="5">
        <v>130</v>
      </c>
    </row>
    <row r="1196" spans="1:13" x14ac:dyDescent="0.35">
      <c r="A1196" s="2">
        <v>45480</v>
      </c>
      <c r="B1196" s="3">
        <f t="shared" si="54"/>
        <v>2025</v>
      </c>
      <c r="C1196" t="str">
        <f t="shared" si="55"/>
        <v>2024-2025</v>
      </c>
      <c r="D1196" t="s">
        <v>119</v>
      </c>
      <c r="E1196" t="s">
        <v>79</v>
      </c>
      <c r="F1196" t="str">
        <f t="shared" si="56"/>
        <v>Queensland</v>
      </c>
      <c r="G1196" t="s">
        <v>19</v>
      </c>
      <c r="H1196">
        <v>4680</v>
      </c>
      <c r="I1196" t="s">
        <v>11</v>
      </c>
      <c r="J1196" t="s">
        <v>138</v>
      </c>
      <c r="K1196" t="s">
        <v>146</v>
      </c>
      <c r="L1196" t="s">
        <v>157</v>
      </c>
      <c r="M1196" s="5">
        <v>479</v>
      </c>
    </row>
    <row r="1197" spans="1:13" x14ac:dyDescent="0.35">
      <c r="A1197" s="2">
        <v>45480</v>
      </c>
      <c r="B1197" s="3">
        <f t="shared" si="54"/>
        <v>2025</v>
      </c>
      <c r="C1197" t="str">
        <f t="shared" si="55"/>
        <v>2024-2025</v>
      </c>
      <c r="D1197" t="s">
        <v>120</v>
      </c>
      <c r="E1197" t="s">
        <v>38</v>
      </c>
      <c r="F1197" t="str">
        <f t="shared" si="56"/>
        <v>Victoria</v>
      </c>
      <c r="G1197" t="s">
        <v>26</v>
      </c>
      <c r="H1197">
        <v>3199</v>
      </c>
      <c r="I1197" t="s">
        <v>11</v>
      </c>
      <c r="J1197" t="s">
        <v>127</v>
      </c>
      <c r="K1197" t="s">
        <v>146</v>
      </c>
      <c r="L1197" t="s">
        <v>157</v>
      </c>
      <c r="M1197" s="5">
        <v>569</v>
      </c>
    </row>
    <row r="1198" spans="1:13" x14ac:dyDescent="0.35">
      <c r="A1198" s="2">
        <v>45480</v>
      </c>
      <c r="B1198" s="3">
        <f t="shared" si="54"/>
        <v>2025</v>
      </c>
      <c r="C1198" t="str">
        <f t="shared" si="55"/>
        <v>2024-2025</v>
      </c>
      <c r="D1198" t="s">
        <v>120</v>
      </c>
      <c r="E1198" t="s">
        <v>84</v>
      </c>
      <c r="F1198" t="str">
        <f t="shared" si="56"/>
        <v>Western Australia</v>
      </c>
      <c r="G1198" t="s">
        <v>28</v>
      </c>
      <c r="H1198">
        <v>6280</v>
      </c>
      <c r="I1198" t="s">
        <v>11</v>
      </c>
      <c r="J1198" t="s">
        <v>135</v>
      </c>
      <c r="K1198" t="s">
        <v>150</v>
      </c>
      <c r="L1198" t="s">
        <v>161</v>
      </c>
      <c r="M1198" s="5">
        <v>761</v>
      </c>
    </row>
    <row r="1199" spans="1:13" x14ac:dyDescent="0.35">
      <c r="A1199" s="2">
        <v>45481</v>
      </c>
      <c r="B1199" s="3">
        <f t="shared" si="54"/>
        <v>2025</v>
      </c>
      <c r="C1199" t="str">
        <f t="shared" si="55"/>
        <v>2024-2025</v>
      </c>
      <c r="D1199" t="s">
        <v>120</v>
      </c>
      <c r="E1199" t="s">
        <v>31</v>
      </c>
      <c r="F1199" t="str">
        <f t="shared" si="56"/>
        <v>South Australia</v>
      </c>
      <c r="G1199" t="s">
        <v>17</v>
      </c>
      <c r="H1199">
        <v>5082</v>
      </c>
      <c r="I1199" t="s">
        <v>11</v>
      </c>
      <c r="J1199" t="s">
        <v>134</v>
      </c>
      <c r="K1199" t="s">
        <v>145</v>
      </c>
      <c r="L1199" t="s">
        <v>156</v>
      </c>
      <c r="M1199" s="5">
        <v>588</v>
      </c>
    </row>
    <row r="1200" spans="1:13" x14ac:dyDescent="0.35">
      <c r="A1200" s="2">
        <v>45481</v>
      </c>
      <c r="B1200" s="3">
        <f t="shared" si="54"/>
        <v>2025</v>
      </c>
      <c r="C1200" t="str">
        <f t="shared" si="55"/>
        <v>2024-2025</v>
      </c>
      <c r="D1200" t="s">
        <v>119</v>
      </c>
      <c r="E1200" t="s">
        <v>86</v>
      </c>
      <c r="F1200" t="str">
        <f t="shared" si="56"/>
        <v>Queensland</v>
      </c>
      <c r="G1200" t="s">
        <v>19</v>
      </c>
      <c r="H1200">
        <v>4119</v>
      </c>
      <c r="I1200" t="s">
        <v>11</v>
      </c>
      <c r="J1200" t="s">
        <v>131</v>
      </c>
      <c r="K1200" t="s">
        <v>144</v>
      </c>
      <c r="L1200" t="s">
        <v>155</v>
      </c>
      <c r="M1200" s="5">
        <v>781</v>
      </c>
    </row>
    <row r="1201" spans="1:13" x14ac:dyDescent="0.35">
      <c r="A1201" s="2">
        <v>45481</v>
      </c>
      <c r="B1201" s="3">
        <f t="shared" si="54"/>
        <v>2025</v>
      </c>
      <c r="C1201" t="str">
        <f t="shared" si="55"/>
        <v>2024-2025</v>
      </c>
      <c r="D1201" t="s">
        <v>119</v>
      </c>
      <c r="E1201" t="s">
        <v>41</v>
      </c>
      <c r="F1201" t="str">
        <f t="shared" si="56"/>
        <v>New South Wales</v>
      </c>
      <c r="G1201" t="s">
        <v>10</v>
      </c>
      <c r="H1201">
        <v>2478</v>
      </c>
      <c r="I1201" t="s">
        <v>11</v>
      </c>
      <c r="J1201" t="s">
        <v>122</v>
      </c>
      <c r="K1201" t="s">
        <v>144</v>
      </c>
      <c r="L1201" t="s">
        <v>155</v>
      </c>
      <c r="M1201" s="5">
        <v>205</v>
      </c>
    </row>
    <row r="1202" spans="1:13" x14ac:dyDescent="0.35">
      <c r="A1202" s="2">
        <v>45481</v>
      </c>
      <c r="B1202" s="3">
        <f t="shared" si="54"/>
        <v>2025</v>
      </c>
      <c r="C1202" t="str">
        <f t="shared" si="55"/>
        <v>2024-2025</v>
      </c>
      <c r="D1202" t="s">
        <v>120</v>
      </c>
      <c r="E1202" t="s">
        <v>109</v>
      </c>
      <c r="F1202" t="str">
        <f t="shared" si="56"/>
        <v>Western Australia</v>
      </c>
      <c r="G1202" t="s">
        <v>28</v>
      </c>
      <c r="H1202">
        <v>6052</v>
      </c>
      <c r="I1202" t="s">
        <v>11</v>
      </c>
      <c r="J1202" t="s">
        <v>121</v>
      </c>
      <c r="K1202" t="s">
        <v>142</v>
      </c>
      <c r="L1202" t="s">
        <v>153</v>
      </c>
      <c r="M1202" s="5">
        <v>119</v>
      </c>
    </row>
    <row r="1203" spans="1:13" x14ac:dyDescent="0.35">
      <c r="A1203" s="2">
        <v>45481</v>
      </c>
      <c r="B1203" s="3">
        <f t="shared" si="54"/>
        <v>2025</v>
      </c>
      <c r="C1203" t="str">
        <f t="shared" si="55"/>
        <v>2024-2025</v>
      </c>
      <c r="D1203" t="s">
        <v>119</v>
      </c>
      <c r="E1203" t="s">
        <v>81</v>
      </c>
      <c r="F1203" t="str">
        <f t="shared" si="56"/>
        <v>Victoria</v>
      </c>
      <c r="G1203" t="s">
        <v>26</v>
      </c>
      <c r="H1203">
        <v>3076</v>
      </c>
      <c r="I1203" t="s">
        <v>11</v>
      </c>
      <c r="J1203" t="s">
        <v>128</v>
      </c>
      <c r="K1203" t="s">
        <v>142</v>
      </c>
      <c r="L1203" t="s">
        <v>153</v>
      </c>
      <c r="M1203" s="5">
        <v>274</v>
      </c>
    </row>
    <row r="1204" spans="1:13" x14ac:dyDescent="0.35">
      <c r="A1204" s="2">
        <v>45481</v>
      </c>
      <c r="B1204" s="3">
        <f t="shared" si="54"/>
        <v>2025</v>
      </c>
      <c r="C1204" t="str">
        <f t="shared" si="55"/>
        <v>2024-2025</v>
      </c>
      <c r="D1204" t="s">
        <v>120</v>
      </c>
      <c r="E1204" t="s">
        <v>56</v>
      </c>
      <c r="F1204" t="str">
        <f t="shared" si="56"/>
        <v>Queensland</v>
      </c>
      <c r="G1204" t="s">
        <v>19</v>
      </c>
      <c r="H1204">
        <v>4883</v>
      </c>
      <c r="I1204" t="s">
        <v>11</v>
      </c>
      <c r="J1204" t="s">
        <v>133</v>
      </c>
      <c r="K1204" t="s">
        <v>151</v>
      </c>
      <c r="L1204" t="s">
        <v>152</v>
      </c>
      <c r="M1204" s="5">
        <v>748</v>
      </c>
    </row>
    <row r="1205" spans="1:13" x14ac:dyDescent="0.35">
      <c r="A1205" s="2">
        <v>45481</v>
      </c>
      <c r="B1205" s="3">
        <f t="shared" si="54"/>
        <v>2025</v>
      </c>
      <c r="C1205" t="str">
        <f t="shared" si="55"/>
        <v>2024-2025</v>
      </c>
      <c r="D1205" t="s">
        <v>120</v>
      </c>
      <c r="E1205" t="s">
        <v>24</v>
      </c>
      <c r="F1205" t="str">
        <f t="shared" si="56"/>
        <v>Queensland</v>
      </c>
      <c r="G1205" t="s">
        <v>19</v>
      </c>
      <c r="H1205">
        <v>4053</v>
      </c>
      <c r="I1205" t="s">
        <v>11</v>
      </c>
      <c r="J1205" t="s">
        <v>131</v>
      </c>
      <c r="K1205" t="s">
        <v>151</v>
      </c>
      <c r="L1205" t="s">
        <v>152</v>
      </c>
      <c r="M1205" s="5">
        <v>281</v>
      </c>
    </row>
    <row r="1206" spans="1:13" x14ac:dyDescent="0.35">
      <c r="A1206" s="2">
        <v>45482</v>
      </c>
      <c r="B1206" s="3">
        <f t="shared" si="54"/>
        <v>2025</v>
      </c>
      <c r="C1206" t="str">
        <f t="shared" si="55"/>
        <v>2024-2025</v>
      </c>
      <c r="D1206" t="s">
        <v>120</v>
      </c>
      <c r="E1206" t="s">
        <v>38</v>
      </c>
      <c r="F1206" t="str">
        <f t="shared" si="56"/>
        <v>Victoria</v>
      </c>
      <c r="G1206" t="s">
        <v>26</v>
      </c>
      <c r="H1206">
        <v>3199</v>
      </c>
      <c r="I1206" t="s">
        <v>11</v>
      </c>
      <c r="J1206" t="s">
        <v>127</v>
      </c>
      <c r="K1206" t="s">
        <v>143</v>
      </c>
      <c r="L1206" t="s">
        <v>154</v>
      </c>
      <c r="M1206" s="5">
        <v>251</v>
      </c>
    </row>
    <row r="1207" spans="1:13" x14ac:dyDescent="0.35">
      <c r="A1207" s="2">
        <v>45482</v>
      </c>
      <c r="B1207" s="3">
        <f t="shared" si="54"/>
        <v>2025</v>
      </c>
      <c r="C1207" t="str">
        <f t="shared" si="55"/>
        <v>2024-2025</v>
      </c>
      <c r="D1207" t="s">
        <v>120</v>
      </c>
      <c r="E1207" t="s">
        <v>83</v>
      </c>
      <c r="F1207" t="str">
        <f t="shared" si="56"/>
        <v>Victoria</v>
      </c>
      <c r="G1207" t="s">
        <v>26</v>
      </c>
      <c r="H1207">
        <v>3551</v>
      </c>
      <c r="I1207" t="s">
        <v>11</v>
      </c>
      <c r="J1207" t="s">
        <v>129</v>
      </c>
      <c r="K1207" t="s">
        <v>146</v>
      </c>
      <c r="L1207" t="s">
        <v>157</v>
      </c>
      <c r="M1207" s="5">
        <v>776</v>
      </c>
    </row>
    <row r="1208" spans="1:13" x14ac:dyDescent="0.35">
      <c r="A1208" s="2">
        <v>45482</v>
      </c>
      <c r="B1208" s="3">
        <f t="shared" si="54"/>
        <v>2025</v>
      </c>
      <c r="C1208" t="str">
        <f t="shared" si="55"/>
        <v>2024-2025</v>
      </c>
      <c r="D1208" t="s">
        <v>120</v>
      </c>
      <c r="E1208" t="s">
        <v>25</v>
      </c>
      <c r="F1208" t="str">
        <f t="shared" si="56"/>
        <v>Victoria</v>
      </c>
      <c r="G1208" t="s">
        <v>26</v>
      </c>
      <c r="H1208">
        <v>3066</v>
      </c>
      <c r="I1208" t="s">
        <v>11</v>
      </c>
      <c r="J1208" t="s">
        <v>128</v>
      </c>
      <c r="K1208" t="s">
        <v>143</v>
      </c>
      <c r="L1208" t="s">
        <v>154</v>
      </c>
      <c r="M1208" s="5">
        <v>573</v>
      </c>
    </row>
    <row r="1209" spans="1:13" x14ac:dyDescent="0.35">
      <c r="A1209" s="2">
        <v>45482</v>
      </c>
      <c r="B1209" s="3">
        <f t="shared" si="54"/>
        <v>2025</v>
      </c>
      <c r="C1209" t="str">
        <f t="shared" si="55"/>
        <v>2024-2025</v>
      </c>
      <c r="D1209" t="s">
        <v>120</v>
      </c>
      <c r="E1209" t="s">
        <v>72</v>
      </c>
      <c r="F1209" t="str">
        <f t="shared" si="56"/>
        <v>Queensland</v>
      </c>
      <c r="G1209" t="s">
        <v>19</v>
      </c>
      <c r="H1209">
        <v>4870</v>
      </c>
      <c r="I1209" t="s">
        <v>11</v>
      </c>
      <c r="J1209" t="s">
        <v>133</v>
      </c>
      <c r="K1209" t="s">
        <v>148</v>
      </c>
      <c r="L1209" t="s">
        <v>159</v>
      </c>
      <c r="M1209" s="5">
        <v>632</v>
      </c>
    </row>
    <row r="1210" spans="1:13" x14ac:dyDescent="0.35">
      <c r="A1210" s="2">
        <v>45482</v>
      </c>
      <c r="B1210" s="3">
        <f t="shared" si="54"/>
        <v>2025</v>
      </c>
      <c r="C1210" t="str">
        <f t="shared" si="55"/>
        <v>2024-2025</v>
      </c>
      <c r="D1210" t="s">
        <v>120</v>
      </c>
      <c r="E1210" t="s">
        <v>21</v>
      </c>
      <c r="F1210" t="str">
        <f t="shared" si="56"/>
        <v>South Australia</v>
      </c>
      <c r="G1210" t="s">
        <v>17</v>
      </c>
      <c r="H1210">
        <v>5343</v>
      </c>
      <c r="I1210" t="s">
        <v>11</v>
      </c>
      <c r="J1210" t="s">
        <v>139</v>
      </c>
      <c r="K1210" t="s">
        <v>151</v>
      </c>
      <c r="L1210" t="s">
        <v>152</v>
      </c>
      <c r="M1210" s="5">
        <v>576</v>
      </c>
    </row>
    <row r="1211" spans="1:13" x14ac:dyDescent="0.35">
      <c r="A1211" s="2">
        <v>45482</v>
      </c>
      <c r="B1211" s="3">
        <f t="shared" si="54"/>
        <v>2025</v>
      </c>
      <c r="C1211" t="str">
        <f t="shared" si="55"/>
        <v>2024-2025</v>
      </c>
      <c r="D1211" t="s">
        <v>120</v>
      </c>
      <c r="E1211" t="s">
        <v>41</v>
      </c>
      <c r="F1211" t="str">
        <f t="shared" si="56"/>
        <v>New South Wales</v>
      </c>
      <c r="G1211" t="s">
        <v>10</v>
      </c>
      <c r="H1211">
        <v>2478</v>
      </c>
      <c r="I1211" t="s">
        <v>11</v>
      </c>
      <c r="J1211" t="s">
        <v>122</v>
      </c>
      <c r="K1211" t="s">
        <v>151</v>
      </c>
      <c r="L1211" t="s">
        <v>152</v>
      </c>
      <c r="M1211" s="5">
        <v>621</v>
      </c>
    </row>
    <row r="1212" spans="1:13" x14ac:dyDescent="0.35">
      <c r="A1212" s="2">
        <v>45482</v>
      </c>
      <c r="B1212" s="3">
        <f t="shared" si="54"/>
        <v>2025</v>
      </c>
      <c r="C1212" t="str">
        <f t="shared" si="55"/>
        <v>2024-2025</v>
      </c>
      <c r="D1212" t="s">
        <v>119</v>
      </c>
      <c r="E1212" t="s">
        <v>106</v>
      </c>
      <c r="F1212" t="str">
        <f t="shared" si="56"/>
        <v>Queensland</v>
      </c>
      <c r="G1212" t="s">
        <v>19</v>
      </c>
      <c r="H1212">
        <v>4558</v>
      </c>
      <c r="I1212" t="s">
        <v>11</v>
      </c>
      <c r="J1212" t="s">
        <v>136</v>
      </c>
      <c r="K1212" t="s">
        <v>145</v>
      </c>
      <c r="L1212" t="s">
        <v>156</v>
      </c>
      <c r="M1212" s="5">
        <v>663</v>
      </c>
    </row>
    <row r="1213" spans="1:13" x14ac:dyDescent="0.35">
      <c r="A1213" s="2">
        <v>45482</v>
      </c>
      <c r="B1213" s="3">
        <f t="shared" si="54"/>
        <v>2025</v>
      </c>
      <c r="C1213" t="str">
        <f t="shared" si="55"/>
        <v>2024-2025</v>
      </c>
      <c r="D1213" t="s">
        <v>120</v>
      </c>
      <c r="E1213" t="s">
        <v>86</v>
      </c>
      <c r="F1213" t="str">
        <f t="shared" si="56"/>
        <v>Queensland</v>
      </c>
      <c r="G1213" t="s">
        <v>19</v>
      </c>
      <c r="H1213">
        <v>4119</v>
      </c>
      <c r="I1213" t="s">
        <v>11</v>
      </c>
      <c r="J1213" t="s">
        <v>131</v>
      </c>
      <c r="K1213" t="s">
        <v>145</v>
      </c>
      <c r="L1213" t="s">
        <v>156</v>
      </c>
      <c r="M1213" s="5">
        <v>608</v>
      </c>
    </row>
    <row r="1214" spans="1:13" x14ac:dyDescent="0.35">
      <c r="A1214" s="2">
        <v>45482</v>
      </c>
      <c r="B1214" s="3">
        <f t="shared" si="54"/>
        <v>2025</v>
      </c>
      <c r="C1214" t="str">
        <f t="shared" si="55"/>
        <v>2024-2025</v>
      </c>
      <c r="D1214" t="s">
        <v>119</v>
      </c>
      <c r="E1214" t="s">
        <v>77</v>
      </c>
      <c r="F1214" t="str">
        <f t="shared" si="56"/>
        <v>Victoria</v>
      </c>
      <c r="G1214" t="s">
        <v>26</v>
      </c>
      <c r="H1214">
        <v>3018</v>
      </c>
      <c r="I1214" t="s">
        <v>11</v>
      </c>
      <c r="J1214" t="s">
        <v>128</v>
      </c>
      <c r="K1214" t="s">
        <v>151</v>
      </c>
      <c r="L1214" t="s">
        <v>152</v>
      </c>
      <c r="M1214" s="5">
        <v>615</v>
      </c>
    </row>
    <row r="1215" spans="1:13" x14ac:dyDescent="0.35">
      <c r="A1215" s="2">
        <v>45482</v>
      </c>
      <c r="B1215" s="3">
        <f t="shared" si="54"/>
        <v>2025</v>
      </c>
      <c r="C1215" t="str">
        <f t="shared" si="55"/>
        <v>2024-2025</v>
      </c>
      <c r="D1215" t="s">
        <v>119</v>
      </c>
      <c r="E1215" t="s">
        <v>114</v>
      </c>
      <c r="F1215" t="str">
        <f t="shared" si="56"/>
        <v>Victoria</v>
      </c>
      <c r="G1215" t="s">
        <v>26</v>
      </c>
      <c r="H1215">
        <v>3353</v>
      </c>
      <c r="I1215" t="s">
        <v>11</v>
      </c>
      <c r="J1215" t="s">
        <v>129</v>
      </c>
      <c r="K1215" t="s">
        <v>145</v>
      </c>
      <c r="L1215" t="s">
        <v>156</v>
      </c>
      <c r="M1215" s="5">
        <v>538</v>
      </c>
    </row>
    <row r="1216" spans="1:13" x14ac:dyDescent="0.35">
      <c r="A1216" s="2">
        <v>45482</v>
      </c>
      <c r="B1216" s="3">
        <f t="shared" si="54"/>
        <v>2025</v>
      </c>
      <c r="C1216" t="str">
        <f t="shared" si="55"/>
        <v>2024-2025</v>
      </c>
      <c r="D1216" t="s">
        <v>120</v>
      </c>
      <c r="E1216" t="s">
        <v>78</v>
      </c>
      <c r="F1216" t="str">
        <f t="shared" si="56"/>
        <v>New South Wales</v>
      </c>
      <c r="G1216" t="s">
        <v>10</v>
      </c>
      <c r="H1216">
        <v>2480</v>
      </c>
      <c r="I1216" t="s">
        <v>11</v>
      </c>
      <c r="J1216" t="s">
        <v>122</v>
      </c>
      <c r="K1216" t="s">
        <v>145</v>
      </c>
      <c r="L1216" t="s">
        <v>156</v>
      </c>
      <c r="M1216" s="5">
        <v>622</v>
      </c>
    </row>
    <row r="1217" spans="1:13" x14ac:dyDescent="0.35">
      <c r="A1217" s="2">
        <v>45482</v>
      </c>
      <c r="B1217" s="3">
        <f t="shared" si="54"/>
        <v>2025</v>
      </c>
      <c r="C1217" t="str">
        <f t="shared" si="55"/>
        <v>2024-2025</v>
      </c>
      <c r="D1217" t="s">
        <v>120</v>
      </c>
      <c r="E1217" t="s">
        <v>81</v>
      </c>
      <c r="F1217" t="str">
        <f t="shared" si="56"/>
        <v>Victoria</v>
      </c>
      <c r="G1217" t="s">
        <v>26</v>
      </c>
      <c r="H1217">
        <v>3076</v>
      </c>
      <c r="I1217" t="s">
        <v>11</v>
      </c>
      <c r="J1217" t="s">
        <v>128</v>
      </c>
      <c r="K1217" t="s">
        <v>142</v>
      </c>
      <c r="L1217" t="s">
        <v>153</v>
      </c>
      <c r="M1217" s="5">
        <v>29</v>
      </c>
    </row>
    <row r="1218" spans="1:13" x14ac:dyDescent="0.35">
      <c r="A1218" s="2">
        <v>45483</v>
      </c>
      <c r="B1218" s="3">
        <f t="shared" ref="B1218:B1281" si="57">IF(MONTH(A1218)&gt;=7,YEAR(A1218)+1,YEAR(A1218))</f>
        <v>2025</v>
      </c>
      <c r="C1218" t="str">
        <f t="shared" ref="C1218:C1281" si="58">IF(MONTH(A1218) &gt;= 7, YEAR(A1218) &amp; "-" &amp; YEAR(A1218) + 1, YEAR(A1218) - 1 &amp; "-" &amp; YEAR(A1218))</f>
        <v>2024-2025</v>
      </c>
      <c r="D1218" t="s">
        <v>120</v>
      </c>
      <c r="E1218" t="s">
        <v>45</v>
      </c>
      <c r="F1218" t="str">
        <f t="shared" ref="F1218:F1281" si="59">IF(G1218="WA","Western Australia",
IF(G1218="NSW","New South Wales",
IF(G1218="QLD","Queensland",
IF(G1218="VIC","Victoria",
IF(G1218="TAS","Tasmania",
IF(G1218="SA","South Australia",
IF(G1218="NT","Northern Territory",
IF(G1218="ACT","Australian Capital Territory",G1218))))))))</f>
        <v>Victoria</v>
      </c>
      <c r="G1218" t="s">
        <v>26</v>
      </c>
      <c r="H1218">
        <v>3136</v>
      </c>
      <c r="I1218" t="s">
        <v>11</v>
      </c>
      <c r="J1218" t="s">
        <v>127</v>
      </c>
      <c r="K1218" t="s">
        <v>142</v>
      </c>
      <c r="L1218" t="s">
        <v>153</v>
      </c>
      <c r="M1218" s="5">
        <v>257</v>
      </c>
    </row>
    <row r="1219" spans="1:13" x14ac:dyDescent="0.35">
      <c r="A1219" s="2">
        <v>45483</v>
      </c>
      <c r="B1219" s="3">
        <f t="shared" si="57"/>
        <v>2025</v>
      </c>
      <c r="C1219" t="str">
        <f t="shared" si="58"/>
        <v>2024-2025</v>
      </c>
      <c r="D1219" t="s">
        <v>119</v>
      </c>
      <c r="E1219" t="s">
        <v>70</v>
      </c>
      <c r="F1219" t="str">
        <f t="shared" si="59"/>
        <v>Western Australia</v>
      </c>
      <c r="G1219" t="s">
        <v>28</v>
      </c>
      <c r="H1219">
        <v>6021</v>
      </c>
      <c r="I1219" t="s">
        <v>11</v>
      </c>
      <c r="J1219" t="s">
        <v>121</v>
      </c>
      <c r="K1219" t="s">
        <v>143</v>
      </c>
      <c r="L1219" t="s">
        <v>154</v>
      </c>
      <c r="M1219" s="5">
        <v>396</v>
      </c>
    </row>
    <row r="1220" spans="1:13" x14ac:dyDescent="0.35">
      <c r="A1220" s="2">
        <v>45483</v>
      </c>
      <c r="B1220" s="3">
        <f t="shared" si="57"/>
        <v>2025</v>
      </c>
      <c r="C1220" t="str">
        <f t="shared" si="58"/>
        <v>2024-2025</v>
      </c>
      <c r="D1220" t="s">
        <v>119</v>
      </c>
      <c r="E1220" t="s">
        <v>16</v>
      </c>
      <c r="F1220" t="str">
        <f t="shared" si="59"/>
        <v>South Australia</v>
      </c>
      <c r="G1220" t="s">
        <v>17</v>
      </c>
      <c r="H1220">
        <v>5168</v>
      </c>
      <c r="I1220" t="s">
        <v>11</v>
      </c>
      <c r="J1220" t="s">
        <v>134</v>
      </c>
      <c r="K1220" t="s">
        <v>147</v>
      </c>
      <c r="L1220" t="s">
        <v>158</v>
      </c>
      <c r="M1220" s="5">
        <v>747</v>
      </c>
    </row>
    <row r="1221" spans="1:13" x14ac:dyDescent="0.35">
      <c r="A1221" s="2">
        <v>45483</v>
      </c>
      <c r="B1221" s="3">
        <f t="shared" si="57"/>
        <v>2025</v>
      </c>
      <c r="C1221" t="str">
        <f t="shared" si="58"/>
        <v>2024-2025</v>
      </c>
      <c r="D1221" t="s">
        <v>120</v>
      </c>
      <c r="E1221" t="s">
        <v>105</v>
      </c>
      <c r="F1221" t="str">
        <f t="shared" si="59"/>
        <v>New South Wales</v>
      </c>
      <c r="G1221" t="s">
        <v>10</v>
      </c>
      <c r="H1221">
        <v>2031</v>
      </c>
      <c r="I1221" t="s">
        <v>11</v>
      </c>
      <c r="J1221" t="s">
        <v>126</v>
      </c>
      <c r="K1221" t="s">
        <v>146</v>
      </c>
      <c r="L1221" t="s">
        <v>157</v>
      </c>
      <c r="M1221" s="5">
        <v>271</v>
      </c>
    </row>
    <row r="1222" spans="1:13" x14ac:dyDescent="0.35">
      <c r="A1222" s="2">
        <v>45483</v>
      </c>
      <c r="B1222" s="3">
        <f t="shared" si="57"/>
        <v>2025</v>
      </c>
      <c r="C1222" t="str">
        <f t="shared" si="58"/>
        <v>2024-2025</v>
      </c>
      <c r="D1222" t="s">
        <v>120</v>
      </c>
      <c r="E1222" t="s">
        <v>99</v>
      </c>
      <c r="F1222" t="str">
        <f t="shared" si="59"/>
        <v>Western Australia</v>
      </c>
      <c r="G1222" t="s">
        <v>28</v>
      </c>
      <c r="H1222">
        <v>6530</v>
      </c>
      <c r="I1222" t="s">
        <v>11</v>
      </c>
      <c r="J1222" t="s">
        <v>141</v>
      </c>
      <c r="K1222" t="s">
        <v>151</v>
      </c>
      <c r="L1222" t="s">
        <v>152</v>
      </c>
      <c r="M1222" s="5">
        <v>413</v>
      </c>
    </row>
    <row r="1223" spans="1:13" x14ac:dyDescent="0.35">
      <c r="A1223" s="2">
        <v>45484</v>
      </c>
      <c r="B1223" s="3">
        <f t="shared" si="57"/>
        <v>2025</v>
      </c>
      <c r="C1223" t="str">
        <f t="shared" si="58"/>
        <v>2024-2025</v>
      </c>
      <c r="D1223" t="s">
        <v>120</v>
      </c>
      <c r="E1223" t="s">
        <v>100</v>
      </c>
      <c r="F1223" t="str">
        <f t="shared" si="59"/>
        <v>New South Wales</v>
      </c>
      <c r="G1223" t="s">
        <v>10</v>
      </c>
      <c r="H1223">
        <v>2800</v>
      </c>
      <c r="I1223" t="s">
        <v>11</v>
      </c>
      <c r="J1223" t="s">
        <v>132</v>
      </c>
      <c r="K1223" t="s">
        <v>151</v>
      </c>
      <c r="L1223" t="s">
        <v>152</v>
      </c>
      <c r="M1223" s="5">
        <v>444</v>
      </c>
    </row>
    <row r="1224" spans="1:13" x14ac:dyDescent="0.35">
      <c r="A1224" s="2">
        <v>45484</v>
      </c>
      <c r="B1224" s="3">
        <f t="shared" si="57"/>
        <v>2025</v>
      </c>
      <c r="C1224" t="str">
        <f t="shared" si="58"/>
        <v>2024-2025</v>
      </c>
      <c r="D1224" t="s">
        <v>120</v>
      </c>
      <c r="E1224" t="s">
        <v>57</v>
      </c>
      <c r="F1224" t="str">
        <f t="shared" si="59"/>
        <v>New South Wales</v>
      </c>
      <c r="G1224" t="s">
        <v>10</v>
      </c>
      <c r="H1224">
        <v>2064</v>
      </c>
      <c r="I1224" t="s">
        <v>11</v>
      </c>
      <c r="J1224" t="s">
        <v>126</v>
      </c>
      <c r="K1224" t="s">
        <v>143</v>
      </c>
      <c r="L1224" t="s">
        <v>154</v>
      </c>
      <c r="M1224" s="5">
        <v>158</v>
      </c>
    </row>
    <row r="1225" spans="1:13" x14ac:dyDescent="0.35">
      <c r="A1225" s="2">
        <v>45484</v>
      </c>
      <c r="B1225" s="3">
        <f t="shared" si="57"/>
        <v>2025</v>
      </c>
      <c r="C1225" t="str">
        <f t="shared" si="58"/>
        <v>2024-2025</v>
      </c>
      <c r="D1225" t="s">
        <v>120</v>
      </c>
      <c r="E1225" t="s">
        <v>44</v>
      </c>
      <c r="F1225" t="str">
        <f t="shared" si="59"/>
        <v>Western Australia</v>
      </c>
      <c r="G1225" t="s">
        <v>28</v>
      </c>
      <c r="H1225">
        <v>6010</v>
      </c>
      <c r="I1225" t="s">
        <v>11</v>
      </c>
      <c r="J1225" t="s">
        <v>121</v>
      </c>
      <c r="K1225" t="s">
        <v>151</v>
      </c>
      <c r="L1225" t="s">
        <v>152</v>
      </c>
      <c r="M1225" s="5">
        <v>308</v>
      </c>
    </row>
    <row r="1226" spans="1:13" x14ac:dyDescent="0.35">
      <c r="A1226" s="2">
        <v>45484</v>
      </c>
      <c r="B1226" s="3">
        <f t="shared" si="57"/>
        <v>2025</v>
      </c>
      <c r="C1226" t="str">
        <f t="shared" si="58"/>
        <v>2024-2025</v>
      </c>
      <c r="D1226" t="s">
        <v>119</v>
      </c>
      <c r="E1226" t="s">
        <v>69</v>
      </c>
      <c r="F1226" t="str">
        <f t="shared" si="59"/>
        <v>Victoria</v>
      </c>
      <c r="G1226" t="s">
        <v>26</v>
      </c>
      <c r="H1226">
        <v>3148</v>
      </c>
      <c r="I1226" t="s">
        <v>11</v>
      </c>
      <c r="J1226" t="s">
        <v>127</v>
      </c>
      <c r="K1226" t="s">
        <v>143</v>
      </c>
      <c r="L1226" t="s">
        <v>154</v>
      </c>
      <c r="M1226" s="5">
        <v>296</v>
      </c>
    </row>
    <row r="1227" spans="1:13" x14ac:dyDescent="0.35">
      <c r="A1227" s="2">
        <v>45484</v>
      </c>
      <c r="B1227" s="3">
        <f t="shared" si="57"/>
        <v>2025</v>
      </c>
      <c r="C1227" t="str">
        <f t="shared" si="58"/>
        <v>2024-2025</v>
      </c>
      <c r="D1227" t="s">
        <v>120</v>
      </c>
      <c r="E1227" t="s">
        <v>100</v>
      </c>
      <c r="F1227" t="str">
        <f t="shared" si="59"/>
        <v>New South Wales</v>
      </c>
      <c r="G1227" t="s">
        <v>10</v>
      </c>
      <c r="H1227">
        <v>2800</v>
      </c>
      <c r="I1227" t="s">
        <v>11</v>
      </c>
      <c r="J1227" t="s">
        <v>132</v>
      </c>
      <c r="K1227" t="s">
        <v>144</v>
      </c>
      <c r="L1227" t="s">
        <v>155</v>
      </c>
      <c r="M1227" s="5">
        <v>544</v>
      </c>
    </row>
    <row r="1228" spans="1:13" x14ac:dyDescent="0.35">
      <c r="A1228" s="2">
        <v>45485</v>
      </c>
      <c r="B1228" s="3">
        <f t="shared" si="57"/>
        <v>2025</v>
      </c>
      <c r="C1228" t="str">
        <f t="shared" si="58"/>
        <v>2024-2025</v>
      </c>
      <c r="D1228" t="s">
        <v>120</v>
      </c>
      <c r="E1228" t="s">
        <v>79</v>
      </c>
      <c r="F1228" t="str">
        <f t="shared" si="59"/>
        <v>Queensland</v>
      </c>
      <c r="G1228" t="s">
        <v>19</v>
      </c>
      <c r="H1228">
        <v>4680</v>
      </c>
      <c r="I1228" t="s">
        <v>11</v>
      </c>
      <c r="J1228" t="s">
        <v>138</v>
      </c>
      <c r="K1228" t="s">
        <v>145</v>
      </c>
      <c r="L1228" t="s">
        <v>156</v>
      </c>
      <c r="M1228" s="5">
        <v>152</v>
      </c>
    </row>
    <row r="1229" spans="1:13" x14ac:dyDescent="0.35">
      <c r="A1229" s="2">
        <v>45485</v>
      </c>
      <c r="B1229" s="3">
        <f t="shared" si="57"/>
        <v>2025</v>
      </c>
      <c r="C1229" t="str">
        <f t="shared" si="58"/>
        <v>2024-2025</v>
      </c>
      <c r="D1229" t="s">
        <v>120</v>
      </c>
      <c r="E1229" t="s">
        <v>22</v>
      </c>
      <c r="F1229" t="str">
        <f t="shared" si="59"/>
        <v>New South Wales</v>
      </c>
      <c r="G1229" t="s">
        <v>10</v>
      </c>
      <c r="H1229">
        <v>2116</v>
      </c>
      <c r="I1229" t="s">
        <v>11</v>
      </c>
      <c r="J1229" t="s">
        <v>125</v>
      </c>
      <c r="K1229" t="s">
        <v>142</v>
      </c>
      <c r="L1229" t="s">
        <v>153</v>
      </c>
      <c r="M1229" s="5">
        <v>163</v>
      </c>
    </row>
    <row r="1230" spans="1:13" x14ac:dyDescent="0.35">
      <c r="A1230" s="2">
        <v>45485</v>
      </c>
      <c r="B1230" s="3">
        <f t="shared" si="57"/>
        <v>2025</v>
      </c>
      <c r="C1230" t="str">
        <f t="shared" si="58"/>
        <v>2024-2025</v>
      </c>
      <c r="D1230" t="s">
        <v>119</v>
      </c>
      <c r="E1230" t="s">
        <v>93</v>
      </c>
      <c r="F1230" t="str">
        <f t="shared" si="59"/>
        <v>Victoria</v>
      </c>
      <c r="G1230" t="s">
        <v>26</v>
      </c>
      <c r="H1230">
        <v>3400</v>
      </c>
      <c r="I1230" t="s">
        <v>11</v>
      </c>
      <c r="J1230" t="s">
        <v>129</v>
      </c>
      <c r="K1230" t="s">
        <v>144</v>
      </c>
      <c r="L1230" t="s">
        <v>155</v>
      </c>
      <c r="M1230" s="5">
        <v>390</v>
      </c>
    </row>
    <row r="1231" spans="1:13" x14ac:dyDescent="0.35">
      <c r="A1231" s="2">
        <v>45485</v>
      </c>
      <c r="B1231" s="3">
        <f t="shared" si="57"/>
        <v>2025</v>
      </c>
      <c r="C1231" t="str">
        <f t="shared" si="58"/>
        <v>2024-2025</v>
      </c>
      <c r="D1231" t="s">
        <v>119</v>
      </c>
      <c r="E1231" t="s">
        <v>34</v>
      </c>
      <c r="F1231" t="str">
        <f t="shared" si="59"/>
        <v>New South Wales</v>
      </c>
      <c r="G1231" t="s">
        <v>10</v>
      </c>
      <c r="H1231">
        <v>2560</v>
      </c>
      <c r="I1231" t="s">
        <v>11</v>
      </c>
      <c r="J1231" t="s">
        <v>123</v>
      </c>
      <c r="K1231" t="s">
        <v>143</v>
      </c>
      <c r="L1231" t="s">
        <v>154</v>
      </c>
      <c r="M1231" s="5">
        <v>719</v>
      </c>
    </row>
    <row r="1232" spans="1:13" x14ac:dyDescent="0.35">
      <c r="A1232" s="2">
        <v>45485</v>
      </c>
      <c r="B1232" s="3">
        <f t="shared" si="57"/>
        <v>2025</v>
      </c>
      <c r="C1232" t="str">
        <f t="shared" si="58"/>
        <v>2024-2025</v>
      </c>
      <c r="D1232" t="s">
        <v>120</v>
      </c>
      <c r="E1232" t="s">
        <v>22</v>
      </c>
      <c r="F1232" t="str">
        <f t="shared" si="59"/>
        <v>New South Wales</v>
      </c>
      <c r="G1232" t="s">
        <v>10</v>
      </c>
      <c r="H1232">
        <v>2116</v>
      </c>
      <c r="I1232" t="s">
        <v>11</v>
      </c>
      <c r="J1232" t="s">
        <v>125</v>
      </c>
      <c r="K1232" t="s">
        <v>146</v>
      </c>
      <c r="L1232" t="s">
        <v>157</v>
      </c>
      <c r="M1232" s="5">
        <v>639</v>
      </c>
    </row>
    <row r="1233" spans="1:13" x14ac:dyDescent="0.35">
      <c r="A1233" s="2">
        <v>45485</v>
      </c>
      <c r="B1233" s="3">
        <f t="shared" si="57"/>
        <v>2025</v>
      </c>
      <c r="C1233" t="str">
        <f t="shared" si="58"/>
        <v>2024-2025</v>
      </c>
      <c r="D1233" t="s">
        <v>120</v>
      </c>
      <c r="E1233" t="s">
        <v>90</v>
      </c>
      <c r="F1233" t="str">
        <f t="shared" si="59"/>
        <v>New South Wales</v>
      </c>
      <c r="G1233" t="s">
        <v>10</v>
      </c>
      <c r="H1233">
        <v>2650</v>
      </c>
      <c r="I1233" t="s">
        <v>11</v>
      </c>
      <c r="J1233" t="s">
        <v>132</v>
      </c>
      <c r="K1233" t="s">
        <v>150</v>
      </c>
      <c r="L1233" t="s">
        <v>161</v>
      </c>
      <c r="M1233" s="5">
        <v>759</v>
      </c>
    </row>
    <row r="1234" spans="1:13" x14ac:dyDescent="0.35">
      <c r="A1234" s="2">
        <v>45485</v>
      </c>
      <c r="B1234" s="3">
        <f t="shared" si="57"/>
        <v>2025</v>
      </c>
      <c r="C1234" t="str">
        <f t="shared" si="58"/>
        <v>2024-2025</v>
      </c>
      <c r="D1234" t="s">
        <v>120</v>
      </c>
      <c r="E1234" t="s">
        <v>90</v>
      </c>
      <c r="F1234" t="str">
        <f t="shared" si="59"/>
        <v>New South Wales</v>
      </c>
      <c r="G1234" t="s">
        <v>10</v>
      </c>
      <c r="H1234">
        <v>2650</v>
      </c>
      <c r="I1234" t="s">
        <v>11</v>
      </c>
      <c r="J1234" t="s">
        <v>132</v>
      </c>
      <c r="K1234" t="s">
        <v>148</v>
      </c>
      <c r="L1234" t="s">
        <v>159</v>
      </c>
      <c r="M1234" s="5">
        <v>50</v>
      </c>
    </row>
    <row r="1235" spans="1:13" x14ac:dyDescent="0.35">
      <c r="A1235" s="2">
        <v>45486</v>
      </c>
      <c r="B1235" s="3">
        <f t="shared" si="57"/>
        <v>2025</v>
      </c>
      <c r="C1235" t="str">
        <f t="shared" si="58"/>
        <v>2024-2025</v>
      </c>
      <c r="D1235" t="s">
        <v>120</v>
      </c>
      <c r="E1235" t="s">
        <v>18</v>
      </c>
      <c r="F1235" t="str">
        <f t="shared" si="59"/>
        <v>Queensland</v>
      </c>
      <c r="G1235" t="s">
        <v>19</v>
      </c>
      <c r="H1235">
        <v>4802</v>
      </c>
      <c r="I1235" t="s">
        <v>11</v>
      </c>
      <c r="J1235" t="s">
        <v>133</v>
      </c>
      <c r="K1235" t="s">
        <v>147</v>
      </c>
      <c r="L1235" t="s">
        <v>158</v>
      </c>
      <c r="M1235" s="5">
        <v>472</v>
      </c>
    </row>
    <row r="1236" spans="1:13" x14ac:dyDescent="0.35">
      <c r="A1236" s="2">
        <v>45486</v>
      </c>
      <c r="B1236" s="3">
        <f t="shared" si="57"/>
        <v>2025</v>
      </c>
      <c r="C1236" t="str">
        <f t="shared" si="58"/>
        <v>2024-2025</v>
      </c>
      <c r="D1236" t="s">
        <v>119</v>
      </c>
      <c r="E1236" t="s">
        <v>95</v>
      </c>
      <c r="F1236" t="str">
        <f t="shared" si="59"/>
        <v>New South Wales</v>
      </c>
      <c r="G1236" t="s">
        <v>10</v>
      </c>
      <c r="H1236">
        <v>2131</v>
      </c>
      <c r="I1236" t="s">
        <v>11</v>
      </c>
      <c r="J1236" t="s">
        <v>125</v>
      </c>
      <c r="K1236" t="s">
        <v>150</v>
      </c>
      <c r="L1236" t="s">
        <v>161</v>
      </c>
      <c r="M1236" s="5">
        <v>518</v>
      </c>
    </row>
    <row r="1237" spans="1:13" x14ac:dyDescent="0.35">
      <c r="A1237" s="2">
        <v>45486</v>
      </c>
      <c r="B1237" s="3">
        <f t="shared" si="57"/>
        <v>2025</v>
      </c>
      <c r="C1237" t="str">
        <f t="shared" si="58"/>
        <v>2024-2025</v>
      </c>
      <c r="D1237" t="s">
        <v>120</v>
      </c>
      <c r="E1237" t="s">
        <v>24</v>
      </c>
      <c r="F1237" t="str">
        <f t="shared" si="59"/>
        <v>Queensland</v>
      </c>
      <c r="G1237" t="s">
        <v>19</v>
      </c>
      <c r="H1237">
        <v>4053</v>
      </c>
      <c r="I1237" t="s">
        <v>11</v>
      </c>
      <c r="J1237" t="s">
        <v>131</v>
      </c>
      <c r="K1237" t="s">
        <v>148</v>
      </c>
      <c r="L1237" t="s">
        <v>159</v>
      </c>
      <c r="M1237" s="5">
        <v>47</v>
      </c>
    </row>
    <row r="1238" spans="1:13" x14ac:dyDescent="0.35">
      <c r="A1238" s="2">
        <v>45487</v>
      </c>
      <c r="B1238" s="3">
        <f t="shared" si="57"/>
        <v>2025</v>
      </c>
      <c r="C1238" t="str">
        <f t="shared" si="58"/>
        <v>2024-2025</v>
      </c>
      <c r="D1238" t="s">
        <v>119</v>
      </c>
      <c r="E1238" t="s">
        <v>30</v>
      </c>
      <c r="F1238" t="str">
        <f t="shared" si="59"/>
        <v>Victoria</v>
      </c>
      <c r="G1238" t="s">
        <v>26</v>
      </c>
      <c r="H1238">
        <v>3030</v>
      </c>
      <c r="I1238" t="s">
        <v>11</v>
      </c>
      <c r="J1238" t="s">
        <v>128</v>
      </c>
      <c r="K1238" t="s">
        <v>151</v>
      </c>
      <c r="L1238" t="s">
        <v>152</v>
      </c>
      <c r="M1238" s="5">
        <v>120</v>
      </c>
    </row>
    <row r="1239" spans="1:13" x14ac:dyDescent="0.35">
      <c r="A1239" s="2">
        <v>45487</v>
      </c>
      <c r="B1239" s="3">
        <f t="shared" si="57"/>
        <v>2025</v>
      </c>
      <c r="C1239" t="str">
        <f t="shared" si="58"/>
        <v>2024-2025</v>
      </c>
      <c r="D1239" t="s">
        <v>120</v>
      </c>
      <c r="E1239" t="s">
        <v>64</v>
      </c>
      <c r="F1239" t="str">
        <f t="shared" si="59"/>
        <v>Western Australia</v>
      </c>
      <c r="G1239" t="s">
        <v>28</v>
      </c>
      <c r="H1239">
        <v>6112</v>
      </c>
      <c r="I1239" t="s">
        <v>11</v>
      </c>
      <c r="J1239" t="s">
        <v>135</v>
      </c>
      <c r="K1239" t="s">
        <v>142</v>
      </c>
      <c r="L1239" t="s">
        <v>153</v>
      </c>
      <c r="M1239" s="5">
        <v>671</v>
      </c>
    </row>
    <row r="1240" spans="1:13" x14ac:dyDescent="0.35">
      <c r="A1240" s="2">
        <v>45487</v>
      </c>
      <c r="B1240" s="3">
        <f t="shared" si="57"/>
        <v>2025</v>
      </c>
      <c r="C1240" t="str">
        <f t="shared" si="58"/>
        <v>2024-2025</v>
      </c>
      <c r="D1240" t="s">
        <v>120</v>
      </c>
      <c r="E1240" t="s">
        <v>78</v>
      </c>
      <c r="F1240" t="str">
        <f t="shared" si="59"/>
        <v>New South Wales</v>
      </c>
      <c r="G1240" t="s">
        <v>10</v>
      </c>
      <c r="H1240">
        <v>2480</v>
      </c>
      <c r="I1240" t="s">
        <v>11</v>
      </c>
      <c r="J1240" t="s">
        <v>122</v>
      </c>
      <c r="K1240" t="s">
        <v>147</v>
      </c>
      <c r="L1240" t="s">
        <v>158</v>
      </c>
      <c r="M1240" s="5">
        <v>171</v>
      </c>
    </row>
    <row r="1241" spans="1:13" x14ac:dyDescent="0.35">
      <c r="A1241" s="2">
        <v>45487</v>
      </c>
      <c r="B1241" s="3">
        <f t="shared" si="57"/>
        <v>2025</v>
      </c>
      <c r="C1241" t="str">
        <f t="shared" si="58"/>
        <v>2024-2025</v>
      </c>
      <c r="D1241" t="s">
        <v>120</v>
      </c>
      <c r="E1241" t="s">
        <v>12</v>
      </c>
      <c r="F1241" t="str">
        <f t="shared" si="59"/>
        <v>New South Wales</v>
      </c>
      <c r="G1241" t="s">
        <v>10</v>
      </c>
      <c r="H1241">
        <v>2795</v>
      </c>
      <c r="I1241" t="s">
        <v>11</v>
      </c>
      <c r="J1241" t="s">
        <v>132</v>
      </c>
      <c r="K1241" t="s">
        <v>147</v>
      </c>
      <c r="L1241" t="s">
        <v>158</v>
      </c>
      <c r="M1241" s="5">
        <v>345</v>
      </c>
    </row>
    <row r="1242" spans="1:13" x14ac:dyDescent="0.35">
      <c r="A1242" s="2">
        <v>45487</v>
      </c>
      <c r="B1242" s="3">
        <f t="shared" si="57"/>
        <v>2025</v>
      </c>
      <c r="C1242" t="str">
        <f t="shared" si="58"/>
        <v>2024-2025</v>
      </c>
      <c r="D1242" t="s">
        <v>120</v>
      </c>
      <c r="E1242" t="s">
        <v>96</v>
      </c>
      <c r="F1242" t="str">
        <f t="shared" si="59"/>
        <v>Western Australia</v>
      </c>
      <c r="G1242" t="s">
        <v>28</v>
      </c>
      <c r="H1242">
        <v>6027</v>
      </c>
      <c r="I1242" t="s">
        <v>11</v>
      </c>
      <c r="J1242" t="s">
        <v>121</v>
      </c>
      <c r="K1242" t="s">
        <v>150</v>
      </c>
      <c r="L1242" t="s">
        <v>161</v>
      </c>
      <c r="M1242" s="5">
        <v>353</v>
      </c>
    </row>
    <row r="1243" spans="1:13" x14ac:dyDescent="0.35">
      <c r="A1243" s="2">
        <v>45488</v>
      </c>
      <c r="B1243" s="3">
        <f t="shared" si="57"/>
        <v>2025</v>
      </c>
      <c r="C1243" t="str">
        <f t="shared" si="58"/>
        <v>2024-2025</v>
      </c>
      <c r="D1243" t="s">
        <v>120</v>
      </c>
      <c r="E1243" t="s">
        <v>18</v>
      </c>
      <c r="F1243" t="str">
        <f t="shared" si="59"/>
        <v>Queensland</v>
      </c>
      <c r="G1243" t="s">
        <v>19</v>
      </c>
      <c r="H1243">
        <v>4802</v>
      </c>
      <c r="I1243" t="s">
        <v>11</v>
      </c>
      <c r="J1243" t="s">
        <v>133</v>
      </c>
      <c r="K1243" t="s">
        <v>144</v>
      </c>
      <c r="L1243" t="s">
        <v>155</v>
      </c>
      <c r="M1243" s="5">
        <v>374</v>
      </c>
    </row>
    <row r="1244" spans="1:13" x14ac:dyDescent="0.35">
      <c r="A1244" s="2">
        <v>45488</v>
      </c>
      <c r="B1244" s="3">
        <f t="shared" si="57"/>
        <v>2025</v>
      </c>
      <c r="C1244" t="str">
        <f t="shared" si="58"/>
        <v>2024-2025</v>
      </c>
      <c r="D1244" t="s">
        <v>119</v>
      </c>
      <c r="E1244" t="s">
        <v>86</v>
      </c>
      <c r="F1244" t="str">
        <f t="shared" si="59"/>
        <v>Queensland</v>
      </c>
      <c r="G1244" t="s">
        <v>19</v>
      </c>
      <c r="H1244">
        <v>4119</v>
      </c>
      <c r="I1244" t="s">
        <v>11</v>
      </c>
      <c r="J1244" t="s">
        <v>131</v>
      </c>
      <c r="K1244" t="s">
        <v>143</v>
      </c>
      <c r="L1244" t="s">
        <v>154</v>
      </c>
      <c r="M1244" s="5">
        <v>532</v>
      </c>
    </row>
    <row r="1245" spans="1:13" x14ac:dyDescent="0.35">
      <c r="A1245" s="2">
        <v>45488</v>
      </c>
      <c r="B1245" s="3">
        <f t="shared" si="57"/>
        <v>2025</v>
      </c>
      <c r="C1245" t="str">
        <f t="shared" si="58"/>
        <v>2024-2025</v>
      </c>
      <c r="D1245" t="s">
        <v>120</v>
      </c>
      <c r="E1245" t="s">
        <v>34</v>
      </c>
      <c r="F1245" t="str">
        <f t="shared" si="59"/>
        <v>New South Wales</v>
      </c>
      <c r="G1245" t="s">
        <v>10</v>
      </c>
      <c r="H1245">
        <v>2560</v>
      </c>
      <c r="I1245" t="s">
        <v>11</v>
      </c>
      <c r="J1245" t="s">
        <v>123</v>
      </c>
      <c r="K1245" t="s">
        <v>144</v>
      </c>
      <c r="L1245" t="s">
        <v>155</v>
      </c>
      <c r="M1245" s="5">
        <v>49</v>
      </c>
    </row>
    <row r="1246" spans="1:13" x14ac:dyDescent="0.35">
      <c r="A1246" s="2">
        <v>45488</v>
      </c>
      <c r="B1246" s="3">
        <f t="shared" si="57"/>
        <v>2025</v>
      </c>
      <c r="C1246" t="str">
        <f t="shared" si="58"/>
        <v>2024-2025</v>
      </c>
      <c r="D1246" t="s">
        <v>120</v>
      </c>
      <c r="E1246" t="s">
        <v>83</v>
      </c>
      <c r="F1246" t="str">
        <f t="shared" si="59"/>
        <v>Victoria</v>
      </c>
      <c r="G1246" t="s">
        <v>26</v>
      </c>
      <c r="H1246">
        <v>3551</v>
      </c>
      <c r="I1246" t="s">
        <v>11</v>
      </c>
      <c r="J1246" t="s">
        <v>129</v>
      </c>
      <c r="K1246" t="s">
        <v>145</v>
      </c>
      <c r="L1246" t="s">
        <v>156</v>
      </c>
      <c r="M1246" s="5">
        <v>737</v>
      </c>
    </row>
    <row r="1247" spans="1:13" x14ac:dyDescent="0.35">
      <c r="A1247" s="2">
        <v>45488</v>
      </c>
      <c r="B1247" s="3">
        <f t="shared" si="57"/>
        <v>2025</v>
      </c>
      <c r="C1247" t="str">
        <f t="shared" si="58"/>
        <v>2024-2025</v>
      </c>
      <c r="D1247" t="s">
        <v>119</v>
      </c>
      <c r="E1247" t="s">
        <v>25</v>
      </c>
      <c r="F1247" t="str">
        <f t="shared" si="59"/>
        <v>Victoria</v>
      </c>
      <c r="G1247" t="s">
        <v>26</v>
      </c>
      <c r="H1247">
        <v>3066</v>
      </c>
      <c r="I1247" t="s">
        <v>11</v>
      </c>
      <c r="J1247" t="s">
        <v>128</v>
      </c>
      <c r="K1247" t="s">
        <v>145</v>
      </c>
      <c r="L1247" t="s">
        <v>156</v>
      </c>
      <c r="M1247" s="5">
        <v>708</v>
      </c>
    </row>
    <row r="1248" spans="1:13" x14ac:dyDescent="0.35">
      <c r="A1248" s="2">
        <v>45489</v>
      </c>
      <c r="B1248" s="3">
        <f t="shared" si="57"/>
        <v>2025</v>
      </c>
      <c r="C1248" t="str">
        <f t="shared" si="58"/>
        <v>2024-2025</v>
      </c>
      <c r="D1248" t="s">
        <v>120</v>
      </c>
      <c r="E1248" t="s">
        <v>103</v>
      </c>
      <c r="F1248" t="str">
        <f t="shared" si="59"/>
        <v>Victoria</v>
      </c>
      <c r="G1248" t="s">
        <v>26</v>
      </c>
      <c r="H1248">
        <v>3550</v>
      </c>
      <c r="I1248" t="s">
        <v>11</v>
      </c>
      <c r="J1248" t="s">
        <v>129</v>
      </c>
      <c r="K1248" t="s">
        <v>144</v>
      </c>
      <c r="L1248" t="s">
        <v>155</v>
      </c>
      <c r="M1248" s="5">
        <v>221</v>
      </c>
    </row>
    <row r="1249" spans="1:13" x14ac:dyDescent="0.35">
      <c r="A1249" s="2">
        <v>45489</v>
      </c>
      <c r="B1249" s="3">
        <f t="shared" si="57"/>
        <v>2025</v>
      </c>
      <c r="C1249" t="str">
        <f t="shared" si="58"/>
        <v>2024-2025</v>
      </c>
      <c r="D1249" t="s">
        <v>119</v>
      </c>
      <c r="E1249" t="s">
        <v>98</v>
      </c>
      <c r="F1249" t="str">
        <f t="shared" si="59"/>
        <v>South Australia</v>
      </c>
      <c r="G1249" t="s">
        <v>17</v>
      </c>
      <c r="H1249">
        <v>5290</v>
      </c>
      <c r="I1249" t="s">
        <v>11</v>
      </c>
      <c r="J1249" t="s">
        <v>139</v>
      </c>
      <c r="K1249" t="s">
        <v>148</v>
      </c>
      <c r="L1249" t="s">
        <v>159</v>
      </c>
      <c r="M1249" s="5">
        <v>325</v>
      </c>
    </row>
    <row r="1250" spans="1:13" x14ac:dyDescent="0.35">
      <c r="A1250" s="2">
        <v>45489</v>
      </c>
      <c r="B1250" s="3">
        <f t="shared" si="57"/>
        <v>2025</v>
      </c>
      <c r="C1250" t="str">
        <f t="shared" si="58"/>
        <v>2024-2025</v>
      </c>
      <c r="D1250" t="s">
        <v>120</v>
      </c>
      <c r="E1250" t="s">
        <v>13</v>
      </c>
      <c r="F1250" t="str">
        <f t="shared" si="59"/>
        <v>New South Wales</v>
      </c>
      <c r="G1250" t="s">
        <v>10</v>
      </c>
      <c r="H1250">
        <v>2141</v>
      </c>
      <c r="I1250" t="s">
        <v>11</v>
      </c>
      <c r="J1250" t="s">
        <v>125</v>
      </c>
      <c r="K1250" t="s">
        <v>148</v>
      </c>
      <c r="L1250" t="s">
        <v>159</v>
      </c>
      <c r="M1250" s="5">
        <v>527</v>
      </c>
    </row>
    <row r="1251" spans="1:13" x14ac:dyDescent="0.35">
      <c r="A1251" s="2">
        <v>45489</v>
      </c>
      <c r="B1251" s="3">
        <f t="shared" si="57"/>
        <v>2025</v>
      </c>
      <c r="C1251" t="str">
        <f t="shared" si="58"/>
        <v>2024-2025</v>
      </c>
      <c r="D1251" t="s">
        <v>119</v>
      </c>
      <c r="E1251" t="s">
        <v>70</v>
      </c>
      <c r="F1251" t="str">
        <f t="shared" si="59"/>
        <v>Western Australia</v>
      </c>
      <c r="G1251" t="s">
        <v>28</v>
      </c>
      <c r="H1251">
        <v>6021</v>
      </c>
      <c r="I1251" t="s">
        <v>11</v>
      </c>
      <c r="J1251" t="s">
        <v>121</v>
      </c>
      <c r="K1251" t="s">
        <v>145</v>
      </c>
      <c r="L1251" t="s">
        <v>156</v>
      </c>
      <c r="M1251" s="5">
        <v>774</v>
      </c>
    </row>
    <row r="1252" spans="1:13" x14ac:dyDescent="0.35">
      <c r="A1252" s="2">
        <v>45489</v>
      </c>
      <c r="B1252" s="3">
        <f t="shared" si="57"/>
        <v>2025</v>
      </c>
      <c r="C1252" t="str">
        <f t="shared" si="58"/>
        <v>2024-2025</v>
      </c>
      <c r="D1252" t="s">
        <v>120</v>
      </c>
      <c r="E1252" t="s">
        <v>9</v>
      </c>
      <c r="F1252" t="str">
        <f t="shared" si="59"/>
        <v>New South Wales</v>
      </c>
      <c r="G1252" t="s">
        <v>10</v>
      </c>
      <c r="H1252">
        <v>2067</v>
      </c>
      <c r="I1252" t="s">
        <v>11</v>
      </c>
      <c r="J1252" t="s">
        <v>126</v>
      </c>
      <c r="K1252" t="s">
        <v>150</v>
      </c>
      <c r="L1252" t="s">
        <v>161</v>
      </c>
      <c r="M1252" s="5">
        <v>162</v>
      </c>
    </row>
    <row r="1253" spans="1:13" x14ac:dyDescent="0.35">
      <c r="A1253" s="2">
        <v>45489</v>
      </c>
      <c r="B1253" s="3">
        <f t="shared" si="57"/>
        <v>2025</v>
      </c>
      <c r="C1253" t="str">
        <f t="shared" si="58"/>
        <v>2024-2025</v>
      </c>
      <c r="D1253" t="s">
        <v>120</v>
      </c>
      <c r="E1253" t="s">
        <v>39</v>
      </c>
      <c r="F1253" t="str">
        <f t="shared" si="59"/>
        <v>New South Wales</v>
      </c>
      <c r="G1253" t="s">
        <v>10</v>
      </c>
      <c r="H1253">
        <v>2541</v>
      </c>
      <c r="I1253" t="s">
        <v>11</v>
      </c>
      <c r="J1253" t="s">
        <v>123</v>
      </c>
      <c r="K1253" t="s">
        <v>148</v>
      </c>
      <c r="L1253" t="s">
        <v>159</v>
      </c>
      <c r="M1253" s="5">
        <v>89</v>
      </c>
    </row>
    <row r="1254" spans="1:13" x14ac:dyDescent="0.35">
      <c r="A1254" s="2">
        <v>45490</v>
      </c>
      <c r="B1254" s="3">
        <f t="shared" si="57"/>
        <v>2025</v>
      </c>
      <c r="C1254" t="str">
        <f t="shared" si="58"/>
        <v>2024-2025</v>
      </c>
      <c r="D1254" t="s">
        <v>120</v>
      </c>
      <c r="E1254" t="s">
        <v>93</v>
      </c>
      <c r="F1254" t="str">
        <f t="shared" si="59"/>
        <v>Victoria</v>
      </c>
      <c r="G1254" t="s">
        <v>26</v>
      </c>
      <c r="H1254">
        <v>3400</v>
      </c>
      <c r="I1254" t="s">
        <v>11</v>
      </c>
      <c r="J1254" t="s">
        <v>129</v>
      </c>
      <c r="K1254" t="s">
        <v>147</v>
      </c>
      <c r="L1254" t="s">
        <v>158</v>
      </c>
      <c r="M1254" s="5">
        <v>624</v>
      </c>
    </row>
    <row r="1255" spans="1:13" x14ac:dyDescent="0.35">
      <c r="A1255" s="2">
        <v>45490</v>
      </c>
      <c r="B1255" s="3">
        <f t="shared" si="57"/>
        <v>2025</v>
      </c>
      <c r="C1255" t="str">
        <f t="shared" si="58"/>
        <v>2024-2025</v>
      </c>
      <c r="D1255" t="s">
        <v>119</v>
      </c>
      <c r="E1255" t="s">
        <v>109</v>
      </c>
      <c r="F1255" t="str">
        <f t="shared" si="59"/>
        <v>Western Australia</v>
      </c>
      <c r="G1255" t="s">
        <v>28</v>
      </c>
      <c r="H1255">
        <v>6052</v>
      </c>
      <c r="I1255" t="s">
        <v>11</v>
      </c>
      <c r="J1255" t="s">
        <v>121</v>
      </c>
      <c r="K1255" t="s">
        <v>146</v>
      </c>
      <c r="L1255" t="s">
        <v>157</v>
      </c>
      <c r="M1255" s="5">
        <v>550</v>
      </c>
    </row>
    <row r="1256" spans="1:13" x14ac:dyDescent="0.35">
      <c r="A1256" s="2">
        <v>45490</v>
      </c>
      <c r="B1256" s="3">
        <f t="shared" si="57"/>
        <v>2025</v>
      </c>
      <c r="C1256" t="str">
        <f t="shared" si="58"/>
        <v>2024-2025</v>
      </c>
      <c r="D1256" t="s">
        <v>120</v>
      </c>
      <c r="E1256" t="s">
        <v>45</v>
      </c>
      <c r="F1256" t="str">
        <f t="shared" si="59"/>
        <v>Victoria</v>
      </c>
      <c r="G1256" t="s">
        <v>26</v>
      </c>
      <c r="H1256">
        <v>3136</v>
      </c>
      <c r="I1256" t="s">
        <v>11</v>
      </c>
      <c r="J1256" t="s">
        <v>127</v>
      </c>
      <c r="K1256" t="s">
        <v>150</v>
      </c>
      <c r="L1256" t="s">
        <v>161</v>
      </c>
      <c r="M1256" s="5">
        <v>532</v>
      </c>
    </row>
    <row r="1257" spans="1:13" x14ac:dyDescent="0.35">
      <c r="A1257" s="2">
        <v>45490</v>
      </c>
      <c r="B1257" s="3">
        <f t="shared" si="57"/>
        <v>2025</v>
      </c>
      <c r="C1257" t="str">
        <f t="shared" si="58"/>
        <v>2024-2025</v>
      </c>
      <c r="D1257" t="s">
        <v>120</v>
      </c>
      <c r="E1257" t="s">
        <v>84</v>
      </c>
      <c r="F1257" t="str">
        <f t="shared" si="59"/>
        <v>Western Australia</v>
      </c>
      <c r="G1257" t="s">
        <v>28</v>
      </c>
      <c r="H1257">
        <v>6280</v>
      </c>
      <c r="I1257" t="s">
        <v>11</v>
      </c>
      <c r="J1257" t="s">
        <v>135</v>
      </c>
      <c r="K1257" t="s">
        <v>147</v>
      </c>
      <c r="L1257" t="s">
        <v>158</v>
      </c>
      <c r="M1257" s="5">
        <v>268</v>
      </c>
    </row>
    <row r="1258" spans="1:13" x14ac:dyDescent="0.35">
      <c r="A1258" s="2">
        <v>45490</v>
      </c>
      <c r="B1258" s="3">
        <f t="shared" si="57"/>
        <v>2025</v>
      </c>
      <c r="C1258" t="str">
        <f t="shared" si="58"/>
        <v>2024-2025</v>
      </c>
      <c r="D1258" t="s">
        <v>120</v>
      </c>
      <c r="E1258" t="s">
        <v>89</v>
      </c>
      <c r="F1258" t="str">
        <f t="shared" si="59"/>
        <v>Queensland</v>
      </c>
      <c r="G1258" t="s">
        <v>19</v>
      </c>
      <c r="H1258">
        <v>4700</v>
      </c>
      <c r="I1258" t="s">
        <v>11</v>
      </c>
      <c r="J1258" t="s">
        <v>138</v>
      </c>
      <c r="K1258" t="s">
        <v>144</v>
      </c>
      <c r="L1258" t="s">
        <v>155</v>
      </c>
      <c r="M1258" s="5">
        <v>461</v>
      </c>
    </row>
    <row r="1259" spans="1:13" x14ac:dyDescent="0.35">
      <c r="A1259" s="2">
        <v>45490</v>
      </c>
      <c r="B1259" s="3">
        <f t="shared" si="57"/>
        <v>2025</v>
      </c>
      <c r="C1259" t="str">
        <f t="shared" si="58"/>
        <v>2024-2025</v>
      </c>
      <c r="D1259" t="s">
        <v>120</v>
      </c>
      <c r="E1259" t="s">
        <v>111</v>
      </c>
      <c r="F1259" t="str">
        <f t="shared" si="59"/>
        <v>New South Wales</v>
      </c>
      <c r="G1259" t="s">
        <v>10</v>
      </c>
      <c r="H1259">
        <v>2154</v>
      </c>
      <c r="I1259" t="s">
        <v>11</v>
      </c>
      <c r="J1259" t="s">
        <v>125</v>
      </c>
      <c r="K1259" t="s">
        <v>148</v>
      </c>
      <c r="L1259" t="s">
        <v>159</v>
      </c>
      <c r="M1259" s="5">
        <v>753</v>
      </c>
    </row>
    <row r="1260" spans="1:13" x14ac:dyDescent="0.35">
      <c r="A1260" s="2">
        <v>45490</v>
      </c>
      <c r="B1260" s="3">
        <f t="shared" si="57"/>
        <v>2025</v>
      </c>
      <c r="C1260" t="str">
        <f t="shared" si="58"/>
        <v>2024-2025</v>
      </c>
      <c r="D1260" t="s">
        <v>120</v>
      </c>
      <c r="E1260" t="s">
        <v>38</v>
      </c>
      <c r="F1260" t="str">
        <f t="shared" si="59"/>
        <v>Victoria</v>
      </c>
      <c r="G1260" t="s">
        <v>26</v>
      </c>
      <c r="H1260">
        <v>3199</v>
      </c>
      <c r="I1260" t="s">
        <v>11</v>
      </c>
      <c r="J1260" t="s">
        <v>127</v>
      </c>
      <c r="K1260" t="s">
        <v>142</v>
      </c>
      <c r="L1260" t="s">
        <v>153</v>
      </c>
      <c r="M1260" s="5">
        <v>538</v>
      </c>
    </row>
    <row r="1261" spans="1:13" x14ac:dyDescent="0.35">
      <c r="A1261" s="2">
        <v>45491</v>
      </c>
      <c r="B1261" s="3">
        <f t="shared" si="57"/>
        <v>2025</v>
      </c>
      <c r="C1261" t="str">
        <f t="shared" si="58"/>
        <v>2024-2025</v>
      </c>
      <c r="D1261" t="s">
        <v>119</v>
      </c>
      <c r="E1261" t="s">
        <v>89</v>
      </c>
      <c r="F1261" t="str">
        <f t="shared" si="59"/>
        <v>Queensland</v>
      </c>
      <c r="G1261" t="s">
        <v>19</v>
      </c>
      <c r="H1261">
        <v>4700</v>
      </c>
      <c r="I1261" t="s">
        <v>11</v>
      </c>
      <c r="J1261" t="s">
        <v>138</v>
      </c>
      <c r="K1261" t="s">
        <v>146</v>
      </c>
      <c r="L1261" t="s">
        <v>157</v>
      </c>
      <c r="M1261" s="5">
        <v>608</v>
      </c>
    </row>
    <row r="1262" spans="1:13" x14ac:dyDescent="0.35">
      <c r="A1262" s="2">
        <v>45491</v>
      </c>
      <c r="B1262" s="3">
        <f t="shared" si="57"/>
        <v>2025</v>
      </c>
      <c r="C1262" t="str">
        <f t="shared" si="58"/>
        <v>2024-2025</v>
      </c>
      <c r="D1262" t="s">
        <v>119</v>
      </c>
      <c r="E1262" t="s">
        <v>90</v>
      </c>
      <c r="F1262" t="str">
        <f t="shared" si="59"/>
        <v>New South Wales</v>
      </c>
      <c r="G1262" t="s">
        <v>10</v>
      </c>
      <c r="H1262">
        <v>2650</v>
      </c>
      <c r="I1262" t="s">
        <v>11</v>
      </c>
      <c r="J1262" t="s">
        <v>132</v>
      </c>
      <c r="K1262" t="s">
        <v>145</v>
      </c>
      <c r="L1262" t="s">
        <v>156</v>
      </c>
      <c r="M1262" s="5">
        <v>618</v>
      </c>
    </row>
    <row r="1263" spans="1:13" x14ac:dyDescent="0.35">
      <c r="A1263" s="2">
        <v>45491</v>
      </c>
      <c r="B1263" s="3">
        <f t="shared" si="57"/>
        <v>2025</v>
      </c>
      <c r="C1263" t="str">
        <f t="shared" si="58"/>
        <v>2024-2025</v>
      </c>
      <c r="D1263" t="s">
        <v>119</v>
      </c>
      <c r="E1263" t="s">
        <v>60</v>
      </c>
      <c r="F1263" t="str">
        <f t="shared" si="59"/>
        <v>Queensland</v>
      </c>
      <c r="G1263" t="s">
        <v>19</v>
      </c>
      <c r="H1263">
        <v>4655</v>
      </c>
      <c r="I1263" t="s">
        <v>11</v>
      </c>
      <c r="J1263" t="s">
        <v>138</v>
      </c>
      <c r="K1263" t="s">
        <v>150</v>
      </c>
      <c r="L1263" t="s">
        <v>161</v>
      </c>
      <c r="M1263" s="5">
        <v>742</v>
      </c>
    </row>
    <row r="1264" spans="1:13" x14ac:dyDescent="0.35">
      <c r="A1264" s="2">
        <v>45492</v>
      </c>
      <c r="B1264" s="3">
        <f t="shared" si="57"/>
        <v>2025</v>
      </c>
      <c r="C1264" t="str">
        <f t="shared" si="58"/>
        <v>2024-2025</v>
      </c>
      <c r="D1264" t="s">
        <v>120</v>
      </c>
      <c r="E1264" t="s">
        <v>21</v>
      </c>
      <c r="F1264" t="str">
        <f t="shared" si="59"/>
        <v>South Australia</v>
      </c>
      <c r="G1264" t="s">
        <v>17</v>
      </c>
      <c r="H1264">
        <v>5343</v>
      </c>
      <c r="I1264" t="s">
        <v>11</v>
      </c>
      <c r="J1264" t="s">
        <v>139</v>
      </c>
      <c r="K1264" t="s">
        <v>146</v>
      </c>
      <c r="L1264" t="s">
        <v>157</v>
      </c>
      <c r="M1264" s="5">
        <v>469</v>
      </c>
    </row>
    <row r="1265" spans="1:13" x14ac:dyDescent="0.35">
      <c r="A1265" s="2">
        <v>45492</v>
      </c>
      <c r="B1265" s="3">
        <f t="shared" si="57"/>
        <v>2025</v>
      </c>
      <c r="C1265" t="str">
        <f t="shared" si="58"/>
        <v>2024-2025</v>
      </c>
      <c r="D1265" t="s">
        <v>120</v>
      </c>
      <c r="E1265" t="s">
        <v>105</v>
      </c>
      <c r="F1265" t="str">
        <f t="shared" si="59"/>
        <v>New South Wales</v>
      </c>
      <c r="G1265" t="s">
        <v>10</v>
      </c>
      <c r="H1265">
        <v>2031</v>
      </c>
      <c r="I1265" t="s">
        <v>11</v>
      </c>
      <c r="J1265" t="s">
        <v>126</v>
      </c>
      <c r="K1265" t="s">
        <v>142</v>
      </c>
      <c r="L1265" t="s">
        <v>153</v>
      </c>
      <c r="M1265" s="5">
        <v>476</v>
      </c>
    </row>
    <row r="1266" spans="1:13" x14ac:dyDescent="0.35">
      <c r="A1266" s="2">
        <v>45492</v>
      </c>
      <c r="B1266" s="3">
        <f t="shared" si="57"/>
        <v>2025</v>
      </c>
      <c r="C1266" t="str">
        <f t="shared" si="58"/>
        <v>2024-2025</v>
      </c>
      <c r="D1266" t="s">
        <v>120</v>
      </c>
      <c r="E1266" t="s">
        <v>107</v>
      </c>
      <c r="F1266" t="str">
        <f t="shared" si="59"/>
        <v>New South Wales</v>
      </c>
      <c r="G1266" t="s">
        <v>10</v>
      </c>
      <c r="H1266">
        <v>2020</v>
      </c>
      <c r="I1266" t="s">
        <v>11</v>
      </c>
      <c r="J1266" t="s">
        <v>126</v>
      </c>
      <c r="K1266" t="s">
        <v>143</v>
      </c>
      <c r="L1266" t="s">
        <v>154</v>
      </c>
      <c r="M1266" s="5">
        <v>325</v>
      </c>
    </row>
    <row r="1267" spans="1:13" x14ac:dyDescent="0.35">
      <c r="A1267" s="2">
        <v>45492</v>
      </c>
      <c r="B1267" s="3">
        <f t="shared" si="57"/>
        <v>2025</v>
      </c>
      <c r="C1267" t="str">
        <f t="shared" si="58"/>
        <v>2024-2025</v>
      </c>
      <c r="D1267" t="s">
        <v>120</v>
      </c>
      <c r="E1267" t="s">
        <v>38</v>
      </c>
      <c r="F1267" t="str">
        <f t="shared" si="59"/>
        <v>Victoria</v>
      </c>
      <c r="G1267" t="s">
        <v>26</v>
      </c>
      <c r="H1267">
        <v>3199</v>
      </c>
      <c r="I1267" t="s">
        <v>11</v>
      </c>
      <c r="J1267" t="s">
        <v>127</v>
      </c>
      <c r="K1267" t="s">
        <v>149</v>
      </c>
      <c r="L1267" t="s">
        <v>160</v>
      </c>
      <c r="M1267" s="5">
        <v>540</v>
      </c>
    </row>
    <row r="1268" spans="1:13" x14ac:dyDescent="0.35">
      <c r="A1268" s="2">
        <v>45492</v>
      </c>
      <c r="B1268" s="3">
        <f t="shared" si="57"/>
        <v>2025</v>
      </c>
      <c r="C1268" t="str">
        <f t="shared" si="58"/>
        <v>2024-2025</v>
      </c>
      <c r="D1268" t="s">
        <v>120</v>
      </c>
      <c r="E1268" t="s">
        <v>12</v>
      </c>
      <c r="F1268" t="str">
        <f t="shared" si="59"/>
        <v>New South Wales</v>
      </c>
      <c r="G1268" t="s">
        <v>10</v>
      </c>
      <c r="H1268">
        <v>2795</v>
      </c>
      <c r="I1268" t="s">
        <v>11</v>
      </c>
      <c r="J1268" t="s">
        <v>132</v>
      </c>
      <c r="K1268" t="s">
        <v>147</v>
      </c>
      <c r="L1268" t="s">
        <v>158</v>
      </c>
      <c r="M1268" s="5">
        <v>744</v>
      </c>
    </row>
    <row r="1269" spans="1:13" x14ac:dyDescent="0.35">
      <c r="A1269" s="2">
        <v>45492</v>
      </c>
      <c r="B1269" s="3">
        <f t="shared" si="57"/>
        <v>2025</v>
      </c>
      <c r="C1269" t="str">
        <f t="shared" si="58"/>
        <v>2024-2025</v>
      </c>
      <c r="D1269" t="s">
        <v>120</v>
      </c>
      <c r="E1269" t="s">
        <v>9</v>
      </c>
      <c r="F1269" t="str">
        <f t="shared" si="59"/>
        <v>New South Wales</v>
      </c>
      <c r="G1269" t="s">
        <v>10</v>
      </c>
      <c r="H1269">
        <v>2067</v>
      </c>
      <c r="I1269" t="s">
        <v>11</v>
      </c>
      <c r="J1269" t="s">
        <v>126</v>
      </c>
      <c r="K1269" t="s">
        <v>147</v>
      </c>
      <c r="L1269" t="s">
        <v>158</v>
      </c>
      <c r="M1269" s="5">
        <v>318</v>
      </c>
    </row>
    <row r="1270" spans="1:13" x14ac:dyDescent="0.35">
      <c r="A1270" s="2">
        <v>45492</v>
      </c>
      <c r="B1270" s="3">
        <f t="shared" si="57"/>
        <v>2025</v>
      </c>
      <c r="C1270" t="str">
        <f t="shared" si="58"/>
        <v>2024-2025</v>
      </c>
      <c r="D1270" t="s">
        <v>120</v>
      </c>
      <c r="E1270" t="s">
        <v>104</v>
      </c>
      <c r="F1270" t="str">
        <f t="shared" si="59"/>
        <v>Victoria</v>
      </c>
      <c r="G1270" t="s">
        <v>26</v>
      </c>
      <c r="H1270">
        <v>3175</v>
      </c>
      <c r="I1270" t="s">
        <v>11</v>
      </c>
      <c r="J1270" t="s">
        <v>127</v>
      </c>
      <c r="K1270" t="s">
        <v>143</v>
      </c>
      <c r="L1270" t="s">
        <v>154</v>
      </c>
      <c r="M1270" s="5">
        <v>126</v>
      </c>
    </row>
    <row r="1271" spans="1:13" x14ac:dyDescent="0.35">
      <c r="A1271" s="2">
        <v>45492</v>
      </c>
      <c r="B1271" s="3">
        <f t="shared" si="57"/>
        <v>2025</v>
      </c>
      <c r="C1271" t="str">
        <f t="shared" si="58"/>
        <v>2024-2025</v>
      </c>
      <c r="D1271" t="s">
        <v>120</v>
      </c>
      <c r="E1271" t="s">
        <v>60</v>
      </c>
      <c r="F1271" t="str">
        <f t="shared" si="59"/>
        <v>Queensland</v>
      </c>
      <c r="G1271" t="s">
        <v>19</v>
      </c>
      <c r="H1271">
        <v>4655</v>
      </c>
      <c r="I1271" t="s">
        <v>11</v>
      </c>
      <c r="J1271" t="s">
        <v>138</v>
      </c>
      <c r="K1271" t="s">
        <v>142</v>
      </c>
      <c r="L1271" t="s">
        <v>153</v>
      </c>
      <c r="M1271" s="5">
        <v>699</v>
      </c>
    </row>
    <row r="1272" spans="1:13" x14ac:dyDescent="0.35">
      <c r="A1272" s="2">
        <v>45493</v>
      </c>
      <c r="B1272" s="3">
        <f t="shared" si="57"/>
        <v>2025</v>
      </c>
      <c r="C1272" t="str">
        <f t="shared" si="58"/>
        <v>2024-2025</v>
      </c>
      <c r="D1272" t="s">
        <v>120</v>
      </c>
      <c r="E1272" t="s">
        <v>66</v>
      </c>
      <c r="F1272" t="str">
        <f t="shared" si="59"/>
        <v>Western Australia</v>
      </c>
      <c r="G1272" t="s">
        <v>28</v>
      </c>
      <c r="H1272">
        <v>6330</v>
      </c>
      <c r="I1272" t="s">
        <v>11</v>
      </c>
      <c r="J1272" t="s">
        <v>135</v>
      </c>
      <c r="K1272" t="s">
        <v>150</v>
      </c>
      <c r="L1272" t="s">
        <v>161</v>
      </c>
      <c r="M1272" s="5">
        <v>87</v>
      </c>
    </row>
    <row r="1273" spans="1:13" x14ac:dyDescent="0.35">
      <c r="A1273" s="2">
        <v>45493</v>
      </c>
      <c r="B1273" s="3">
        <f t="shared" si="57"/>
        <v>2025</v>
      </c>
      <c r="C1273" t="str">
        <f t="shared" si="58"/>
        <v>2024-2025</v>
      </c>
      <c r="D1273" t="s">
        <v>119</v>
      </c>
      <c r="E1273" t="s">
        <v>86</v>
      </c>
      <c r="F1273" t="str">
        <f t="shared" si="59"/>
        <v>Queensland</v>
      </c>
      <c r="G1273" t="s">
        <v>19</v>
      </c>
      <c r="H1273">
        <v>4119</v>
      </c>
      <c r="I1273" t="s">
        <v>11</v>
      </c>
      <c r="J1273" t="s">
        <v>131</v>
      </c>
      <c r="K1273" t="s">
        <v>142</v>
      </c>
      <c r="L1273" t="s">
        <v>153</v>
      </c>
      <c r="M1273" s="5">
        <v>365</v>
      </c>
    </row>
    <row r="1274" spans="1:13" x14ac:dyDescent="0.35">
      <c r="A1274" s="2">
        <v>45493</v>
      </c>
      <c r="B1274" s="3">
        <f t="shared" si="57"/>
        <v>2025</v>
      </c>
      <c r="C1274" t="str">
        <f t="shared" si="58"/>
        <v>2024-2025</v>
      </c>
      <c r="D1274" t="s">
        <v>120</v>
      </c>
      <c r="E1274" t="s">
        <v>21</v>
      </c>
      <c r="F1274" t="str">
        <f t="shared" si="59"/>
        <v>South Australia</v>
      </c>
      <c r="G1274" t="s">
        <v>17</v>
      </c>
      <c r="H1274">
        <v>5343</v>
      </c>
      <c r="I1274" t="s">
        <v>11</v>
      </c>
      <c r="J1274" t="s">
        <v>139</v>
      </c>
      <c r="K1274" t="s">
        <v>150</v>
      </c>
      <c r="L1274" t="s">
        <v>161</v>
      </c>
      <c r="M1274" s="5">
        <v>710</v>
      </c>
    </row>
    <row r="1275" spans="1:13" x14ac:dyDescent="0.35">
      <c r="A1275" s="2">
        <v>45493</v>
      </c>
      <c r="B1275" s="3">
        <f t="shared" si="57"/>
        <v>2025</v>
      </c>
      <c r="C1275" t="str">
        <f t="shared" si="58"/>
        <v>2024-2025</v>
      </c>
      <c r="D1275" t="s">
        <v>119</v>
      </c>
      <c r="E1275" t="s">
        <v>79</v>
      </c>
      <c r="F1275" t="str">
        <f t="shared" si="59"/>
        <v>Queensland</v>
      </c>
      <c r="G1275" t="s">
        <v>19</v>
      </c>
      <c r="H1275">
        <v>4680</v>
      </c>
      <c r="I1275" t="s">
        <v>11</v>
      </c>
      <c r="J1275" t="s">
        <v>138</v>
      </c>
      <c r="K1275" t="s">
        <v>145</v>
      </c>
      <c r="L1275" t="s">
        <v>156</v>
      </c>
      <c r="M1275" s="5">
        <v>295</v>
      </c>
    </row>
    <row r="1276" spans="1:13" x14ac:dyDescent="0.35">
      <c r="A1276" s="2">
        <v>45493</v>
      </c>
      <c r="B1276" s="3">
        <f t="shared" si="57"/>
        <v>2025</v>
      </c>
      <c r="C1276" t="str">
        <f t="shared" si="58"/>
        <v>2024-2025</v>
      </c>
      <c r="D1276" t="s">
        <v>120</v>
      </c>
      <c r="E1276" t="s">
        <v>83</v>
      </c>
      <c r="F1276" t="str">
        <f t="shared" si="59"/>
        <v>Victoria</v>
      </c>
      <c r="G1276" t="s">
        <v>26</v>
      </c>
      <c r="H1276">
        <v>3551</v>
      </c>
      <c r="I1276" t="s">
        <v>11</v>
      </c>
      <c r="J1276" t="s">
        <v>129</v>
      </c>
      <c r="K1276" t="s">
        <v>149</v>
      </c>
      <c r="L1276" t="s">
        <v>160</v>
      </c>
      <c r="M1276" s="5">
        <v>424</v>
      </c>
    </row>
    <row r="1277" spans="1:13" x14ac:dyDescent="0.35">
      <c r="A1277" s="2">
        <v>45494</v>
      </c>
      <c r="B1277" s="3">
        <f t="shared" si="57"/>
        <v>2025</v>
      </c>
      <c r="C1277" t="str">
        <f t="shared" si="58"/>
        <v>2024-2025</v>
      </c>
      <c r="D1277" t="s">
        <v>120</v>
      </c>
      <c r="E1277" t="s">
        <v>53</v>
      </c>
      <c r="F1277" t="str">
        <f t="shared" si="59"/>
        <v>Queensland</v>
      </c>
      <c r="G1277" t="s">
        <v>19</v>
      </c>
      <c r="H1277">
        <v>4012</v>
      </c>
      <c r="I1277" t="s">
        <v>11</v>
      </c>
      <c r="J1277" t="s">
        <v>131</v>
      </c>
      <c r="K1277" t="s">
        <v>146</v>
      </c>
      <c r="L1277" t="s">
        <v>157</v>
      </c>
      <c r="M1277" s="5">
        <v>187</v>
      </c>
    </row>
    <row r="1278" spans="1:13" x14ac:dyDescent="0.35">
      <c r="A1278" s="2">
        <v>45494</v>
      </c>
      <c r="B1278" s="3">
        <f t="shared" si="57"/>
        <v>2025</v>
      </c>
      <c r="C1278" t="str">
        <f t="shared" si="58"/>
        <v>2024-2025</v>
      </c>
      <c r="D1278" t="s">
        <v>120</v>
      </c>
      <c r="E1278" t="s">
        <v>33</v>
      </c>
      <c r="F1278" t="str">
        <f t="shared" si="59"/>
        <v>Northern Territory</v>
      </c>
      <c r="G1278" t="s">
        <v>15</v>
      </c>
      <c r="H1278">
        <v>870</v>
      </c>
      <c r="I1278" t="s">
        <v>11</v>
      </c>
      <c r="J1278" t="s">
        <v>140</v>
      </c>
      <c r="K1278" t="s">
        <v>147</v>
      </c>
      <c r="L1278" t="s">
        <v>158</v>
      </c>
      <c r="M1278" s="5">
        <v>343</v>
      </c>
    </row>
    <row r="1279" spans="1:13" x14ac:dyDescent="0.35">
      <c r="A1279" s="2">
        <v>45494</v>
      </c>
      <c r="B1279" s="3">
        <f t="shared" si="57"/>
        <v>2025</v>
      </c>
      <c r="C1279" t="str">
        <f t="shared" si="58"/>
        <v>2024-2025</v>
      </c>
      <c r="D1279" t="s">
        <v>120</v>
      </c>
      <c r="E1279" t="s">
        <v>74</v>
      </c>
      <c r="F1279" t="str">
        <f t="shared" si="59"/>
        <v>Victoria</v>
      </c>
      <c r="G1279" t="s">
        <v>26</v>
      </c>
      <c r="H1279">
        <v>3500</v>
      </c>
      <c r="I1279" t="s">
        <v>11</v>
      </c>
      <c r="J1279" t="s">
        <v>129</v>
      </c>
      <c r="K1279" t="s">
        <v>148</v>
      </c>
      <c r="L1279" t="s">
        <v>159</v>
      </c>
      <c r="M1279" s="5">
        <v>166</v>
      </c>
    </row>
    <row r="1280" spans="1:13" x14ac:dyDescent="0.35">
      <c r="A1280" s="2">
        <v>45494</v>
      </c>
      <c r="B1280" s="3">
        <f t="shared" si="57"/>
        <v>2025</v>
      </c>
      <c r="C1280" t="str">
        <f t="shared" si="58"/>
        <v>2024-2025</v>
      </c>
      <c r="D1280" t="s">
        <v>120</v>
      </c>
      <c r="E1280" t="s">
        <v>25</v>
      </c>
      <c r="F1280" t="str">
        <f t="shared" si="59"/>
        <v>Victoria</v>
      </c>
      <c r="G1280" t="s">
        <v>26</v>
      </c>
      <c r="H1280">
        <v>3066</v>
      </c>
      <c r="I1280" t="s">
        <v>11</v>
      </c>
      <c r="J1280" t="s">
        <v>128</v>
      </c>
      <c r="K1280" t="s">
        <v>147</v>
      </c>
      <c r="L1280" t="s">
        <v>158</v>
      </c>
      <c r="M1280" s="5">
        <v>91</v>
      </c>
    </row>
    <row r="1281" spans="1:13" x14ac:dyDescent="0.35">
      <c r="A1281" s="2">
        <v>45494</v>
      </c>
      <c r="B1281" s="3">
        <f t="shared" si="57"/>
        <v>2025</v>
      </c>
      <c r="C1281" t="str">
        <f t="shared" si="58"/>
        <v>2024-2025</v>
      </c>
      <c r="D1281" t="s">
        <v>120</v>
      </c>
      <c r="E1281" t="s">
        <v>112</v>
      </c>
      <c r="F1281" t="str">
        <f t="shared" si="59"/>
        <v>Queensland</v>
      </c>
      <c r="G1281" t="s">
        <v>19</v>
      </c>
      <c r="H1281">
        <v>4566</v>
      </c>
      <c r="I1281" t="s">
        <v>11</v>
      </c>
      <c r="J1281" t="s">
        <v>136</v>
      </c>
      <c r="K1281" t="s">
        <v>143</v>
      </c>
      <c r="L1281" t="s">
        <v>154</v>
      </c>
      <c r="M1281" s="5">
        <v>218</v>
      </c>
    </row>
    <row r="1282" spans="1:13" x14ac:dyDescent="0.35">
      <c r="A1282" s="2">
        <v>45494</v>
      </c>
      <c r="B1282" s="3">
        <f t="shared" ref="B1282:B1345" si="60">IF(MONTH(A1282)&gt;=7,YEAR(A1282)+1,YEAR(A1282))</f>
        <v>2025</v>
      </c>
      <c r="C1282" t="str">
        <f t="shared" ref="C1282:C1345" si="61">IF(MONTH(A1282) &gt;= 7, YEAR(A1282) &amp; "-" &amp; YEAR(A1282) + 1, YEAR(A1282) - 1 &amp; "-" &amp; YEAR(A1282))</f>
        <v>2024-2025</v>
      </c>
      <c r="D1282" t="s">
        <v>120</v>
      </c>
      <c r="E1282" t="s">
        <v>53</v>
      </c>
      <c r="F1282" t="str">
        <f t="shared" ref="F1282:F1345" si="62">IF(G1282="WA","Western Australia",
IF(G1282="NSW","New South Wales",
IF(G1282="QLD","Queensland",
IF(G1282="VIC","Victoria",
IF(G1282="TAS","Tasmania",
IF(G1282="SA","South Australia",
IF(G1282="NT","Northern Territory",
IF(G1282="ACT","Australian Capital Territory",G1282))))))))</f>
        <v>Queensland</v>
      </c>
      <c r="G1282" t="s">
        <v>19</v>
      </c>
      <c r="H1282">
        <v>4012</v>
      </c>
      <c r="I1282" t="s">
        <v>11</v>
      </c>
      <c r="J1282" t="s">
        <v>131</v>
      </c>
      <c r="K1282" t="s">
        <v>143</v>
      </c>
      <c r="L1282" t="s">
        <v>154</v>
      </c>
      <c r="M1282" s="5">
        <v>564</v>
      </c>
    </row>
    <row r="1283" spans="1:13" x14ac:dyDescent="0.35">
      <c r="A1283" s="2">
        <v>45494</v>
      </c>
      <c r="B1283" s="3">
        <f t="shared" si="60"/>
        <v>2025</v>
      </c>
      <c r="C1283" t="str">
        <f t="shared" si="61"/>
        <v>2024-2025</v>
      </c>
      <c r="D1283" t="s">
        <v>120</v>
      </c>
      <c r="E1283" t="s">
        <v>63</v>
      </c>
      <c r="F1283" t="str">
        <f t="shared" si="62"/>
        <v>Queensland</v>
      </c>
      <c r="G1283" t="s">
        <v>19</v>
      </c>
      <c r="H1283">
        <v>4068</v>
      </c>
      <c r="I1283" t="s">
        <v>11</v>
      </c>
      <c r="J1283" t="s">
        <v>131</v>
      </c>
      <c r="K1283" t="s">
        <v>149</v>
      </c>
      <c r="L1283" t="s">
        <v>160</v>
      </c>
      <c r="M1283" s="5">
        <v>239</v>
      </c>
    </row>
    <row r="1284" spans="1:13" x14ac:dyDescent="0.35">
      <c r="A1284" s="2">
        <v>45494</v>
      </c>
      <c r="B1284" s="3">
        <f t="shared" si="60"/>
        <v>2025</v>
      </c>
      <c r="C1284" t="str">
        <f t="shared" si="61"/>
        <v>2024-2025</v>
      </c>
      <c r="D1284" t="s">
        <v>120</v>
      </c>
      <c r="E1284" t="s">
        <v>39</v>
      </c>
      <c r="F1284" t="str">
        <f t="shared" si="62"/>
        <v>New South Wales</v>
      </c>
      <c r="G1284" t="s">
        <v>10</v>
      </c>
      <c r="H1284">
        <v>2541</v>
      </c>
      <c r="I1284" t="s">
        <v>11</v>
      </c>
      <c r="J1284" t="s">
        <v>123</v>
      </c>
      <c r="K1284" t="s">
        <v>151</v>
      </c>
      <c r="L1284" t="s">
        <v>152</v>
      </c>
      <c r="M1284" s="5">
        <v>750</v>
      </c>
    </row>
    <row r="1285" spans="1:13" x14ac:dyDescent="0.35">
      <c r="A1285" s="2">
        <v>45495</v>
      </c>
      <c r="B1285" s="3">
        <f t="shared" si="60"/>
        <v>2025</v>
      </c>
      <c r="C1285" t="str">
        <f t="shared" si="61"/>
        <v>2024-2025</v>
      </c>
      <c r="D1285" t="s">
        <v>120</v>
      </c>
      <c r="E1285" t="s">
        <v>9</v>
      </c>
      <c r="F1285" t="str">
        <f t="shared" si="62"/>
        <v>New South Wales</v>
      </c>
      <c r="G1285" t="s">
        <v>10</v>
      </c>
      <c r="H1285">
        <v>2067</v>
      </c>
      <c r="I1285" t="s">
        <v>11</v>
      </c>
      <c r="J1285" t="s">
        <v>126</v>
      </c>
      <c r="K1285" t="s">
        <v>149</v>
      </c>
      <c r="L1285" t="s">
        <v>160</v>
      </c>
      <c r="M1285" s="5">
        <v>463</v>
      </c>
    </row>
    <row r="1286" spans="1:13" x14ac:dyDescent="0.35">
      <c r="A1286" s="2">
        <v>45495</v>
      </c>
      <c r="B1286" s="3">
        <f t="shared" si="60"/>
        <v>2025</v>
      </c>
      <c r="C1286" t="str">
        <f t="shared" si="61"/>
        <v>2024-2025</v>
      </c>
      <c r="D1286" t="s">
        <v>120</v>
      </c>
      <c r="E1286" t="s">
        <v>54</v>
      </c>
      <c r="F1286" t="str">
        <f t="shared" si="62"/>
        <v>New South Wales</v>
      </c>
      <c r="G1286" t="s">
        <v>10</v>
      </c>
      <c r="H1286">
        <v>2750</v>
      </c>
      <c r="I1286" t="s">
        <v>11</v>
      </c>
      <c r="J1286" t="s">
        <v>132</v>
      </c>
      <c r="K1286" t="s">
        <v>144</v>
      </c>
      <c r="L1286" t="s">
        <v>155</v>
      </c>
      <c r="M1286" s="5">
        <v>705</v>
      </c>
    </row>
    <row r="1287" spans="1:13" x14ac:dyDescent="0.35">
      <c r="A1287" s="2">
        <v>45495</v>
      </c>
      <c r="B1287" s="3">
        <f t="shared" si="60"/>
        <v>2025</v>
      </c>
      <c r="C1287" t="str">
        <f t="shared" si="61"/>
        <v>2024-2025</v>
      </c>
      <c r="D1287" t="s">
        <v>120</v>
      </c>
      <c r="E1287" t="s">
        <v>86</v>
      </c>
      <c r="F1287" t="str">
        <f t="shared" si="62"/>
        <v>Queensland</v>
      </c>
      <c r="G1287" t="s">
        <v>19</v>
      </c>
      <c r="H1287">
        <v>4119</v>
      </c>
      <c r="I1287" t="s">
        <v>11</v>
      </c>
      <c r="J1287" t="s">
        <v>131</v>
      </c>
      <c r="K1287" t="s">
        <v>144</v>
      </c>
      <c r="L1287" t="s">
        <v>155</v>
      </c>
      <c r="M1287" s="5">
        <v>264</v>
      </c>
    </row>
    <row r="1288" spans="1:13" x14ac:dyDescent="0.35">
      <c r="A1288" s="2">
        <v>45495</v>
      </c>
      <c r="B1288" s="3">
        <f t="shared" si="60"/>
        <v>2025</v>
      </c>
      <c r="C1288" t="str">
        <f t="shared" si="61"/>
        <v>2024-2025</v>
      </c>
      <c r="D1288" t="s">
        <v>119</v>
      </c>
      <c r="E1288" t="s">
        <v>75</v>
      </c>
      <c r="F1288" t="str">
        <f t="shared" si="62"/>
        <v>Victoria</v>
      </c>
      <c r="G1288" t="s">
        <v>26</v>
      </c>
      <c r="H1288">
        <v>3915</v>
      </c>
      <c r="I1288" t="s">
        <v>11</v>
      </c>
      <c r="J1288" t="s">
        <v>137</v>
      </c>
      <c r="K1288" t="s">
        <v>145</v>
      </c>
      <c r="L1288" t="s">
        <v>156</v>
      </c>
      <c r="M1288" s="5">
        <v>538</v>
      </c>
    </row>
    <row r="1289" spans="1:13" x14ac:dyDescent="0.35">
      <c r="A1289" s="2">
        <v>45496</v>
      </c>
      <c r="B1289" s="3">
        <f t="shared" si="60"/>
        <v>2025</v>
      </c>
      <c r="C1289" t="str">
        <f t="shared" si="61"/>
        <v>2024-2025</v>
      </c>
      <c r="D1289" t="s">
        <v>120</v>
      </c>
      <c r="E1289" t="s">
        <v>101</v>
      </c>
      <c r="F1289" t="str">
        <f t="shared" si="62"/>
        <v>Queensland</v>
      </c>
      <c r="G1289" t="s">
        <v>19</v>
      </c>
      <c r="H1289">
        <v>4305</v>
      </c>
      <c r="I1289" t="s">
        <v>11</v>
      </c>
      <c r="J1289" t="s">
        <v>124</v>
      </c>
      <c r="K1289" t="s">
        <v>144</v>
      </c>
      <c r="L1289" t="s">
        <v>155</v>
      </c>
      <c r="M1289" s="5">
        <v>37</v>
      </c>
    </row>
    <row r="1290" spans="1:13" x14ac:dyDescent="0.35">
      <c r="A1290" s="2">
        <v>45496</v>
      </c>
      <c r="B1290" s="3">
        <f t="shared" si="60"/>
        <v>2025</v>
      </c>
      <c r="C1290" t="str">
        <f t="shared" si="61"/>
        <v>2024-2025</v>
      </c>
      <c r="D1290" t="s">
        <v>119</v>
      </c>
      <c r="E1290" t="s">
        <v>59</v>
      </c>
      <c r="F1290" t="str">
        <f t="shared" si="62"/>
        <v>South Australia</v>
      </c>
      <c r="G1290" t="s">
        <v>17</v>
      </c>
      <c r="H1290">
        <v>5011</v>
      </c>
      <c r="I1290" t="s">
        <v>11</v>
      </c>
      <c r="J1290" t="s">
        <v>134</v>
      </c>
      <c r="K1290" t="s">
        <v>146</v>
      </c>
      <c r="L1290" t="s">
        <v>157</v>
      </c>
      <c r="M1290" s="5">
        <v>412</v>
      </c>
    </row>
    <row r="1291" spans="1:13" x14ac:dyDescent="0.35">
      <c r="A1291" s="2">
        <v>45496</v>
      </c>
      <c r="B1291" s="3">
        <f t="shared" si="60"/>
        <v>2025</v>
      </c>
      <c r="C1291" t="str">
        <f t="shared" si="61"/>
        <v>2024-2025</v>
      </c>
      <c r="D1291" t="s">
        <v>119</v>
      </c>
      <c r="E1291" t="s">
        <v>33</v>
      </c>
      <c r="F1291" t="str">
        <f t="shared" si="62"/>
        <v>Northern Territory</v>
      </c>
      <c r="G1291" t="s">
        <v>15</v>
      </c>
      <c r="H1291">
        <v>870</v>
      </c>
      <c r="I1291" t="s">
        <v>11</v>
      </c>
      <c r="J1291" t="s">
        <v>140</v>
      </c>
      <c r="K1291" t="s">
        <v>150</v>
      </c>
      <c r="L1291" t="s">
        <v>161</v>
      </c>
      <c r="M1291" s="5">
        <v>281</v>
      </c>
    </row>
    <row r="1292" spans="1:13" x14ac:dyDescent="0.35">
      <c r="A1292" s="2">
        <v>45496</v>
      </c>
      <c r="B1292" s="3">
        <f t="shared" si="60"/>
        <v>2025</v>
      </c>
      <c r="C1292" t="str">
        <f t="shared" si="61"/>
        <v>2024-2025</v>
      </c>
      <c r="D1292" t="s">
        <v>120</v>
      </c>
      <c r="E1292" t="s">
        <v>50</v>
      </c>
      <c r="F1292" t="str">
        <f t="shared" si="62"/>
        <v>Australian Capital Territory</v>
      </c>
      <c r="G1292" t="s">
        <v>51</v>
      </c>
      <c r="H1292">
        <v>2617</v>
      </c>
      <c r="I1292" t="s">
        <v>11</v>
      </c>
      <c r="J1292" t="s">
        <v>123</v>
      </c>
      <c r="K1292" t="s">
        <v>150</v>
      </c>
      <c r="L1292" t="s">
        <v>161</v>
      </c>
      <c r="M1292" s="5">
        <v>311</v>
      </c>
    </row>
    <row r="1293" spans="1:13" x14ac:dyDescent="0.35">
      <c r="A1293" s="2">
        <v>45497</v>
      </c>
      <c r="B1293" s="3">
        <f t="shared" si="60"/>
        <v>2025</v>
      </c>
      <c r="C1293" t="str">
        <f t="shared" si="61"/>
        <v>2024-2025</v>
      </c>
      <c r="D1293" t="s">
        <v>120</v>
      </c>
      <c r="E1293" t="s">
        <v>85</v>
      </c>
      <c r="F1293" t="str">
        <f t="shared" si="62"/>
        <v>Western Australia</v>
      </c>
      <c r="G1293" t="s">
        <v>28</v>
      </c>
      <c r="H1293">
        <v>6725</v>
      </c>
      <c r="I1293" t="s">
        <v>11</v>
      </c>
      <c r="J1293" t="s">
        <v>141</v>
      </c>
      <c r="K1293" t="s">
        <v>144</v>
      </c>
      <c r="L1293" t="s">
        <v>155</v>
      </c>
      <c r="M1293" s="5">
        <v>745</v>
      </c>
    </row>
    <row r="1294" spans="1:13" x14ac:dyDescent="0.35">
      <c r="A1294" s="2">
        <v>45497</v>
      </c>
      <c r="B1294" s="3">
        <f t="shared" si="60"/>
        <v>2025</v>
      </c>
      <c r="C1294" t="str">
        <f t="shared" si="61"/>
        <v>2024-2025</v>
      </c>
      <c r="D1294" t="s">
        <v>120</v>
      </c>
      <c r="E1294" t="s">
        <v>93</v>
      </c>
      <c r="F1294" t="str">
        <f t="shared" si="62"/>
        <v>Victoria</v>
      </c>
      <c r="G1294" t="s">
        <v>26</v>
      </c>
      <c r="H1294">
        <v>3400</v>
      </c>
      <c r="I1294" t="s">
        <v>11</v>
      </c>
      <c r="J1294" t="s">
        <v>129</v>
      </c>
      <c r="K1294" t="s">
        <v>144</v>
      </c>
      <c r="L1294" t="s">
        <v>155</v>
      </c>
      <c r="M1294" s="5">
        <v>770</v>
      </c>
    </row>
    <row r="1295" spans="1:13" x14ac:dyDescent="0.35">
      <c r="A1295" s="2">
        <v>45497</v>
      </c>
      <c r="B1295" s="3">
        <f t="shared" si="60"/>
        <v>2025</v>
      </c>
      <c r="C1295" t="str">
        <f t="shared" si="61"/>
        <v>2024-2025</v>
      </c>
      <c r="D1295" t="s">
        <v>119</v>
      </c>
      <c r="E1295" t="s">
        <v>62</v>
      </c>
      <c r="F1295" t="str">
        <f t="shared" si="62"/>
        <v>Victoria</v>
      </c>
      <c r="G1295" t="s">
        <v>26</v>
      </c>
      <c r="H1295">
        <v>3690</v>
      </c>
      <c r="I1295" t="s">
        <v>11</v>
      </c>
      <c r="J1295" t="s">
        <v>137</v>
      </c>
      <c r="K1295" t="s">
        <v>145</v>
      </c>
      <c r="L1295" t="s">
        <v>156</v>
      </c>
      <c r="M1295" s="5">
        <v>115</v>
      </c>
    </row>
    <row r="1296" spans="1:13" x14ac:dyDescent="0.35">
      <c r="A1296" s="2">
        <v>45497</v>
      </c>
      <c r="B1296" s="3">
        <f t="shared" si="60"/>
        <v>2025</v>
      </c>
      <c r="C1296" t="str">
        <f t="shared" si="61"/>
        <v>2024-2025</v>
      </c>
      <c r="D1296" t="s">
        <v>120</v>
      </c>
      <c r="E1296" t="s">
        <v>42</v>
      </c>
      <c r="F1296" t="str">
        <f t="shared" si="62"/>
        <v>Tasmania</v>
      </c>
      <c r="G1296" t="s">
        <v>43</v>
      </c>
      <c r="H1296">
        <v>7018</v>
      </c>
      <c r="I1296" t="s">
        <v>11</v>
      </c>
      <c r="J1296" t="s">
        <v>130</v>
      </c>
      <c r="K1296" t="s">
        <v>150</v>
      </c>
      <c r="L1296" t="s">
        <v>161</v>
      </c>
      <c r="M1296" s="5">
        <v>435</v>
      </c>
    </row>
    <row r="1297" spans="1:13" x14ac:dyDescent="0.35">
      <c r="A1297" s="2">
        <v>45497</v>
      </c>
      <c r="B1297" s="3">
        <f t="shared" si="60"/>
        <v>2025</v>
      </c>
      <c r="C1297" t="str">
        <f t="shared" si="61"/>
        <v>2024-2025</v>
      </c>
      <c r="D1297" t="s">
        <v>120</v>
      </c>
      <c r="E1297" t="s">
        <v>38</v>
      </c>
      <c r="F1297" t="str">
        <f t="shared" si="62"/>
        <v>Victoria</v>
      </c>
      <c r="G1297" t="s">
        <v>26</v>
      </c>
      <c r="H1297">
        <v>3199</v>
      </c>
      <c r="I1297" t="s">
        <v>11</v>
      </c>
      <c r="J1297" t="s">
        <v>127</v>
      </c>
      <c r="K1297" t="s">
        <v>145</v>
      </c>
      <c r="L1297" t="s">
        <v>156</v>
      </c>
      <c r="M1297" s="5">
        <v>228</v>
      </c>
    </row>
    <row r="1298" spans="1:13" x14ac:dyDescent="0.35">
      <c r="A1298" s="2">
        <v>45498</v>
      </c>
      <c r="B1298" s="3">
        <f t="shared" si="60"/>
        <v>2025</v>
      </c>
      <c r="C1298" t="str">
        <f t="shared" si="61"/>
        <v>2024-2025</v>
      </c>
      <c r="D1298" t="s">
        <v>119</v>
      </c>
      <c r="E1298" t="s">
        <v>30</v>
      </c>
      <c r="F1298" t="str">
        <f t="shared" si="62"/>
        <v>Victoria</v>
      </c>
      <c r="G1298" t="s">
        <v>26</v>
      </c>
      <c r="H1298">
        <v>3030</v>
      </c>
      <c r="I1298" t="s">
        <v>11</v>
      </c>
      <c r="J1298" t="s">
        <v>128</v>
      </c>
      <c r="K1298" t="s">
        <v>148</v>
      </c>
      <c r="L1298" t="s">
        <v>159</v>
      </c>
      <c r="M1298" s="5">
        <v>797</v>
      </c>
    </row>
    <row r="1299" spans="1:13" x14ac:dyDescent="0.35">
      <c r="A1299" s="2">
        <v>45498</v>
      </c>
      <c r="B1299" s="3">
        <f t="shared" si="60"/>
        <v>2025</v>
      </c>
      <c r="C1299" t="str">
        <f t="shared" si="61"/>
        <v>2024-2025</v>
      </c>
      <c r="D1299" t="s">
        <v>120</v>
      </c>
      <c r="E1299" t="s">
        <v>57</v>
      </c>
      <c r="F1299" t="str">
        <f t="shared" si="62"/>
        <v>New South Wales</v>
      </c>
      <c r="G1299" t="s">
        <v>10</v>
      </c>
      <c r="H1299">
        <v>2064</v>
      </c>
      <c r="I1299" t="s">
        <v>11</v>
      </c>
      <c r="J1299" t="s">
        <v>126</v>
      </c>
      <c r="K1299" t="s">
        <v>148</v>
      </c>
      <c r="L1299" t="s">
        <v>159</v>
      </c>
      <c r="M1299" s="5">
        <v>189</v>
      </c>
    </row>
    <row r="1300" spans="1:13" x14ac:dyDescent="0.35">
      <c r="A1300" s="2">
        <v>45498</v>
      </c>
      <c r="B1300" s="3">
        <f t="shared" si="60"/>
        <v>2025</v>
      </c>
      <c r="C1300" t="str">
        <f t="shared" si="61"/>
        <v>2024-2025</v>
      </c>
      <c r="D1300" t="s">
        <v>120</v>
      </c>
      <c r="E1300" t="s">
        <v>22</v>
      </c>
      <c r="F1300" t="str">
        <f t="shared" si="62"/>
        <v>New South Wales</v>
      </c>
      <c r="G1300" t="s">
        <v>10</v>
      </c>
      <c r="H1300">
        <v>2116</v>
      </c>
      <c r="I1300" t="s">
        <v>11</v>
      </c>
      <c r="J1300" t="s">
        <v>125</v>
      </c>
      <c r="K1300" t="s">
        <v>143</v>
      </c>
      <c r="L1300" t="s">
        <v>154</v>
      </c>
      <c r="M1300" s="5">
        <v>312</v>
      </c>
    </row>
    <row r="1301" spans="1:13" x14ac:dyDescent="0.35">
      <c r="A1301" s="2">
        <v>45498</v>
      </c>
      <c r="B1301" s="3">
        <f t="shared" si="60"/>
        <v>2025</v>
      </c>
      <c r="C1301" t="str">
        <f t="shared" si="61"/>
        <v>2024-2025</v>
      </c>
      <c r="D1301" t="s">
        <v>120</v>
      </c>
      <c r="E1301" t="s">
        <v>104</v>
      </c>
      <c r="F1301" t="str">
        <f t="shared" si="62"/>
        <v>Victoria</v>
      </c>
      <c r="G1301" t="s">
        <v>26</v>
      </c>
      <c r="H1301">
        <v>3175</v>
      </c>
      <c r="I1301" t="s">
        <v>11</v>
      </c>
      <c r="J1301" t="s">
        <v>127</v>
      </c>
      <c r="K1301" t="s">
        <v>144</v>
      </c>
      <c r="L1301" t="s">
        <v>155</v>
      </c>
      <c r="M1301" s="5">
        <v>125</v>
      </c>
    </row>
    <row r="1302" spans="1:13" x14ac:dyDescent="0.35">
      <c r="A1302" s="2">
        <v>45498</v>
      </c>
      <c r="B1302" s="3">
        <f t="shared" si="60"/>
        <v>2025</v>
      </c>
      <c r="C1302" t="str">
        <f t="shared" si="61"/>
        <v>2024-2025</v>
      </c>
      <c r="D1302" t="s">
        <v>120</v>
      </c>
      <c r="E1302" t="s">
        <v>69</v>
      </c>
      <c r="F1302" t="str">
        <f t="shared" si="62"/>
        <v>Victoria</v>
      </c>
      <c r="G1302" t="s">
        <v>26</v>
      </c>
      <c r="H1302">
        <v>3148</v>
      </c>
      <c r="I1302" t="s">
        <v>11</v>
      </c>
      <c r="J1302" t="s">
        <v>127</v>
      </c>
      <c r="K1302" t="s">
        <v>142</v>
      </c>
      <c r="L1302" t="s">
        <v>153</v>
      </c>
      <c r="M1302" s="5">
        <v>187</v>
      </c>
    </row>
    <row r="1303" spans="1:13" x14ac:dyDescent="0.35">
      <c r="A1303" s="2">
        <v>45499</v>
      </c>
      <c r="B1303" s="3">
        <f t="shared" si="60"/>
        <v>2025</v>
      </c>
      <c r="C1303" t="str">
        <f t="shared" si="61"/>
        <v>2024-2025</v>
      </c>
      <c r="D1303" t="s">
        <v>120</v>
      </c>
      <c r="E1303" t="s">
        <v>21</v>
      </c>
      <c r="F1303" t="str">
        <f t="shared" si="62"/>
        <v>South Australia</v>
      </c>
      <c r="G1303" t="s">
        <v>17</v>
      </c>
      <c r="H1303">
        <v>5343</v>
      </c>
      <c r="I1303" t="s">
        <v>11</v>
      </c>
      <c r="J1303" t="s">
        <v>139</v>
      </c>
      <c r="K1303" t="s">
        <v>146</v>
      </c>
      <c r="L1303" t="s">
        <v>157</v>
      </c>
      <c r="M1303" s="5">
        <v>454</v>
      </c>
    </row>
    <row r="1304" spans="1:13" x14ac:dyDescent="0.35">
      <c r="A1304" s="2">
        <v>45499</v>
      </c>
      <c r="B1304" s="3">
        <f t="shared" si="60"/>
        <v>2025</v>
      </c>
      <c r="C1304" t="str">
        <f t="shared" si="61"/>
        <v>2024-2025</v>
      </c>
      <c r="D1304" t="s">
        <v>120</v>
      </c>
      <c r="E1304" t="s">
        <v>72</v>
      </c>
      <c r="F1304" t="str">
        <f t="shared" si="62"/>
        <v>Queensland</v>
      </c>
      <c r="G1304" t="s">
        <v>19</v>
      </c>
      <c r="H1304">
        <v>4870</v>
      </c>
      <c r="I1304" t="s">
        <v>11</v>
      </c>
      <c r="J1304" t="s">
        <v>133</v>
      </c>
      <c r="K1304" t="s">
        <v>143</v>
      </c>
      <c r="L1304" t="s">
        <v>154</v>
      </c>
      <c r="M1304" s="5">
        <v>147</v>
      </c>
    </row>
    <row r="1305" spans="1:13" x14ac:dyDescent="0.35">
      <c r="A1305" s="2">
        <v>45499</v>
      </c>
      <c r="B1305" s="3">
        <f t="shared" si="60"/>
        <v>2025</v>
      </c>
      <c r="C1305" t="str">
        <f t="shared" si="61"/>
        <v>2024-2025</v>
      </c>
      <c r="D1305" t="s">
        <v>120</v>
      </c>
      <c r="E1305" t="s">
        <v>100</v>
      </c>
      <c r="F1305" t="str">
        <f t="shared" si="62"/>
        <v>New South Wales</v>
      </c>
      <c r="G1305" t="s">
        <v>10</v>
      </c>
      <c r="H1305">
        <v>2800</v>
      </c>
      <c r="I1305" t="s">
        <v>11</v>
      </c>
      <c r="J1305" t="s">
        <v>132</v>
      </c>
      <c r="K1305" t="s">
        <v>144</v>
      </c>
      <c r="L1305" t="s">
        <v>155</v>
      </c>
      <c r="M1305" s="5">
        <v>382</v>
      </c>
    </row>
    <row r="1306" spans="1:13" x14ac:dyDescent="0.35">
      <c r="A1306" s="2">
        <v>45499</v>
      </c>
      <c r="B1306" s="3">
        <f t="shared" si="60"/>
        <v>2025</v>
      </c>
      <c r="C1306" t="str">
        <f t="shared" si="61"/>
        <v>2024-2025</v>
      </c>
      <c r="D1306" t="s">
        <v>119</v>
      </c>
      <c r="E1306" t="s">
        <v>93</v>
      </c>
      <c r="F1306" t="str">
        <f t="shared" si="62"/>
        <v>Victoria</v>
      </c>
      <c r="G1306" t="s">
        <v>26</v>
      </c>
      <c r="H1306">
        <v>3400</v>
      </c>
      <c r="I1306" t="s">
        <v>11</v>
      </c>
      <c r="J1306" t="s">
        <v>129</v>
      </c>
      <c r="K1306" t="s">
        <v>144</v>
      </c>
      <c r="L1306" t="s">
        <v>155</v>
      </c>
      <c r="M1306" s="5">
        <v>753</v>
      </c>
    </row>
    <row r="1307" spans="1:13" x14ac:dyDescent="0.35">
      <c r="A1307" s="2">
        <v>45499</v>
      </c>
      <c r="B1307" s="3">
        <f t="shared" si="60"/>
        <v>2025</v>
      </c>
      <c r="C1307" t="str">
        <f t="shared" si="61"/>
        <v>2024-2025</v>
      </c>
      <c r="D1307" t="s">
        <v>120</v>
      </c>
      <c r="E1307" t="s">
        <v>35</v>
      </c>
      <c r="F1307" t="str">
        <f t="shared" si="62"/>
        <v>Victoria</v>
      </c>
      <c r="G1307" t="s">
        <v>26</v>
      </c>
      <c r="H1307">
        <v>3280</v>
      </c>
      <c r="I1307" t="s">
        <v>11</v>
      </c>
      <c r="J1307" t="s">
        <v>129</v>
      </c>
      <c r="K1307" t="s">
        <v>143</v>
      </c>
      <c r="L1307" t="s">
        <v>154</v>
      </c>
      <c r="M1307" s="5">
        <v>112</v>
      </c>
    </row>
    <row r="1308" spans="1:13" x14ac:dyDescent="0.35">
      <c r="A1308" s="2">
        <v>45500</v>
      </c>
      <c r="B1308" s="3">
        <f t="shared" si="60"/>
        <v>2025</v>
      </c>
      <c r="C1308" t="str">
        <f t="shared" si="61"/>
        <v>2024-2025</v>
      </c>
      <c r="D1308" t="s">
        <v>120</v>
      </c>
      <c r="E1308" t="s">
        <v>42</v>
      </c>
      <c r="F1308" t="str">
        <f t="shared" si="62"/>
        <v>Tasmania</v>
      </c>
      <c r="G1308" t="s">
        <v>43</v>
      </c>
      <c r="H1308">
        <v>7018</v>
      </c>
      <c r="I1308" t="s">
        <v>11</v>
      </c>
      <c r="J1308" t="s">
        <v>130</v>
      </c>
      <c r="K1308" t="s">
        <v>151</v>
      </c>
      <c r="L1308" t="s">
        <v>152</v>
      </c>
      <c r="M1308" s="5">
        <v>753</v>
      </c>
    </row>
    <row r="1309" spans="1:13" x14ac:dyDescent="0.35">
      <c r="A1309" s="2">
        <v>45500</v>
      </c>
      <c r="B1309" s="3">
        <f t="shared" si="60"/>
        <v>2025</v>
      </c>
      <c r="C1309" t="str">
        <f t="shared" si="61"/>
        <v>2024-2025</v>
      </c>
      <c r="D1309" t="s">
        <v>120</v>
      </c>
      <c r="E1309" t="s">
        <v>25</v>
      </c>
      <c r="F1309" t="str">
        <f t="shared" si="62"/>
        <v>Victoria</v>
      </c>
      <c r="G1309" t="s">
        <v>26</v>
      </c>
      <c r="H1309">
        <v>3066</v>
      </c>
      <c r="I1309" t="s">
        <v>11</v>
      </c>
      <c r="J1309" t="s">
        <v>128</v>
      </c>
      <c r="K1309" t="s">
        <v>144</v>
      </c>
      <c r="L1309" t="s">
        <v>155</v>
      </c>
      <c r="M1309" s="5">
        <v>245</v>
      </c>
    </row>
    <row r="1310" spans="1:13" x14ac:dyDescent="0.35">
      <c r="A1310" s="2">
        <v>45500</v>
      </c>
      <c r="B1310" s="3">
        <f t="shared" si="60"/>
        <v>2025</v>
      </c>
      <c r="C1310" t="str">
        <f t="shared" si="61"/>
        <v>2024-2025</v>
      </c>
      <c r="D1310" t="s">
        <v>120</v>
      </c>
      <c r="E1310" t="s">
        <v>101</v>
      </c>
      <c r="F1310" t="str">
        <f t="shared" si="62"/>
        <v>Queensland</v>
      </c>
      <c r="G1310" t="s">
        <v>19</v>
      </c>
      <c r="H1310">
        <v>4305</v>
      </c>
      <c r="I1310" t="s">
        <v>11</v>
      </c>
      <c r="J1310" t="s">
        <v>124</v>
      </c>
      <c r="K1310" t="s">
        <v>148</v>
      </c>
      <c r="L1310" t="s">
        <v>159</v>
      </c>
      <c r="M1310" s="5">
        <v>494</v>
      </c>
    </row>
    <row r="1311" spans="1:13" x14ac:dyDescent="0.35">
      <c r="A1311" s="2">
        <v>45500</v>
      </c>
      <c r="B1311" s="3">
        <f t="shared" si="60"/>
        <v>2025</v>
      </c>
      <c r="C1311" t="str">
        <f t="shared" si="61"/>
        <v>2024-2025</v>
      </c>
      <c r="D1311" t="s">
        <v>119</v>
      </c>
      <c r="E1311" t="s">
        <v>53</v>
      </c>
      <c r="F1311" t="str">
        <f t="shared" si="62"/>
        <v>Queensland</v>
      </c>
      <c r="G1311" t="s">
        <v>19</v>
      </c>
      <c r="H1311">
        <v>4012</v>
      </c>
      <c r="I1311" t="s">
        <v>11</v>
      </c>
      <c r="J1311" t="s">
        <v>131</v>
      </c>
      <c r="K1311" t="s">
        <v>143</v>
      </c>
      <c r="L1311" t="s">
        <v>154</v>
      </c>
      <c r="M1311" s="5">
        <v>543</v>
      </c>
    </row>
    <row r="1312" spans="1:13" x14ac:dyDescent="0.35">
      <c r="A1312" s="2">
        <v>45500</v>
      </c>
      <c r="B1312" s="3">
        <f t="shared" si="60"/>
        <v>2025</v>
      </c>
      <c r="C1312" t="str">
        <f t="shared" si="61"/>
        <v>2024-2025</v>
      </c>
      <c r="D1312" t="s">
        <v>119</v>
      </c>
      <c r="E1312" t="s">
        <v>75</v>
      </c>
      <c r="F1312" t="str">
        <f t="shared" si="62"/>
        <v>Victoria</v>
      </c>
      <c r="G1312" t="s">
        <v>26</v>
      </c>
      <c r="H1312">
        <v>3915</v>
      </c>
      <c r="I1312" t="s">
        <v>11</v>
      </c>
      <c r="J1312" t="s">
        <v>137</v>
      </c>
      <c r="K1312" t="s">
        <v>145</v>
      </c>
      <c r="L1312" t="s">
        <v>156</v>
      </c>
      <c r="M1312" s="5">
        <v>144</v>
      </c>
    </row>
    <row r="1313" spans="1:13" x14ac:dyDescent="0.35">
      <c r="A1313" s="2">
        <v>45500</v>
      </c>
      <c r="B1313" s="3">
        <f t="shared" si="60"/>
        <v>2025</v>
      </c>
      <c r="C1313" t="str">
        <f t="shared" si="61"/>
        <v>2024-2025</v>
      </c>
      <c r="D1313" t="s">
        <v>120</v>
      </c>
      <c r="E1313" t="s">
        <v>113</v>
      </c>
      <c r="F1313" t="str">
        <f t="shared" si="62"/>
        <v>New South Wales</v>
      </c>
      <c r="G1313" t="s">
        <v>10</v>
      </c>
      <c r="H1313">
        <v>2101</v>
      </c>
      <c r="I1313" t="s">
        <v>11</v>
      </c>
      <c r="J1313" t="s">
        <v>125</v>
      </c>
      <c r="K1313" t="s">
        <v>151</v>
      </c>
      <c r="L1313" t="s">
        <v>152</v>
      </c>
      <c r="M1313" s="5">
        <v>703</v>
      </c>
    </row>
    <row r="1314" spans="1:13" x14ac:dyDescent="0.35">
      <c r="A1314" s="2">
        <v>45500</v>
      </c>
      <c r="B1314" s="3">
        <f t="shared" si="60"/>
        <v>2025</v>
      </c>
      <c r="C1314" t="str">
        <f t="shared" si="61"/>
        <v>2024-2025</v>
      </c>
      <c r="D1314" t="s">
        <v>120</v>
      </c>
      <c r="E1314" t="s">
        <v>86</v>
      </c>
      <c r="F1314" t="str">
        <f t="shared" si="62"/>
        <v>Queensland</v>
      </c>
      <c r="G1314" t="s">
        <v>19</v>
      </c>
      <c r="H1314">
        <v>4119</v>
      </c>
      <c r="I1314" t="s">
        <v>11</v>
      </c>
      <c r="J1314" t="s">
        <v>131</v>
      </c>
      <c r="K1314" t="s">
        <v>144</v>
      </c>
      <c r="L1314" t="s">
        <v>155</v>
      </c>
      <c r="M1314" s="5">
        <v>547</v>
      </c>
    </row>
    <row r="1315" spans="1:13" x14ac:dyDescent="0.35">
      <c r="A1315" s="2">
        <v>45500</v>
      </c>
      <c r="B1315" s="3">
        <f t="shared" si="60"/>
        <v>2025</v>
      </c>
      <c r="C1315" t="str">
        <f t="shared" si="61"/>
        <v>2024-2025</v>
      </c>
      <c r="D1315" t="s">
        <v>120</v>
      </c>
      <c r="E1315" t="s">
        <v>69</v>
      </c>
      <c r="F1315" t="str">
        <f t="shared" si="62"/>
        <v>Victoria</v>
      </c>
      <c r="G1315" t="s">
        <v>26</v>
      </c>
      <c r="H1315">
        <v>3148</v>
      </c>
      <c r="I1315" t="s">
        <v>11</v>
      </c>
      <c r="J1315" t="s">
        <v>127</v>
      </c>
      <c r="K1315" t="s">
        <v>142</v>
      </c>
      <c r="L1315" t="s">
        <v>153</v>
      </c>
      <c r="M1315" s="5">
        <v>353</v>
      </c>
    </row>
    <row r="1316" spans="1:13" x14ac:dyDescent="0.35">
      <c r="A1316" s="2">
        <v>45501</v>
      </c>
      <c r="B1316" s="3">
        <f t="shared" si="60"/>
        <v>2025</v>
      </c>
      <c r="C1316" t="str">
        <f t="shared" si="61"/>
        <v>2024-2025</v>
      </c>
      <c r="D1316" t="s">
        <v>120</v>
      </c>
      <c r="E1316" t="s">
        <v>45</v>
      </c>
      <c r="F1316" t="str">
        <f t="shared" si="62"/>
        <v>Victoria</v>
      </c>
      <c r="G1316" t="s">
        <v>26</v>
      </c>
      <c r="H1316">
        <v>3136</v>
      </c>
      <c r="I1316" t="s">
        <v>11</v>
      </c>
      <c r="J1316" t="s">
        <v>127</v>
      </c>
      <c r="K1316" t="s">
        <v>144</v>
      </c>
      <c r="L1316" t="s">
        <v>155</v>
      </c>
      <c r="M1316" s="5">
        <v>493</v>
      </c>
    </row>
    <row r="1317" spans="1:13" x14ac:dyDescent="0.35">
      <c r="A1317" s="2">
        <v>45501</v>
      </c>
      <c r="B1317" s="3">
        <f t="shared" si="60"/>
        <v>2025</v>
      </c>
      <c r="C1317" t="str">
        <f t="shared" si="61"/>
        <v>2024-2025</v>
      </c>
      <c r="D1317" t="s">
        <v>119</v>
      </c>
      <c r="E1317" t="s">
        <v>105</v>
      </c>
      <c r="F1317" t="str">
        <f t="shared" si="62"/>
        <v>New South Wales</v>
      </c>
      <c r="G1317" t="s">
        <v>10</v>
      </c>
      <c r="H1317">
        <v>2031</v>
      </c>
      <c r="I1317" t="s">
        <v>11</v>
      </c>
      <c r="J1317" t="s">
        <v>126</v>
      </c>
      <c r="K1317" t="s">
        <v>147</v>
      </c>
      <c r="L1317" t="s">
        <v>158</v>
      </c>
      <c r="M1317" s="5">
        <v>458</v>
      </c>
    </row>
    <row r="1318" spans="1:13" x14ac:dyDescent="0.35">
      <c r="A1318" s="2">
        <v>45501</v>
      </c>
      <c r="B1318" s="3">
        <f t="shared" si="60"/>
        <v>2025</v>
      </c>
      <c r="C1318" t="str">
        <f t="shared" si="61"/>
        <v>2024-2025</v>
      </c>
      <c r="D1318" t="s">
        <v>120</v>
      </c>
      <c r="E1318" t="s">
        <v>33</v>
      </c>
      <c r="F1318" t="str">
        <f t="shared" si="62"/>
        <v>Northern Territory</v>
      </c>
      <c r="G1318" t="s">
        <v>15</v>
      </c>
      <c r="H1318">
        <v>870</v>
      </c>
      <c r="I1318" t="s">
        <v>11</v>
      </c>
      <c r="J1318" t="s">
        <v>140</v>
      </c>
      <c r="K1318" t="s">
        <v>144</v>
      </c>
      <c r="L1318" t="s">
        <v>155</v>
      </c>
      <c r="M1318" s="5">
        <v>160</v>
      </c>
    </row>
    <row r="1319" spans="1:13" x14ac:dyDescent="0.35">
      <c r="A1319" s="2">
        <v>45501</v>
      </c>
      <c r="B1319" s="3">
        <f t="shared" si="60"/>
        <v>2025</v>
      </c>
      <c r="C1319" t="str">
        <f t="shared" si="61"/>
        <v>2024-2025</v>
      </c>
      <c r="D1319" t="s">
        <v>120</v>
      </c>
      <c r="E1319" t="s">
        <v>38</v>
      </c>
      <c r="F1319" t="str">
        <f t="shared" si="62"/>
        <v>Victoria</v>
      </c>
      <c r="G1319" t="s">
        <v>26</v>
      </c>
      <c r="H1319">
        <v>3199</v>
      </c>
      <c r="I1319" t="s">
        <v>11</v>
      </c>
      <c r="J1319" t="s">
        <v>127</v>
      </c>
      <c r="K1319" t="s">
        <v>144</v>
      </c>
      <c r="L1319" t="s">
        <v>155</v>
      </c>
      <c r="M1319" s="5">
        <v>344</v>
      </c>
    </row>
    <row r="1320" spans="1:13" x14ac:dyDescent="0.35">
      <c r="A1320" s="2">
        <v>45501</v>
      </c>
      <c r="B1320" s="3">
        <f t="shared" si="60"/>
        <v>2025</v>
      </c>
      <c r="C1320" t="str">
        <f t="shared" si="61"/>
        <v>2024-2025</v>
      </c>
      <c r="D1320" t="s">
        <v>120</v>
      </c>
      <c r="E1320" t="s">
        <v>60</v>
      </c>
      <c r="F1320" t="str">
        <f t="shared" si="62"/>
        <v>Queensland</v>
      </c>
      <c r="G1320" t="s">
        <v>19</v>
      </c>
      <c r="H1320">
        <v>4655</v>
      </c>
      <c r="I1320" t="s">
        <v>11</v>
      </c>
      <c r="J1320" t="s">
        <v>138</v>
      </c>
      <c r="K1320" t="s">
        <v>146</v>
      </c>
      <c r="L1320" t="s">
        <v>157</v>
      </c>
      <c r="M1320" s="5">
        <v>96</v>
      </c>
    </row>
    <row r="1321" spans="1:13" x14ac:dyDescent="0.35">
      <c r="A1321" s="2">
        <v>45501</v>
      </c>
      <c r="B1321" s="3">
        <f t="shared" si="60"/>
        <v>2025</v>
      </c>
      <c r="C1321" t="str">
        <f t="shared" si="61"/>
        <v>2024-2025</v>
      </c>
      <c r="D1321" t="s">
        <v>120</v>
      </c>
      <c r="E1321" t="s">
        <v>35</v>
      </c>
      <c r="F1321" t="str">
        <f t="shared" si="62"/>
        <v>Victoria</v>
      </c>
      <c r="G1321" t="s">
        <v>26</v>
      </c>
      <c r="H1321">
        <v>3280</v>
      </c>
      <c r="I1321" t="s">
        <v>11</v>
      </c>
      <c r="J1321" t="s">
        <v>129</v>
      </c>
      <c r="K1321" t="s">
        <v>145</v>
      </c>
      <c r="L1321" t="s">
        <v>156</v>
      </c>
      <c r="M1321" s="5">
        <v>723</v>
      </c>
    </row>
    <row r="1322" spans="1:13" x14ac:dyDescent="0.35">
      <c r="A1322" s="2">
        <v>45501</v>
      </c>
      <c r="B1322" s="3">
        <f t="shared" si="60"/>
        <v>2025</v>
      </c>
      <c r="C1322" t="str">
        <f t="shared" si="61"/>
        <v>2024-2025</v>
      </c>
      <c r="D1322" t="s">
        <v>120</v>
      </c>
      <c r="E1322" t="s">
        <v>95</v>
      </c>
      <c r="F1322" t="str">
        <f t="shared" si="62"/>
        <v>New South Wales</v>
      </c>
      <c r="G1322" t="s">
        <v>10</v>
      </c>
      <c r="H1322">
        <v>2131</v>
      </c>
      <c r="I1322" t="s">
        <v>11</v>
      </c>
      <c r="J1322" t="s">
        <v>125</v>
      </c>
      <c r="K1322" t="s">
        <v>150</v>
      </c>
      <c r="L1322" t="s">
        <v>161</v>
      </c>
      <c r="M1322" s="5">
        <v>107</v>
      </c>
    </row>
    <row r="1323" spans="1:13" x14ac:dyDescent="0.35">
      <c r="A1323" s="2">
        <v>45502</v>
      </c>
      <c r="B1323" s="3">
        <f t="shared" si="60"/>
        <v>2025</v>
      </c>
      <c r="C1323" t="str">
        <f t="shared" si="61"/>
        <v>2024-2025</v>
      </c>
      <c r="D1323" t="s">
        <v>119</v>
      </c>
      <c r="E1323" t="s">
        <v>99</v>
      </c>
      <c r="F1323" t="str">
        <f t="shared" si="62"/>
        <v>Western Australia</v>
      </c>
      <c r="G1323" t="s">
        <v>28</v>
      </c>
      <c r="H1323">
        <v>6530</v>
      </c>
      <c r="I1323" t="s">
        <v>11</v>
      </c>
      <c r="J1323" t="s">
        <v>141</v>
      </c>
      <c r="K1323" t="s">
        <v>147</v>
      </c>
      <c r="L1323" t="s">
        <v>158</v>
      </c>
      <c r="M1323" s="5">
        <v>133</v>
      </c>
    </row>
    <row r="1324" spans="1:13" x14ac:dyDescent="0.35">
      <c r="A1324" s="2">
        <v>45502</v>
      </c>
      <c r="B1324" s="3">
        <f t="shared" si="60"/>
        <v>2025</v>
      </c>
      <c r="C1324" t="str">
        <f t="shared" si="61"/>
        <v>2024-2025</v>
      </c>
      <c r="D1324" t="s">
        <v>120</v>
      </c>
      <c r="E1324" t="s">
        <v>34</v>
      </c>
      <c r="F1324" t="str">
        <f t="shared" si="62"/>
        <v>New South Wales</v>
      </c>
      <c r="G1324" t="s">
        <v>10</v>
      </c>
      <c r="H1324">
        <v>2560</v>
      </c>
      <c r="I1324" t="s">
        <v>11</v>
      </c>
      <c r="J1324" t="s">
        <v>123</v>
      </c>
      <c r="K1324" t="s">
        <v>143</v>
      </c>
      <c r="L1324" t="s">
        <v>154</v>
      </c>
      <c r="M1324" s="5">
        <v>644</v>
      </c>
    </row>
    <row r="1325" spans="1:13" x14ac:dyDescent="0.35">
      <c r="A1325" s="2">
        <v>45502</v>
      </c>
      <c r="B1325" s="3">
        <f t="shared" si="60"/>
        <v>2025</v>
      </c>
      <c r="C1325" t="str">
        <f t="shared" si="61"/>
        <v>2024-2025</v>
      </c>
      <c r="D1325" t="s">
        <v>120</v>
      </c>
      <c r="E1325" t="s">
        <v>16</v>
      </c>
      <c r="F1325" t="str">
        <f t="shared" si="62"/>
        <v>South Australia</v>
      </c>
      <c r="G1325" t="s">
        <v>17</v>
      </c>
      <c r="H1325">
        <v>5168</v>
      </c>
      <c r="I1325" t="s">
        <v>11</v>
      </c>
      <c r="J1325" t="s">
        <v>134</v>
      </c>
      <c r="K1325" t="s">
        <v>142</v>
      </c>
      <c r="L1325" t="s">
        <v>153</v>
      </c>
      <c r="M1325" s="5">
        <v>709</v>
      </c>
    </row>
    <row r="1326" spans="1:13" x14ac:dyDescent="0.35">
      <c r="A1326" s="2">
        <v>45502</v>
      </c>
      <c r="B1326" s="3">
        <f t="shared" si="60"/>
        <v>2025</v>
      </c>
      <c r="C1326" t="str">
        <f t="shared" si="61"/>
        <v>2024-2025</v>
      </c>
      <c r="D1326" t="s">
        <v>120</v>
      </c>
      <c r="E1326" t="s">
        <v>38</v>
      </c>
      <c r="F1326" t="str">
        <f t="shared" si="62"/>
        <v>Victoria</v>
      </c>
      <c r="G1326" t="s">
        <v>26</v>
      </c>
      <c r="H1326">
        <v>3199</v>
      </c>
      <c r="I1326" t="s">
        <v>11</v>
      </c>
      <c r="J1326" t="s">
        <v>127</v>
      </c>
      <c r="K1326" t="s">
        <v>144</v>
      </c>
      <c r="L1326" t="s">
        <v>155</v>
      </c>
      <c r="M1326" s="5">
        <v>391</v>
      </c>
    </row>
    <row r="1327" spans="1:13" x14ac:dyDescent="0.35">
      <c r="A1327" s="2">
        <v>45502</v>
      </c>
      <c r="B1327" s="3">
        <f t="shared" si="60"/>
        <v>2025</v>
      </c>
      <c r="C1327" t="str">
        <f t="shared" si="61"/>
        <v>2024-2025</v>
      </c>
      <c r="D1327" t="s">
        <v>119</v>
      </c>
      <c r="E1327" t="s">
        <v>14</v>
      </c>
      <c r="F1327" t="str">
        <f t="shared" si="62"/>
        <v>Northern Territory</v>
      </c>
      <c r="G1327" t="s">
        <v>15</v>
      </c>
      <c r="H1327">
        <v>800</v>
      </c>
      <c r="I1327" t="s">
        <v>11</v>
      </c>
      <c r="J1327" t="s">
        <v>140</v>
      </c>
      <c r="K1327" t="s">
        <v>151</v>
      </c>
      <c r="L1327" t="s">
        <v>152</v>
      </c>
      <c r="M1327" s="5">
        <v>361</v>
      </c>
    </row>
    <row r="1328" spans="1:13" x14ac:dyDescent="0.35">
      <c r="A1328" s="2">
        <v>45502</v>
      </c>
      <c r="B1328" s="3">
        <f t="shared" si="60"/>
        <v>2025</v>
      </c>
      <c r="C1328" t="str">
        <f t="shared" si="61"/>
        <v>2024-2025</v>
      </c>
      <c r="D1328" t="s">
        <v>120</v>
      </c>
      <c r="E1328" t="s">
        <v>111</v>
      </c>
      <c r="F1328" t="str">
        <f t="shared" si="62"/>
        <v>New South Wales</v>
      </c>
      <c r="G1328" t="s">
        <v>10</v>
      </c>
      <c r="H1328">
        <v>2154</v>
      </c>
      <c r="I1328" t="s">
        <v>11</v>
      </c>
      <c r="J1328" t="s">
        <v>125</v>
      </c>
      <c r="K1328" t="s">
        <v>150</v>
      </c>
      <c r="L1328" t="s">
        <v>161</v>
      </c>
      <c r="M1328" s="5">
        <v>69</v>
      </c>
    </row>
    <row r="1329" spans="1:13" x14ac:dyDescent="0.35">
      <c r="A1329" s="2">
        <v>45503</v>
      </c>
      <c r="B1329" s="3">
        <f t="shared" si="60"/>
        <v>2025</v>
      </c>
      <c r="C1329" t="str">
        <f t="shared" si="61"/>
        <v>2024-2025</v>
      </c>
      <c r="D1329" t="s">
        <v>120</v>
      </c>
      <c r="E1329" t="s">
        <v>79</v>
      </c>
      <c r="F1329" t="str">
        <f t="shared" si="62"/>
        <v>Queensland</v>
      </c>
      <c r="G1329" t="s">
        <v>19</v>
      </c>
      <c r="H1329">
        <v>4680</v>
      </c>
      <c r="I1329" t="s">
        <v>11</v>
      </c>
      <c r="J1329" t="s">
        <v>138</v>
      </c>
      <c r="K1329" t="s">
        <v>142</v>
      </c>
      <c r="L1329" t="s">
        <v>153</v>
      </c>
      <c r="M1329" s="5">
        <v>253</v>
      </c>
    </row>
    <row r="1330" spans="1:13" x14ac:dyDescent="0.35">
      <c r="A1330" s="2">
        <v>45503</v>
      </c>
      <c r="B1330" s="3">
        <f t="shared" si="60"/>
        <v>2025</v>
      </c>
      <c r="C1330" t="str">
        <f t="shared" si="61"/>
        <v>2024-2025</v>
      </c>
      <c r="D1330" t="s">
        <v>120</v>
      </c>
      <c r="E1330" t="s">
        <v>75</v>
      </c>
      <c r="F1330" t="str">
        <f t="shared" si="62"/>
        <v>Victoria</v>
      </c>
      <c r="G1330" t="s">
        <v>26</v>
      </c>
      <c r="H1330">
        <v>3915</v>
      </c>
      <c r="I1330" t="s">
        <v>11</v>
      </c>
      <c r="J1330" t="s">
        <v>137</v>
      </c>
      <c r="K1330" t="s">
        <v>142</v>
      </c>
      <c r="L1330" t="s">
        <v>153</v>
      </c>
      <c r="M1330" s="5">
        <v>485</v>
      </c>
    </row>
    <row r="1331" spans="1:13" x14ac:dyDescent="0.35">
      <c r="A1331" s="2">
        <v>45503</v>
      </c>
      <c r="B1331" s="3">
        <f t="shared" si="60"/>
        <v>2025</v>
      </c>
      <c r="C1331" t="str">
        <f t="shared" si="61"/>
        <v>2024-2025</v>
      </c>
      <c r="D1331" t="s">
        <v>120</v>
      </c>
      <c r="E1331" t="s">
        <v>101</v>
      </c>
      <c r="F1331" t="str">
        <f t="shared" si="62"/>
        <v>Queensland</v>
      </c>
      <c r="G1331" t="s">
        <v>19</v>
      </c>
      <c r="H1331">
        <v>4305</v>
      </c>
      <c r="I1331" t="s">
        <v>11</v>
      </c>
      <c r="J1331" t="s">
        <v>124</v>
      </c>
      <c r="K1331" t="s">
        <v>144</v>
      </c>
      <c r="L1331" t="s">
        <v>155</v>
      </c>
      <c r="M1331" s="5">
        <v>123</v>
      </c>
    </row>
    <row r="1332" spans="1:13" x14ac:dyDescent="0.35">
      <c r="A1332" s="2">
        <v>45503</v>
      </c>
      <c r="B1332" s="3">
        <f t="shared" si="60"/>
        <v>2025</v>
      </c>
      <c r="C1332" t="str">
        <f t="shared" si="61"/>
        <v>2024-2025</v>
      </c>
      <c r="D1332" t="s">
        <v>120</v>
      </c>
      <c r="E1332" t="s">
        <v>34</v>
      </c>
      <c r="F1332" t="str">
        <f t="shared" si="62"/>
        <v>New South Wales</v>
      </c>
      <c r="G1332" t="s">
        <v>10</v>
      </c>
      <c r="H1332">
        <v>2560</v>
      </c>
      <c r="I1332" t="s">
        <v>11</v>
      </c>
      <c r="J1332" t="s">
        <v>123</v>
      </c>
      <c r="K1332" t="s">
        <v>148</v>
      </c>
      <c r="L1332" t="s">
        <v>159</v>
      </c>
      <c r="M1332" s="5">
        <v>231</v>
      </c>
    </row>
    <row r="1333" spans="1:13" x14ac:dyDescent="0.35">
      <c r="A1333" s="2">
        <v>45503</v>
      </c>
      <c r="B1333" s="3">
        <f t="shared" si="60"/>
        <v>2025</v>
      </c>
      <c r="C1333" t="str">
        <f t="shared" si="61"/>
        <v>2024-2025</v>
      </c>
      <c r="D1333" t="s">
        <v>120</v>
      </c>
      <c r="E1333" t="s">
        <v>89</v>
      </c>
      <c r="F1333" t="str">
        <f t="shared" si="62"/>
        <v>Queensland</v>
      </c>
      <c r="G1333" t="s">
        <v>19</v>
      </c>
      <c r="H1333">
        <v>4700</v>
      </c>
      <c r="I1333" t="s">
        <v>11</v>
      </c>
      <c r="J1333" t="s">
        <v>138</v>
      </c>
      <c r="K1333" t="s">
        <v>148</v>
      </c>
      <c r="L1333" t="s">
        <v>159</v>
      </c>
      <c r="M1333" s="5">
        <v>792</v>
      </c>
    </row>
    <row r="1334" spans="1:13" x14ac:dyDescent="0.35">
      <c r="A1334" s="2">
        <v>45503</v>
      </c>
      <c r="B1334" s="3">
        <f t="shared" si="60"/>
        <v>2025</v>
      </c>
      <c r="C1334" t="str">
        <f t="shared" si="61"/>
        <v>2024-2025</v>
      </c>
      <c r="D1334" t="s">
        <v>120</v>
      </c>
      <c r="E1334" t="s">
        <v>87</v>
      </c>
      <c r="F1334" t="str">
        <f t="shared" si="62"/>
        <v>New South Wales</v>
      </c>
      <c r="G1334" t="s">
        <v>10</v>
      </c>
      <c r="H1334">
        <v>2158</v>
      </c>
      <c r="I1334" t="s">
        <v>11</v>
      </c>
      <c r="J1334" t="s">
        <v>125</v>
      </c>
      <c r="K1334" t="s">
        <v>142</v>
      </c>
      <c r="L1334" t="s">
        <v>153</v>
      </c>
      <c r="M1334" s="5">
        <v>169</v>
      </c>
    </row>
    <row r="1335" spans="1:13" x14ac:dyDescent="0.35">
      <c r="A1335" s="2">
        <v>45503</v>
      </c>
      <c r="B1335" s="3">
        <f t="shared" si="60"/>
        <v>2025</v>
      </c>
      <c r="C1335" t="str">
        <f t="shared" si="61"/>
        <v>2024-2025</v>
      </c>
      <c r="D1335" t="s">
        <v>120</v>
      </c>
      <c r="E1335" t="s">
        <v>96</v>
      </c>
      <c r="F1335" t="str">
        <f t="shared" si="62"/>
        <v>Western Australia</v>
      </c>
      <c r="G1335" t="s">
        <v>28</v>
      </c>
      <c r="H1335">
        <v>6027</v>
      </c>
      <c r="I1335" t="s">
        <v>11</v>
      </c>
      <c r="J1335" t="s">
        <v>121</v>
      </c>
      <c r="K1335" t="s">
        <v>143</v>
      </c>
      <c r="L1335" t="s">
        <v>154</v>
      </c>
      <c r="M1335" s="5">
        <v>293</v>
      </c>
    </row>
    <row r="1336" spans="1:13" x14ac:dyDescent="0.35">
      <c r="A1336" s="2">
        <v>45503</v>
      </c>
      <c r="B1336" s="3">
        <f t="shared" si="60"/>
        <v>2025</v>
      </c>
      <c r="C1336" t="str">
        <f t="shared" si="61"/>
        <v>2024-2025</v>
      </c>
      <c r="D1336" t="s">
        <v>119</v>
      </c>
      <c r="E1336" t="s">
        <v>48</v>
      </c>
      <c r="F1336" t="str">
        <f t="shared" si="62"/>
        <v>Western Australia</v>
      </c>
      <c r="G1336" t="s">
        <v>28</v>
      </c>
      <c r="H1336">
        <v>6450</v>
      </c>
      <c r="I1336" t="s">
        <v>11</v>
      </c>
      <c r="J1336" t="s">
        <v>141</v>
      </c>
      <c r="K1336" t="s">
        <v>151</v>
      </c>
      <c r="L1336" t="s">
        <v>152</v>
      </c>
      <c r="M1336" s="5">
        <v>477</v>
      </c>
    </row>
    <row r="1337" spans="1:13" x14ac:dyDescent="0.35">
      <c r="A1337" s="2">
        <v>45503</v>
      </c>
      <c r="B1337" s="3">
        <f t="shared" si="60"/>
        <v>2025</v>
      </c>
      <c r="C1337" t="str">
        <f t="shared" si="61"/>
        <v>2024-2025</v>
      </c>
      <c r="D1337" t="s">
        <v>119</v>
      </c>
      <c r="E1337" t="s">
        <v>49</v>
      </c>
      <c r="F1337" t="str">
        <f t="shared" si="62"/>
        <v>New South Wales</v>
      </c>
      <c r="G1337" t="s">
        <v>10</v>
      </c>
      <c r="H1337">
        <v>2350</v>
      </c>
      <c r="I1337" t="s">
        <v>11</v>
      </c>
      <c r="J1337" t="s">
        <v>122</v>
      </c>
      <c r="K1337" t="s">
        <v>151</v>
      </c>
      <c r="L1337" t="s">
        <v>152</v>
      </c>
      <c r="M1337" s="5">
        <v>75</v>
      </c>
    </row>
    <row r="1338" spans="1:13" x14ac:dyDescent="0.35">
      <c r="A1338" s="2">
        <v>45504</v>
      </c>
      <c r="B1338" s="3">
        <f t="shared" si="60"/>
        <v>2025</v>
      </c>
      <c r="C1338" t="str">
        <f t="shared" si="61"/>
        <v>2024-2025</v>
      </c>
      <c r="D1338" t="s">
        <v>119</v>
      </c>
      <c r="E1338" t="s">
        <v>83</v>
      </c>
      <c r="F1338" t="str">
        <f t="shared" si="62"/>
        <v>Victoria</v>
      </c>
      <c r="G1338" t="s">
        <v>26</v>
      </c>
      <c r="H1338">
        <v>3551</v>
      </c>
      <c r="I1338" t="s">
        <v>11</v>
      </c>
      <c r="J1338" t="s">
        <v>129</v>
      </c>
      <c r="K1338" t="s">
        <v>145</v>
      </c>
      <c r="L1338" t="s">
        <v>156</v>
      </c>
      <c r="M1338" s="5">
        <v>161</v>
      </c>
    </row>
    <row r="1339" spans="1:13" x14ac:dyDescent="0.35">
      <c r="A1339" s="2">
        <v>45504</v>
      </c>
      <c r="B1339" s="3">
        <f t="shared" si="60"/>
        <v>2025</v>
      </c>
      <c r="C1339" t="str">
        <f t="shared" si="61"/>
        <v>2024-2025</v>
      </c>
      <c r="D1339" t="s">
        <v>120</v>
      </c>
      <c r="E1339" t="s">
        <v>82</v>
      </c>
      <c r="F1339" t="str">
        <f t="shared" si="62"/>
        <v>Queensland</v>
      </c>
      <c r="G1339" t="s">
        <v>19</v>
      </c>
      <c r="H1339">
        <v>4215</v>
      </c>
      <c r="I1339" t="s">
        <v>11</v>
      </c>
      <c r="J1339" t="s">
        <v>124</v>
      </c>
      <c r="K1339" t="s">
        <v>145</v>
      </c>
      <c r="L1339" t="s">
        <v>156</v>
      </c>
      <c r="M1339" s="5">
        <v>74</v>
      </c>
    </row>
    <row r="1340" spans="1:13" x14ac:dyDescent="0.35">
      <c r="A1340" s="2">
        <v>45504</v>
      </c>
      <c r="B1340" s="3">
        <f t="shared" si="60"/>
        <v>2025</v>
      </c>
      <c r="C1340" t="str">
        <f t="shared" si="61"/>
        <v>2024-2025</v>
      </c>
      <c r="D1340" t="s">
        <v>119</v>
      </c>
      <c r="E1340" t="s">
        <v>74</v>
      </c>
      <c r="F1340" t="str">
        <f t="shared" si="62"/>
        <v>Victoria</v>
      </c>
      <c r="G1340" t="s">
        <v>26</v>
      </c>
      <c r="H1340">
        <v>3500</v>
      </c>
      <c r="I1340" t="s">
        <v>11</v>
      </c>
      <c r="J1340" t="s">
        <v>129</v>
      </c>
      <c r="K1340" t="s">
        <v>144</v>
      </c>
      <c r="L1340" t="s">
        <v>155</v>
      </c>
      <c r="M1340" s="5">
        <v>716</v>
      </c>
    </row>
    <row r="1341" spans="1:13" x14ac:dyDescent="0.35">
      <c r="A1341" s="2">
        <v>45504</v>
      </c>
      <c r="B1341" s="3">
        <f t="shared" si="60"/>
        <v>2025</v>
      </c>
      <c r="C1341" t="str">
        <f t="shared" si="61"/>
        <v>2024-2025</v>
      </c>
      <c r="D1341" t="s">
        <v>120</v>
      </c>
      <c r="E1341" t="s">
        <v>24</v>
      </c>
      <c r="F1341" t="str">
        <f t="shared" si="62"/>
        <v>Queensland</v>
      </c>
      <c r="G1341" t="s">
        <v>19</v>
      </c>
      <c r="H1341">
        <v>4053</v>
      </c>
      <c r="I1341" t="s">
        <v>11</v>
      </c>
      <c r="J1341" t="s">
        <v>131</v>
      </c>
      <c r="K1341" t="s">
        <v>147</v>
      </c>
      <c r="L1341" t="s">
        <v>158</v>
      </c>
      <c r="M1341" s="5">
        <v>88</v>
      </c>
    </row>
    <row r="1342" spans="1:13" x14ac:dyDescent="0.35">
      <c r="A1342" s="2">
        <v>45504</v>
      </c>
      <c r="B1342" s="3">
        <f t="shared" si="60"/>
        <v>2025</v>
      </c>
      <c r="C1342" t="str">
        <f t="shared" si="61"/>
        <v>2024-2025</v>
      </c>
      <c r="D1342" t="s">
        <v>120</v>
      </c>
      <c r="E1342" t="s">
        <v>41</v>
      </c>
      <c r="F1342" t="str">
        <f t="shared" si="62"/>
        <v>New South Wales</v>
      </c>
      <c r="G1342" t="s">
        <v>10</v>
      </c>
      <c r="H1342">
        <v>2478</v>
      </c>
      <c r="I1342" t="s">
        <v>11</v>
      </c>
      <c r="J1342" t="s">
        <v>122</v>
      </c>
      <c r="K1342" t="s">
        <v>144</v>
      </c>
      <c r="L1342" t="s">
        <v>155</v>
      </c>
      <c r="M1342" s="5">
        <v>497</v>
      </c>
    </row>
    <row r="1343" spans="1:13" x14ac:dyDescent="0.35">
      <c r="A1343" s="2">
        <v>45504</v>
      </c>
      <c r="B1343" s="3">
        <f t="shared" si="60"/>
        <v>2025</v>
      </c>
      <c r="C1343" t="str">
        <f t="shared" si="61"/>
        <v>2024-2025</v>
      </c>
      <c r="D1343" t="s">
        <v>120</v>
      </c>
      <c r="E1343" t="s">
        <v>102</v>
      </c>
      <c r="F1343" t="str">
        <f t="shared" si="62"/>
        <v>Queensland</v>
      </c>
      <c r="G1343" t="s">
        <v>19</v>
      </c>
      <c r="H1343">
        <v>4825</v>
      </c>
      <c r="I1343" t="s">
        <v>11</v>
      </c>
      <c r="J1343" t="s">
        <v>133</v>
      </c>
      <c r="K1343" t="s">
        <v>142</v>
      </c>
      <c r="L1343" t="s">
        <v>153</v>
      </c>
      <c r="M1343" s="5">
        <v>492</v>
      </c>
    </row>
    <row r="1344" spans="1:13" x14ac:dyDescent="0.35">
      <c r="A1344" s="2">
        <v>45505</v>
      </c>
      <c r="B1344" s="3">
        <f t="shared" si="60"/>
        <v>2025</v>
      </c>
      <c r="C1344" t="str">
        <f t="shared" si="61"/>
        <v>2024-2025</v>
      </c>
      <c r="D1344" t="s">
        <v>120</v>
      </c>
      <c r="E1344" t="s">
        <v>102</v>
      </c>
      <c r="F1344" t="str">
        <f t="shared" si="62"/>
        <v>Queensland</v>
      </c>
      <c r="G1344" t="s">
        <v>19</v>
      </c>
      <c r="H1344">
        <v>4825</v>
      </c>
      <c r="I1344" t="s">
        <v>11</v>
      </c>
      <c r="J1344" t="s">
        <v>133</v>
      </c>
      <c r="K1344" t="s">
        <v>148</v>
      </c>
      <c r="L1344" t="s">
        <v>159</v>
      </c>
      <c r="M1344" s="5">
        <v>197</v>
      </c>
    </row>
    <row r="1345" spans="1:13" x14ac:dyDescent="0.35">
      <c r="A1345" s="2">
        <v>45505</v>
      </c>
      <c r="B1345" s="3">
        <f t="shared" si="60"/>
        <v>2025</v>
      </c>
      <c r="C1345" t="str">
        <f t="shared" si="61"/>
        <v>2024-2025</v>
      </c>
      <c r="D1345" t="s">
        <v>120</v>
      </c>
      <c r="E1345" t="s">
        <v>60</v>
      </c>
      <c r="F1345" t="str">
        <f t="shared" si="62"/>
        <v>Queensland</v>
      </c>
      <c r="G1345" t="s">
        <v>19</v>
      </c>
      <c r="H1345">
        <v>4655</v>
      </c>
      <c r="I1345" t="s">
        <v>11</v>
      </c>
      <c r="J1345" t="s">
        <v>138</v>
      </c>
      <c r="K1345" t="s">
        <v>146</v>
      </c>
      <c r="L1345" t="s">
        <v>157</v>
      </c>
      <c r="M1345" s="5">
        <v>670</v>
      </c>
    </row>
    <row r="1346" spans="1:13" x14ac:dyDescent="0.35">
      <c r="A1346" s="2">
        <v>45505</v>
      </c>
      <c r="B1346" s="3">
        <f t="shared" ref="B1346:B1409" si="63">IF(MONTH(A1346)&gt;=7,YEAR(A1346)+1,YEAR(A1346))</f>
        <v>2025</v>
      </c>
      <c r="C1346" t="str">
        <f t="shared" ref="C1346:C1409" si="64">IF(MONTH(A1346) &gt;= 7, YEAR(A1346) &amp; "-" &amp; YEAR(A1346) + 1, YEAR(A1346) - 1 &amp; "-" &amp; YEAR(A1346))</f>
        <v>2024-2025</v>
      </c>
      <c r="D1346" t="s">
        <v>120</v>
      </c>
      <c r="E1346" t="s">
        <v>83</v>
      </c>
      <c r="F1346" t="str">
        <f t="shared" ref="F1346:F1409" si="65">IF(G1346="WA","Western Australia",
IF(G1346="NSW","New South Wales",
IF(G1346="QLD","Queensland",
IF(G1346="VIC","Victoria",
IF(G1346="TAS","Tasmania",
IF(G1346="SA","South Australia",
IF(G1346="NT","Northern Territory",
IF(G1346="ACT","Australian Capital Territory",G1346))))))))</f>
        <v>Victoria</v>
      </c>
      <c r="G1346" t="s">
        <v>26</v>
      </c>
      <c r="H1346">
        <v>3551</v>
      </c>
      <c r="I1346" t="s">
        <v>11</v>
      </c>
      <c r="J1346" t="s">
        <v>129</v>
      </c>
      <c r="K1346" t="s">
        <v>146</v>
      </c>
      <c r="L1346" t="s">
        <v>157</v>
      </c>
      <c r="M1346" s="5">
        <v>138</v>
      </c>
    </row>
    <row r="1347" spans="1:13" x14ac:dyDescent="0.35">
      <c r="A1347" s="2">
        <v>45505</v>
      </c>
      <c r="B1347" s="3">
        <f t="shared" si="63"/>
        <v>2025</v>
      </c>
      <c r="C1347" t="str">
        <f t="shared" si="64"/>
        <v>2024-2025</v>
      </c>
      <c r="D1347" t="s">
        <v>120</v>
      </c>
      <c r="E1347" t="s">
        <v>108</v>
      </c>
      <c r="F1347" t="str">
        <f t="shared" si="65"/>
        <v>Tasmania</v>
      </c>
      <c r="G1347" t="s">
        <v>43</v>
      </c>
      <c r="H1347">
        <v>7320</v>
      </c>
      <c r="I1347" t="s">
        <v>11</v>
      </c>
      <c r="J1347" t="s">
        <v>130</v>
      </c>
      <c r="K1347" t="s">
        <v>143</v>
      </c>
      <c r="L1347" t="s">
        <v>154</v>
      </c>
      <c r="M1347" s="5">
        <v>586</v>
      </c>
    </row>
    <row r="1348" spans="1:13" x14ac:dyDescent="0.35">
      <c r="A1348" s="2">
        <v>45505</v>
      </c>
      <c r="B1348" s="3">
        <f t="shared" si="63"/>
        <v>2025</v>
      </c>
      <c r="C1348" t="str">
        <f t="shared" si="64"/>
        <v>2024-2025</v>
      </c>
      <c r="D1348" t="s">
        <v>119</v>
      </c>
      <c r="E1348" t="s">
        <v>98</v>
      </c>
      <c r="F1348" t="str">
        <f t="shared" si="65"/>
        <v>South Australia</v>
      </c>
      <c r="G1348" t="s">
        <v>17</v>
      </c>
      <c r="H1348">
        <v>5290</v>
      </c>
      <c r="I1348" t="s">
        <v>11</v>
      </c>
      <c r="J1348" t="s">
        <v>139</v>
      </c>
      <c r="K1348" t="s">
        <v>142</v>
      </c>
      <c r="L1348" t="s">
        <v>153</v>
      </c>
      <c r="M1348" s="5">
        <v>224</v>
      </c>
    </row>
    <row r="1349" spans="1:13" x14ac:dyDescent="0.35">
      <c r="A1349" s="2">
        <v>45505</v>
      </c>
      <c r="B1349" s="3">
        <f t="shared" si="63"/>
        <v>2025</v>
      </c>
      <c r="C1349" t="str">
        <f t="shared" si="64"/>
        <v>2024-2025</v>
      </c>
      <c r="D1349" t="s">
        <v>119</v>
      </c>
      <c r="E1349" t="s">
        <v>109</v>
      </c>
      <c r="F1349" t="str">
        <f t="shared" si="65"/>
        <v>Western Australia</v>
      </c>
      <c r="G1349" t="s">
        <v>28</v>
      </c>
      <c r="H1349">
        <v>6052</v>
      </c>
      <c r="I1349" t="s">
        <v>11</v>
      </c>
      <c r="J1349" t="s">
        <v>121</v>
      </c>
      <c r="K1349" t="s">
        <v>150</v>
      </c>
      <c r="L1349" t="s">
        <v>161</v>
      </c>
      <c r="M1349" s="5">
        <v>560</v>
      </c>
    </row>
    <row r="1350" spans="1:13" x14ac:dyDescent="0.35">
      <c r="A1350" s="2">
        <v>45505</v>
      </c>
      <c r="B1350" s="3">
        <f t="shared" si="63"/>
        <v>2025</v>
      </c>
      <c r="C1350" t="str">
        <f t="shared" si="64"/>
        <v>2024-2025</v>
      </c>
      <c r="D1350" t="s">
        <v>120</v>
      </c>
      <c r="E1350" t="s">
        <v>100</v>
      </c>
      <c r="F1350" t="str">
        <f t="shared" si="65"/>
        <v>New South Wales</v>
      </c>
      <c r="G1350" t="s">
        <v>10</v>
      </c>
      <c r="H1350">
        <v>2800</v>
      </c>
      <c r="I1350" t="s">
        <v>11</v>
      </c>
      <c r="J1350" t="s">
        <v>132</v>
      </c>
      <c r="K1350" t="s">
        <v>145</v>
      </c>
      <c r="L1350" t="s">
        <v>156</v>
      </c>
      <c r="M1350" s="5">
        <v>326</v>
      </c>
    </row>
    <row r="1351" spans="1:13" x14ac:dyDescent="0.35">
      <c r="A1351" s="2">
        <v>45505</v>
      </c>
      <c r="B1351" s="3">
        <f t="shared" si="63"/>
        <v>2025</v>
      </c>
      <c r="C1351" t="str">
        <f t="shared" si="64"/>
        <v>2024-2025</v>
      </c>
      <c r="D1351" t="s">
        <v>119</v>
      </c>
      <c r="E1351" t="s">
        <v>36</v>
      </c>
      <c r="F1351" t="str">
        <f t="shared" si="65"/>
        <v>New South Wales</v>
      </c>
      <c r="G1351" t="s">
        <v>10</v>
      </c>
      <c r="H1351">
        <v>2539</v>
      </c>
      <c r="I1351" t="s">
        <v>11</v>
      </c>
      <c r="J1351" t="s">
        <v>123</v>
      </c>
      <c r="K1351" t="s">
        <v>142</v>
      </c>
      <c r="L1351" t="s">
        <v>153</v>
      </c>
      <c r="M1351" s="5">
        <v>585</v>
      </c>
    </row>
    <row r="1352" spans="1:13" x14ac:dyDescent="0.35">
      <c r="A1352" s="2">
        <v>45505</v>
      </c>
      <c r="B1352" s="3">
        <f t="shared" si="63"/>
        <v>2025</v>
      </c>
      <c r="C1352" t="str">
        <f t="shared" si="64"/>
        <v>2024-2025</v>
      </c>
      <c r="D1352" t="s">
        <v>120</v>
      </c>
      <c r="E1352" t="s">
        <v>113</v>
      </c>
      <c r="F1352" t="str">
        <f t="shared" si="65"/>
        <v>New South Wales</v>
      </c>
      <c r="G1352" t="s">
        <v>10</v>
      </c>
      <c r="H1352">
        <v>2101</v>
      </c>
      <c r="I1352" t="s">
        <v>11</v>
      </c>
      <c r="J1352" t="s">
        <v>125</v>
      </c>
      <c r="K1352" t="s">
        <v>148</v>
      </c>
      <c r="L1352" t="s">
        <v>159</v>
      </c>
      <c r="M1352" s="5">
        <v>614</v>
      </c>
    </row>
    <row r="1353" spans="1:13" x14ac:dyDescent="0.35">
      <c r="A1353" s="2">
        <v>45506</v>
      </c>
      <c r="B1353" s="3">
        <f t="shared" si="63"/>
        <v>2025</v>
      </c>
      <c r="C1353" t="str">
        <f t="shared" si="64"/>
        <v>2024-2025</v>
      </c>
      <c r="D1353" t="s">
        <v>120</v>
      </c>
      <c r="E1353" t="s">
        <v>66</v>
      </c>
      <c r="F1353" t="str">
        <f t="shared" si="65"/>
        <v>Western Australia</v>
      </c>
      <c r="G1353" t="s">
        <v>28</v>
      </c>
      <c r="H1353">
        <v>6330</v>
      </c>
      <c r="I1353" t="s">
        <v>11</v>
      </c>
      <c r="J1353" t="s">
        <v>135</v>
      </c>
      <c r="K1353" t="s">
        <v>144</v>
      </c>
      <c r="L1353" t="s">
        <v>155</v>
      </c>
      <c r="M1353" s="5">
        <v>403</v>
      </c>
    </row>
    <row r="1354" spans="1:13" x14ac:dyDescent="0.35">
      <c r="A1354" s="2">
        <v>45506</v>
      </c>
      <c r="B1354" s="3">
        <f t="shared" si="63"/>
        <v>2025</v>
      </c>
      <c r="C1354" t="str">
        <f t="shared" si="64"/>
        <v>2024-2025</v>
      </c>
      <c r="D1354" t="s">
        <v>119</v>
      </c>
      <c r="E1354" t="s">
        <v>107</v>
      </c>
      <c r="F1354" t="str">
        <f t="shared" si="65"/>
        <v>New South Wales</v>
      </c>
      <c r="G1354" t="s">
        <v>10</v>
      </c>
      <c r="H1354">
        <v>2020</v>
      </c>
      <c r="I1354" t="s">
        <v>11</v>
      </c>
      <c r="J1354" t="s">
        <v>126</v>
      </c>
      <c r="K1354" t="s">
        <v>151</v>
      </c>
      <c r="L1354" t="s">
        <v>152</v>
      </c>
      <c r="M1354" s="5">
        <v>483</v>
      </c>
    </row>
    <row r="1355" spans="1:13" x14ac:dyDescent="0.35">
      <c r="A1355" s="2">
        <v>45506</v>
      </c>
      <c r="B1355" s="3">
        <f t="shared" si="63"/>
        <v>2025</v>
      </c>
      <c r="C1355" t="str">
        <f t="shared" si="64"/>
        <v>2024-2025</v>
      </c>
      <c r="D1355" t="s">
        <v>119</v>
      </c>
      <c r="E1355" t="s">
        <v>70</v>
      </c>
      <c r="F1355" t="str">
        <f t="shared" si="65"/>
        <v>Western Australia</v>
      </c>
      <c r="G1355" t="s">
        <v>28</v>
      </c>
      <c r="H1355">
        <v>6021</v>
      </c>
      <c r="I1355" t="s">
        <v>11</v>
      </c>
      <c r="J1355" t="s">
        <v>121</v>
      </c>
      <c r="K1355" t="s">
        <v>150</v>
      </c>
      <c r="L1355" t="s">
        <v>161</v>
      </c>
      <c r="M1355" s="5">
        <v>128</v>
      </c>
    </row>
    <row r="1356" spans="1:13" x14ac:dyDescent="0.35">
      <c r="A1356" s="2">
        <v>45506</v>
      </c>
      <c r="B1356" s="3">
        <f t="shared" si="63"/>
        <v>2025</v>
      </c>
      <c r="C1356" t="str">
        <f t="shared" si="64"/>
        <v>2024-2025</v>
      </c>
      <c r="D1356" t="s">
        <v>119</v>
      </c>
      <c r="E1356" t="s">
        <v>24</v>
      </c>
      <c r="F1356" t="str">
        <f t="shared" si="65"/>
        <v>Queensland</v>
      </c>
      <c r="G1356" t="s">
        <v>19</v>
      </c>
      <c r="H1356">
        <v>4053</v>
      </c>
      <c r="I1356" t="s">
        <v>11</v>
      </c>
      <c r="J1356" t="s">
        <v>131</v>
      </c>
      <c r="K1356" t="s">
        <v>143</v>
      </c>
      <c r="L1356" t="s">
        <v>154</v>
      </c>
      <c r="M1356" s="5">
        <v>567</v>
      </c>
    </row>
    <row r="1357" spans="1:13" x14ac:dyDescent="0.35">
      <c r="A1357" s="2">
        <v>45507</v>
      </c>
      <c r="B1357" s="3">
        <f t="shared" si="63"/>
        <v>2025</v>
      </c>
      <c r="C1357" t="str">
        <f t="shared" si="64"/>
        <v>2024-2025</v>
      </c>
      <c r="D1357" t="s">
        <v>120</v>
      </c>
      <c r="E1357" t="s">
        <v>101</v>
      </c>
      <c r="F1357" t="str">
        <f t="shared" si="65"/>
        <v>Queensland</v>
      </c>
      <c r="G1357" t="s">
        <v>19</v>
      </c>
      <c r="H1357">
        <v>4305</v>
      </c>
      <c r="I1357" t="s">
        <v>11</v>
      </c>
      <c r="J1357" t="s">
        <v>124</v>
      </c>
      <c r="K1357" t="s">
        <v>143</v>
      </c>
      <c r="L1357" t="s">
        <v>154</v>
      </c>
      <c r="M1357" s="5">
        <v>94</v>
      </c>
    </row>
    <row r="1358" spans="1:13" x14ac:dyDescent="0.35">
      <c r="A1358" s="2">
        <v>45507</v>
      </c>
      <c r="B1358" s="3">
        <f t="shared" si="63"/>
        <v>2025</v>
      </c>
      <c r="C1358" t="str">
        <f t="shared" si="64"/>
        <v>2024-2025</v>
      </c>
      <c r="D1358" t="s">
        <v>120</v>
      </c>
      <c r="E1358" t="s">
        <v>104</v>
      </c>
      <c r="F1358" t="str">
        <f t="shared" si="65"/>
        <v>Victoria</v>
      </c>
      <c r="G1358" t="s">
        <v>26</v>
      </c>
      <c r="H1358">
        <v>3175</v>
      </c>
      <c r="I1358" t="s">
        <v>11</v>
      </c>
      <c r="J1358" t="s">
        <v>127</v>
      </c>
      <c r="K1358" t="s">
        <v>146</v>
      </c>
      <c r="L1358" t="s">
        <v>157</v>
      </c>
      <c r="M1358" s="5">
        <v>533</v>
      </c>
    </row>
    <row r="1359" spans="1:13" x14ac:dyDescent="0.35">
      <c r="A1359" s="2">
        <v>45507</v>
      </c>
      <c r="B1359" s="3">
        <f t="shared" si="63"/>
        <v>2025</v>
      </c>
      <c r="C1359" t="str">
        <f t="shared" si="64"/>
        <v>2024-2025</v>
      </c>
      <c r="D1359" t="s">
        <v>120</v>
      </c>
      <c r="E1359" t="s">
        <v>80</v>
      </c>
      <c r="F1359" t="str">
        <f t="shared" si="65"/>
        <v>New South Wales</v>
      </c>
      <c r="G1359" t="s">
        <v>10</v>
      </c>
      <c r="H1359">
        <v>2120</v>
      </c>
      <c r="I1359" t="s">
        <v>11</v>
      </c>
      <c r="J1359" t="s">
        <v>125</v>
      </c>
      <c r="K1359" t="s">
        <v>148</v>
      </c>
      <c r="L1359" t="s">
        <v>159</v>
      </c>
      <c r="M1359" s="5">
        <v>583</v>
      </c>
    </row>
    <row r="1360" spans="1:13" x14ac:dyDescent="0.35">
      <c r="A1360" s="2">
        <v>45507</v>
      </c>
      <c r="B1360" s="3">
        <f t="shared" si="63"/>
        <v>2025</v>
      </c>
      <c r="C1360" t="str">
        <f t="shared" si="64"/>
        <v>2024-2025</v>
      </c>
      <c r="D1360" t="s">
        <v>120</v>
      </c>
      <c r="E1360" t="s">
        <v>47</v>
      </c>
      <c r="F1360" t="str">
        <f t="shared" si="65"/>
        <v>Victoria</v>
      </c>
      <c r="G1360" t="s">
        <v>26</v>
      </c>
      <c r="H1360">
        <v>3630</v>
      </c>
      <c r="I1360" t="s">
        <v>11</v>
      </c>
      <c r="J1360" t="s">
        <v>137</v>
      </c>
      <c r="K1360" t="s">
        <v>148</v>
      </c>
      <c r="L1360" t="s">
        <v>159</v>
      </c>
      <c r="M1360" s="5">
        <v>222</v>
      </c>
    </row>
    <row r="1361" spans="1:13" x14ac:dyDescent="0.35">
      <c r="A1361" s="2">
        <v>45507</v>
      </c>
      <c r="B1361" s="3">
        <f t="shared" si="63"/>
        <v>2025</v>
      </c>
      <c r="C1361" t="str">
        <f t="shared" si="64"/>
        <v>2024-2025</v>
      </c>
      <c r="D1361" t="s">
        <v>120</v>
      </c>
      <c r="E1361" t="s">
        <v>67</v>
      </c>
      <c r="F1361" t="str">
        <f t="shared" si="65"/>
        <v>Tasmania</v>
      </c>
      <c r="G1361" t="s">
        <v>43</v>
      </c>
      <c r="H1361">
        <v>7250</v>
      </c>
      <c r="I1361" t="s">
        <v>11</v>
      </c>
      <c r="J1361" t="s">
        <v>130</v>
      </c>
      <c r="K1361" t="s">
        <v>151</v>
      </c>
      <c r="L1361" t="s">
        <v>152</v>
      </c>
      <c r="M1361" s="5">
        <v>169</v>
      </c>
    </row>
    <row r="1362" spans="1:13" x14ac:dyDescent="0.35">
      <c r="A1362" s="2">
        <v>45507</v>
      </c>
      <c r="B1362" s="3">
        <f t="shared" si="63"/>
        <v>2025</v>
      </c>
      <c r="C1362" t="str">
        <f t="shared" si="64"/>
        <v>2024-2025</v>
      </c>
      <c r="D1362" t="s">
        <v>120</v>
      </c>
      <c r="E1362" t="s">
        <v>20</v>
      </c>
      <c r="F1362" t="str">
        <f t="shared" si="65"/>
        <v>South Australia</v>
      </c>
      <c r="G1362" t="s">
        <v>17</v>
      </c>
      <c r="H1362">
        <v>5607</v>
      </c>
      <c r="I1362" t="s">
        <v>11</v>
      </c>
      <c r="J1362" t="s">
        <v>139</v>
      </c>
      <c r="K1362" t="s">
        <v>144</v>
      </c>
      <c r="L1362" t="s">
        <v>155</v>
      </c>
      <c r="M1362" s="5">
        <v>399</v>
      </c>
    </row>
    <row r="1363" spans="1:13" x14ac:dyDescent="0.35">
      <c r="A1363" s="2">
        <v>45507</v>
      </c>
      <c r="B1363" s="3">
        <f t="shared" si="63"/>
        <v>2025</v>
      </c>
      <c r="C1363" t="str">
        <f t="shared" si="64"/>
        <v>2024-2025</v>
      </c>
      <c r="D1363" t="s">
        <v>120</v>
      </c>
      <c r="E1363" t="s">
        <v>100</v>
      </c>
      <c r="F1363" t="str">
        <f t="shared" si="65"/>
        <v>New South Wales</v>
      </c>
      <c r="G1363" t="s">
        <v>10</v>
      </c>
      <c r="H1363">
        <v>2800</v>
      </c>
      <c r="I1363" t="s">
        <v>11</v>
      </c>
      <c r="J1363" t="s">
        <v>132</v>
      </c>
      <c r="K1363" t="s">
        <v>142</v>
      </c>
      <c r="L1363" t="s">
        <v>153</v>
      </c>
      <c r="M1363" s="5">
        <v>672</v>
      </c>
    </row>
    <row r="1364" spans="1:13" x14ac:dyDescent="0.35">
      <c r="A1364" s="2">
        <v>45507</v>
      </c>
      <c r="B1364" s="3">
        <f t="shared" si="63"/>
        <v>2025</v>
      </c>
      <c r="C1364" t="str">
        <f t="shared" si="64"/>
        <v>2024-2025</v>
      </c>
      <c r="D1364" t="s">
        <v>120</v>
      </c>
      <c r="E1364" t="s">
        <v>96</v>
      </c>
      <c r="F1364" t="str">
        <f t="shared" si="65"/>
        <v>Western Australia</v>
      </c>
      <c r="G1364" t="s">
        <v>28</v>
      </c>
      <c r="H1364">
        <v>6027</v>
      </c>
      <c r="I1364" t="s">
        <v>11</v>
      </c>
      <c r="J1364" t="s">
        <v>121</v>
      </c>
      <c r="K1364" t="s">
        <v>150</v>
      </c>
      <c r="L1364" t="s">
        <v>161</v>
      </c>
      <c r="M1364" s="5">
        <v>438</v>
      </c>
    </row>
    <row r="1365" spans="1:13" x14ac:dyDescent="0.35">
      <c r="A1365" s="2">
        <v>45507</v>
      </c>
      <c r="B1365" s="3">
        <f t="shared" si="63"/>
        <v>2025</v>
      </c>
      <c r="C1365" t="str">
        <f t="shared" si="64"/>
        <v>2024-2025</v>
      </c>
      <c r="D1365" t="s">
        <v>120</v>
      </c>
      <c r="E1365" t="s">
        <v>83</v>
      </c>
      <c r="F1365" t="str">
        <f t="shared" si="65"/>
        <v>Victoria</v>
      </c>
      <c r="G1365" t="s">
        <v>26</v>
      </c>
      <c r="H1365">
        <v>3551</v>
      </c>
      <c r="I1365" t="s">
        <v>11</v>
      </c>
      <c r="J1365" t="s">
        <v>129</v>
      </c>
      <c r="K1365" t="s">
        <v>146</v>
      </c>
      <c r="L1365" t="s">
        <v>157</v>
      </c>
      <c r="M1365" s="5">
        <v>327</v>
      </c>
    </row>
    <row r="1366" spans="1:13" x14ac:dyDescent="0.35">
      <c r="A1366" s="2">
        <v>45508</v>
      </c>
      <c r="B1366" s="3">
        <f t="shared" si="63"/>
        <v>2025</v>
      </c>
      <c r="C1366" t="str">
        <f t="shared" si="64"/>
        <v>2024-2025</v>
      </c>
      <c r="D1366" t="s">
        <v>120</v>
      </c>
      <c r="E1366" t="s">
        <v>78</v>
      </c>
      <c r="F1366" t="str">
        <f t="shared" si="65"/>
        <v>New South Wales</v>
      </c>
      <c r="G1366" t="s">
        <v>10</v>
      </c>
      <c r="H1366">
        <v>2480</v>
      </c>
      <c r="I1366" t="s">
        <v>11</v>
      </c>
      <c r="J1366" t="s">
        <v>122</v>
      </c>
      <c r="K1366" t="s">
        <v>150</v>
      </c>
      <c r="L1366" t="s">
        <v>161</v>
      </c>
      <c r="M1366" s="5">
        <v>572</v>
      </c>
    </row>
    <row r="1367" spans="1:13" x14ac:dyDescent="0.35">
      <c r="A1367" s="2">
        <v>45508</v>
      </c>
      <c r="B1367" s="3">
        <f t="shared" si="63"/>
        <v>2025</v>
      </c>
      <c r="C1367" t="str">
        <f t="shared" si="64"/>
        <v>2024-2025</v>
      </c>
      <c r="D1367" t="s">
        <v>120</v>
      </c>
      <c r="E1367" t="s">
        <v>16</v>
      </c>
      <c r="F1367" t="str">
        <f t="shared" si="65"/>
        <v>South Australia</v>
      </c>
      <c r="G1367" t="s">
        <v>17</v>
      </c>
      <c r="H1367">
        <v>5168</v>
      </c>
      <c r="I1367" t="s">
        <v>11</v>
      </c>
      <c r="J1367" t="s">
        <v>134</v>
      </c>
      <c r="K1367" t="s">
        <v>144</v>
      </c>
      <c r="L1367" t="s">
        <v>155</v>
      </c>
      <c r="M1367" s="5">
        <v>508</v>
      </c>
    </row>
    <row r="1368" spans="1:13" x14ac:dyDescent="0.35">
      <c r="A1368" s="2">
        <v>45508</v>
      </c>
      <c r="B1368" s="3">
        <f t="shared" si="63"/>
        <v>2025</v>
      </c>
      <c r="C1368" t="str">
        <f t="shared" si="64"/>
        <v>2024-2025</v>
      </c>
      <c r="D1368" t="s">
        <v>120</v>
      </c>
      <c r="E1368" t="s">
        <v>44</v>
      </c>
      <c r="F1368" t="str">
        <f t="shared" si="65"/>
        <v>Western Australia</v>
      </c>
      <c r="G1368" t="s">
        <v>28</v>
      </c>
      <c r="H1368">
        <v>6010</v>
      </c>
      <c r="I1368" t="s">
        <v>11</v>
      </c>
      <c r="J1368" t="s">
        <v>121</v>
      </c>
      <c r="K1368" t="s">
        <v>151</v>
      </c>
      <c r="L1368" t="s">
        <v>152</v>
      </c>
      <c r="M1368" s="5">
        <v>492</v>
      </c>
    </row>
    <row r="1369" spans="1:13" x14ac:dyDescent="0.35">
      <c r="A1369" s="2">
        <v>45508</v>
      </c>
      <c r="B1369" s="3">
        <f t="shared" si="63"/>
        <v>2025</v>
      </c>
      <c r="C1369" t="str">
        <f t="shared" si="64"/>
        <v>2024-2025</v>
      </c>
      <c r="D1369" t="s">
        <v>120</v>
      </c>
      <c r="E1369" t="s">
        <v>112</v>
      </c>
      <c r="F1369" t="str">
        <f t="shared" si="65"/>
        <v>Queensland</v>
      </c>
      <c r="G1369" t="s">
        <v>19</v>
      </c>
      <c r="H1369">
        <v>4566</v>
      </c>
      <c r="I1369" t="s">
        <v>11</v>
      </c>
      <c r="J1369" t="s">
        <v>136</v>
      </c>
      <c r="K1369" t="s">
        <v>151</v>
      </c>
      <c r="L1369" t="s">
        <v>152</v>
      </c>
      <c r="M1369" s="5">
        <v>613</v>
      </c>
    </row>
    <row r="1370" spans="1:13" x14ac:dyDescent="0.35">
      <c r="A1370" s="2">
        <v>45508</v>
      </c>
      <c r="B1370" s="3">
        <f t="shared" si="63"/>
        <v>2025</v>
      </c>
      <c r="C1370" t="str">
        <f t="shared" si="64"/>
        <v>2024-2025</v>
      </c>
      <c r="D1370" t="s">
        <v>119</v>
      </c>
      <c r="E1370" t="s">
        <v>111</v>
      </c>
      <c r="F1370" t="str">
        <f t="shared" si="65"/>
        <v>New South Wales</v>
      </c>
      <c r="G1370" t="s">
        <v>10</v>
      </c>
      <c r="H1370">
        <v>2154</v>
      </c>
      <c r="I1370" t="s">
        <v>11</v>
      </c>
      <c r="J1370" t="s">
        <v>125</v>
      </c>
      <c r="K1370" t="s">
        <v>142</v>
      </c>
      <c r="L1370" t="s">
        <v>153</v>
      </c>
      <c r="M1370" s="5">
        <v>174</v>
      </c>
    </row>
    <row r="1371" spans="1:13" x14ac:dyDescent="0.35">
      <c r="A1371" s="2">
        <v>45508</v>
      </c>
      <c r="B1371" s="3">
        <f t="shared" si="63"/>
        <v>2025</v>
      </c>
      <c r="C1371" t="str">
        <f t="shared" si="64"/>
        <v>2024-2025</v>
      </c>
      <c r="D1371" t="s">
        <v>120</v>
      </c>
      <c r="E1371" t="s">
        <v>61</v>
      </c>
      <c r="F1371" t="str">
        <f t="shared" si="65"/>
        <v>Victoria</v>
      </c>
      <c r="G1371" t="s">
        <v>26</v>
      </c>
      <c r="H1371">
        <v>3179</v>
      </c>
      <c r="I1371" t="s">
        <v>11</v>
      </c>
      <c r="J1371" t="s">
        <v>127</v>
      </c>
      <c r="K1371" t="s">
        <v>148</v>
      </c>
      <c r="L1371" t="s">
        <v>159</v>
      </c>
      <c r="M1371" s="5">
        <v>159</v>
      </c>
    </row>
    <row r="1372" spans="1:13" x14ac:dyDescent="0.35">
      <c r="A1372" s="2">
        <v>45508</v>
      </c>
      <c r="B1372" s="3">
        <f t="shared" si="63"/>
        <v>2025</v>
      </c>
      <c r="C1372" t="str">
        <f t="shared" si="64"/>
        <v>2024-2025</v>
      </c>
      <c r="D1372" t="s">
        <v>120</v>
      </c>
      <c r="E1372" t="s">
        <v>110</v>
      </c>
      <c r="F1372" t="str">
        <f t="shared" si="65"/>
        <v>Australian Capital Territory</v>
      </c>
      <c r="G1372" t="s">
        <v>51</v>
      </c>
      <c r="H1372">
        <v>2609</v>
      </c>
      <c r="I1372" t="s">
        <v>11</v>
      </c>
      <c r="J1372" t="s">
        <v>123</v>
      </c>
      <c r="K1372" t="s">
        <v>144</v>
      </c>
      <c r="L1372" t="s">
        <v>155</v>
      </c>
      <c r="M1372" s="5">
        <v>65</v>
      </c>
    </row>
    <row r="1373" spans="1:13" x14ac:dyDescent="0.35">
      <c r="A1373" s="2">
        <v>45509</v>
      </c>
      <c r="B1373" s="3">
        <f t="shared" si="63"/>
        <v>2025</v>
      </c>
      <c r="C1373" t="str">
        <f t="shared" si="64"/>
        <v>2024-2025</v>
      </c>
      <c r="D1373" t="s">
        <v>120</v>
      </c>
      <c r="E1373" t="s">
        <v>14</v>
      </c>
      <c r="F1373" t="str">
        <f t="shared" si="65"/>
        <v>Northern Territory</v>
      </c>
      <c r="G1373" t="s">
        <v>15</v>
      </c>
      <c r="H1373">
        <v>800</v>
      </c>
      <c r="I1373" t="s">
        <v>11</v>
      </c>
      <c r="J1373" t="s">
        <v>140</v>
      </c>
      <c r="K1373" t="s">
        <v>144</v>
      </c>
      <c r="L1373" t="s">
        <v>155</v>
      </c>
      <c r="M1373" s="5">
        <v>468</v>
      </c>
    </row>
    <row r="1374" spans="1:13" x14ac:dyDescent="0.35">
      <c r="A1374" s="2">
        <v>45509</v>
      </c>
      <c r="B1374" s="3">
        <f t="shared" si="63"/>
        <v>2025</v>
      </c>
      <c r="C1374" t="str">
        <f t="shared" si="64"/>
        <v>2024-2025</v>
      </c>
      <c r="D1374" t="s">
        <v>120</v>
      </c>
      <c r="E1374" t="s">
        <v>96</v>
      </c>
      <c r="F1374" t="str">
        <f t="shared" si="65"/>
        <v>Western Australia</v>
      </c>
      <c r="G1374" t="s">
        <v>28</v>
      </c>
      <c r="H1374">
        <v>6027</v>
      </c>
      <c r="I1374" t="s">
        <v>11</v>
      </c>
      <c r="J1374" t="s">
        <v>121</v>
      </c>
      <c r="K1374" t="s">
        <v>146</v>
      </c>
      <c r="L1374" t="s">
        <v>157</v>
      </c>
      <c r="M1374" s="5">
        <v>760</v>
      </c>
    </row>
    <row r="1375" spans="1:13" x14ac:dyDescent="0.35">
      <c r="A1375" s="2">
        <v>45509</v>
      </c>
      <c r="B1375" s="3">
        <f t="shared" si="63"/>
        <v>2025</v>
      </c>
      <c r="C1375" t="str">
        <f t="shared" si="64"/>
        <v>2024-2025</v>
      </c>
      <c r="D1375" t="s">
        <v>120</v>
      </c>
      <c r="E1375" t="s">
        <v>62</v>
      </c>
      <c r="F1375" t="str">
        <f t="shared" si="65"/>
        <v>Victoria</v>
      </c>
      <c r="G1375" t="s">
        <v>26</v>
      </c>
      <c r="H1375">
        <v>3690</v>
      </c>
      <c r="I1375" t="s">
        <v>11</v>
      </c>
      <c r="J1375" t="s">
        <v>137</v>
      </c>
      <c r="K1375" t="s">
        <v>147</v>
      </c>
      <c r="L1375" t="s">
        <v>158</v>
      </c>
      <c r="M1375" s="5">
        <v>62</v>
      </c>
    </row>
    <row r="1376" spans="1:13" x14ac:dyDescent="0.35">
      <c r="A1376" s="2">
        <v>45509</v>
      </c>
      <c r="B1376" s="3">
        <f t="shared" si="63"/>
        <v>2025</v>
      </c>
      <c r="C1376" t="str">
        <f t="shared" si="64"/>
        <v>2024-2025</v>
      </c>
      <c r="D1376" t="s">
        <v>119</v>
      </c>
      <c r="E1376" t="s">
        <v>27</v>
      </c>
      <c r="F1376" t="str">
        <f t="shared" si="65"/>
        <v>Western Australia</v>
      </c>
      <c r="G1376" t="s">
        <v>28</v>
      </c>
      <c r="H1376">
        <v>6030</v>
      </c>
      <c r="I1376" t="s">
        <v>11</v>
      </c>
      <c r="J1376" t="s">
        <v>121</v>
      </c>
      <c r="K1376" t="s">
        <v>148</v>
      </c>
      <c r="L1376" t="s">
        <v>159</v>
      </c>
      <c r="M1376" s="5">
        <v>430</v>
      </c>
    </row>
    <row r="1377" spans="1:13" x14ac:dyDescent="0.35">
      <c r="A1377" s="2">
        <v>45509</v>
      </c>
      <c r="B1377" s="3">
        <f t="shared" si="63"/>
        <v>2025</v>
      </c>
      <c r="C1377" t="str">
        <f t="shared" si="64"/>
        <v>2024-2025</v>
      </c>
      <c r="D1377" t="s">
        <v>120</v>
      </c>
      <c r="E1377" t="s">
        <v>92</v>
      </c>
      <c r="F1377" t="str">
        <f t="shared" si="65"/>
        <v>New South Wales</v>
      </c>
      <c r="G1377" t="s">
        <v>10</v>
      </c>
      <c r="H1377">
        <v>2015</v>
      </c>
      <c r="I1377" t="s">
        <v>11</v>
      </c>
      <c r="J1377" t="s">
        <v>126</v>
      </c>
      <c r="K1377" t="s">
        <v>142</v>
      </c>
      <c r="L1377" t="s">
        <v>153</v>
      </c>
      <c r="M1377" s="5">
        <v>661</v>
      </c>
    </row>
    <row r="1378" spans="1:13" x14ac:dyDescent="0.35">
      <c r="A1378" s="2">
        <v>45509</v>
      </c>
      <c r="B1378" s="3">
        <f t="shared" si="63"/>
        <v>2025</v>
      </c>
      <c r="C1378" t="str">
        <f t="shared" si="64"/>
        <v>2024-2025</v>
      </c>
      <c r="D1378" t="s">
        <v>120</v>
      </c>
      <c r="E1378" t="s">
        <v>46</v>
      </c>
      <c r="F1378" t="str">
        <f t="shared" si="65"/>
        <v>South Australia</v>
      </c>
      <c r="G1378" t="s">
        <v>17</v>
      </c>
      <c r="H1378">
        <v>5043</v>
      </c>
      <c r="I1378" t="s">
        <v>11</v>
      </c>
      <c r="J1378" t="s">
        <v>134</v>
      </c>
      <c r="K1378" t="s">
        <v>150</v>
      </c>
      <c r="L1378" t="s">
        <v>161</v>
      </c>
      <c r="M1378" s="5">
        <v>100</v>
      </c>
    </row>
    <row r="1379" spans="1:13" x14ac:dyDescent="0.35">
      <c r="A1379" s="2">
        <v>45509</v>
      </c>
      <c r="B1379" s="3">
        <f t="shared" si="63"/>
        <v>2025</v>
      </c>
      <c r="C1379" t="str">
        <f t="shared" si="64"/>
        <v>2024-2025</v>
      </c>
      <c r="D1379" t="s">
        <v>119</v>
      </c>
      <c r="E1379" t="s">
        <v>111</v>
      </c>
      <c r="F1379" t="str">
        <f t="shared" si="65"/>
        <v>New South Wales</v>
      </c>
      <c r="G1379" t="s">
        <v>10</v>
      </c>
      <c r="H1379">
        <v>2154</v>
      </c>
      <c r="I1379" t="s">
        <v>11</v>
      </c>
      <c r="J1379" t="s">
        <v>125</v>
      </c>
      <c r="K1379" t="s">
        <v>148</v>
      </c>
      <c r="L1379" t="s">
        <v>159</v>
      </c>
      <c r="M1379" s="5">
        <v>251</v>
      </c>
    </row>
    <row r="1380" spans="1:13" x14ac:dyDescent="0.35">
      <c r="A1380" s="2">
        <v>45509</v>
      </c>
      <c r="B1380" s="3">
        <f t="shared" si="63"/>
        <v>2025</v>
      </c>
      <c r="C1380" t="str">
        <f t="shared" si="64"/>
        <v>2024-2025</v>
      </c>
      <c r="D1380" t="s">
        <v>120</v>
      </c>
      <c r="E1380" t="s">
        <v>73</v>
      </c>
      <c r="F1380" t="str">
        <f t="shared" si="65"/>
        <v>Queensland</v>
      </c>
      <c r="G1380" t="s">
        <v>19</v>
      </c>
      <c r="H1380">
        <v>4509</v>
      </c>
      <c r="I1380" t="s">
        <v>11</v>
      </c>
      <c r="J1380" t="s">
        <v>124</v>
      </c>
      <c r="K1380" t="s">
        <v>149</v>
      </c>
      <c r="L1380" t="s">
        <v>160</v>
      </c>
      <c r="M1380" s="5">
        <v>346</v>
      </c>
    </row>
    <row r="1381" spans="1:13" x14ac:dyDescent="0.35">
      <c r="A1381" s="2">
        <v>45509</v>
      </c>
      <c r="B1381" s="3">
        <f t="shared" si="63"/>
        <v>2025</v>
      </c>
      <c r="C1381" t="str">
        <f t="shared" si="64"/>
        <v>2024-2025</v>
      </c>
      <c r="D1381" t="s">
        <v>120</v>
      </c>
      <c r="E1381" t="s">
        <v>105</v>
      </c>
      <c r="F1381" t="str">
        <f t="shared" si="65"/>
        <v>New South Wales</v>
      </c>
      <c r="G1381" t="s">
        <v>10</v>
      </c>
      <c r="H1381">
        <v>2031</v>
      </c>
      <c r="I1381" t="s">
        <v>11</v>
      </c>
      <c r="J1381" t="s">
        <v>126</v>
      </c>
      <c r="K1381" t="s">
        <v>142</v>
      </c>
      <c r="L1381" t="s">
        <v>153</v>
      </c>
      <c r="M1381" s="5">
        <v>265</v>
      </c>
    </row>
    <row r="1382" spans="1:13" x14ac:dyDescent="0.35">
      <c r="A1382" s="2">
        <v>45510</v>
      </c>
      <c r="B1382" s="3">
        <f t="shared" si="63"/>
        <v>2025</v>
      </c>
      <c r="C1382" t="str">
        <f t="shared" si="64"/>
        <v>2024-2025</v>
      </c>
      <c r="D1382" t="s">
        <v>120</v>
      </c>
      <c r="E1382" t="s">
        <v>65</v>
      </c>
      <c r="F1382" t="str">
        <f t="shared" si="65"/>
        <v>Victoria</v>
      </c>
      <c r="G1382" t="s">
        <v>26</v>
      </c>
      <c r="H1382">
        <v>3931</v>
      </c>
      <c r="I1382" t="s">
        <v>11</v>
      </c>
      <c r="J1382" t="s">
        <v>137</v>
      </c>
      <c r="K1382" t="s">
        <v>144</v>
      </c>
      <c r="L1382" t="s">
        <v>155</v>
      </c>
      <c r="M1382" s="5">
        <v>426</v>
      </c>
    </row>
    <row r="1383" spans="1:13" x14ac:dyDescent="0.35">
      <c r="A1383" s="2">
        <v>45510</v>
      </c>
      <c r="B1383" s="3">
        <f t="shared" si="63"/>
        <v>2025</v>
      </c>
      <c r="C1383" t="str">
        <f t="shared" si="64"/>
        <v>2024-2025</v>
      </c>
      <c r="D1383" t="s">
        <v>119</v>
      </c>
      <c r="E1383" t="s">
        <v>78</v>
      </c>
      <c r="F1383" t="str">
        <f t="shared" si="65"/>
        <v>New South Wales</v>
      </c>
      <c r="G1383" t="s">
        <v>10</v>
      </c>
      <c r="H1383">
        <v>2480</v>
      </c>
      <c r="I1383" t="s">
        <v>11</v>
      </c>
      <c r="J1383" t="s">
        <v>122</v>
      </c>
      <c r="K1383" t="s">
        <v>146</v>
      </c>
      <c r="L1383" t="s">
        <v>157</v>
      </c>
      <c r="M1383" s="5">
        <v>672</v>
      </c>
    </row>
    <row r="1384" spans="1:13" x14ac:dyDescent="0.35">
      <c r="A1384" s="2">
        <v>45510</v>
      </c>
      <c r="B1384" s="3">
        <f t="shared" si="63"/>
        <v>2025</v>
      </c>
      <c r="C1384" t="str">
        <f t="shared" si="64"/>
        <v>2024-2025</v>
      </c>
      <c r="D1384" t="s">
        <v>120</v>
      </c>
      <c r="E1384" t="s">
        <v>18</v>
      </c>
      <c r="F1384" t="str">
        <f t="shared" si="65"/>
        <v>Queensland</v>
      </c>
      <c r="G1384" t="s">
        <v>19</v>
      </c>
      <c r="H1384">
        <v>4802</v>
      </c>
      <c r="I1384" t="s">
        <v>11</v>
      </c>
      <c r="J1384" t="s">
        <v>133</v>
      </c>
      <c r="K1384" t="s">
        <v>143</v>
      </c>
      <c r="L1384" t="s">
        <v>154</v>
      </c>
      <c r="M1384" s="5">
        <v>140</v>
      </c>
    </row>
    <row r="1385" spans="1:13" x14ac:dyDescent="0.35">
      <c r="A1385" s="2">
        <v>45510</v>
      </c>
      <c r="B1385" s="3">
        <f t="shared" si="63"/>
        <v>2025</v>
      </c>
      <c r="C1385" t="str">
        <f t="shared" si="64"/>
        <v>2024-2025</v>
      </c>
      <c r="D1385" t="s">
        <v>119</v>
      </c>
      <c r="E1385" t="s">
        <v>79</v>
      </c>
      <c r="F1385" t="str">
        <f t="shared" si="65"/>
        <v>Queensland</v>
      </c>
      <c r="G1385" t="s">
        <v>19</v>
      </c>
      <c r="H1385">
        <v>4680</v>
      </c>
      <c r="I1385" t="s">
        <v>11</v>
      </c>
      <c r="J1385" t="s">
        <v>138</v>
      </c>
      <c r="K1385" t="s">
        <v>150</v>
      </c>
      <c r="L1385" t="s">
        <v>161</v>
      </c>
      <c r="M1385" s="5">
        <v>779</v>
      </c>
    </row>
    <row r="1386" spans="1:13" x14ac:dyDescent="0.35">
      <c r="A1386" s="2">
        <v>45510</v>
      </c>
      <c r="B1386" s="3">
        <f t="shared" si="63"/>
        <v>2025</v>
      </c>
      <c r="C1386" t="str">
        <f t="shared" si="64"/>
        <v>2024-2025</v>
      </c>
      <c r="D1386" t="s">
        <v>120</v>
      </c>
      <c r="E1386" t="s">
        <v>107</v>
      </c>
      <c r="F1386" t="str">
        <f t="shared" si="65"/>
        <v>New South Wales</v>
      </c>
      <c r="G1386" t="s">
        <v>10</v>
      </c>
      <c r="H1386">
        <v>2020</v>
      </c>
      <c r="I1386" t="s">
        <v>11</v>
      </c>
      <c r="J1386" t="s">
        <v>126</v>
      </c>
      <c r="K1386" t="s">
        <v>142</v>
      </c>
      <c r="L1386" t="s">
        <v>153</v>
      </c>
      <c r="M1386" s="5">
        <v>163</v>
      </c>
    </row>
    <row r="1387" spans="1:13" x14ac:dyDescent="0.35">
      <c r="A1387" s="2">
        <v>45510</v>
      </c>
      <c r="B1387" s="3">
        <f t="shared" si="63"/>
        <v>2025</v>
      </c>
      <c r="C1387" t="str">
        <f t="shared" si="64"/>
        <v>2024-2025</v>
      </c>
      <c r="D1387" t="s">
        <v>119</v>
      </c>
      <c r="E1387" t="s">
        <v>62</v>
      </c>
      <c r="F1387" t="str">
        <f t="shared" si="65"/>
        <v>Victoria</v>
      </c>
      <c r="G1387" t="s">
        <v>26</v>
      </c>
      <c r="H1387">
        <v>3690</v>
      </c>
      <c r="I1387" t="s">
        <v>11</v>
      </c>
      <c r="J1387" t="s">
        <v>137</v>
      </c>
      <c r="K1387" t="s">
        <v>150</v>
      </c>
      <c r="L1387" t="s">
        <v>161</v>
      </c>
      <c r="M1387" s="5">
        <v>80</v>
      </c>
    </row>
    <row r="1388" spans="1:13" x14ac:dyDescent="0.35">
      <c r="A1388" s="2">
        <v>45511</v>
      </c>
      <c r="B1388" s="3">
        <f t="shared" si="63"/>
        <v>2025</v>
      </c>
      <c r="C1388" t="str">
        <f t="shared" si="64"/>
        <v>2024-2025</v>
      </c>
      <c r="D1388" t="s">
        <v>120</v>
      </c>
      <c r="E1388" t="s">
        <v>88</v>
      </c>
      <c r="F1388" t="str">
        <f t="shared" si="65"/>
        <v>Queensland</v>
      </c>
      <c r="G1388" t="s">
        <v>19</v>
      </c>
      <c r="H1388">
        <v>4570</v>
      </c>
      <c r="I1388" t="s">
        <v>11</v>
      </c>
      <c r="J1388" t="s">
        <v>136</v>
      </c>
      <c r="K1388" t="s">
        <v>147</v>
      </c>
      <c r="L1388" t="s">
        <v>158</v>
      </c>
      <c r="M1388" s="5">
        <v>177</v>
      </c>
    </row>
    <row r="1389" spans="1:13" x14ac:dyDescent="0.35">
      <c r="A1389" s="2">
        <v>45511</v>
      </c>
      <c r="B1389" s="3">
        <f t="shared" si="63"/>
        <v>2025</v>
      </c>
      <c r="C1389" t="str">
        <f t="shared" si="64"/>
        <v>2024-2025</v>
      </c>
      <c r="D1389" t="s">
        <v>120</v>
      </c>
      <c r="E1389" t="s">
        <v>95</v>
      </c>
      <c r="F1389" t="str">
        <f t="shared" si="65"/>
        <v>New South Wales</v>
      </c>
      <c r="G1389" t="s">
        <v>10</v>
      </c>
      <c r="H1389">
        <v>2131</v>
      </c>
      <c r="I1389" t="s">
        <v>11</v>
      </c>
      <c r="J1389" t="s">
        <v>125</v>
      </c>
      <c r="K1389" t="s">
        <v>144</v>
      </c>
      <c r="L1389" t="s">
        <v>155</v>
      </c>
      <c r="M1389" s="5">
        <v>596</v>
      </c>
    </row>
    <row r="1390" spans="1:13" x14ac:dyDescent="0.35">
      <c r="A1390" s="2">
        <v>45511</v>
      </c>
      <c r="B1390" s="3">
        <f t="shared" si="63"/>
        <v>2025</v>
      </c>
      <c r="C1390" t="str">
        <f t="shared" si="64"/>
        <v>2024-2025</v>
      </c>
      <c r="D1390" t="s">
        <v>119</v>
      </c>
      <c r="E1390" t="s">
        <v>86</v>
      </c>
      <c r="F1390" t="str">
        <f t="shared" si="65"/>
        <v>Queensland</v>
      </c>
      <c r="G1390" t="s">
        <v>19</v>
      </c>
      <c r="H1390">
        <v>4119</v>
      </c>
      <c r="I1390" t="s">
        <v>11</v>
      </c>
      <c r="J1390" t="s">
        <v>131</v>
      </c>
      <c r="K1390" t="s">
        <v>151</v>
      </c>
      <c r="L1390" t="s">
        <v>152</v>
      </c>
      <c r="M1390" s="5">
        <v>707</v>
      </c>
    </row>
    <row r="1391" spans="1:13" x14ac:dyDescent="0.35">
      <c r="A1391" s="2">
        <v>45511</v>
      </c>
      <c r="B1391" s="3">
        <f t="shared" si="63"/>
        <v>2025</v>
      </c>
      <c r="C1391" t="str">
        <f t="shared" si="64"/>
        <v>2024-2025</v>
      </c>
      <c r="D1391" t="s">
        <v>120</v>
      </c>
      <c r="E1391" t="s">
        <v>20</v>
      </c>
      <c r="F1391" t="str">
        <f t="shared" si="65"/>
        <v>South Australia</v>
      </c>
      <c r="G1391" t="s">
        <v>17</v>
      </c>
      <c r="H1391">
        <v>5607</v>
      </c>
      <c r="I1391" t="s">
        <v>11</v>
      </c>
      <c r="J1391" t="s">
        <v>139</v>
      </c>
      <c r="K1391" t="s">
        <v>151</v>
      </c>
      <c r="L1391" t="s">
        <v>152</v>
      </c>
      <c r="M1391" s="5">
        <v>540</v>
      </c>
    </row>
    <row r="1392" spans="1:13" x14ac:dyDescent="0.35">
      <c r="A1392" s="2">
        <v>45511</v>
      </c>
      <c r="B1392" s="3">
        <f t="shared" si="63"/>
        <v>2025</v>
      </c>
      <c r="C1392" t="str">
        <f t="shared" si="64"/>
        <v>2024-2025</v>
      </c>
      <c r="D1392" t="s">
        <v>119</v>
      </c>
      <c r="E1392" t="s">
        <v>80</v>
      </c>
      <c r="F1392" t="str">
        <f t="shared" si="65"/>
        <v>New South Wales</v>
      </c>
      <c r="G1392" t="s">
        <v>10</v>
      </c>
      <c r="H1392">
        <v>2120</v>
      </c>
      <c r="I1392" t="s">
        <v>11</v>
      </c>
      <c r="J1392" t="s">
        <v>125</v>
      </c>
      <c r="K1392" t="s">
        <v>147</v>
      </c>
      <c r="L1392" t="s">
        <v>158</v>
      </c>
      <c r="M1392" s="5">
        <v>478</v>
      </c>
    </row>
    <row r="1393" spans="1:13" x14ac:dyDescent="0.35">
      <c r="A1393" s="2">
        <v>45511</v>
      </c>
      <c r="B1393" s="3">
        <f t="shared" si="63"/>
        <v>2025</v>
      </c>
      <c r="C1393" t="str">
        <f t="shared" si="64"/>
        <v>2024-2025</v>
      </c>
      <c r="D1393" t="s">
        <v>119</v>
      </c>
      <c r="E1393" t="s">
        <v>29</v>
      </c>
      <c r="F1393" t="str">
        <f t="shared" si="65"/>
        <v>Queensland</v>
      </c>
      <c r="G1393" t="s">
        <v>19</v>
      </c>
      <c r="H1393">
        <v>4703</v>
      </c>
      <c r="I1393" t="s">
        <v>11</v>
      </c>
      <c r="J1393" t="s">
        <v>138</v>
      </c>
      <c r="K1393" t="s">
        <v>147</v>
      </c>
      <c r="L1393" t="s">
        <v>158</v>
      </c>
      <c r="M1393" s="5">
        <v>545</v>
      </c>
    </row>
    <row r="1394" spans="1:13" x14ac:dyDescent="0.35">
      <c r="A1394" s="2">
        <v>45511</v>
      </c>
      <c r="B1394" s="3">
        <f t="shared" si="63"/>
        <v>2025</v>
      </c>
      <c r="C1394" t="str">
        <f t="shared" si="64"/>
        <v>2024-2025</v>
      </c>
      <c r="D1394" t="s">
        <v>120</v>
      </c>
      <c r="E1394" t="s">
        <v>41</v>
      </c>
      <c r="F1394" t="str">
        <f t="shared" si="65"/>
        <v>New South Wales</v>
      </c>
      <c r="G1394" t="s">
        <v>10</v>
      </c>
      <c r="H1394">
        <v>2478</v>
      </c>
      <c r="I1394" t="s">
        <v>11</v>
      </c>
      <c r="J1394" t="s">
        <v>122</v>
      </c>
      <c r="K1394" t="s">
        <v>144</v>
      </c>
      <c r="L1394" t="s">
        <v>155</v>
      </c>
      <c r="M1394" s="5">
        <v>569</v>
      </c>
    </row>
    <row r="1395" spans="1:13" x14ac:dyDescent="0.35">
      <c r="A1395" s="2">
        <v>45511</v>
      </c>
      <c r="B1395" s="3">
        <f t="shared" si="63"/>
        <v>2025</v>
      </c>
      <c r="C1395" t="str">
        <f t="shared" si="64"/>
        <v>2024-2025</v>
      </c>
      <c r="D1395" t="s">
        <v>120</v>
      </c>
      <c r="E1395" t="s">
        <v>86</v>
      </c>
      <c r="F1395" t="str">
        <f t="shared" si="65"/>
        <v>Queensland</v>
      </c>
      <c r="G1395" t="s">
        <v>19</v>
      </c>
      <c r="H1395">
        <v>4119</v>
      </c>
      <c r="I1395" t="s">
        <v>11</v>
      </c>
      <c r="J1395" t="s">
        <v>131</v>
      </c>
      <c r="K1395" t="s">
        <v>147</v>
      </c>
      <c r="L1395" t="s">
        <v>158</v>
      </c>
      <c r="M1395" s="5">
        <v>446</v>
      </c>
    </row>
    <row r="1396" spans="1:13" x14ac:dyDescent="0.35">
      <c r="A1396" s="2">
        <v>45511</v>
      </c>
      <c r="B1396" s="3">
        <f t="shared" si="63"/>
        <v>2025</v>
      </c>
      <c r="C1396" t="str">
        <f t="shared" si="64"/>
        <v>2024-2025</v>
      </c>
      <c r="D1396" t="s">
        <v>119</v>
      </c>
      <c r="E1396" t="s">
        <v>114</v>
      </c>
      <c r="F1396" t="str">
        <f t="shared" si="65"/>
        <v>Victoria</v>
      </c>
      <c r="G1396" t="s">
        <v>26</v>
      </c>
      <c r="H1396">
        <v>3353</v>
      </c>
      <c r="I1396" t="s">
        <v>11</v>
      </c>
      <c r="J1396" t="s">
        <v>129</v>
      </c>
      <c r="K1396" t="s">
        <v>145</v>
      </c>
      <c r="L1396" t="s">
        <v>156</v>
      </c>
      <c r="M1396" s="5">
        <v>217</v>
      </c>
    </row>
    <row r="1397" spans="1:13" x14ac:dyDescent="0.35">
      <c r="A1397" s="2">
        <v>45512</v>
      </c>
      <c r="B1397" s="3">
        <f t="shared" si="63"/>
        <v>2025</v>
      </c>
      <c r="C1397" t="str">
        <f t="shared" si="64"/>
        <v>2024-2025</v>
      </c>
      <c r="D1397" t="s">
        <v>120</v>
      </c>
      <c r="E1397" t="s">
        <v>38</v>
      </c>
      <c r="F1397" t="str">
        <f t="shared" si="65"/>
        <v>Victoria</v>
      </c>
      <c r="G1397" t="s">
        <v>26</v>
      </c>
      <c r="H1397">
        <v>3199</v>
      </c>
      <c r="I1397" t="s">
        <v>11</v>
      </c>
      <c r="J1397" t="s">
        <v>127</v>
      </c>
      <c r="K1397" t="s">
        <v>147</v>
      </c>
      <c r="L1397" t="s">
        <v>158</v>
      </c>
      <c r="M1397" s="5">
        <v>790</v>
      </c>
    </row>
    <row r="1398" spans="1:13" x14ac:dyDescent="0.35">
      <c r="A1398" s="2">
        <v>45512</v>
      </c>
      <c r="B1398" s="3">
        <f t="shared" si="63"/>
        <v>2025</v>
      </c>
      <c r="C1398" t="str">
        <f t="shared" si="64"/>
        <v>2024-2025</v>
      </c>
      <c r="D1398" t="s">
        <v>119</v>
      </c>
      <c r="E1398" t="s">
        <v>64</v>
      </c>
      <c r="F1398" t="str">
        <f t="shared" si="65"/>
        <v>Western Australia</v>
      </c>
      <c r="G1398" t="s">
        <v>28</v>
      </c>
      <c r="H1398">
        <v>6112</v>
      </c>
      <c r="I1398" t="s">
        <v>11</v>
      </c>
      <c r="J1398" t="s">
        <v>135</v>
      </c>
      <c r="K1398" t="s">
        <v>144</v>
      </c>
      <c r="L1398" t="s">
        <v>155</v>
      </c>
      <c r="M1398" s="5">
        <v>466</v>
      </c>
    </row>
    <row r="1399" spans="1:13" x14ac:dyDescent="0.35">
      <c r="A1399" s="2">
        <v>45512</v>
      </c>
      <c r="B1399" s="3">
        <f t="shared" si="63"/>
        <v>2025</v>
      </c>
      <c r="C1399" t="str">
        <f t="shared" si="64"/>
        <v>2024-2025</v>
      </c>
      <c r="D1399" t="s">
        <v>120</v>
      </c>
      <c r="E1399" t="s">
        <v>106</v>
      </c>
      <c r="F1399" t="str">
        <f t="shared" si="65"/>
        <v>Queensland</v>
      </c>
      <c r="G1399" t="s">
        <v>19</v>
      </c>
      <c r="H1399">
        <v>4558</v>
      </c>
      <c r="I1399" t="s">
        <v>11</v>
      </c>
      <c r="J1399" t="s">
        <v>136</v>
      </c>
      <c r="K1399" t="s">
        <v>142</v>
      </c>
      <c r="L1399" t="s">
        <v>153</v>
      </c>
      <c r="M1399" s="5">
        <v>369</v>
      </c>
    </row>
    <row r="1400" spans="1:13" x14ac:dyDescent="0.35">
      <c r="A1400" s="2">
        <v>45512</v>
      </c>
      <c r="B1400" s="3">
        <f t="shared" si="63"/>
        <v>2025</v>
      </c>
      <c r="C1400" t="str">
        <f t="shared" si="64"/>
        <v>2024-2025</v>
      </c>
      <c r="D1400" t="s">
        <v>120</v>
      </c>
      <c r="E1400" t="s">
        <v>61</v>
      </c>
      <c r="F1400" t="str">
        <f t="shared" si="65"/>
        <v>Victoria</v>
      </c>
      <c r="G1400" t="s">
        <v>26</v>
      </c>
      <c r="H1400">
        <v>3179</v>
      </c>
      <c r="I1400" t="s">
        <v>11</v>
      </c>
      <c r="J1400" t="s">
        <v>127</v>
      </c>
      <c r="K1400" t="s">
        <v>145</v>
      </c>
      <c r="L1400" t="s">
        <v>156</v>
      </c>
      <c r="M1400" s="5">
        <v>608</v>
      </c>
    </row>
    <row r="1401" spans="1:13" x14ac:dyDescent="0.35">
      <c r="A1401" s="2">
        <v>45512</v>
      </c>
      <c r="B1401" s="3">
        <f t="shared" si="63"/>
        <v>2025</v>
      </c>
      <c r="C1401" t="str">
        <f t="shared" si="64"/>
        <v>2024-2025</v>
      </c>
      <c r="D1401" t="s">
        <v>120</v>
      </c>
      <c r="E1401" t="s">
        <v>87</v>
      </c>
      <c r="F1401" t="str">
        <f t="shared" si="65"/>
        <v>New South Wales</v>
      </c>
      <c r="G1401" t="s">
        <v>10</v>
      </c>
      <c r="H1401">
        <v>2158</v>
      </c>
      <c r="I1401" t="s">
        <v>11</v>
      </c>
      <c r="J1401" t="s">
        <v>125</v>
      </c>
      <c r="K1401" t="s">
        <v>145</v>
      </c>
      <c r="L1401" t="s">
        <v>156</v>
      </c>
      <c r="M1401" s="5">
        <v>210</v>
      </c>
    </row>
    <row r="1402" spans="1:13" x14ac:dyDescent="0.35">
      <c r="A1402" s="2">
        <v>45512</v>
      </c>
      <c r="B1402" s="3">
        <f t="shared" si="63"/>
        <v>2025</v>
      </c>
      <c r="C1402" t="str">
        <f t="shared" si="64"/>
        <v>2024-2025</v>
      </c>
      <c r="D1402" t="s">
        <v>120</v>
      </c>
      <c r="E1402" t="s">
        <v>77</v>
      </c>
      <c r="F1402" t="str">
        <f t="shared" si="65"/>
        <v>Victoria</v>
      </c>
      <c r="G1402" t="s">
        <v>26</v>
      </c>
      <c r="H1402">
        <v>3018</v>
      </c>
      <c r="I1402" t="s">
        <v>11</v>
      </c>
      <c r="J1402" t="s">
        <v>128</v>
      </c>
      <c r="K1402" t="s">
        <v>144</v>
      </c>
      <c r="L1402" t="s">
        <v>155</v>
      </c>
      <c r="M1402" s="5">
        <v>87</v>
      </c>
    </row>
    <row r="1403" spans="1:13" x14ac:dyDescent="0.35">
      <c r="A1403" s="2">
        <v>45513</v>
      </c>
      <c r="B1403" s="3">
        <f t="shared" si="63"/>
        <v>2025</v>
      </c>
      <c r="C1403" t="str">
        <f t="shared" si="64"/>
        <v>2024-2025</v>
      </c>
      <c r="D1403" t="s">
        <v>120</v>
      </c>
      <c r="E1403" t="s">
        <v>106</v>
      </c>
      <c r="F1403" t="str">
        <f t="shared" si="65"/>
        <v>Queensland</v>
      </c>
      <c r="G1403" t="s">
        <v>19</v>
      </c>
      <c r="H1403">
        <v>4558</v>
      </c>
      <c r="I1403" t="s">
        <v>11</v>
      </c>
      <c r="J1403" t="s">
        <v>136</v>
      </c>
      <c r="K1403" t="s">
        <v>144</v>
      </c>
      <c r="L1403" t="s">
        <v>155</v>
      </c>
      <c r="M1403" s="5">
        <v>678</v>
      </c>
    </row>
    <row r="1404" spans="1:13" x14ac:dyDescent="0.35">
      <c r="A1404" s="2">
        <v>45513</v>
      </c>
      <c r="B1404" s="3">
        <f t="shared" si="63"/>
        <v>2025</v>
      </c>
      <c r="C1404" t="str">
        <f t="shared" si="64"/>
        <v>2024-2025</v>
      </c>
      <c r="D1404" t="s">
        <v>119</v>
      </c>
      <c r="E1404" t="s">
        <v>9</v>
      </c>
      <c r="F1404" t="str">
        <f t="shared" si="65"/>
        <v>New South Wales</v>
      </c>
      <c r="G1404" t="s">
        <v>10</v>
      </c>
      <c r="H1404">
        <v>2067</v>
      </c>
      <c r="I1404" t="s">
        <v>11</v>
      </c>
      <c r="J1404" t="s">
        <v>126</v>
      </c>
      <c r="K1404" t="s">
        <v>146</v>
      </c>
      <c r="L1404" t="s">
        <v>157</v>
      </c>
      <c r="M1404" s="5">
        <v>309</v>
      </c>
    </row>
    <row r="1405" spans="1:13" x14ac:dyDescent="0.35">
      <c r="A1405" s="2">
        <v>45513</v>
      </c>
      <c r="B1405" s="3">
        <f t="shared" si="63"/>
        <v>2025</v>
      </c>
      <c r="C1405" t="str">
        <f t="shared" si="64"/>
        <v>2024-2025</v>
      </c>
      <c r="D1405" t="s">
        <v>120</v>
      </c>
      <c r="E1405" t="s">
        <v>108</v>
      </c>
      <c r="F1405" t="str">
        <f t="shared" si="65"/>
        <v>Tasmania</v>
      </c>
      <c r="G1405" t="s">
        <v>43</v>
      </c>
      <c r="H1405">
        <v>7320</v>
      </c>
      <c r="I1405" t="s">
        <v>11</v>
      </c>
      <c r="J1405" t="s">
        <v>130</v>
      </c>
      <c r="K1405" t="s">
        <v>151</v>
      </c>
      <c r="L1405" t="s">
        <v>152</v>
      </c>
      <c r="M1405" s="5">
        <v>249</v>
      </c>
    </row>
    <row r="1406" spans="1:13" x14ac:dyDescent="0.35">
      <c r="A1406" s="2">
        <v>45513</v>
      </c>
      <c r="B1406" s="3">
        <f t="shared" si="63"/>
        <v>2025</v>
      </c>
      <c r="C1406" t="str">
        <f t="shared" si="64"/>
        <v>2024-2025</v>
      </c>
      <c r="D1406" t="s">
        <v>120</v>
      </c>
      <c r="E1406" t="s">
        <v>9</v>
      </c>
      <c r="F1406" t="str">
        <f t="shared" si="65"/>
        <v>New South Wales</v>
      </c>
      <c r="G1406" t="s">
        <v>10</v>
      </c>
      <c r="H1406">
        <v>2067</v>
      </c>
      <c r="I1406" t="s">
        <v>11</v>
      </c>
      <c r="J1406" t="s">
        <v>126</v>
      </c>
      <c r="K1406" t="s">
        <v>147</v>
      </c>
      <c r="L1406" t="s">
        <v>158</v>
      </c>
      <c r="M1406" s="5">
        <v>491</v>
      </c>
    </row>
    <row r="1407" spans="1:13" x14ac:dyDescent="0.35">
      <c r="A1407" s="2">
        <v>45513</v>
      </c>
      <c r="B1407" s="3">
        <f t="shared" si="63"/>
        <v>2025</v>
      </c>
      <c r="C1407" t="str">
        <f t="shared" si="64"/>
        <v>2024-2025</v>
      </c>
      <c r="D1407" t="s">
        <v>120</v>
      </c>
      <c r="E1407" t="s">
        <v>81</v>
      </c>
      <c r="F1407" t="str">
        <f t="shared" si="65"/>
        <v>Victoria</v>
      </c>
      <c r="G1407" t="s">
        <v>26</v>
      </c>
      <c r="H1407">
        <v>3076</v>
      </c>
      <c r="I1407" t="s">
        <v>11</v>
      </c>
      <c r="J1407" t="s">
        <v>128</v>
      </c>
      <c r="K1407" t="s">
        <v>145</v>
      </c>
      <c r="L1407" t="s">
        <v>156</v>
      </c>
      <c r="M1407" s="5">
        <v>72</v>
      </c>
    </row>
    <row r="1408" spans="1:13" x14ac:dyDescent="0.35">
      <c r="A1408" s="2">
        <v>45514</v>
      </c>
      <c r="B1408" s="3">
        <f t="shared" si="63"/>
        <v>2025</v>
      </c>
      <c r="C1408" t="str">
        <f t="shared" si="64"/>
        <v>2024-2025</v>
      </c>
      <c r="D1408" t="s">
        <v>119</v>
      </c>
      <c r="E1408" t="s">
        <v>91</v>
      </c>
      <c r="F1408" t="str">
        <f t="shared" si="65"/>
        <v>Western Australia</v>
      </c>
      <c r="G1408" t="s">
        <v>28</v>
      </c>
      <c r="H1408">
        <v>6109</v>
      </c>
      <c r="I1408" t="s">
        <v>11</v>
      </c>
      <c r="J1408" t="s">
        <v>135</v>
      </c>
      <c r="K1408" t="s">
        <v>146</v>
      </c>
      <c r="L1408" t="s">
        <v>157</v>
      </c>
      <c r="M1408" s="5">
        <v>528</v>
      </c>
    </row>
    <row r="1409" spans="1:13" x14ac:dyDescent="0.35">
      <c r="A1409" s="2">
        <v>45514</v>
      </c>
      <c r="B1409" s="3">
        <f t="shared" si="63"/>
        <v>2025</v>
      </c>
      <c r="C1409" t="str">
        <f t="shared" si="64"/>
        <v>2024-2025</v>
      </c>
      <c r="D1409" t="s">
        <v>120</v>
      </c>
      <c r="E1409" t="s">
        <v>90</v>
      </c>
      <c r="F1409" t="str">
        <f t="shared" si="65"/>
        <v>New South Wales</v>
      </c>
      <c r="G1409" t="s">
        <v>10</v>
      </c>
      <c r="H1409">
        <v>2650</v>
      </c>
      <c r="I1409" t="s">
        <v>11</v>
      </c>
      <c r="J1409" t="s">
        <v>132</v>
      </c>
      <c r="K1409" t="s">
        <v>142</v>
      </c>
      <c r="L1409" t="s">
        <v>153</v>
      </c>
      <c r="M1409" s="5">
        <v>786</v>
      </c>
    </row>
    <row r="1410" spans="1:13" x14ac:dyDescent="0.35">
      <c r="A1410" s="2">
        <v>45514</v>
      </c>
      <c r="B1410" s="3">
        <f t="shared" ref="B1410:B1473" si="66">IF(MONTH(A1410)&gt;=7,YEAR(A1410)+1,YEAR(A1410))</f>
        <v>2025</v>
      </c>
      <c r="C1410" t="str">
        <f t="shared" ref="C1410:C1473" si="67">IF(MONTH(A1410) &gt;= 7, YEAR(A1410) &amp; "-" &amp; YEAR(A1410) + 1, YEAR(A1410) - 1 &amp; "-" &amp; YEAR(A1410))</f>
        <v>2024-2025</v>
      </c>
      <c r="D1410" t="s">
        <v>120</v>
      </c>
      <c r="E1410" t="s">
        <v>12</v>
      </c>
      <c r="F1410" t="str">
        <f t="shared" ref="F1410:F1473" si="68">IF(G1410="WA","Western Australia",
IF(G1410="NSW","New South Wales",
IF(G1410="QLD","Queensland",
IF(G1410="VIC","Victoria",
IF(G1410="TAS","Tasmania",
IF(G1410="SA","South Australia",
IF(G1410="NT","Northern Territory",
IF(G1410="ACT","Australian Capital Territory",G1410))))))))</f>
        <v>New South Wales</v>
      </c>
      <c r="G1410" t="s">
        <v>10</v>
      </c>
      <c r="H1410">
        <v>2795</v>
      </c>
      <c r="I1410" t="s">
        <v>11</v>
      </c>
      <c r="J1410" t="s">
        <v>132</v>
      </c>
      <c r="K1410" t="s">
        <v>148</v>
      </c>
      <c r="L1410" t="s">
        <v>159</v>
      </c>
      <c r="M1410" s="5">
        <v>163</v>
      </c>
    </row>
    <row r="1411" spans="1:13" x14ac:dyDescent="0.35">
      <c r="A1411" s="2">
        <v>45515</v>
      </c>
      <c r="B1411" s="3">
        <f t="shared" si="66"/>
        <v>2025</v>
      </c>
      <c r="C1411" t="str">
        <f t="shared" si="67"/>
        <v>2024-2025</v>
      </c>
      <c r="D1411" t="s">
        <v>120</v>
      </c>
      <c r="E1411" t="s">
        <v>94</v>
      </c>
      <c r="F1411" t="str">
        <f t="shared" si="68"/>
        <v>Queensland</v>
      </c>
      <c r="G1411" t="s">
        <v>19</v>
      </c>
      <c r="H1411">
        <v>4551</v>
      </c>
      <c r="I1411" t="s">
        <v>11</v>
      </c>
      <c r="J1411" t="s">
        <v>136</v>
      </c>
      <c r="K1411" t="s">
        <v>143</v>
      </c>
      <c r="L1411" t="s">
        <v>154</v>
      </c>
      <c r="M1411" s="5">
        <v>370</v>
      </c>
    </row>
    <row r="1412" spans="1:13" x14ac:dyDescent="0.35">
      <c r="A1412" s="2">
        <v>45515</v>
      </c>
      <c r="B1412" s="3">
        <f t="shared" si="66"/>
        <v>2025</v>
      </c>
      <c r="C1412" t="str">
        <f t="shared" si="67"/>
        <v>2024-2025</v>
      </c>
      <c r="D1412" t="s">
        <v>119</v>
      </c>
      <c r="E1412" t="s">
        <v>83</v>
      </c>
      <c r="F1412" t="str">
        <f t="shared" si="68"/>
        <v>Victoria</v>
      </c>
      <c r="G1412" t="s">
        <v>26</v>
      </c>
      <c r="H1412">
        <v>3551</v>
      </c>
      <c r="I1412" t="s">
        <v>11</v>
      </c>
      <c r="J1412" t="s">
        <v>129</v>
      </c>
      <c r="K1412" t="s">
        <v>146</v>
      </c>
      <c r="L1412" t="s">
        <v>157</v>
      </c>
      <c r="M1412" s="5">
        <v>210</v>
      </c>
    </row>
    <row r="1413" spans="1:13" x14ac:dyDescent="0.35">
      <c r="A1413" s="2">
        <v>45515</v>
      </c>
      <c r="B1413" s="3">
        <f t="shared" si="66"/>
        <v>2025</v>
      </c>
      <c r="C1413" t="str">
        <f t="shared" si="67"/>
        <v>2024-2025</v>
      </c>
      <c r="D1413" t="s">
        <v>120</v>
      </c>
      <c r="E1413" t="s">
        <v>93</v>
      </c>
      <c r="F1413" t="str">
        <f t="shared" si="68"/>
        <v>Victoria</v>
      </c>
      <c r="G1413" t="s">
        <v>26</v>
      </c>
      <c r="H1413">
        <v>3400</v>
      </c>
      <c r="I1413" t="s">
        <v>11</v>
      </c>
      <c r="J1413" t="s">
        <v>129</v>
      </c>
      <c r="K1413" t="s">
        <v>151</v>
      </c>
      <c r="L1413" t="s">
        <v>152</v>
      </c>
      <c r="M1413" s="5">
        <v>166</v>
      </c>
    </row>
    <row r="1414" spans="1:13" x14ac:dyDescent="0.35">
      <c r="A1414" s="2">
        <v>45515</v>
      </c>
      <c r="B1414" s="3">
        <f t="shared" si="66"/>
        <v>2025</v>
      </c>
      <c r="C1414" t="str">
        <f t="shared" si="67"/>
        <v>2024-2025</v>
      </c>
      <c r="D1414" t="s">
        <v>119</v>
      </c>
      <c r="E1414" t="s">
        <v>71</v>
      </c>
      <c r="F1414" t="str">
        <f t="shared" si="68"/>
        <v>Victoria</v>
      </c>
      <c r="G1414" t="s">
        <v>26</v>
      </c>
      <c r="H1414">
        <v>3131</v>
      </c>
      <c r="I1414" t="s">
        <v>11</v>
      </c>
      <c r="J1414" t="s">
        <v>127</v>
      </c>
      <c r="K1414" t="s">
        <v>148</v>
      </c>
      <c r="L1414" t="s">
        <v>159</v>
      </c>
      <c r="M1414" s="5">
        <v>318</v>
      </c>
    </row>
    <row r="1415" spans="1:13" x14ac:dyDescent="0.35">
      <c r="A1415" s="2">
        <v>45515</v>
      </c>
      <c r="B1415" s="3">
        <f t="shared" si="66"/>
        <v>2025</v>
      </c>
      <c r="C1415" t="str">
        <f t="shared" si="67"/>
        <v>2024-2025</v>
      </c>
      <c r="D1415" t="s">
        <v>120</v>
      </c>
      <c r="E1415" t="s">
        <v>105</v>
      </c>
      <c r="F1415" t="str">
        <f t="shared" si="68"/>
        <v>New South Wales</v>
      </c>
      <c r="G1415" t="s">
        <v>10</v>
      </c>
      <c r="H1415">
        <v>2031</v>
      </c>
      <c r="I1415" t="s">
        <v>11</v>
      </c>
      <c r="J1415" t="s">
        <v>126</v>
      </c>
      <c r="K1415" t="s">
        <v>146</v>
      </c>
      <c r="L1415" t="s">
        <v>157</v>
      </c>
      <c r="M1415" s="5">
        <v>34</v>
      </c>
    </row>
    <row r="1416" spans="1:13" x14ac:dyDescent="0.35">
      <c r="A1416" s="2">
        <v>45515</v>
      </c>
      <c r="B1416" s="3">
        <f t="shared" si="66"/>
        <v>2025</v>
      </c>
      <c r="C1416" t="str">
        <f t="shared" si="67"/>
        <v>2024-2025</v>
      </c>
      <c r="D1416" t="s">
        <v>120</v>
      </c>
      <c r="E1416" t="s">
        <v>76</v>
      </c>
      <c r="F1416" t="str">
        <f t="shared" si="68"/>
        <v>Queensland</v>
      </c>
      <c r="G1416" t="s">
        <v>19</v>
      </c>
      <c r="H1416">
        <v>4220</v>
      </c>
      <c r="I1416" t="s">
        <v>11</v>
      </c>
      <c r="J1416" t="s">
        <v>124</v>
      </c>
      <c r="K1416" t="s">
        <v>142</v>
      </c>
      <c r="L1416" t="s">
        <v>153</v>
      </c>
      <c r="M1416" s="5">
        <v>322</v>
      </c>
    </row>
    <row r="1417" spans="1:13" x14ac:dyDescent="0.35">
      <c r="A1417" s="2">
        <v>45515</v>
      </c>
      <c r="B1417" s="3">
        <f t="shared" si="66"/>
        <v>2025</v>
      </c>
      <c r="C1417" t="str">
        <f t="shared" si="67"/>
        <v>2024-2025</v>
      </c>
      <c r="D1417" t="s">
        <v>119</v>
      </c>
      <c r="E1417" t="s">
        <v>106</v>
      </c>
      <c r="F1417" t="str">
        <f t="shared" si="68"/>
        <v>Queensland</v>
      </c>
      <c r="G1417" t="s">
        <v>19</v>
      </c>
      <c r="H1417">
        <v>4558</v>
      </c>
      <c r="I1417" t="s">
        <v>11</v>
      </c>
      <c r="J1417" t="s">
        <v>136</v>
      </c>
      <c r="K1417" t="s">
        <v>144</v>
      </c>
      <c r="L1417" t="s">
        <v>155</v>
      </c>
      <c r="M1417" s="5">
        <v>540</v>
      </c>
    </row>
    <row r="1418" spans="1:13" x14ac:dyDescent="0.35">
      <c r="A1418" s="2">
        <v>45515</v>
      </c>
      <c r="B1418" s="3">
        <f t="shared" si="66"/>
        <v>2025</v>
      </c>
      <c r="C1418" t="str">
        <f t="shared" si="67"/>
        <v>2024-2025</v>
      </c>
      <c r="D1418" t="s">
        <v>120</v>
      </c>
      <c r="E1418" t="s">
        <v>90</v>
      </c>
      <c r="F1418" t="str">
        <f t="shared" si="68"/>
        <v>New South Wales</v>
      </c>
      <c r="G1418" t="s">
        <v>10</v>
      </c>
      <c r="H1418">
        <v>2650</v>
      </c>
      <c r="I1418" t="s">
        <v>11</v>
      </c>
      <c r="J1418" t="s">
        <v>132</v>
      </c>
      <c r="K1418" t="s">
        <v>143</v>
      </c>
      <c r="L1418" t="s">
        <v>154</v>
      </c>
      <c r="M1418" s="5">
        <v>349</v>
      </c>
    </row>
    <row r="1419" spans="1:13" x14ac:dyDescent="0.35">
      <c r="A1419" s="2">
        <v>45515</v>
      </c>
      <c r="B1419" s="3">
        <f t="shared" si="66"/>
        <v>2025</v>
      </c>
      <c r="C1419" t="str">
        <f t="shared" si="67"/>
        <v>2024-2025</v>
      </c>
      <c r="D1419" t="s">
        <v>120</v>
      </c>
      <c r="E1419" t="s">
        <v>20</v>
      </c>
      <c r="F1419" t="str">
        <f t="shared" si="68"/>
        <v>South Australia</v>
      </c>
      <c r="G1419" t="s">
        <v>17</v>
      </c>
      <c r="H1419">
        <v>5607</v>
      </c>
      <c r="I1419" t="s">
        <v>11</v>
      </c>
      <c r="J1419" t="s">
        <v>139</v>
      </c>
      <c r="K1419" t="s">
        <v>142</v>
      </c>
      <c r="L1419" t="s">
        <v>153</v>
      </c>
      <c r="M1419" s="5">
        <v>730</v>
      </c>
    </row>
    <row r="1420" spans="1:13" x14ac:dyDescent="0.35">
      <c r="A1420" s="2">
        <v>45516</v>
      </c>
      <c r="B1420" s="3">
        <f t="shared" si="66"/>
        <v>2025</v>
      </c>
      <c r="C1420" t="str">
        <f t="shared" si="67"/>
        <v>2024-2025</v>
      </c>
      <c r="D1420" t="s">
        <v>120</v>
      </c>
      <c r="E1420" t="s">
        <v>87</v>
      </c>
      <c r="F1420" t="str">
        <f t="shared" si="68"/>
        <v>New South Wales</v>
      </c>
      <c r="G1420" t="s">
        <v>10</v>
      </c>
      <c r="H1420">
        <v>2158</v>
      </c>
      <c r="I1420" t="s">
        <v>11</v>
      </c>
      <c r="J1420" t="s">
        <v>125</v>
      </c>
      <c r="K1420" t="s">
        <v>144</v>
      </c>
      <c r="L1420" t="s">
        <v>155</v>
      </c>
      <c r="M1420" s="5">
        <v>178</v>
      </c>
    </row>
    <row r="1421" spans="1:13" x14ac:dyDescent="0.35">
      <c r="A1421" s="2">
        <v>45516</v>
      </c>
      <c r="B1421" s="3">
        <f t="shared" si="66"/>
        <v>2025</v>
      </c>
      <c r="C1421" t="str">
        <f t="shared" si="67"/>
        <v>2024-2025</v>
      </c>
      <c r="D1421" t="s">
        <v>120</v>
      </c>
      <c r="E1421" t="s">
        <v>114</v>
      </c>
      <c r="F1421" t="str">
        <f t="shared" si="68"/>
        <v>Victoria</v>
      </c>
      <c r="G1421" t="s">
        <v>26</v>
      </c>
      <c r="H1421">
        <v>3353</v>
      </c>
      <c r="I1421" t="s">
        <v>11</v>
      </c>
      <c r="J1421" t="s">
        <v>129</v>
      </c>
      <c r="K1421" t="s">
        <v>151</v>
      </c>
      <c r="L1421" t="s">
        <v>152</v>
      </c>
      <c r="M1421" s="5">
        <v>361</v>
      </c>
    </row>
    <row r="1422" spans="1:13" x14ac:dyDescent="0.35">
      <c r="A1422" s="2">
        <v>45516</v>
      </c>
      <c r="B1422" s="3">
        <f t="shared" si="66"/>
        <v>2025</v>
      </c>
      <c r="C1422" t="str">
        <f t="shared" si="67"/>
        <v>2024-2025</v>
      </c>
      <c r="D1422" t="s">
        <v>120</v>
      </c>
      <c r="E1422" t="s">
        <v>50</v>
      </c>
      <c r="F1422" t="str">
        <f t="shared" si="68"/>
        <v>Australian Capital Territory</v>
      </c>
      <c r="G1422" t="s">
        <v>51</v>
      </c>
      <c r="H1422">
        <v>2617</v>
      </c>
      <c r="I1422" t="s">
        <v>11</v>
      </c>
      <c r="J1422" t="s">
        <v>123</v>
      </c>
      <c r="K1422" t="s">
        <v>143</v>
      </c>
      <c r="L1422" t="s">
        <v>154</v>
      </c>
      <c r="M1422" s="5">
        <v>750</v>
      </c>
    </row>
    <row r="1423" spans="1:13" x14ac:dyDescent="0.35">
      <c r="A1423" s="2">
        <v>45516</v>
      </c>
      <c r="B1423" s="3">
        <f t="shared" si="66"/>
        <v>2025</v>
      </c>
      <c r="C1423" t="str">
        <f t="shared" si="67"/>
        <v>2024-2025</v>
      </c>
      <c r="D1423" t="s">
        <v>119</v>
      </c>
      <c r="E1423" t="s">
        <v>59</v>
      </c>
      <c r="F1423" t="str">
        <f t="shared" si="68"/>
        <v>South Australia</v>
      </c>
      <c r="G1423" t="s">
        <v>17</v>
      </c>
      <c r="H1423">
        <v>5011</v>
      </c>
      <c r="I1423" t="s">
        <v>11</v>
      </c>
      <c r="J1423" t="s">
        <v>134</v>
      </c>
      <c r="K1423" t="s">
        <v>146</v>
      </c>
      <c r="L1423" t="s">
        <v>157</v>
      </c>
      <c r="M1423" s="5">
        <v>653</v>
      </c>
    </row>
    <row r="1424" spans="1:13" x14ac:dyDescent="0.35">
      <c r="A1424" s="2">
        <v>45517</v>
      </c>
      <c r="B1424" s="3">
        <f t="shared" si="66"/>
        <v>2025</v>
      </c>
      <c r="C1424" t="str">
        <f t="shared" si="67"/>
        <v>2024-2025</v>
      </c>
      <c r="D1424" t="s">
        <v>119</v>
      </c>
      <c r="E1424" t="s">
        <v>82</v>
      </c>
      <c r="F1424" t="str">
        <f t="shared" si="68"/>
        <v>Queensland</v>
      </c>
      <c r="G1424" t="s">
        <v>19</v>
      </c>
      <c r="H1424">
        <v>4215</v>
      </c>
      <c r="I1424" t="s">
        <v>11</v>
      </c>
      <c r="J1424" t="s">
        <v>124</v>
      </c>
      <c r="K1424" t="s">
        <v>146</v>
      </c>
      <c r="L1424" t="s">
        <v>157</v>
      </c>
      <c r="M1424" s="5">
        <v>778</v>
      </c>
    </row>
    <row r="1425" spans="1:13" x14ac:dyDescent="0.35">
      <c r="A1425" s="2">
        <v>45517</v>
      </c>
      <c r="B1425" s="3">
        <f t="shared" si="66"/>
        <v>2025</v>
      </c>
      <c r="C1425" t="str">
        <f t="shared" si="67"/>
        <v>2024-2025</v>
      </c>
      <c r="D1425" t="s">
        <v>120</v>
      </c>
      <c r="E1425" t="s">
        <v>56</v>
      </c>
      <c r="F1425" t="str">
        <f t="shared" si="68"/>
        <v>Queensland</v>
      </c>
      <c r="G1425" t="s">
        <v>19</v>
      </c>
      <c r="H1425">
        <v>4883</v>
      </c>
      <c r="I1425" t="s">
        <v>11</v>
      </c>
      <c r="J1425" t="s">
        <v>133</v>
      </c>
      <c r="K1425" t="s">
        <v>148</v>
      </c>
      <c r="L1425" t="s">
        <v>159</v>
      </c>
      <c r="M1425" s="5">
        <v>73</v>
      </c>
    </row>
    <row r="1426" spans="1:13" x14ac:dyDescent="0.35">
      <c r="A1426" s="2">
        <v>45517</v>
      </c>
      <c r="B1426" s="3">
        <f t="shared" si="66"/>
        <v>2025</v>
      </c>
      <c r="C1426" t="str">
        <f t="shared" si="67"/>
        <v>2024-2025</v>
      </c>
      <c r="D1426" t="s">
        <v>119</v>
      </c>
      <c r="E1426" t="s">
        <v>46</v>
      </c>
      <c r="F1426" t="str">
        <f t="shared" si="68"/>
        <v>South Australia</v>
      </c>
      <c r="G1426" t="s">
        <v>17</v>
      </c>
      <c r="H1426">
        <v>5043</v>
      </c>
      <c r="I1426" t="s">
        <v>11</v>
      </c>
      <c r="J1426" t="s">
        <v>134</v>
      </c>
      <c r="K1426" t="s">
        <v>145</v>
      </c>
      <c r="L1426" t="s">
        <v>156</v>
      </c>
      <c r="M1426" s="5">
        <v>645</v>
      </c>
    </row>
    <row r="1427" spans="1:13" x14ac:dyDescent="0.35">
      <c r="A1427" s="2">
        <v>45517</v>
      </c>
      <c r="B1427" s="3">
        <f t="shared" si="66"/>
        <v>2025</v>
      </c>
      <c r="C1427" t="str">
        <f t="shared" si="67"/>
        <v>2024-2025</v>
      </c>
      <c r="D1427" t="s">
        <v>120</v>
      </c>
      <c r="E1427" t="s">
        <v>57</v>
      </c>
      <c r="F1427" t="str">
        <f t="shared" si="68"/>
        <v>New South Wales</v>
      </c>
      <c r="G1427" t="s">
        <v>10</v>
      </c>
      <c r="H1427">
        <v>2064</v>
      </c>
      <c r="I1427" t="s">
        <v>11</v>
      </c>
      <c r="J1427" t="s">
        <v>126</v>
      </c>
      <c r="K1427" t="s">
        <v>144</v>
      </c>
      <c r="L1427" t="s">
        <v>155</v>
      </c>
      <c r="M1427" s="5">
        <v>595</v>
      </c>
    </row>
    <row r="1428" spans="1:13" x14ac:dyDescent="0.35">
      <c r="A1428" s="2">
        <v>45517</v>
      </c>
      <c r="B1428" s="3">
        <f t="shared" si="66"/>
        <v>2025</v>
      </c>
      <c r="C1428" t="str">
        <f t="shared" si="67"/>
        <v>2024-2025</v>
      </c>
      <c r="D1428" t="s">
        <v>120</v>
      </c>
      <c r="E1428" t="s">
        <v>20</v>
      </c>
      <c r="F1428" t="str">
        <f t="shared" si="68"/>
        <v>South Australia</v>
      </c>
      <c r="G1428" t="s">
        <v>17</v>
      </c>
      <c r="H1428">
        <v>5607</v>
      </c>
      <c r="I1428" t="s">
        <v>11</v>
      </c>
      <c r="J1428" t="s">
        <v>139</v>
      </c>
      <c r="K1428" t="s">
        <v>151</v>
      </c>
      <c r="L1428" t="s">
        <v>152</v>
      </c>
      <c r="M1428" s="5">
        <v>734</v>
      </c>
    </row>
    <row r="1429" spans="1:13" x14ac:dyDescent="0.35">
      <c r="A1429" s="2">
        <v>45517</v>
      </c>
      <c r="B1429" s="3">
        <f t="shared" si="66"/>
        <v>2025</v>
      </c>
      <c r="C1429" t="str">
        <f t="shared" si="67"/>
        <v>2024-2025</v>
      </c>
      <c r="D1429" t="s">
        <v>120</v>
      </c>
      <c r="E1429" t="s">
        <v>91</v>
      </c>
      <c r="F1429" t="str">
        <f t="shared" si="68"/>
        <v>Western Australia</v>
      </c>
      <c r="G1429" t="s">
        <v>28</v>
      </c>
      <c r="H1429">
        <v>6109</v>
      </c>
      <c r="I1429" t="s">
        <v>11</v>
      </c>
      <c r="J1429" t="s">
        <v>135</v>
      </c>
      <c r="K1429" t="s">
        <v>144</v>
      </c>
      <c r="L1429" t="s">
        <v>155</v>
      </c>
      <c r="M1429" s="5">
        <v>783</v>
      </c>
    </row>
    <row r="1430" spans="1:13" x14ac:dyDescent="0.35">
      <c r="A1430" s="2">
        <v>45517</v>
      </c>
      <c r="B1430" s="3">
        <f t="shared" si="66"/>
        <v>2025</v>
      </c>
      <c r="C1430" t="str">
        <f t="shared" si="67"/>
        <v>2024-2025</v>
      </c>
      <c r="D1430" t="s">
        <v>119</v>
      </c>
      <c r="E1430" t="s">
        <v>14</v>
      </c>
      <c r="F1430" t="str">
        <f t="shared" si="68"/>
        <v>Northern Territory</v>
      </c>
      <c r="G1430" t="s">
        <v>15</v>
      </c>
      <c r="H1430">
        <v>800</v>
      </c>
      <c r="I1430" t="s">
        <v>11</v>
      </c>
      <c r="J1430" t="s">
        <v>140</v>
      </c>
      <c r="K1430" t="s">
        <v>144</v>
      </c>
      <c r="L1430" t="s">
        <v>155</v>
      </c>
      <c r="M1430" s="5">
        <v>65</v>
      </c>
    </row>
    <row r="1431" spans="1:13" x14ac:dyDescent="0.35">
      <c r="A1431" s="2">
        <v>45517</v>
      </c>
      <c r="B1431" s="3">
        <f t="shared" si="66"/>
        <v>2025</v>
      </c>
      <c r="C1431" t="str">
        <f t="shared" si="67"/>
        <v>2024-2025</v>
      </c>
      <c r="D1431" t="s">
        <v>120</v>
      </c>
      <c r="E1431" t="s">
        <v>52</v>
      </c>
      <c r="F1431" t="str">
        <f t="shared" si="68"/>
        <v>New South Wales</v>
      </c>
      <c r="G1431" t="s">
        <v>10</v>
      </c>
      <c r="H1431">
        <v>2485</v>
      </c>
      <c r="I1431" t="s">
        <v>11</v>
      </c>
      <c r="J1431" t="s">
        <v>122</v>
      </c>
      <c r="K1431" t="s">
        <v>151</v>
      </c>
      <c r="L1431" t="s">
        <v>152</v>
      </c>
      <c r="M1431" s="5">
        <v>581</v>
      </c>
    </row>
    <row r="1432" spans="1:13" x14ac:dyDescent="0.35">
      <c r="A1432" s="2">
        <v>45517</v>
      </c>
      <c r="B1432" s="3">
        <f t="shared" si="66"/>
        <v>2025</v>
      </c>
      <c r="C1432" t="str">
        <f t="shared" si="67"/>
        <v>2024-2025</v>
      </c>
      <c r="D1432" t="s">
        <v>120</v>
      </c>
      <c r="E1432" t="s">
        <v>89</v>
      </c>
      <c r="F1432" t="str">
        <f t="shared" si="68"/>
        <v>Queensland</v>
      </c>
      <c r="G1432" t="s">
        <v>19</v>
      </c>
      <c r="H1432">
        <v>4700</v>
      </c>
      <c r="I1432" t="s">
        <v>11</v>
      </c>
      <c r="J1432" t="s">
        <v>138</v>
      </c>
      <c r="K1432" t="s">
        <v>150</v>
      </c>
      <c r="L1432" t="s">
        <v>161</v>
      </c>
      <c r="M1432" s="5">
        <v>290</v>
      </c>
    </row>
    <row r="1433" spans="1:13" x14ac:dyDescent="0.35">
      <c r="A1433" s="2">
        <v>45518</v>
      </c>
      <c r="B1433" s="3">
        <f t="shared" si="66"/>
        <v>2025</v>
      </c>
      <c r="C1433" t="str">
        <f t="shared" si="67"/>
        <v>2024-2025</v>
      </c>
      <c r="D1433" t="s">
        <v>119</v>
      </c>
      <c r="E1433" t="s">
        <v>85</v>
      </c>
      <c r="F1433" t="str">
        <f t="shared" si="68"/>
        <v>Western Australia</v>
      </c>
      <c r="G1433" t="s">
        <v>28</v>
      </c>
      <c r="H1433">
        <v>6725</v>
      </c>
      <c r="I1433" t="s">
        <v>11</v>
      </c>
      <c r="J1433" t="s">
        <v>141</v>
      </c>
      <c r="K1433" t="s">
        <v>150</v>
      </c>
      <c r="L1433" t="s">
        <v>161</v>
      </c>
      <c r="M1433" s="5">
        <v>352</v>
      </c>
    </row>
    <row r="1434" spans="1:13" x14ac:dyDescent="0.35">
      <c r="A1434" s="2">
        <v>45518</v>
      </c>
      <c r="B1434" s="3">
        <f t="shared" si="66"/>
        <v>2025</v>
      </c>
      <c r="C1434" t="str">
        <f t="shared" si="67"/>
        <v>2024-2025</v>
      </c>
      <c r="D1434" t="s">
        <v>120</v>
      </c>
      <c r="E1434" t="s">
        <v>106</v>
      </c>
      <c r="F1434" t="str">
        <f t="shared" si="68"/>
        <v>Queensland</v>
      </c>
      <c r="G1434" t="s">
        <v>19</v>
      </c>
      <c r="H1434">
        <v>4558</v>
      </c>
      <c r="I1434" t="s">
        <v>11</v>
      </c>
      <c r="J1434" t="s">
        <v>136</v>
      </c>
      <c r="K1434" t="s">
        <v>145</v>
      </c>
      <c r="L1434" t="s">
        <v>156</v>
      </c>
      <c r="M1434" s="5">
        <v>188</v>
      </c>
    </row>
    <row r="1435" spans="1:13" x14ac:dyDescent="0.35">
      <c r="A1435" s="2">
        <v>45518</v>
      </c>
      <c r="B1435" s="3">
        <f t="shared" si="66"/>
        <v>2025</v>
      </c>
      <c r="C1435" t="str">
        <f t="shared" si="67"/>
        <v>2024-2025</v>
      </c>
      <c r="D1435" t="s">
        <v>119</v>
      </c>
      <c r="E1435" t="s">
        <v>21</v>
      </c>
      <c r="F1435" t="str">
        <f t="shared" si="68"/>
        <v>South Australia</v>
      </c>
      <c r="G1435" t="s">
        <v>17</v>
      </c>
      <c r="H1435">
        <v>5343</v>
      </c>
      <c r="I1435" t="s">
        <v>11</v>
      </c>
      <c r="J1435" t="s">
        <v>139</v>
      </c>
      <c r="K1435" t="s">
        <v>148</v>
      </c>
      <c r="L1435" t="s">
        <v>159</v>
      </c>
      <c r="M1435" s="5">
        <v>53</v>
      </c>
    </row>
    <row r="1436" spans="1:13" x14ac:dyDescent="0.35">
      <c r="A1436" s="2">
        <v>45518</v>
      </c>
      <c r="B1436" s="3">
        <f t="shared" si="66"/>
        <v>2025</v>
      </c>
      <c r="C1436" t="str">
        <f t="shared" si="67"/>
        <v>2024-2025</v>
      </c>
      <c r="D1436" t="s">
        <v>120</v>
      </c>
      <c r="E1436" t="s">
        <v>32</v>
      </c>
      <c r="F1436" t="str">
        <f t="shared" si="68"/>
        <v>Victoria</v>
      </c>
      <c r="G1436" t="s">
        <v>26</v>
      </c>
      <c r="H1436">
        <v>3977</v>
      </c>
      <c r="I1436" t="s">
        <v>11</v>
      </c>
      <c r="J1436" t="s">
        <v>137</v>
      </c>
      <c r="K1436" t="s">
        <v>146</v>
      </c>
      <c r="L1436" t="s">
        <v>157</v>
      </c>
      <c r="M1436" s="5">
        <v>209</v>
      </c>
    </row>
    <row r="1437" spans="1:13" x14ac:dyDescent="0.35">
      <c r="A1437" s="2">
        <v>45518</v>
      </c>
      <c r="B1437" s="3">
        <f t="shared" si="66"/>
        <v>2025</v>
      </c>
      <c r="C1437" t="str">
        <f t="shared" si="67"/>
        <v>2024-2025</v>
      </c>
      <c r="D1437" t="s">
        <v>119</v>
      </c>
      <c r="E1437" t="s">
        <v>90</v>
      </c>
      <c r="F1437" t="str">
        <f t="shared" si="68"/>
        <v>New South Wales</v>
      </c>
      <c r="G1437" t="s">
        <v>10</v>
      </c>
      <c r="H1437">
        <v>2650</v>
      </c>
      <c r="I1437" t="s">
        <v>11</v>
      </c>
      <c r="J1437" t="s">
        <v>132</v>
      </c>
      <c r="K1437" t="s">
        <v>151</v>
      </c>
      <c r="L1437" t="s">
        <v>152</v>
      </c>
      <c r="M1437" s="5">
        <v>590</v>
      </c>
    </row>
    <row r="1438" spans="1:13" x14ac:dyDescent="0.35">
      <c r="A1438" s="2">
        <v>45518</v>
      </c>
      <c r="B1438" s="3">
        <f t="shared" si="66"/>
        <v>2025</v>
      </c>
      <c r="C1438" t="str">
        <f t="shared" si="67"/>
        <v>2024-2025</v>
      </c>
      <c r="D1438" t="s">
        <v>120</v>
      </c>
      <c r="E1438" t="s">
        <v>39</v>
      </c>
      <c r="F1438" t="str">
        <f t="shared" si="68"/>
        <v>New South Wales</v>
      </c>
      <c r="G1438" t="s">
        <v>10</v>
      </c>
      <c r="H1438">
        <v>2541</v>
      </c>
      <c r="I1438" t="s">
        <v>11</v>
      </c>
      <c r="J1438" t="s">
        <v>123</v>
      </c>
      <c r="K1438" t="s">
        <v>151</v>
      </c>
      <c r="L1438" t="s">
        <v>152</v>
      </c>
      <c r="M1438" s="5">
        <v>584</v>
      </c>
    </row>
    <row r="1439" spans="1:13" x14ac:dyDescent="0.35">
      <c r="A1439" s="2">
        <v>45518</v>
      </c>
      <c r="B1439" s="3">
        <f t="shared" si="66"/>
        <v>2025</v>
      </c>
      <c r="C1439" t="str">
        <f t="shared" si="67"/>
        <v>2024-2025</v>
      </c>
      <c r="D1439" t="s">
        <v>120</v>
      </c>
      <c r="E1439" t="s">
        <v>66</v>
      </c>
      <c r="F1439" t="str">
        <f t="shared" si="68"/>
        <v>Western Australia</v>
      </c>
      <c r="G1439" t="s">
        <v>28</v>
      </c>
      <c r="H1439">
        <v>6330</v>
      </c>
      <c r="I1439" t="s">
        <v>11</v>
      </c>
      <c r="J1439" t="s">
        <v>135</v>
      </c>
      <c r="K1439" t="s">
        <v>143</v>
      </c>
      <c r="L1439" t="s">
        <v>154</v>
      </c>
      <c r="M1439" s="5">
        <v>348</v>
      </c>
    </row>
    <row r="1440" spans="1:13" x14ac:dyDescent="0.35">
      <c r="A1440" s="2">
        <v>45518</v>
      </c>
      <c r="B1440" s="3">
        <f t="shared" si="66"/>
        <v>2025</v>
      </c>
      <c r="C1440" t="str">
        <f t="shared" si="67"/>
        <v>2024-2025</v>
      </c>
      <c r="D1440" t="s">
        <v>120</v>
      </c>
      <c r="E1440" t="s">
        <v>35</v>
      </c>
      <c r="F1440" t="str">
        <f t="shared" si="68"/>
        <v>Victoria</v>
      </c>
      <c r="G1440" t="s">
        <v>26</v>
      </c>
      <c r="H1440">
        <v>3280</v>
      </c>
      <c r="I1440" t="s">
        <v>11</v>
      </c>
      <c r="J1440" t="s">
        <v>129</v>
      </c>
      <c r="K1440" t="s">
        <v>150</v>
      </c>
      <c r="L1440" t="s">
        <v>161</v>
      </c>
      <c r="M1440" s="5">
        <v>135</v>
      </c>
    </row>
    <row r="1441" spans="1:13" x14ac:dyDescent="0.35">
      <c r="A1441" s="2">
        <v>45519</v>
      </c>
      <c r="B1441" s="3">
        <f t="shared" si="66"/>
        <v>2025</v>
      </c>
      <c r="C1441" t="str">
        <f t="shared" si="67"/>
        <v>2024-2025</v>
      </c>
      <c r="D1441" t="s">
        <v>120</v>
      </c>
      <c r="E1441" t="s">
        <v>35</v>
      </c>
      <c r="F1441" t="str">
        <f t="shared" si="68"/>
        <v>Victoria</v>
      </c>
      <c r="G1441" t="s">
        <v>26</v>
      </c>
      <c r="H1441">
        <v>3280</v>
      </c>
      <c r="I1441" t="s">
        <v>11</v>
      </c>
      <c r="J1441" t="s">
        <v>129</v>
      </c>
      <c r="K1441" t="s">
        <v>142</v>
      </c>
      <c r="L1441" t="s">
        <v>153</v>
      </c>
      <c r="M1441" s="5">
        <v>570</v>
      </c>
    </row>
    <row r="1442" spans="1:13" x14ac:dyDescent="0.35">
      <c r="A1442" s="2">
        <v>45519</v>
      </c>
      <c r="B1442" s="3">
        <f t="shared" si="66"/>
        <v>2025</v>
      </c>
      <c r="C1442" t="str">
        <f t="shared" si="67"/>
        <v>2024-2025</v>
      </c>
      <c r="D1442" t="s">
        <v>119</v>
      </c>
      <c r="E1442" t="s">
        <v>46</v>
      </c>
      <c r="F1442" t="str">
        <f t="shared" si="68"/>
        <v>South Australia</v>
      </c>
      <c r="G1442" t="s">
        <v>17</v>
      </c>
      <c r="H1442">
        <v>5043</v>
      </c>
      <c r="I1442" t="s">
        <v>11</v>
      </c>
      <c r="J1442" t="s">
        <v>134</v>
      </c>
      <c r="K1442" t="s">
        <v>144</v>
      </c>
      <c r="L1442" t="s">
        <v>155</v>
      </c>
      <c r="M1442" s="5">
        <v>205</v>
      </c>
    </row>
    <row r="1443" spans="1:13" x14ac:dyDescent="0.35">
      <c r="A1443" s="2">
        <v>45519</v>
      </c>
      <c r="B1443" s="3">
        <f t="shared" si="66"/>
        <v>2025</v>
      </c>
      <c r="C1443" t="str">
        <f t="shared" si="67"/>
        <v>2024-2025</v>
      </c>
      <c r="D1443" t="s">
        <v>120</v>
      </c>
      <c r="E1443" t="s">
        <v>50</v>
      </c>
      <c r="F1443" t="str">
        <f t="shared" si="68"/>
        <v>Australian Capital Territory</v>
      </c>
      <c r="G1443" t="s">
        <v>51</v>
      </c>
      <c r="H1443">
        <v>2617</v>
      </c>
      <c r="I1443" t="s">
        <v>11</v>
      </c>
      <c r="J1443" t="s">
        <v>123</v>
      </c>
      <c r="K1443" t="s">
        <v>148</v>
      </c>
      <c r="L1443" t="s">
        <v>159</v>
      </c>
      <c r="M1443" s="5">
        <v>705</v>
      </c>
    </row>
    <row r="1444" spans="1:13" x14ac:dyDescent="0.35">
      <c r="A1444" s="2">
        <v>45519</v>
      </c>
      <c r="B1444" s="3">
        <f t="shared" si="66"/>
        <v>2025</v>
      </c>
      <c r="C1444" t="str">
        <f t="shared" si="67"/>
        <v>2024-2025</v>
      </c>
      <c r="D1444" t="s">
        <v>120</v>
      </c>
      <c r="E1444" t="s">
        <v>64</v>
      </c>
      <c r="F1444" t="str">
        <f t="shared" si="68"/>
        <v>Western Australia</v>
      </c>
      <c r="G1444" t="s">
        <v>28</v>
      </c>
      <c r="H1444">
        <v>6112</v>
      </c>
      <c r="I1444" t="s">
        <v>11</v>
      </c>
      <c r="J1444" t="s">
        <v>135</v>
      </c>
      <c r="K1444" t="s">
        <v>145</v>
      </c>
      <c r="L1444" t="s">
        <v>156</v>
      </c>
      <c r="M1444" s="5">
        <v>50</v>
      </c>
    </row>
    <row r="1445" spans="1:13" x14ac:dyDescent="0.35">
      <c r="A1445" s="2">
        <v>45519</v>
      </c>
      <c r="B1445" s="3">
        <f t="shared" si="66"/>
        <v>2025</v>
      </c>
      <c r="C1445" t="str">
        <f t="shared" si="67"/>
        <v>2024-2025</v>
      </c>
      <c r="D1445" t="s">
        <v>120</v>
      </c>
      <c r="E1445" t="s">
        <v>24</v>
      </c>
      <c r="F1445" t="str">
        <f t="shared" si="68"/>
        <v>Queensland</v>
      </c>
      <c r="G1445" t="s">
        <v>19</v>
      </c>
      <c r="H1445">
        <v>4053</v>
      </c>
      <c r="I1445" t="s">
        <v>11</v>
      </c>
      <c r="J1445" t="s">
        <v>131</v>
      </c>
      <c r="K1445" t="s">
        <v>150</v>
      </c>
      <c r="L1445" t="s">
        <v>161</v>
      </c>
      <c r="M1445" s="5">
        <v>345</v>
      </c>
    </row>
    <row r="1446" spans="1:13" x14ac:dyDescent="0.35">
      <c r="A1446" s="2">
        <v>45519</v>
      </c>
      <c r="B1446" s="3">
        <f t="shared" si="66"/>
        <v>2025</v>
      </c>
      <c r="C1446" t="str">
        <f t="shared" si="67"/>
        <v>2024-2025</v>
      </c>
      <c r="D1446" t="s">
        <v>120</v>
      </c>
      <c r="E1446" t="s">
        <v>37</v>
      </c>
      <c r="F1446" t="str">
        <f t="shared" si="68"/>
        <v>Victoria</v>
      </c>
      <c r="G1446" t="s">
        <v>26</v>
      </c>
      <c r="H1446">
        <v>3134</v>
      </c>
      <c r="I1446" t="s">
        <v>11</v>
      </c>
      <c r="J1446" t="s">
        <v>127</v>
      </c>
      <c r="K1446" t="s">
        <v>145</v>
      </c>
      <c r="L1446" t="s">
        <v>156</v>
      </c>
      <c r="M1446" s="5">
        <v>275</v>
      </c>
    </row>
    <row r="1447" spans="1:13" x14ac:dyDescent="0.35">
      <c r="A1447" s="2">
        <v>45519</v>
      </c>
      <c r="B1447" s="3">
        <f t="shared" si="66"/>
        <v>2025</v>
      </c>
      <c r="C1447" t="str">
        <f t="shared" si="67"/>
        <v>2024-2025</v>
      </c>
      <c r="D1447" t="s">
        <v>120</v>
      </c>
      <c r="E1447" t="s">
        <v>30</v>
      </c>
      <c r="F1447" t="str">
        <f t="shared" si="68"/>
        <v>Victoria</v>
      </c>
      <c r="G1447" t="s">
        <v>26</v>
      </c>
      <c r="H1447">
        <v>3030</v>
      </c>
      <c r="I1447" t="s">
        <v>11</v>
      </c>
      <c r="J1447" t="s">
        <v>128</v>
      </c>
      <c r="K1447" t="s">
        <v>151</v>
      </c>
      <c r="L1447" t="s">
        <v>152</v>
      </c>
      <c r="M1447" s="5">
        <v>720</v>
      </c>
    </row>
    <row r="1448" spans="1:13" x14ac:dyDescent="0.35">
      <c r="A1448" s="2">
        <v>45519</v>
      </c>
      <c r="B1448" s="3">
        <f t="shared" si="66"/>
        <v>2025</v>
      </c>
      <c r="C1448" t="str">
        <f t="shared" si="67"/>
        <v>2024-2025</v>
      </c>
      <c r="D1448" t="s">
        <v>120</v>
      </c>
      <c r="E1448" t="s">
        <v>85</v>
      </c>
      <c r="F1448" t="str">
        <f t="shared" si="68"/>
        <v>Western Australia</v>
      </c>
      <c r="G1448" t="s">
        <v>28</v>
      </c>
      <c r="H1448">
        <v>6725</v>
      </c>
      <c r="I1448" t="s">
        <v>11</v>
      </c>
      <c r="J1448" t="s">
        <v>141</v>
      </c>
      <c r="K1448" t="s">
        <v>142</v>
      </c>
      <c r="L1448" t="s">
        <v>153</v>
      </c>
      <c r="M1448" s="5">
        <v>298</v>
      </c>
    </row>
    <row r="1449" spans="1:13" x14ac:dyDescent="0.35">
      <c r="A1449" s="2">
        <v>45519</v>
      </c>
      <c r="B1449" s="3">
        <f t="shared" si="66"/>
        <v>2025</v>
      </c>
      <c r="C1449" t="str">
        <f t="shared" si="67"/>
        <v>2024-2025</v>
      </c>
      <c r="D1449" t="s">
        <v>120</v>
      </c>
      <c r="E1449" t="s">
        <v>13</v>
      </c>
      <c r="F1449" t="str">
        <f t="shared" si="68"/>
        <v>New South Wales</v>
      </c>
      <c r="G1449" t="s">
        <v>10</v>
      </c>
      <c r="H1449">
        <v>2141</v>
      </c>
      <c r="I1449" t="s">
        <v>11</v>
      </c>
      <c r="J1449" t="s">
        <v>125</v>
      </c>
      <c r="K1449" t="s">
        <v>145</v>
      </c>
      <c r="L1449" t="s">
        <v>156</v>
      </c>
      <c r="M1449" s="5">
        <v>339</v>
      </c>
    </row>
    <row r="1450" spans="1:13" x14ac:dyDescent="0.35">
      <c r="A1450" s="2">
        <v>45520</v>
      </c>
      <c r="B1450" s="3">
        <f t="shared" si="66"/>
        <v>2025</v>
      </c>
      <c r="C1450" t="str">
        <f t="shared" si="67"/>
        <v>2024-2025</v>
      </c>
      <c r="D1450" t="s">
        <v>120</v>
      </c>
      <c r="E1450" t="s">
        <v>108</v>
      </c>
      <c r="F1450" t="str">
        <f t="shared" si="68"/>
        <v>Tasmania</v>
      </c>
      <c r="G1450" t="s">
        <v>43</v>
      </c>
      <c r="H1450">
        <v>7320</v>
      </c>
      <c r="I1450" t="s">
        <v>11</v>
      </c>
      <c r="J1450" t="s">
        <v>130</v>
      </c>
      <c r="K1450" t="s">
        <v>144</v>
      </c>
      <c r="L1450" t="s">
        <v>155</v>
      </c>
      <c r="M1450" s="5">
        <v>466</v>
      </c>
    </row>
    <row r="1451" spans="1:13" x14ac:dyDescent="0.35">
      <c r="A1451" s="2">
        <v>45520</v>
      </c>
      <c r="B1451" s="3">
        <f t="shared" si="66"/>
        <v>2025</v>
      </c>
      <c r="C1451" t="str">
        <f t="shared" si="67"/>
        <v>2024-2025</v>
      </c>
      <c r="D1451" t="s">
        <v>119</v>
      </c>
      <c r="E1451" t="s">
        <v>63</v>
      </c>
      <c r="F1451" t="str">
        <f t="shared" si="68"/>
        <v>Queensland</v>
      </c>
      <c r="G1451" t="s">
        <v>19</v>
      </c>
      <c r="H1451">
        <v>4068</v>
      </c>
      <c r="I1451" t="s">
        <v>11</v>
      </c>
      <c r="J1451" t="s">
        <v>131</v>
      </c>
      <c r="K1451" t="s">
        <v>149</v>
      </c>
      <c r="L1451" t="s">
        <v>160</v>
      </c>
      <c r="M1451" s="5">
        <v>72</v>
      </c>
    </row>
    <row r="1452" spans="1:13" x14ac:dyDescent="0.35">
      <c r="A1452" s="2">
        <v>45520</v>
      </c>
      <c r="B1452" s="3">
        <f t="shared" si="66"/>
        <v>2025</v>
      </c>
      <c r="C1452" t="str">
        <f t="shared" si="67"/>
        <v>2024-2025</v>
      </c>
      <c r="D1452" t="s">
        <v>119</v>
      </c>
      <c r="E1452" t="s">
        <v>109</v>
      </c>
      <c r="F1452" t="str">
        <f t="shared" si="68"/>
        <v>Western Australia</v>
      </c>
      <c r="G1452" t="s">
        <v>28</v>
      </c>
      <c r="H1452">
        <v>6052</v>
      </c>
      <c r="I1452" t="s">
        <v>11</v>
      </c>
      <c r="J1452" t="s">
        <v>121</v>
      </c>
      <c r="K1452" t="s">
        <v>143</v>
      </c>
      <c r="L1452" t="s">
        <v>154</v>
      </c>
      <c r="M1452" s="5">
        <v>185</v>
      </c>
    </row>
    <row r="1453" spans="1:13" x14ac:dyDescent="0.35">
      <c r="A1453" s="2">
        <v>45520</v>
      </c>
      <c r="B1453" s="3">
        <f t="shared" si="66"/>
        <v>2025</v>
      </c>
      <c r="C1453" t="str">
        <f t="shared" si="67"/>
        <v>2024-2025</v>
      </c>
      <c r="D1453" t="s">
        <v>119</v>
      </c>
      <c r="E1453" t="s">
        <v>88</v>
      </c>
      <c r="F1453" t="str">
        <f t="shared" si="68"/>
        <v>Queensland</v>
      </c>
      <c r="G1453" t="s">
        <v>19</v>
      </c>
      <c r="H1453">
        <v>4570</v>
      </c>
      <c r="I1453" t="s">
        <v>11</v>
      </c>
      <c r="J1453" t="s">
        <v>136</v>
      </c>
      <c r="K1453" t="s">
        <v>144</v>
      </c>
      <c r="L1453" t="s">
        <v>155</v>
      </c>
      <c r="M1453" s="5">
        <v>532</v>
      </c>
    </row>
    <row r="1454" spans="1:13" x14ac:dyDescent="0.35">
      <c r="A1454" s="2">
        <v>45520</v>
      </c>
      <c r="B1454" s="3">
        <f t="shared" si="66"/>
        <v>2025</v>
      </c>
      <c r="C1454" t="str">
        <f t="shared" si="67"/>
        <v>2024-2025</v>
      </c>
      <c r="D1454" t="s">
        <v>120</v>
      </c>
      <c r="E1454" t="s">
        <v>68</v>
      </c>
      <c r="F1454" t="str">
        <f t="shared" si="68"/>
        <v>Victoria</v>
      </c>
      <c r="G1454" t="s">
        <v>26</v>
      </c>
      <c r="H1454">
        <v>3429</v>
      </c>
      <c r="I1454" t="s">
        <v>11</v>
      </c>
      <c r="J1454" t="s">
        <v>129</v>
      </c>
      <c r="K1454" t="s">
        <v>145</v>
      </c>
      <c r="L1454" t="s">
        <v>156</v>
      </c>
      <c r="M1454" s="5">
        <v>274</v>
      </c>
    </row>
    <row r="1455" spans="1:13" x14ac:dyDescent="0.35">
      <c r="A1455" s="2">
        <v>45520</v>
      </c>
      <c r="B1455" s="3">
        <f t="shared" si="66"/>
        <v>2025</v>
      </c>
      <c r="C1455" t="str">
        <f t="shared" si="67"/>
        <v>2024-2025</v>
      </c>
      <c r="D1455" t="s">
        <v>119</v>
      </c>
      <c r="E1455" t="s">
        <v>60</v>
      </c>
      <c r="F1455" t="str">
        <f t="shared" si="68"/>
        <v>Queensland</v>
      </c>
      <c r="G1455" t="s">
        <v>19</v>
      </c>
      <c r="H1455">
        <v>4655</v>
      </c>
      <c r="I1455" t="s">
        <v>11</v>
      </c>
      <c r="J1455" t="s">
        <v>138</v>
      </c>
      <c r="K1455" t="s">
        <v>144</v>
      </c>
      <c r="L1455" t="s">
        <v>155</v>
      </c>
      <c r="M1455" s="5">
        <v>548</v>
      </c>
    </row>
    <row r="1456" spans="1:13" x14ac:dyDescent="0.35">
      <c r="A1456" s="2">
        <v>45520</v>
      </c>
      <c r="B1456" s="3">
        <f t="shared" si="66"/>
        <v>2025</v>
      </c>
      <c r="C1456" t="str">
        <f t="shared" si="67"/>
        <v>2024-2025</v>
      </c>
      <c r="D1456" t="s">
        <v>120</v>
      </c>
      <c r="E1456" t="s">
        <v>63</v>
      </c>
      <c r="F1456" t="str">
        <f t="shared" si="68"/>
        <v>Queensland</v>
      </c>
      <c r="G1456" t="s">
        <v>19</v>
      </c>
      <c r="H1456">
        <v>4068</v>
      </c>
      <c r="I1456" t="s">
        <v>11</v>
      </c>
      <c r="J1456" t="s">
        <v>131</v>
      </c>
      <c r="K1456" t="s">
        <v>142</v>
      </c>
      <c r="L1456" t="s">
        <v>153</v>
      </c>
      <c r="M1456" s="5">
        <v>91</v>
      </c>
    </row>
    <row r="1457" spans="1:13" x14ac:dyDescent="0.35">
      <c r="A1457" s="2">
        <v>45520</v>
      </c>
      <c r="B1457" s="3">
        <f t="shared" si="66"/>
        <v>2025</v>
      </c>
      <c r="C1457" t="str">
        <f t="shared" si="67"/>
        <v>2024-2025</v>
      </c>
      <c r="D1457" t="s">
        <v>120</v>
      </c>
      <c r="E1457" t="s">
        <v>69</v>
      </c>
      <c r="F1457" t="str">
        <f t="shared" si="68"/>
        <v>Victoria</v>
      </c>
      <c r="G1457" t="s">
        <v>26</v>
      </c>
      <c r="H1457">
        <v>3148</v>
      </c>
      <c r="I1457" t="s">
        <v>11</v>
      </c>
      <c r="J1457" t="s">
        <v>127</v>
      </c>
      <c r="K1457" t="s">
        <v>144</v>
      </c>
      <c r="L1457" t="s">
        <v>155</v>
      </c>
      <c r="M1457" s="5">
        <v>301</v>
      </c>
    </row>
    <row r="1458" spans="1:13" x14ac:dyDescent="0.35">
      <c r="A1458" s="2">
        <v>45520</v>
      </c>
      <c r="B1458" s="3">
        <f t="shared" si="66"/>
        <v>2025</v>
      </c>
      <c r="C1458" t="str">
        <f t="shared" si="67"/>
        <v>2024-2025</v>
      </c>
      <c r="D1458" t="s">
        <v>119</v>
      </c>
      <c r="E1458" t="s">
        <v>97</v>
      </c>
      <c r="F1458" t="str">
        <f t="shared" si="68"/>
        <v>Tasmania</v>
      </c>
      <c r="G1458" t="s">
        <v>43</v>
      </c>
      <c r="H1458">
        <v>7010</v>
      </c>
      <c r="I1458" t="s">
        <v>11</v>
      </c>
      <c r="J1458" t="s">
        <v>130</v>
      </c>
      <c r="K1458" t="s">
        <v>148</v>
      </c>
      <c r="L1458" t="s">
        <v>159</v>
      </c>
      <c r="M1458" s="5">
        <v>168</v>
      </c>
    </row>
    <row r="1459" spans="1:13" x14ac:dyDescent="0.35">
      <c r="A1459" s="2">
        <v>45521</v>
      </c>
      <c r="B1459" s="3">
        <f t="shared" si="66"/>
        <v>2025</v>
      </c>
      <c r="C1459" t="str">
        <f t="shared" si="67"/>
        <v>2024-2025</v>
      </c>
      <c r="D1459" t="s">
        <v>120</v>
      </c>
      <c r="E1459" t="s">
        <v>14</v>
      </c>
      <c r="F1459" t="str">
        <f t="shared" si="68"/>
        <v>Northern Territory</v>
      </c>
      <c r="G1459" t="s">
        <v>15</v>
      </c>
      <c r="H1459">
        <v>800</v>
      </c>
      <c r="I1459" t="s">
        <v>11</v>
      </c>
      <c r="J1459" t="s">
        <v>140</v>
      </c>
      <c r="K1459" t="s">
        <v>143</v>
      </c>
      <c r="L1459" t="s">
        <v>154</v>
      </c>
      <c r="M1459" s="5">
        <v>449</v>
      </c>
    </row>
    <row r="1460" spans="1:13" x14ac:dyDescent="0.35">
      <c r="A1460" s="2">
        <v>45521</v>
      </c>
      <c r="B1460" s="3">
        <f t="shared" si="66"/>
        <v>2025</v>
      </c>
      <c r="C1460" t="str">
        <f t="shared" si="67"/>
        <v>2024-2025</v>
      </c>
      <c r="D1460" t="s">
        <v>120</v>
      </c>
      <c r="E1460" t="s">
        <v>71</v>
      </c>
      <c r="F1460" t="str">
        <f t="shared" si="68"/>
        <v>Victoria</v>
      </c>
      <c r="G1460" t="s">
        <v>26</v>
      </c>
      <c r="H1460">
        <v>3131</v>
      </c>
      <c r="I1460" t="s">
        <v>11</v>
      </c>
      <c r="J1460" t="s">
        <v>127</v>
      </c>
      <c r="K1460" t="s">
        <v>148</v>
      </c>
      <c r="L1460" t="s">
        <v>159</v>
      </c>
      <c r="M1460" s="5">
        <v>723</v>
      </c>
    </row>
    <row r="1461" spans="1:13" x14ac:dyDescent="0.35">
      <c r="A1461" s="2">
        <v>45521</v>
      </c>
      <c r="B1461" s="3">
        <f t="shared" si="66"/>
        <v>2025</v>
      </c>
      <c r="C1461" t="str">
        <f t="shared" si="67"/>
        <v>2024-2025</v>
      </c>
      <c r="D1461" t="s">
        <v>119</v>
      </c>
      <c r="E1461" t="s">
        <v>77</v>
      </c>
      <c r="F1461" t="str">
        <f t="shared" si="68"/>
        <v>Victoria</v>
      </c>
      <c r="G1461" t="s">
        <v>26</v>
      </c>
      <c r="H1461">
        <v>3018</v>
      </c>
      <c r="I1461" t="s">
        <v>11</v>
      </c>
      <c r="J1461" t="s">
        <v>128</v>
      </c>
      <c r="K1461" t="s">
        <v>142</v>
      </c>
      <c r="L1461" t="s">
        <v>153</v>
      </c>
      <c r="M1461" s="5">
        <v>150</v>
      </c>
    </row>
    <row r="1462" spans="1:13" x14ac:dyDescent="0.35">
      <c r="A1462" s="2">
        <v>45521</v>
      </c>
      <c r="B1462" s="3">
        <f t="shared" si="66"/>
        <v>2025</v>
      </c>
      <c r="C1462" t="str">
        <f t="shared" si="67"/>
        <v>2024-2025</v>
      </c>
      <c r="D1462" t="s">
        <v>119</v>
      </c>
      <c r="E1462" t="s">
        <v>66</v>
      </c>
      <c r="F1462" t="str">
        <f t="shared" si="68"/>
        <v>Western Australia</v>
      </c>
      <c r="G1462" t="s">
        <v>28</v>
      </c>
      <c r="H1462">
        <v>6330</v>
      </c>
      <c r="I1462" t="s">
        <v>11</v>
      </c>
      <c r="J1462" t="s">
        <v>135</v>
      </c>
      <c r="K1462" t="s">
        <v>151</v>
      </c>
      <c r="L1462" t="s">
        <v>152</v>
      </c>
      <c r="M1462" s="5">
        <v>643</v>
      </c>
    </row>
    <row r="1463" spans="1:13" x14ac:dyDescent="0.35">
      <c r="A1463" s="2">
        <v>45521</v>
      </c>
      <c r="B1463" s="3">
        <f t="shared" si="66"/>
        <v>2025</v>
      </c>
      <c r="C1463" t="str">
        <f t="shared" si="67"/>
        <v>2024-2025</v>
      </c>
      <c r="D1463" t="s">
        <v>119</v>
      </c>
      <c r="E1463" t="s">
        <v>22</v>
      </c>
      <c r="F1463" t="str">
        <f t="shared" si="68"/>
        <v>New South Wales</v>
      </c>
      <c r="G1463" t="s">
        <v>10</v>
      </c>
      <c r="H1463">
        <v>2116</v>
      </c>
      <c r="I1463" t="s">
        <v>11</v>
      </c>
      <c r="J1463" t="s">
        <v>125</v>
      </c>
      <c r="K1463" t="s">
        <v>150</v>
      </c>
      <c r="L1463" t="s">
        <v>161</v>
      </c>
      <c r="M1463" s="5">
        <v>61</v>
      </c>
    </row>
    <row r="1464" spans="1:13" x14ac:dyDescent="0.35">
      <c r="A1464" s="2">
        <v>45522</v>
      </c>
      <c r="B1464" s="3">
        <f t="shared" si="66"/>
        <v>2025</v>
      </c>
      <c r="C1464" t="str">
        <f t="shared" si="67"/>
        <v>2024-2025</v>
      </c>
      <c r="D1464" t="s">
        <v>119</v>
      </c>
      <c r="E1464" t="s">
        <v>73</v>
      </c>
      <c r="F1464" t="str">
        <f t="shared" si="68"/>
        <v>Queensland</v>
      </c>
      <c r="G1464" t="s">
        <v>19</v>
      </c>
      <c r="H1464">
        <v>4509</v>
      </c>
      <c r="I1464" t="s">
        <v>11</v>
      </c>
      <c r="J1464" t="s">
        <v>124</v>
      </c>
      <c r="K1464" t="s">
        <v>143</v>
      </c>
      <c r="L1464" t="s">
        <v>154</v>
      </c>
      <c r="M1464" s="5">
        <v>635</v>
      </c>
    </row>
    <row r="1465" spans="1:13" x14ac:dyDescent="0.35">
      <c r="A1465" s="2">
        <v>45522</v>
      </c>
      <c r="B1465" s="3">
        <f t="shared" si="66"/>
        <v>2025</v>
      </c>
      <c r="C1465" t="str">
        <f t="shared" si="67"/>
        <v>2024-2025</v>
      </c>
      <c r="D1465" t="s">
        <v>120</v>
      </c>
      <c r="E1465" t="s">
        <v>27</v>
      </c>
      <c r="F1465" t="str">
        <f t="shared" si="68"/>
        <v>Western Australia</v>
      </c>
      <c r="G1465" t="s">
        <v>28</v>
      </c>
      <c r="H1465">
        <v>6030</v>
      </c>
      <c r="I1465" t="s">
        <v>11</v>
      </c>
      <c r="J1465" t="s">
        <v>121</v>
      </c>
      <c r="K1465" t="s">
        <v>145</v>
      </c>
      <c r="L1465" t="s">
        <v>156</v>
      </c>
      <c r="M1465" s="5">
        <v>793</v>
      </c>
    </row>
    <row r="1466" spans="1:13" x14ac:dyDescent="0.35">
      <c r="A1466" s="2">
        <v>45522</v>
      </c>
      <c r="B1466" s="3">
        <f t="shared" si="66"/>
        <v>2025</v>
      </c>
      <c r="C1466" t="str">
        <f t="shared" si="67"/>
        <v>2024-2025</v>
      </c>
      <c r="D1466" t="s">
        <v>120</v>
      </c>
      <c r="E1466" t="s">
        <v>105</v>
      </c>
      <c r="F1466" t="str">
        <f t="shared" si="68"/>
        <v>New South Wales</v>
      </c>
      <c r="G1466" t="s">
        <v>10</v>
      </c>
      <c r="H1466">
        <v>2031</v>
      </c>
      <c r="I1466" t="s">
        <v>11</v>
      </c>
      <c r="J1466" t="s">
        <v>126</v>
      </c>
      <c r="K1466" t="s">
        <v>143</v>
      </c>
      <c r="L1466" t="s">
        <v>154</v>
      </c>
      <c r="M1466" s="5">
        <v>464</v>
      </c>
    </row>
    <row r="1467" spans="1:13" x14ac:dyDescent="0.35">
      <c r="A1467" s="2">
        <v>45523</v>
      </c>
      <c r="B1467" s="3">
        <f t="shared" si="66"/>
        <v>2025</v>
      </c>
      <c r="C1467" t="str">
        <f t="shared" si="67"/>
        <v>2024-2025</v>
      </c>
      <c r="D1467" t="s">
        <v>119</v>
      </c>
      <c r="E1467" t="s">
        <v>9</v>
      </c>
      <c r="F1467" t="str">
        <f t="shared" si="68"/>
        <v>New South Wales</v>
      </c>
      <c r="G1467" t="s">
        <v>10</v>
      </c>
      <c r="H1467">
        <v>2067</v>
      </c>
      <c r="I1467" t="s">
        <v>11</v>
      </c>
      <c r="J1467" t="s">
        <v>126</v>
      </c>
      <c r="K1467" t="s">
        <v>150</v>
      </c>
      <c r="L1467" t="s">
        <v>161</v>
      </c>
      <c r="M1467" s="5">
        <v>382</v>
      </c>
    </row>
    <row r="1468" spans="1:13" x14ac:dyDescent="0.35">
      <c r="A1468" s="2">
        <v>45523</v>
      </c>
      <c r="B1468" s="3">
        <f t="shared" si="66"/>
        <v>2025</v>
      </c>
      <c r="C1468" t="str">
        <f t="shared" si="67"/>
        <v>2024-2025</v>
      </c>
      <c r="D1468" t="s">
        <v>119</v>
      </c>
      <c r="E1468" t="s">
        <v>52</v>
      </c>
      <c r="F1468" t="str">
        <f t="shared" si="68"/>
        <v>New South Wales</v>
      </c>
      <c r="G1468" t="s">
        <v>10</v>
      </c>
      <c r="H1468">
        <v>2485</v>
      </c>
      <c r="I1468" t="s">
        <v>11</v>
      </c>
      <c r="J1468" t="s">
        <v>122</v>
      </c>
      <c r="K1468" t="s">
        <v>147</v>
      </c>
      <c r="L1468" t="s">
        <v>158</v>
      </c>
      <c r="M1468" s="5">
        <v>192</v>
      </c>
    </row>
    <row r="1469" spans="1:13" x14ac:dyDescent="0.35">
      <c r="A1469" s="2">
        <v>45523</v>
      </c>
      <c r="B1469" s="3">
        <f t="shared" si="66"/>
        <v>2025</v>
      </c>
      <c r="C1469" t="str">
        <f t="shared" si="67"/>
        <v>2024-2025</v>
      </c>
      <c r="D1469" t="s">
        <v>120</v>
      </c>
      <c r="E1469" t="s">
        <v>64</v>
      </c>
      <c r="F1469" t="str">
        <f t="shared" si="68"/>
        <v>Western Australia</v>
      </c>
      <c r="G1469" t="s">
        <v>28</v>
      </c>
      <c r="H1469">
        <v>6112</v>
      </c>
      <c r="I1469" t="s">
        <v>11</v>
      </c>
      <c r="J1469" t="s">
        <v>135</v>
      </c>
      <c r="K1469" t="s">
        <v>142</v>
      </c>
      <c r="L1469" t="s">
        <v>153</v>
      </c>
      <c r="M1469" s="5">
        <v>81</v>
      </c>
    </row>
    <row r="1470" spans="1:13" x14ac:dyDescent="0.35">
      <c r="A1470" s="2">
        <v>45524</v>
      </c>
      <c r="B1470" s="3">
        <f t="shared" si="66"/>
        <v>2025</v>
      </c>
      <c r="C1470" t="str">
        <f t="shared" si="67"/>
        <v>2024-2025</v>
      </c>
      <c r="D1470" t="s">
        <v>120</v>
      </c>
      <c r="E1470" t="s">
        <v>100</v>
      </c>
      <c r="F1470" t="str">
        <f t="shared" si="68"/>
        <v>New South Wales</v>
      </c>
      <c r="G1470" t="s">
        <v>10</v>
      </c>
      <c r="H1470">
        <v>2800</v>
      </c>
      <c r="I1470" t="s">
        <v>11</v>
      </c>
      <c r="J1470" t="s">
        <v>132</v>
      </c>
      <c r="K1470" t="s">
        <v>151</v>
      </c>
      <c r="L1470" t="s">
        <v>152</v>
      </c>
      <c r="M1470" s="5">
        <v>354</v>
      </c>
    </row>
    <row r="1471" spans="1:13" x14ac:dyDescent="0.35">
      <c r="A1471" s="2">
        <v>45524</v>
      </c>
      <c r="B1471" s="3">
        <f t="shared" si="66"/>
        <v>2025</v>
      </c>
      <c r="C1471" t="str">
        <f t="shared" si="67"/>
        <v>2024-2025</v>
      </c>
      <c r="D1471" t="s">
        <v>120</v>
      </c>
      <c r="E1471" t="s">
        <v>37</v>
      </c>
      <c r="F1471" t="str">
        <f t="shared" si="68"/>
        <v>Victoria</v>
      </c>
      <c r="G1471" t="s">
        <v>26</v>
      </c>
      <c r="H1471">
        <v>3134</v>
      </c>
      <c r="I1471" t="s">
        <v>11</v>
      </c>
      <c r="J1471" t="s">
        <v>127</v>
      </c>
      <c r="K1471" t="s">
        <v>148</v>
      </c>
      <c r="L1471" t="s">
        <v>159</v>
      </c>
      <c r="M1471" s="5">
        <v>350</v>
      </c>
    </row>
    <row r="1472" spans="1:13" x14ac:dyDescent="0.35">
      <c r="A1472" s="2">
        <v>45524</v>
      </c>
      <c r="B1472" s="3">
        <f t="shared" si="66"/>
        <v>2025</v>
      </c>
      <c r="C1472" t="str">
        <f t="shared" si="67"/>
        <v>2024-2025</v>
      </c>
      <c r="D1472" t="s">
        <v>119</v>
      </c>
      <c r="E1472" t="s">
        <v>58</v>
      </c>
      <c r="F1472" t="str">
        <f t="shared" si="68"/>
        <v>New South Wales</v>
      </c>
      <c r="G1472" t="s">
        <v>10</v>
      </c>
      <c r="H1472">
        <v>2790</v>
      </c>
      <c r="I1472" t="s">
        <v>11</v>
      </c>
      <c r="J1472" t="s">
        <v>132</v>
      </c>
      <c r="K1472" t="s">
        <v>144</v>
      </c>
      <c r="L1472" t="s">
        <v>155</v>
      </c>
      <c r="M1472" s="5">
        <v>319</v>
      </c>
    </row>
    <row r="1473" spans="1:13" x14ac:dyDescent="0.35">
      <c r="A1473" s="2">
        <v>45524</v>
      </c>
      <c r="B1473" s="3">
        <f t="shared" si="66"/>
        <v>2025</v>
      </c>
      <c r="C1473" t="str">
        <f t="shared" si="67"/>
        <v>2024-2025</v>
      </c>
      <c r="D1473" t="s">
        <v>120</v>
      </c>
      <c r="E1473" t="s">
        <v>65</v>
      </c>
      <c r="F1473" t="str">
        <f t="shared" si="68"/>
        <v>Victoria</v>
      </c>
      <c r="G1473" t="s">
        <v>26</v>
      </c>
      <c r="H1473">
        <v>3931</v>
      </c>
      <c r="I1473" t="s">
        <v>11</v>
      </c>
      <c r="J1473" t="s">
        <v>137</v>
      </c>
      <c r="K1473" t="s">
        <v>146</v>
      </c>
      <c r="L1473" t="s">
        <v>157</v>
      </c>
      <c r="M1473" s="5">
        <v>416</v>
      </c>
    </row>
    <row r="1474" spans="1:13" x14ac:dyDescent="0.35">
      <c r="A1474" s="2">
        <v>45524</v>
      </c>
      <c r="B1474" s="3">
        <f t="shared" ref="B1474:B1537" si="69">IF(MONTH(A1474)&gt;=7,YEAR(A1474)+1,YEAR(A1474))</f>
        <v>2025</v>
      </c>
      <c r="C1474" t="str">
        <f t="shared" ref="C1474:C1537" si="70">IF(MONTH(A1474) &gt;= 7, YEAR(A1474) &amp; "-" &amp; YEAR(A1474) + 1, YEAR(A1474) - 1 &amp; "-" &amp; YEAR(A1474))</f>
        <v>2024-2025</v>
      </c>
      <c r="D1474" t="s">
        <v>119</v>
      </c>
      <c r="E1474" t="s">
        <v>77</v>
      </c>
      <c r="F1474" t="str">
        <f t="shared" ref="F1474:F1537" si="71">IF(G1474="WA","Western Australia",
IF(G1474="NSW","New South Wales",
IF(G1474="QLD","Queensland",
IF(G1474="VIC","Victoria",
IF(G1474="TAS","Tasmania",
IF(G1474="SA","South Australia",
IF(G1474="NT","Northern Territory",
IF(G1474="ACT","Australian Capital Territory",G1474))))))))</f>
        <v>Victoria</v>
      </c>
      <c r="G1474" t="s">
        <v>26</v>
      </c>
      <c r="H1474">
        <v>3018</v>
      </c>
      <c r="I1474" t="s">
        <v>11</v>
      </c>
      <c r="J1474" t="s">
        <v>128</v>
      </c>
      <c r="K1474" t="s">
        <v>151</v>
      </c>
      <c r="L1474" t="s">
        <v>152</v>
      </c>
      <c r="M1474" s="5">
        <v>359</v>
      </c>
    </row>
    <row r="1475" spans="1:13" x14ac:dyDescent="0.35">
      <c r="A1475" s="2">
        <v>45524</v>
      </c>
      <c r="B1475" s="3">
        <f t="shared" si="69"/>
        <v>2025</v>
      </c>
      <c r="C1475" t="str">
        <f t="shared" si="70"/>
        <v>2024-2025</v>
      </c>
      <c r="D1475" t="s">
        <v>120</v>
      </c>
      <c r="E1475" t="s">
        <v>103</v>
      </c>
      <c r="F1475" t="str">
        <f t="shared" si="71"/>
        <v>Victoria</v>
      </c>
      <c r="G1475" t="s">
        <v>26</v>
      </c>
      <c r="H1475">
        <v>3550</v>
      </c>
      <c r="I1475" t="s">
        <v>11</v>
      </c>
      <c r="J1475" t="s">
        <v>129</v>
      </c>
      <c r="K1475" t="s">
        <v>148</v>
      </c>
      <c r="L1475" t="s">
        <v>159</v>
      </c>
      <c r="M1475" s="5">
        <v>296</v>
      </c>
    </row>
    <row r="1476" spans="1:13" x14ac:dyDescent="0.35">
      <c r="A1476" s="2">
        <v>45525</v>
      </c>
      <c r="B1476" s="3">
        <f t="shared" si="69"/>
        <v>2025</v>
      </c>
      <c r="C1476" t="str">
        <f t="shared" si="70"/>
        <v>2024-2025</v>
      </c>
      <c r="D1476" t="s">
        <v>120</v>
      </c>
      <c r="E1476" t="s">
        <v>81</v>
      </c>
      <c r="F1476" t="str">
        <f t="shared" si="71"/>
        <v>Victoria</v>
      </c>
      <c r="G1476" t="s">
        <v>26</v>
      </c>
      <c r="H1476">
        <v>3076</v>
      </c>
      <c r="I1476" t="s">
        <v>11</v>
      </c>
      <c r="J1476" t="s">
        <v>128</v>
      </c>
      <c r="K1476" t="s">
        <v>146</v>
      </c>
      <c r="L1476" t="s">
        <v>157</v>
      </c>
      <c r="M1476" s="5">
        <v>26</v>
      </c>
    </row>
    <row r="1477" spans="1:13" x14ac:dyDescent="0.35">
      <c r="A1477" s="2">
        <v>45525</v>
      </c>
      <c r="B1477" s="3">
        <f t="shared" si="69"/>
        <v>2025</v>
      </c>
      <c r="C1477" t="str">
        <f t="shared" si="70"/>
        <v>2024-2025</v>
      </c>
      <c r="D1477" t="s">
        <v>120</v>
      </c>
      <c r="E1477" t="s">
        <v>57</v>
      </c>
      <c r="F1477" t="str">
        <f t="shared" si="71"/>
        <v>New South Wales</v>
      </c>
      <c r="G1477" t="s">
        <v>10</v>
      </c>
      <c r="H1477">
        <v>2064</v>
      </c>
      <c r="I1477" t="s">
        <v>11</v>
      </c>
      <c r="J1477" t="s">
        <v>126</v>
      </c>
      <c r="K1477" t="s">
        <v>143</v>
      </c>
      <c r="L1477" t="s">
        <v>154</v>
      </c>
      <c r="M1477" s="5">
        <v>675</v>
      </c>
    </row>
    <row r="1478" spans="1:13" x14ac:dyDescent="0.35">
      <c r="A1478" s="2">
        <v>45525</v>
      </c>
      <c r="B1478" s="3">
        <f t="shared" si="69"/>
        <v>2025</v>
      </c>
      <c r="C1478" t="str">
        <f t="shared" si="70"/>
        <v>2024-2025</v>
      </c>
      <c r="D1478" t="s">
        <v>119</v>
      </c>
      <c r="E1478" t="s">
        <v>35</v>
      </c>
      <c r="F1478" t="str">
        <f t="shared" si="71"/>
        <v>Victoria</v>
      </c>
      <c r="G1478" t="s">
        <v>26</v>
      </c>
      <c r="H1478">
        <v>3280</v>
      </c>
      <c r="I1478" t="s">
        <v>11</v>
      </c>
      <c r="J1478" t="s">
        <v>129</v>
      </c>
      <c r="K1478" t="s">
        <v>145</v>
      </c>
      <c r="L1478" t="s">
        <v>156</v>
      </c>
      <c r="M1478" s="5">
        <v>721</v>
      </c>
    </row>
    <row r="1479" spans="1:13" x14ac:dyDescent="0.35">
      <c r="A1479" s="2">
        <v>45525</v>
      </c>
      <c r="B1479" s="3">
        <f t="shared" si="69"/>
        <v>2025</v>
      </c>
      <c r="C1479" t="str">
        <f t="shared" si="70"/>
        <v>2024-2025</v>
      </c>
      <c r="D1479" t="s">
        <v>120</v>
      </c>
      <c r="E1479" t="s">
        <v>29</v>
      </c>
      <c r="F1479" t="str">
        <f t="shared" si="71"/>
        <v>Queensland</v>
      </c>
      <c r="G1479" t="s">
        <v>19</v>
      </c>
      <c r="H1479">
        <v>4703</v>
      </c>
      <c r="I1479" t="s">
        <v>11</v>
      </c>
      <c r="J1479" t="s">
        <v>138</v>
      </c>
      <c r="K1479" t="s">
        <v>144</v>
      </c>
      <c r="L1479" t="s">
        <v>155</v>
      </c>
      <c r="M1479" s="5">
        <v>116</v>
      </c>
    </row>
    <row r="1480" spans="1:13" x14ac:dyDescent="0.35">
      <c r="A1480" s="2">
        <v>45525</v>
      </c>
      <c r="B1480" s="3">
        <f t="shared" si="69"/>
        <v>2025</v>
      </c>
      <c r="C1480" t="str">
        <f t="shared" si="70"/>
        <v>2024-2025</v>
      </c>
      <c r="D1480" t="s">
        <v>120</v>
      </c>
      <c r="E1480" t="s">
        <v>25</v>
      </c>
      <c r="F1480" t="str">
        <f t="shared" si="71"/>
        <v>Victoria</v>
      </c>
      <c r="G1480" t="s">
        <v>26</v>
      </c>
      <c r="H1480">
        <v>3066</v>
      </c>
      <c r="I1480" t="s">
        <v>11</v>
      </c>
      <c r="J1480" t="s">
        <v>128</v>
      </c>
      <c r="K1480" t="s">
        <v>151</v>
      </c>
      <c r="L1480" t="s">
        <v>152</v>
      </c>
      <c r="M1480" s="5">
        <v>79</v>
      </c>
    </row>
    <row r="1481" spans="1:13" x14ac:dyDescent="0.35">
      <c r="A1481" s="2">
        <v>45525</v>
      </c>
      <c r="B1481" s="3">
        <f t="shared" si="69"/>
        <v>2025</v>
      </c>
      <c r="C1481" t="str">
        <f t="shared" si="70"/>
        <v>2024-2025</v>
      </c>
      <c r="D1481" t="s">
        <v>120</v>
      </c>
      <c r="E1481" t="s">
        <v>86</v>
      </c>
      <c r="F1481" t="str">
        <f t="shared" si="71"/>
        <v>Queensland</v>
      </c>
      <c r="G1481" t="s">
        <v>19</v>
      </c>
      <c r="H1481">
        <v>4119</v>
      </c>
      <c r="I1481" t="s">
        <v>11</v>
      </c>
      <c r="J1481" t="s">
        <v>131</v>
      </c>
      <c r="K1481" t="s">
        <v>143</v>
      </c>
      <c r="L1481" t="s">
        <v>154</v>
      </c>
      <c r="M1481" s="5">
        <v>601</v>
      </c>
    </row>
    <row r="1482" spans="1:13" x14ac:dyDescent="0.35">
      <c r="A1482" s="2">
        <v>45525</v>
      </c>
      <c r="B1482" s="3">
        <f t="shared" si="69"/>
        <v>2025</v>
      </c>
      <c r="C1482" t="str">
        <f t="shared" si="70"/>
        <v>2024-2025</v>
      </c>
      <c r="D1482" t="s">
        <v>120</v>
      </c>
      <c r="E1482" t="s">
        <v>107</v>
      </c>
      <c r="F1482" t="str">
        <f t="shared" si="71"/>
        <v>New South Wales</v>
      </c>
      <c r="G1482" t="s">
        <v>10</v>
      </c>
      <c r="H1482">
        <v>2020</v>
      </c>
      <c r="I1482" t="s">
        <v>11</v>
      </c>
      <c r="J1482" t="s">
        <v>126</v>
      </c>
      <c r="K1482" t="s">
        <v>150</v>
      </c>
      <c r="L1482" t="s">
        <v>161</v>
      </c>
      <c r="M1482" s="5">
        <v>698</v>
      </c>
    </row>
    <row r="1483" spans="1:13" x14ac:dyDescent="0.35">
      <c r="A1483" s="2">
        <v>45526</v>
      </c>
      <c r="B1483" s="3">
        <f t="shared" si="69"/>
        <v>2025</v>
      </c>
      <c r="C1483" t="str">
        <f t="shared" si="70"/>
        <v>2024-2025</v>
      </c>
      <c r="D1483" t="s">
        <v>120</v>
      </c>
      <c r="E1483" t="s">
        <v>57</v>
      </c>
      <c r="F1483" t="str">
        <f t="shared" si="71"/>
        <v>New South Wales</v>
      </c>
      <c r="G1483" t="s">
        <v>10</v>
      </c>
      <c r="H1483">
        <v>2064</v>
      </c>
      <c r="I1483" t="s">
        <v>11</v>
      </c>
      <c r="J1483" t="s">
        <v>126</v>
      </c>
      <c r="K1483" t="s">
        <v>145</v>
      </c>
      <c r="L1483" t="s">
        <v>156</v>
      </c>
      <c r="M1483" s="5">
        <v>388</v>
      </c>
    </row>
    <row r="1484" spans="1:13" x14ac:dyDescent="0.35">
      <c r="A1484" s="2">
        <v>45526</v>
      </c>
      <c r="B1484" s="3">
        <f t="shared" si="69"/>
        <v>2025</v>
      </c>
      <c r="C1484" t="str">
        <f t="shared" si="70"/>
        <v>2024-2025</v>
      </c>
      <c r="D1484" t="s">
        <v>119</v>
      </c>
      <c r="E1484" t="s">
        <v>109</v>
      </c>
      <c r="F1484" t="str">
        <f t="shared" si="71"/>
        <v>Western Australia</v>
      </c>
      <c r="G1484" t="s">
        <v>28</v>
      </c>
      <c r="H1484">
        <v>6052</v>
      </c>
      <c r="I1484" t="s">
        <v>11</v>
      </c>
      <c r="J1484" t="s">
        <v>121</v>
      </c>
      <c r="K1484" t="s">
        <v>146</v>
      </c>
      <c r="L1484" t="s">
        <v>157</v>
      </c>
      <c r="M1484" s="5">
        <v>110</v>
      </c>
    </row>
    <row r="1485" spans="1:13" x14ac:dyDescent="0.35">
      <c r="A1485" s="2">
        <v>45526</v>
      </c>
      <c r="B1485" s="3">
        <f t="shared" si="69"/>
        <v>2025</v>
      </c>
      <c r="C1485" t="str">
        <f t="shared" si="70"/>
        <v>2024-2025</v>
      </c>
      <c r="D1485" t="s">
        <v>120</v>
      </c>
      <c r="E1485" t="s">
        <v>48</v>
      </c>
      <c r="F1485" t="str">
        <f t="shared" si="71"/>
        <v>Western Australia</v>
      </c>
      <c r="G1485" t="s">
        <v>28</v>
      </c>
      <c r="H1485">
        <v>6450</v>
      </c>
      <c r="I1485" t="s">
        <v>11</v>
      </c>
      <c r="J1485" t="s">
        <v>141</v>
      </c>
      <c r="K1485" t="s">
        <v>143</v>
      </c>
      <c r="L1485" t="s">
        <v>154</v>
      </c>
      <c r="M1485" s="5">
        <v>358</v>
      </c>
    </row>
    <row r="1486" spans="1:13" x14ac:dyDescent="0.35">
      <c r="A1486" s="2">
        <v>45526</v>
      </c>
      <c r="B1486" s="3">
        <f t="shared" si="69"/>
        <v>2025</v>
      </c>
      <c r="C1486" t="str">
        <f t="shared" si="70"/>
        <v>2024-2025</v>
      </c>
      <c r="D1486" t="s">
        <v>119</v>
      </c>
      <c r="E1486" t="s">
        <v>70</v>
      </c>
      <c r="F1486" t="str">
        <f t="shared" si="71"/>
        <v>Western Australia</v>
      </c>
      <c r="G1486" t="s">
        <v>28</v>
      </c>
      <c r="H1486">
        <v>6021</v>
      </c>
      <c r="I1486" t="s">
        <v>11</v>
      </c>
      <c r="J1486" t="s">
        <v>121</v>
      </c>
      <c r="K1486" t="s">
        <v>145</v>
      </c>
      <c r="L1486" t="s">
        <v>156</v>
      </c>
      <c r="M1486" s="5">
        <v>573</v>
      </c>
    </row>
    <row r="1487" spans="1:13" x14ac:dyDescent="0.35">
      <c r="A1487" s="2">
        <v>45526</v>
      </c>
      <c r="B1487" s="3">
        <f t="shared" si="69"/>
        <v>2025</v>
      </c>
      <c r="C1487" t="str">
        <f t="shared" si="70"/>
        <v>2024-2025</v>
      </c>
      <c r="D1487" t="s">
        <v>120</v>
      </c>
      <c r="E1487" t="s">
        <v>53</v>
      </c>
      <c r="F1487" t="str">
        <f t="shared" si="71"/>
        <v>Queensland</v>
      </c>
      <c r="G1487" t="s">
        <v>19</v>
      </c>
      <c r="H1487">
        <v>4012</v>
      </c>
      <c r="I1487" t="s">
        <v>11</v>
      </c>
      <c r="J1487" t="s">
        <v>131</v>
      </c>
      <c r="K1487" t="s">
        <v>151</v>
      </c>
      <c r="L1487" t="s">
        <v>152</v>
      </c>
      <c r="M1487" s="5">
        <v>567</v>
      </c>
    </row>
    <row r="1488" spans="1:13" x14ac:dyDescent="0.35">
      <c r="A1488" s="2">
        <v>45526</v>
      </c>
      <c r="B1488" s="3">
        <f t="shared" si="69"/>
        <v>2025</v>
      </c>
      <c r="C1488" t="str">
        <f t="shared" si="70"/>
        <v>2024-2025</v>
      </c>
      <c r="D1488" t="s">
        <v>120</v>
      </c>
      <c r="E1488" t="s">
        <v>45</v>
      </c>
      <c r="F1488" t="str">
        <f t="shared" si="71"/>
        <v>Victoria</v>
      </c>
      <c r="G1488" t="s">
        <v>26</v>
      </c>
      <c r="H1488">
        <v>3136</v>
      </c>
      <c r="I1488" t="s">
        <v>11</v>
      </c>
      <c r="J1488" t="s">
        <v>127</v>
      </c>
      <c r="K1488" t="s">
        <v>145</v>
      </c>
      <c r="L1488" t="s">
        <v>156</v>
      </c>
      <c r="M1488" s="5">
        <v>221</v>
      </c>
    </row>
    <row r="1489" spans="1:13" x14ac:dyDescent="0.35">
      <c r="A1489" s="2">
        <v>45526</v>
      </c>
      <c r="B1489" s="3">
        <f t="shared" si="69"/>
        <v>2025</v>
      </c>
      <c r="C1489" t="str">
        <f t="shared" si="70"/>
        <v>2024-2025</v>
      </c>
      <c r="D1489" t="s">
        <v>120</v>
      </c>
      <c r="E1489" t="s">
        <v>44</v>
      </c>
      <c r="F1489" t="str">
        <f t="shared" si="71"/>
        <v>Western Australia</v>
      </c>
      <c r="G1489" t="s">
        <v>28</v>
      </c>
      <c r="H1489">
        <v>6010</v>
      </c>
      <c r="I1489" t="s">
        <v>11</v>
      </c>
      <c r="J1489" t="s">
        <v>121</v>
      </c>
      <c r="K1489" t="s">
        <v>145</v>
      </c>
      <c r="L1489" t="s">
        <v>156</v>
      </c>
      <c r="M1489" s="5">
        <v>757</v>
      </c>
    </row>
    <row r="1490" spans="1:13" x14ac:dyDescent="0.35">
      <c r="A1490" s="2">
        <v>45526</v>
      </c>
      <c r="B1490" s="3">
        <f t="shared" si="69"/>
        <v>2025</v>
      </c>
      <c r="C1490" t="str">
        <f t="shared" si="70"/>
        <v>2024-2025</v>
      </c>
      <c r="D1490" t="s">
        <v>119</v>
      </c>
      <c r="E1490" t="s">
        <v>52</v>
      </c>
      <c r="F1490" t="str">
        <f t="shared" si="71"/>
        <v>New South Wales</v>
      </c>
      <c r="G1490" t="s">
        <v>10</v>
      </c>
      <c r="H1490">
        <v>2485</v>
      </c>
      <c r="I1490" t="s">
        <v>11</v>
      </c>
      <c r="J1490" t="s">
        <v>122</v>
      </c>
      <c r="K1490" t="s">
        <v>145</v>
      </c>
      <c r="L1490" t="s">
        <v>156</v>
      </c>
      <c r="M1490" s="5">
        <v>595</v>
      </c>
    </row>
    <row r="1491" spans="1:13" x14ac:dyDescent="0.35">
      <c r="A1491" s="2">
        <v>45527</v>
      </c>
      <c r="B1491" s="3">
        <f t="shared" si="69"/>
        <v>2025</v>
      </c>
      <c r="C1491" t="str">
        <f t="shared" si="70"/>
        <v>2024-2025</v>
      </c>
      <c r="D1491" t="s">
        <v>119</v>
      </c>
      <c r="E1491" t="s">
        <v>52</v>
      </c>
      <c r="F1491" t="str">
        <f t="shared" si="71"/>
        <v>New South Wales</v>
      </c>
      <c r="G1491" t="s">
        <v>10</v>
      </c>
      <c r="H1491">
        <v>2485</v>
      </c>
      <c r="I1491" t="s">
        <v>11</v>
      </c>
      <c r="J1491" t="s">
        <v>122</v>
      </c>
      <c r="K1491" t="s">
        <v>143</v>
      </c>
      <c r="L1491" t="s">
        <v>154</v>
      </c>
      <c r="M1491" s="5">
        <v>120</v>
      </c>
    </row>
    <row r="1492" spans="1:13" x14ac:dyDescent="0.35">
      <c r="A1492" s="2">
        <v>45527</v>
      </c>
      <c r="B1492" s="3">
        <f t="shared" si="69"/>
        <v>2025</v>
      </c>
      <c r="C1492" t="str">
        <f t="shared" si="70"/>
        <v>2024-2025</v>
      </c>
      <c r="D1492" t="s">
        <v>120</v>
      </c>
      <c r="E1492" t="s">
        <v>49</v>
      </c>
      <c r="F1492" t="str">
        <f t="shared" si="71"/>
        <v>New South Wales</v>
      </c>
      <c r="G1492" t="s">
        <v>10</v>
      </c>
      <c r="H1492">
        <v>2350</v>
      </c>
      <c r="I1492" t="s">
        <v>11</v>
      </c>
      <c r="J1492" t="s">
        <v>122</v>
      </c>
      <c r="K1492" t="s">
        <v>146</v>
      </c>
      <c r="L1492" t="s">
        <v>157</v>
      </c>
      <c r="M1492" s="5">
        <v>158</v>
      </c>
    </row>
    <row r="1493" spans="1:13" x14ac:dyDescent="0.35">
      <c r="A1493" s="2">
        <v>45527</v>
      </c>
      <c r="B1493" s="3">
        <f t="shared" si="69"/>
        <v>2025</v>
      </c>
      <c r="C1493" t="str">
        <f t="shared" si="70"/>
        <v>2024-2025</v>
      </c>
      <c r="D1493" t="s">
        <v>119</v>
      </c>
      <c r="E1493" t="s">
        <v>60</v>
      </c>
      <c r="F1493" t="str">
        <f t="shared" si="71"/>
        <v>Queensland</v>
      </c>
      <c r="G1493" t="s">
        <v>19</v>
      </c>
      <c r="H1493">
        <v>4655</v>
      </c>
      <c r="I1493" t="s">
        <v>11</v>
      </c>
      <c r="J1493" t="s">
        <v>138</v>
      </c>
      <c r="K1493" t="s">
        <v>151</v>
      </c>
      <c r="L1493" t="s">
        <v>152</v>
      </c>
      <c r="M1493" s="5">
        <v>461</v>
      </c>
    </row>
    <row r="1494" spans="1:13" x14ac:dyDescent="0.35">
      <c r="A1494" s="2">
        <v>45527</v>
      </c>
      <c r="B1494" s="3">
        <f t="shared" si="69"/>
        <v>2025</v>
      </c>
      <c r="C1494" t="str">
        <f t="shared" si="70"/>
        <v>2024-2025</v>
      </c>
      <c r="D1494" t="s">
        <v>120</v>
      </c>
      <c r="E1494" t="s">
        <v>32</v>
      </c>
      <c r="F1494" t="str">
        <f t="shared" si="71"/>
        <v>Victoria</v>
      </c>
      <c r="G1494" t="s">
        <v>26</v>
      </c>
      <c r="H1494">
        <v>3977</v>
      </c>
      <c r="I1494" t="s">
        <v>11</v>
      </c>
      <c r="J1494" t="s">
        <v>137</v>
      </c>
      <c r="K1494" t="s">
        <v>144</v>
      </c>
      <c r="L1494" t="s">
        <v>155</v>
      </c>
      <c r="M1494" s="5">
        <v>187</v>
      </c>
    </row>
    <row r="1495" spans="1:13" x14ac:dyDescent="0.35">
      <c r="A1495" s="2">
        <v>45527</v>
      </c>
      <c r="B1495" s="3">
        <f t="shared" si="69"/>
        <v>2025</v>
      </c>
      <c r="C1495" t="str">
        <f t="shared" si="70"/>
        <v>2024-2025</v>
      </c>
      <c r="D1495" t="s">
        <v>119</v>
      </c>
      <c r="E1495" t="s">
        <v>48</v>
      </c>
      <c r="F1495" t="str">
        <f t="shared" si="71"/>
        <v>Western Australia</v>
      </c>
      <c r="G1495" t="s">
        <v>28</v>
      </c>
      <c r="H1495">
        <v>6450</v>
      </c>
      <c r="I1495" t="s">
        <v>11</v>
      </c>
      <c r="J1495" t="s">
        <v>141</v>
      </c>
      <c r="K1495" t="s">
        <v>151</v>
      </c>
      <c r="L1495" t="s">
        <v>152</v>
      </c>
      <c r="M1495" s="5">
        <v>568</v>
      </c>
    </row>
    <row r="1496" spans="1:13" x14ac:dyDescent="0.35">
      <c r="A1496" s="2">
        <v>45527</v>
      </c>
      <c r="B1496" s="3">
        <f t="shared" si="69"/>
        <v>2025</v>
      </c>
      <c r="C1496" t="str">
        <f t="shared" si="70"/>
        <v>2024-2025</v>
      </c>
      <c r="D1496" t="s">
        <v>119</v>
      </c>
      <c r="E1496" t="s">
        <v>66</v>
      </c>
      <c r="F1496" t="str">
        <f t="shared" si="71"/>
        <v>Western Australia</v>
      </c>
      <c r="G1496" t="s">
        <v>28</v>
      </c>
      <c r="H1496">
        <v>6330</v>
      </c>
      <c r="I1496" t="s">
        <v>11</v>
      </c>
      <c r="J1496" t="s">
        <v>135</v>
      </c>
      <c r="K1496" t="s">
        <v>148</v>
      </c>
      <c r="L1496" t="s">
        <v>159</v>
      </c>
      <c r="M1496" s="5">
        <v>604</v>
      </c>
    </row>
    <row r="1497" spans="1:13" x14ac:dyDescent="0.35">
      <c r="A1497" s="2">
        <v>45528</v>
      </c>
      <c r="B1497" s="3">
        <f t="shared" si="69"/>
        <v>2025</v>
      </c>
      <c r="C1497" t="str">
        <f t="shared" si="70"/>
        <v>2024-2025</v>
      </c>
      <c r="D1497" t="s">
        <v>120</v>
      </c>
      <c r="E1497" t="s">
        <v>34</v>
      </c>
      <c r="F1497" t="str">
        <f t="shared" si="71"/>
        <v>New South Wales</v>
      </c>
      <c r="G1497" t="s">
        <v>10</v>
      </c>
      <c r="H1497">
        <v>2560</v>
      </c>
      <c r="I1497" t="s">
        <v>11</v>
      </c>
      <c r="J1497" t="s">
        <v>123</v>
      </c>
      <c r="K1497" t="s">
        <v>151</v>
      </c>
      <c r="L1497" t="s">
        <v>152</v>
      </c>
      <c r="M1497" s="5">
        <v>525</v>
      </c>
    </row>
    <row r="1498" spans="1:13" x14ac:dyDescent="0.35">
      <c r="A1498" s="2">
        <v>45528</v>
      </c>
      <c r="B1498" s="3">
        <f t="shared" si="69"/>
        <v>2025</v>
      </c>
      <c r="C1498" t="str">
        <f t="shared" si="70"/>
        <v>2024-2025</v>
      </c>
      <c r="D1498" t="s">
        <v>120</v>
      </c>
      <c r="E1498" t="s">
        <v>23</v>
      </c>
      <c r="F1498" t="str">
        <f t="shared" si="71"/>
        <v>New South Wales</v>
      </c>
      <c r="G1498" t="s">
        <v>10</v>
      </c>
      <c r="H1498">
        <v>2830</v>
      </c>
      <c r="I1498" t="s">
        <v>11</v>
      </c>
      <c r="J1498" t="s">
        <v>132</v>
      </c>
      <c r="K1498" t="s">
        <v>144</v>
      </c>
      <c r="L1498" t="s">
        <v>155</v>
      </c>
      <c r="M1498" s="5">
        <v>608</v>
      </c>
    </row>
    <row r="1499" spans="1:13" x14ac:dyDescent="0.35">
      <c r="A1499" s="2">
        <v>45528</v>
      </c>
      <c r="B1499" s="3">
        <f t="shared" si="69"/>
        <v>2025</v>
      </c>
      <c r="C1499" t="str">
        <f t="shared" si="70"/>
        <v>2024-2025</v>
      </c>
      <c r="D1499" t="s">
        <v>120</v>
      </c>
      <c r="E1499" t="s">
        <v>91</v>
      </c>
      <c r="F1499" t="str">
        <f t="shared" si="71"/>
        <v>Western Australia</v>
      </c>
      <c r="G1499" t="s">
        <v>28</v>
      </c>
      <c r="H1499">
        <v>6109</v>
      </c>
      <c r="I1499" t="s">
        <v>11</v>
      </c>
      <c r="J1499" t="s">
        <v>135</v>
      </c>
      <c r="K1499" t="s">
        <v>147</v>
      </c>
      <c r="L1499" t="s">
        <v>158</v>
      </c>
      <c r="M1499" s="5">
        <v>487</v>
      </c>
    </row>
    <row r="1500" spans="1:13" x14ac:dyDescent="0.35">
      <c r="A1500" s="2">
        <v>45528</v>
      </c>
      <c r="B1500" s="3">
        <f t="shared" si="69"/>
        <v>2025</v>
      </c>
      <c r="C1500" t="str">
        <f t="shared" si="70"/>
        <v>2024-2025</v>
      </c>
      <c r="D1500" t="s">
        <v>119</v>
      </c>
      <c r="E1500" t="s">
        <v>39</v>
      </c>
      <c r="F1500" t="str">
        <f t="shared" si="71"/>
        <v>New South Wales</v>
      </c>
      <c r="G1500" t="s">
        <v>10</v>
      </c>
      <c r="H1500">
        <v>2541</v>
      </c>
      <c r="I1500" t="s">
        <v>11</v>
      </c>
      <c r="J1500" t="s">
        <v>123</v>
      </c>
      <c r="K1500" t="s">
        <v>151</v>
      </c>
      <c r="L1500" t="s">
        <v>152</v>
      </c>
      <c r="M1500" s="5">
        <v>384</v>
      </c>
    </row>
    <row r="1501" spans="1:13" x14ac:dyDescent="0.35">
      <c r="A1501" s="2">
        <v>45528</v>
      </c>
      <c r="B1501" s="3">
        <f t="shared" si="69"/>
        <v>2025</v>
      </c>
      <c r="C1501" t="str">
        <f t="shared" si="70"/>
        <v>2024-2025</v>
      </c>
      <c r="D1501" t="s">
        <v>120</v>
      </c>
      <c r="E1501" t="s">
        <v>95</v>
      </c>
      <c r="F1501" t="str">
        <f t="shared" si="71"/>
        <v>New South Wales</v>
      </c>
      <c r="G1501" t="s">
        <v>10</v>
      </c>
      <c r="H1501">
        <v>2131</v>
      </c>
      <c r="I1501" t="s">
        <v>11</v>
      </c>
      <c r="J1501" t="s">
        <v>125</v>
      </c>
      <c r="K1501" t="s">
        <v>145</v>
      </c>
      <c r="L1501" t="s">
        <v>156</v>
      </c>
      <c r="M1501" s="5">
        <v>275</v>
      </c>
    </row>
    <row r="1502" spans="1:13" x14ac:dyDescent="0.35">
      <c r="A1502" s="2">
        <v>45528</v>
      </c>
      <c r="B1502" s="3">
        <f t="shared" si="69"/>
        <v>2025</v>
      </c>
      <c r="C1502" t="str">
        <f t="shared" si="70"/>
        <v>2024-2025</v>
      </c>
      <c r="D1502" t="s">
        <v>120</v>
      </c>
      <c r="E1502" t="s">
        <v>92</v>
      </c>
      <c r="F1502" t="str">
        <f t="shared" si="71"/>
        <v>New South Wales</v>
      </c>
      <c r="G1502" t="s">
        <v>10</v>
      </c>
      <c r="H1502">
        <v>2015</v>
      </c>
      <c r="I1502" t="s">
        <v>11</v>
      </c>
      <c r="J1502" t="s">
        <v>126</v>
      </c>
      <c r="K1502" t="s">
        <v>147</v>
      </c>
      <c r="L1502" t="s">
        <v>158</v>
      </c>
      <c r="M1502" s="5">
        <v>432</v>
      </c>
    </row>
    <row r="1503" spans="1:13" x14ac:dyDescent="0.35">
      <c r="A1503" s="2">
        <v>45528</v>
      </c>
      <c r="B1503" s="3">
        <f t="shared" si="69"/>
        <v>2025</v>
      </c>
      <c r="C1503" t="str">
        <f t="shared" si="70"/>
        <v>2024-2025</v>
      </c>
      <c r="D1503" t="s">
        <v>120</v>
      </c>
      <c r="E1503" t="s">
        <v>30</v>
      </c>
      <c r="F1503" t="str">
        <f t="shared" si="71"/>
        <v>Victoria</v>
      </c>
      <c r="G1503" t="s">
        <v>26</v>
      </c>
      <c r="H1503">
        <v>3030</v>
      </c>
      <c r="I1503" t="s">
        <v>11</v>
      </c>
      <c r="J1503" t="s">
        <v>128</v>
      </c>
      <c r="K1503" t="s">
        <v>142</v>
      </c>
      <c r="L1503" t="s">
        <v>153</v>
      </c>
      <c r="M1503" s="5">
        <v>756</v>
      </c>
    </row>
    <row r="1504" spans="1:13" x14ac:dyDescent="0.35">
      <c r="A1504" s="2">
        <v>45528</v>
      </c>
      <c r="B1504" s="3">
        <f t="shared" si="69"/>
        <v>2025</v>
      </c>
      <c r="C1504" t="str">
        <f t="shared" si="70"/>
        <v>2024-2025</v>
      </c>
      <c r="D1504" t="s">
        <v>120</v>
      </c>
      <c r="E1504" t="s">
        <v>68</v>
      </c>
      <c r="F1504" t="str">
        <f t="shared" si="71"/>
        <v>Victoria</v>
      </c>
      <c r="G1504" t="s">
        <v>26</v>
      </c>
      <c r="H1504">
        <v>3429</v>
      </c>
      <c r="I1504" t="s">
        <v>11</v>
      </c>
      <c r="J1504" t="s">
        <v>129</v>
      </c>
      <c r="K1504" t="s">
        <v>145</v>
      </c>
      <c r="L1504" t="s">
        <v>156</v>
      </c>
      <c r="M1504" s="5">
        <v>693</v>
      </c>
    </row>
    <row r="1505" spans="1:13" x14ac:dyDescent="0.35">
      <c r="A1505" s="2">
        <v>45528</v>
      </c>
      <c r="B1505" s="3">
        <f t="shared" si="69"/>
        <v>2025</v>
      </c>
      <c r="C1505" t="str">
        <f t="shared" si="70"/>
        <v>2024-2025</v>
      </c>
      <c r="D1505" t="s">
        <v>119</v>
      </c>
      <c r="E1505" t="s">
        <v>57</v>
      </c>
      <c r="F1505" t="str">
        <f t="shared" si="71"/>
        <v>New South Wales</v>
      </c>
      <c r="G1505" t="s">
        <v>10</v>
      </c>
      <c r="H1505">
        <v>2064</v>
      </c>
      <c r="I1505" t="s">
        <v>11</v>
      </c>
      <c r="J1505" t="s">
        <v>126</v>
      </c>
      <c r="K1505" t="s">
        <v>151</v>
      </c>
      <c r="L1505" t="s">
        <v>152</v>
      </c>
      <c r="M1505" s="5">
        <v>328</v>
      </c>
    </row>
    <row r="1506" spans="1:13" x14ac:dyDescent="0.35">
      <c r="A1506" s="2">
        <v>45529</v>
      </c>
      <c r="B1506" s="3">
        <f t="shared" si="69"/>
        <v>2025</v>
      </c>
      <c r="C1506" t="str">
        <f t="shared" si="70"/>
        <v>2024-2025</v>
      </c>
      <c r="D1506" t="s">
        <v>120</v>
      </c>
      <c r="E1506" t="s">
        <v>16</v>
      </c>
      <c r="F1506" t="str">
        <f t="shared" si="71"/>
        <v>South Australia</v>
      </c>
      <c r="G1506" t="s">
        <v>17</v>
      </c>
      <c r="H1506">
        <v>5168</v>
      </c>
      <c r="I1506" t="s">
        <v>11</v>
      </c>
      <c r="J1506" t="s">
        <v>134</v>
      </c>
      <c r="K1506" t="s">
        <v>144</v>
      </c>
      <c r="L1506" t="s">
        <v>155</v>
      </c>
      <c r="M1506" s="5">
        <v>608</v>
      </c>
    </row>
    <row r="1507" spans="1:13" x14ac:dyDescent="0.35">
      <c r="A1507" s="2">
        <v>45529</v>
      </c>
      <c r="B1507" s="3">
        <f t="shared" si="69"/>
        <v>2025</v>
      </c>
      <c r="C1507" t="str">
        <f t="shared" si="70"/>
        <v>2024-2025</v>
      </c>
      <c r="D1507" t="s">
        <v>120</v>
      </c>
      <c r="E1507" t="s">
        <v>31</v>
      </c>
      <c r="F1507" t="str">
        <f t="shared" si="71"/>
        <v>South Australia</v>
      </c>
      <c r="G1507" t="s">
        <v>17</v>
      </c>
      <c r="H1507">
        <v>5082</v>
      </c>
      <c r="I1507" t="s">
        <v>11</v>
      </c>
      <c r="J1507" t="s">
        <v>134</v>
      </c>
      <c r="K1507" t="s">
        <v>142</v>
      </c>
      <c r="L1507" t="s">
        <v>153</v>
      </c>
      <c r="M1507" s="5">
        <v>260</v>
      </c>
    </row>
    <row r="1508" spans="1:13" x14ac:dyDescent="0.35">
      <c r="A1508" s="2">
        <v>45529</v>
      </c>
      <c r="B1508" s="3">
        <f t="shared" si="69"/>
        <v>2025</v>
      </c>
      <c r="C1508" t="str">
        <f t="shared" si="70"/>
        <v>2024-2025</v>
      </c>
      <c r="D1508" t="s">
        <v>120</v>
      </c>
      <c r="E1508" t="s">
        <v>29</v>
      </c>
      <c r="F1508" t="str">
        <f t="shared" si="71"/>
        <v>Queensland</v>
      </c>
      <c r="G1508" t="s">
        <v>19</v>
      </c>
      <c r="H1508">
        <v>4703</v>
      </c>
      <c r="I1508" t="s">
        <v>11</v>
      </c>
      <c r="J1508" t="s">
        <v>138</v>
      </c>
      <c r="K1508" t="s">
        <v>144</v>
      </c>
      <c r="L1508" t="s">
        <v>155</v>
      </c>
      <c r="M1508" s="5">
        <v>518</v>
      </c>
    </row>
    <row r="1509" spans="1:13" x14ac:dyDescent="0.35">
      <c r="A1509" s="2">
        <v>45529</v>
      </c>
      <c r="B1509" s="3">
        <f t="shared" si="69"/>
        <v>2025</v>
      </c>
      <c r="C1509" t="str">
        <f t="shared" si="70"/>
        <v>2024-2025</v>
      </c>
      <c r="D1509" t="s">
        <v>120</v>
      </c>
      <c r="E1509" t="s">
        <v>110</v>
      </c>
      <c r="F1509" t="str">
        <f t="shared" si="71"/>
        <v>Australian Capital Territory</v>
      </c>
      <c r="G1509" t="s">
        <v>51</v>
      </c>
      <c r="H1509">
        <v>2609</v>
      </c>
      <c r="I1509" t="s">
        <v>11</v>
      </c>
      <c r="J1509" t="s">
        <v>123</v>
      </c>
      <c r="K1509" t="s">
        <v>144</v>
      </c>
      <c r="L1509" t="s">
        <v>155</v>
      </c>
      <c r="M1509" s="5">
        <v>552</v>
      </c>
    </row>
    <row r="1510" spans="1:13" x14ac:dyDescent="0.35">
      <c r="A1510" s="2">
        <v>45529</v>
      </c>
      <c r="B1510" s="3">
        <f t="shared" si="69"/>
        <v>2025</v>
      </c>
      <c r="C1510" t="str">
        <f t="shared" si="70"/>
        <v>2024-2025</v>
      </c>
      <c r="D1510" t="s">
        <v>120</v>
      </c>
      <c r="E1510" t="s">
        <v>81</v>
      </c>
      <c r="F1510" t="str">
        <f t="shared" si="71"/>
        <v>Victoria</v>
      </c>
      <c r="G1510" t="s">
        <v>26</v>
      </c>
      <c r="H1510">
        <v>3076</v>
      </c>
      <c r="I1510" t="s">
        <v>11</v>
      </c>
      <c r="J1510" t="s">
        <v>128</v>
      </c>
      <c r="K1510" t="s">
        <v>144</v>
      </c>
      <c r="L1510" t="s">
        <v>155</v>
      </c>
      <c r="M1510" s="5">
        <v>291</v>
      </c>
    </row>
    <row r="1511" spans="1:13" x14ac:dyDescent="0.35">
      <c r="A1511" s="2">
        <v>45529</v>
      </c>
      <c r="B1511" s="3">
        <f t="shared" si="69"/>
        <v>2025</v>
      </c>
      <c r="C1511" t="str">
        <f t="shared" si="70"/>
        <v>2024-2025</v>
      </c>
      <c r="D1511" t="s">
        <v>119</v>
      </c>
      <c r="E1511" t="s">
        <v>90</v>
      </c>
      <c r="F1511" t="str">
        <f t="shared" si="71"/>
        <v>New South Wales</v>
      </c>
      <c r="G1511" t="s">
        <v>10</v>
      </c>
      <c r="H1511">
        <v>2650</v>
      </c>
      <c r="I1511" t="s">
        <v>11</v>
      </c>
      <c r="J1511" t="s">
        <v>132</v>
      </c>
      <c r="K1511" t="s">
        <v>142</v>
      </c>
      <c r="L1511" t="s">
        <v>153</v>
      </c>
      <c r="M1511" s="5">
        <v>348</v>
      </c>
    </row>
    <row r="1512" spans="1:13" x14ac:dyDescent="0.35">
      <c r="A1512" s="2">
        <v>45529</v>
      </c>
      <c r="B1512" s="3">
        <f t="shared" si="69"/>
        <v>2025</v>
      </c>
      <c r="C1512" t="str">
        <f t="shared" si="70"/>
        <v>2024-2025</v>
      </c>
      <c r="D1512" t="s">
        <v>120</v>
      </c>
      <c r="E1512" t="s">
        <v>47</v>
      </c>
      <c r="F1512" t="str">
        <f t="shared" si="71"/>
        <v>Victoria</v>
      </c>
      <c r="G1512" t="s">
        <v>26</v>
      </c>
      <c r="H1512">
        <v>3630</v>
      </c>
      <c r="I1512" t="s">
        <v>11</v>
      </c>
      <c r="J1512" t="s">
        <v>137</v>
      </c>
      <c r="K1512" t="s">
        <v>145</v>
      </c>
      <c r="L1512" t="s">
        <v>156</v>
      </c>
      <c r="M1512" s="5">
        <v>32</v>
      </c>
    </row>
    <row r="1513" spans="1:13" x14ac:dyDescent="0.35">
      <c r="A1513" s="2">
        <v>45529</v>
      </c>
      <c r="B1513" s="3">
        <f t="shared" si="69"/>
        <v>2025</v>
      </c>
      <c r="C1513" t="str">
        <f t="shared" si="70"/>
        <v>2024-2025</v>
      </c>
      <c r="D1513" t="s">
        <v>120</v>
      </c>
      <c r="E1513" t="s">
        <v>22</v>
      </c>
      <c r="F1513" t="str">
        <f t="shared" si="71"/>
        <v>New South Wales</v>
      </c>
      <c r="G1513" t="s">
        <v>10</v>
      </c>
      <c r="H1513">
        <v>2116</v>
      </c>
      <c r="I1513" t="s">
        <v>11</v>
      </c>
      <c r="J1513" t="s">
        <v>125</v>
      </c>
      <c r="K1513" t="s">
        <v>142</v>
      </c>
      <c r="L1513" t="s">
        <v>153</v>
      </c>
      <c r="M1513" s="5">
        <v>293</v>
      </c>
    </row>
    <row r="1514" spans="1:13" x14ac:dyDescent="0.35">
      <c r="A1514" s="2">
        <v>45529</v>
      </c>
      <c r="B1514" s="3">
        <f t="shared" si="69"/>
        <v>2025</v>
      </c>
      <c r="C1514" t="str">
        <f t="shared" si="70"/>
        <v>2024-2025</v>
      </c>
      <c r="D1514" t="s">
        <v>120</v>
      </c>
      <c r="E1514" t="s">
        <v>46</v>
      </c>
      <c r="F1514" t="str">
        <f t="shared" si="71"/>
        <v>South Australia</v>
      </c>
      <c r="G1514" t="s">
        <v>17</v>
      </c>
      <c r="H1514">
        <v>5043</v>
      </c>
      <c r="I1514" t="s">
        <v>11</v>
      </c>
      <c r="J1514" t="s">
        <v>134</v>
      </c>
      <c r="K1514" t="s">
        <v>148</v>
      </c>
      <c r="L1514" t="s">
        <v>159</v>
      </c>
      <c r="M1514" s="5">
        <v>579</v>
      </c>
    </row>
    <row r="1515" spans="1:13" x14ac:dyDescent="0.35">
      <c r="A1515" s="2">
        <v>45529</v>
      </c>
      <c r="B1515" s="3">
        <f t="shared" si="69"/>
        <v>2025</v>
      </c>
      <c r="C1515" t="str">
        <f t="shared" si="70"/>
        <v>2024-2025</v>
      </c>
      <c r="D1515" t="s">
        <v>120</v>
      </c>
      <c r="E1515" t="s">
        <v>72</v>
      </c>
      <c r="F1515" t="str">
        <f t="shared" si="71"/>
        <v>Queensland</v>
      </c>
      <c r="G1515" t="s">
        <v>19</v>
      </c>
      <c r="H1515">
        <v>4870</v>
      </c>
      <c r="I1515" t="s">
        <v>11</v>
      </c>
      <c r="J1515" t="s">
        <v>133</v>
      </c>
      <c r="K1515" t="s">
        <v>145</v>
      </c>
      <c r="L1515" t="s">
        <v>156</v>
      </c>
      <c r="M1515" s="5">
        <v>294</v>
      </c>
    </row>
    <row r="1516" spans="1:13" x14ac:dyDescent="0.35">
      <c r="A1516" s="2">
        <v>45529</v>
      </c>
      <c r="B1516" s="3">
        <f t="shared" si="69"/>
        <v>2025</v>
      </c>
      <c r="C1516" t="str">
        <f t="shared" si="70"/>
        <v>2024-2025</v>
      </c>
      <c r="D1516" t="s">
        <v>120</v>
      </c>
      <c r="E1516" t="s">
        <v>75</v>
      </c>
      <c r="F1516" t="str">
        <f t="shared" si="71"/>
        <v>Victoria</v>
      </c>
      <c r="G1516" t="s">
        <v>26</v>
      </c>
      <c r="H1516">
        <v>3915</v>
      </c>
      <c r="I1516" t="s">
        <v>11</v>
      </c>
      <c r="J1516" t="s">
        <v>137</v>
      </c>
      <c r="K1516" t="s">
        <v>151</v>
      </c>
      <c r="L1516" t="s">
        <v>152</v>
      </c>
      <c r="M1516" s="5">
        <v>535</v>
      </c>
    </row>
    <row r="1517" spans="1:13" x14ac:dyDescent="0.35">
      <c r="A1517" s="2">
        <v>45530</v>
      </c>
      <c r="B1517" s="3">
        <f t="shared" si="69"/>
        <v>2025</v>
      </c>
      <c r="C1517" t="str">
        <f t="shared" si="70"/>
        <v>2024-2025</v>
      </c>
      <c r="D1517" t="s">
        <v>120</v>
      </c>
      <c r="E1517" t="s">
        <v>20</v>
      </c>
      <c r="F1517" t="str">
        <f t="shared" si="71"/>
        <v>South Australia</v>
      </c>
      <c r="G1517" t="s">
        <v>17</v>
      </c>
      <c r="H1517">
        <v>5607</v>
      </c>
      <c r="I1517" t="s">
        <v>11</v>
      </c>
      <c r="J1517" t="s">
        <v>139</v>
      </c>
      <c r="K1517" t="s">
        <v>144</v>
      </c>
      <c r="L1517" t="s">
        <v>155</v>
      </c>
      <c r="M1517" s="5">
        <v>353</v>
      </c>
    </row>
    <row r="1518" spans="1:13" x14ac:dyDescent="0.35">
      <c r="A1518" s="2">
        <v>45531</v>
      </c>
      <c r="B1518" s="3">
        <f t="shared" si="69"/>
        <v>2025</v>
      </c>
      <c r="C1518" t="str">
        <f t="shared" si="70"/>
        <v>2024-2025</v>
      </c>
      <c r="D1518" t="s">
        <v>120</v>
      </c>
      <c r="E1518" t="s">
        <v>9</v>
      </c>
      <c r="F1518" t="str">
        <f t="shared" si="71"/>
        <v>New South Wales</v>
      </c>
      <c r="G1518" t="s">
        <v>10</v>
      </c>
      <c r="H1518">
        <v>2067</v>
      </c>
      <c r="I1518" t="s">
        <v>11</v>
      </c>
      <c r="J1518" t="s">
        <v>126</v>
      </c>
      <c r="K1518" t="s">
        <v>144</v>
      </c>
      <c r="L1518" t="s">
        <v>155</v>
      </c>
      <c r="M1518" s="5">
        <v>744</v>
      </c>
    </row>
    <row r="1519" spans="1:13" x14ac:dyDescent="0.35">
      <c r="A1519" s="2">
        <v>45531</v>
      </c>
      <c r="B1519" s="3">
        <f t="shared" si="69"/>
        <v>2025</v>
      </c>
      <c r="C1519" t="str">
        <f t="shared" si="70"/>
        <v>2024-2025</v>
      </c>
      <c r="D1519" t="s">
        <v>120</v>
      </c>
      <c r="E1519" t="s">
        <v>85</v>
      </c>
      <c r="F1519" t="str">
        <f t="shared" si="71"/>
        <v>Western Australia</v>
      </c>
      <c r="G1519" t="s">
        <v>28</v>
      </c>
      <c r="H1519">
        <v>6725</v>
      </c>
      <c r="I1519" t="s">
        <v>11</v>
      </c>
      <c r="J1519" t="s">
        <v>141</v>
      </c>
      <c r="K1519" t="s">
        <v>148</v>
      </c>
      <c r="L1519" t="s">
        <v>159</v>
      </c>
      <c r="M1519" s="5">
        <v>402</v>
      </c>
    </row>
    <row r="1520" spans="1:13" x14ac:dyDescent="0.35">
      <c r="A1520" s="2">
        <v>45531</v>
      </c>
      <c r="B1520" s="3">
        <f t="shared" si="69"/>
        <v>2025</v>
      </c>
      <c r="C1520" t="str">
        <f t="shared" si="70"/>
        <v>2024-2025</v>
      </c>
      <c r="D1520" t="s">
        <v>119</v>
      </c>
      <c r="E1520" t="s">
        <v>90</v>
      </c>
      <c r="F1520" t="str">
        <f t="shared" si="71"/>
        <v>New South Wales</v>
      </c>
      <c r="G1520" t="s">
        <v>10</v>
      </c>
      <c r="H1520">
        <v>2650</v>
      </c>
      <c r="I1520" t="s">
        <v>11</v>
      </c>
      <c r="J1520" t="s">
        <v>132</v>
      </c>
      <c r="K1520" t="s">
        <v>151</v>
      </c>
      <c r="L1520" t="s">
        <v>152</v>
      </c>
      <c r="M1520" s="5">
        <v>132</v>
      </c>
    </row>
    <row r="1521" spans="1:13" x14ac:dyDescent="0.35">
      <c r="A1521" s="2">
        <v>45531</v>
      </c>
      <c r="B1521" s="3">
        <f t="shared" si="69"/>
        <v>2025</v>
      </c>
      <c r="C1521" t="str">
        <f t="shared" si="70"/>
        <v>2024-2025</v>
      </c>
      <c r="D1521" t="s">
        <v>120</v>
      </c>
      <c r="E1521" t="s">
        <v>107</v>
      </c>
      <c r="F1521" t="str">
        <f t="shared" si="71"/>
        <v>New South Wales</v>
      </c>
      <c r="G1521" t="s">
        <v>10</v>
      </c>
      <c r="H1521">
        <v>2020</v>
      </c>
      <c r="I1521" t="s">
        <v>11</v>
      </c>
      <c r="J1521" t="s">
        <v>126</v>
      </c>
      <c r="K1521" t="s">
        <v>144</v>
      </c>
      <c r="L1521" t="s">
        <v>155</v>
      </c>
      <c r="M1521" s="5">
        <v>378</v>
      </c>
    </row>
    <row r="1522" spans="1:13" x14ac:dyDescent="0.35">
      <c r="A1522" s="2">
        <v>45531</v>
      </c>
      <c r="B1522" s="3">
        <f t="shared" si="69"/>
        <v>2025</v>
      </c>
      <c r="C1522" t="str">
        <f t="shared" si="70"/>
        <v>2024-2025</v>
      </c>
      <c r="D1522" t="s">
        <v>120</v>
      </c>
      <c r="E1522" t="s">
        <v>83</v>
      </c>
      <c r="F1522" t="str">
        <f t="shared" si="71"/>
        <v>Victoria</v>
      </c>
      <c r="G1522" t="s">
        <v>26</v>
      </c>
      <c r="H1522">
        <v>3551</v>
      </c>
      <c r="I1522" t="s">
        <v>11</v>
      </c>
      <c r="J1522" t="s">
        <v>129</v>
      </c>
      <c r="K1522" t="s">
        <v>142</v>
      </c>
      <c r="L1522" t="s">
        <v>153</v>
      </c>
      <c r="M1522" s="5">
        <v>423</v>
      </c>
    </row>
    <row r="1523" spans="1:13" x14ac:dyDescent="0.35">
      <c r="A1523" s="2">
        <v>45531</v>
      </c>
      <c r="B1523" s="3">
        <f t="shared" si="69"/>
        <v>2025</v>
      </c>
      <c r="C1523" t="str">
        <f t="shared" si="70"/>
        <v>2024-2025</v>
      </c>
      <c r="D1523" t="s">
        <v>120</v>
      </c>
      <c r="E1523" t="s">
        <v>112</v>
      </c>
      <c r="F1523" t="str">
        <f t="shared" si="71"/>
        <v>Queensland</v>
      </c>
      <c r="G1523" t="s">
        <v>19</v>
      </c>
      <c r="H1523">
        <v>4566</v>
      </c>
      <c r="I1523" t="s">
        <v>11</v>
      </c>
      <c r="J1523" t="s">
        <v>136</v>
      </c>
      <c r="K1523" t="s">
        <v>142</v>
      </c>
      <c r="L1523" t="s">
        <v>153</v>
      </c>
      <c r="M1523" s="5">
        <v>719</v>
      </c>
    </row>
    <row r="1524" spans="1:13" x14ac:dyDescent="0.35">
      <c r="A1524" s="2">
        <v>45531</v>
      </c>
      <c r="B1524" s="3">
        <f t="shared" si="69"/>
        <v>2025</v>
      </c>
      <c r="C1524" t="str">
        <f t="shared" si="70"/>
        <v>2024-2025</v>
      </c>
      <c r="D1524" t="s">
        <v>120</v>
      </c>
      <c r="E1524" t="s">
        <v>48</v>
      </c>
      <c r="F1524" t="str">
        <f t="shared" si="71"/>
        <v>Western Australia</v>
      </c>
      <c r="G1524" t="s">
        <v>28</v>
      </c>
      <c r="H1524">
        <v>6450</v>
      </c>
      <c r="I1524" t="s">
        <v>11</v>
      </c>
      <c r="J1524" t="s">
        <v>141</v>
      </c>
      <c r="K1524" t="s">
        <v>145</v>
      </c>
      <c r="L1524" t="s">
        <v>156</v>
      </c>
      <c r="M1524" s="5">
        <v>163</v>
      </c>
    </row>
    <row r="1525" spans="1:13" x14ac:dyDescent="0.35">
      <c r="A1525" s="2">
        <v>45531</v>
      </c>
      <c r="B1525" s="3">
        <f t="shared" si="69"/>
        <v>2025</v>
      </c>
      <c r="C1525" t="str">
        <f t="shared" si="70"/>
        <v>2024-2025</v>
      </c>
      <c r="D1525" t="s">
        <v>120</v>
      </c>
      <c r="E1525" t="s">
        <v>25</v>
      </c>
      <c r="F1525" t="str">
        <f t="shared" si="71"/>
        <v>Victoria</v>
      </c>
      <c r="G1525" t="s">
        <v>26</v>
      </c>
      <c r="H1525">
        <v>3066</v>
      </c>
      <c r="I1525" t="s">
        <v>11</v>
      </c>
      <c r="J1525" t="s">
        <v>128</v>
      </c>
      <c r="K1525" t="s">
        <v>144</v>
      </c>
      <c r="L1525" t="s">
        <v>155</v>
      </c>
      <c r="M1525" s="5">
        <v>237</v>
      </c>
    </row>
    <row r="1526" spans="1:13" x14ac:dyDescent="0.35">
      <c r="A1526" s="2">
        <v>45531</v>
      </c>
      <c r="B1526" s="3">
        <f t="shared" si="69"/>
        <v>2025</v>
      </c>
      <c r="C1526" t="str">
        <f t="shared" si="70"/>
        <v>2024-2025</v>
      </c>
      <c r="D1526" t="s">
        <v>119</v>
      </c>
      <c r="E1526" t="s">
        <v>97</v>
      </c>
      <c r="F1526" t="str">
        <f t="shared" si="71"/>
        <v>Tasmania</v>
      </c>
      <c r="G1526" t="s">
        <v>43</v>
      </c>
      <c r="H1526">
        <v>7010</v>
      </c>
      <c r="I1526" t="s">
        <v>11</v>
      </c>
      <c r="J1526" t="s">
        <v>130</v>
      </c>
      <c r="K1526" t="s">
        <v>142</v>
      </c>
      <c r="L1526" t="s">
        <v>153</v>
      </c>
      <c r="M1526" s="5">
        <v>412</v>
      </c>
    </row>
    <row r="1527" spans="1:13" x14ac:dyDescent="0.35">
      <c r="A1527" s="2">
        <v>45531</v>
      </c>
      <c r="B1527" s="3">
        <f t="shared" si="69"/>
        <v>2025</v>
      </c>
      <c r="C1527" t="str">
        <f t="shared" si="70"/>
        <v>2024-2025</v>
      </c>
      <c r="D1527" t="s">
        <v>119</v>
      </c>
      <c r="E1527" t="s">
        <v>22</v>
      </c>
      <c r="F1527" t="str">
        <f t="shared" si="71"/>
        <v>New South Wales</v>
      </c>
      <c r="G1527" t="s">
        <v>10</v>
      </c>
      <c r="H1527">
        <v>2116</v>
      </c>
      <c r="I1527" t="s">
        <v>11</v>
      </c>
      <c r="J1527" t="s">
        <v>125</v>
      </c>
      <c r="K1527" t="s">
        <v>145</v>
      </c>
      <c r="L1527" t="s">
        <v>156</v>
      </c>
      <c r="M1527" s="5">
        <v>705</v>
      </c>
    </row>
    <row r="1528" spans="1:13" x14ac:dyDescent="0.35">
      <c r="A1528" s="2">
        <v>45531</v>
      </c>
      <c r="B1528" s="3">
        <f t="shared" si="69"/>
        <v>2025</v>
      </c>
      <c r="C1528" t="str">
        <f t="shared" si="70"/>
        <v>2024-2025</v>
      </c>
      <c r="D1528" t="s">
        <v>120</v>
      </c>
      <c r="E1528" t="s">
        <v>73</v>
      </c>
      <c r="F1528" t="str">
        <f t="shared" si="71"/>
        <v>Queensland</v>
      </c>
      <c r="G1528" t="s">
        <v>19</v>
      </c>
      <c r="H1528">
        <v>4509</v>
      </c>
      <c r="I1528" t="s">
        <v>11</v>
      </c>
      <c r="J1528" t="s">
        <v>124</v>
      </c>
      <c r="K1528" t="s">
        <v>145</v>
      </c>
      <c r="L1528" t="s">
        <v>156</v>
      </c>
      <c r="M1528" s="5">
        <v>357</v>
      </c>
    </row>
    <row r="1529" spans="1:13" x14ac:dyDescent="0.35">
      <c r="A1529" s="2">
        <v>45532</v>
      </c>
      <c r="B1529" s="3">
        <f t="shared" si="69"/>
        <v>2025</v>
      </c>
      <c r="C1529" t="str">
        <f t="shared" si="70"/>
        <v>2024-2025</v>
      </c>
      <c r="D1529" t="s">
        <v>120</v>
      </c>
      <c r="E1529" t="s">
        <v>86</v>
      </c>
      <c r="F1529" t="str">
        <f t="shared" si="71"/>
        <v>Queensland</v>
      </c>
      <c r="G1529" t="s">
        <v>19</v>
      </c>
      <c r="H1529">
        <v>4119</v>
      </c>
      <c r="I1529" t="s">
        <v>11</v>
      </c>
      <c r="J1529" t="s">
        <v>131</v>
      </c>
      <c r="K1529" t="s">
        <v>151</v>
      </c>
      <c r="L1529" t="s">
        <v>152</v>
      </c>
      <c r="M1529" s="5">
        <v>512</v>
      </c>
    </row>
    <row r="1530" spans="1:13" x14ac:dyDescent="0.35">
      <c r="A1530" s="2">
        <v>45532</v>
      </c>
      <c r="B1530" s="3">
        <f t="shared" si="69"/>
        <v>2025</v>
      </c>
      <c r="C1530" t="str">
        <f t="shared" si="70"/>
        <v>2024-2025</v>
      </c>
      <c r="D1530" t="s">
        <v>119</v>
      </c>
      <c r="E1530" t="s">
        <v>99</v>
      </c>
      <c r="F1530" t="str">
        <f t="shared" si="71"/>
        <v>Western Australia</v>
      </c>
      <c r="G1530" t="s">
        <v>28</v>
      </c>
      <c r="H1530">
        <v>6530</v>
      </c>
      <c r="I1530" t="s">
        <v>11</v>
      </c>
      <c r="J1530" t="s">
        <v>141</v>
      </c>
      <c r="K1530" t="s">
        <v>148</v>
      </c>
      <c r="L1530" t="s">
        <v>159</v>
      </c>
      <c r="M1530" s="5">
        <v>89</v>
      </c>
    </row>
    <row r="1531" spans="1:13" x14ac:dyDescent="0.35">
      <c r="A1531" s="2">
        <v>45532</v>
      </c>
      <c r="B1531" s="3">
        <f t="shared" si="69"/>
        <v>2025</v>
      </c>
      <c r="C1531" t="str">
        <f t="shared" si="70"/>
        <v>2024-2025</v>
      </c>
      <c r="D1531" t="s">
        <v>120</v>
      </c>
      <c r="E1531" t="s">
        <v>72</v>
      </c>
      <c r="F1531" t="str">
        <f t="shared" si="71"/>
        <v>Queensland</v>
      </c>
      <c r="G1531" t="s">
        <v>19</v>
      </c>
      <c r="H1531">
        <v>4870</v>
      </c>
      <c r="I1531" t="s">
        <v>11</v>
      </c>
      <c r="J1531" t="s">
        <v>133</v>
      </c>
      <c r="K1531" t="s">
        <v>151</v>
      </c>
      <c r="L1531" t="s">
        <v>152</v>
      </c>
      <c r="M1531" s="5">
        <v>158</v>
      </c>
    </row>
    <row r="1532" spans="1:13" x14ac:dyDescent="0.35">
      <c r="A1532" s="2">
        <v>45532</v>
      </c>
      <c r="B1532" s="3">
        <f t="shared" si="69"/>
        <v>2025</v>
      </c>
      <c r="C1532" t="str">
        <f t="shared" si="70"/>
        <v>2024-2025</v>
      </c>
      <c r="D1532" t="s">
        <v>120</v>
      </c>
      <c r="E1532" t="s">
        <v>25</v>
      </c>
      <c r="F1532" t="str">
        <f t="shared" si="71"/>
        <v>Victoria</v>
      </c>
      <c r="G1532" t="s">
        <v>26</v>
      </c>
      <c r="H1532">
        <v>3066</v>
      </c>
      <c r="I1532" t="s">
        <v>11</v>
      </c>
      <c r="J1532" t="s">
        <v>128</v>
      </c>
      <c r="K1532" t="s">
        <v>148</v>
      </c>
      <c r="L1532" t="s">
        <v>159</v>
      </c>
      <c r="M1532" s="5">
        <v>287</v>
      </c>
    </row>
    <row r="1533" spans="1:13" x14ac:dyDescent="0.35">
      <c r="A1533" s="2">
        <v>45532</v>
      </c>
      <c r="B1533" s="3">
        <f t="shared" si="69"/>
        <v>2025</v>
      </c>
      <c r="C1533" t="str">
        <f t="shared" si="70"/>
        <v>2024-2025</v>
      </c>
      <c r="D1533" t="s">
        <v>120</v>
      </c>
      <c r="E1533" t="s">
        <v>111</v>
      </c>
      <c r="F1533" t="str">
        <f t="shared" si="71"/>
        <v>New South Wales</v>
      </c>
      <c r="G1533" t="s">
        <v>10</v>
      </c>
      <c r="H1533">
        <v>2154</v>
      </c>
      <c r="I1533" t="s">
        <v>11</v>
      </c>
      <c r="J1533" t="s">
        <v>125</v>
      </c>
      <c r="K1533" t="s">
        <v>151</v>
      </c>
      <c r="L1533" t="s">
        <v>152</v>
      </c>
      <c r="M1533" s="5">
        <v>45</v>
      </c>
    </row>
    <row r="1534" spans="1:13" x14ac:dyDescent="0.35">
      <c r="A1534" s="2">
        <v>45532</v>
      </c>
      <c r="B1534" s="3">
        <f t="shared" si="69"/>
        <v>2025</v>
      </c>
      <c r="C1534" t="str">
        <f t="shared" si="70"/>
        <v>2024-2025</v>
      </c>
      <c r="D1534" t="s">
        <v>120</v>
      </c>
      <c r="E1534" t="s">
        <v>82</v>
      </c>
      <c r="F1534" t="str">
        <f t="shared" si="71"/>
        <v>Queensland</v>
      </c>
      <c r="G1534" t="s">
        <v>19</v>
      </c>
      <c r="H1534">
        <v>4215</v>
      </c>
      <c r="I1534" t="s">
        <v>11</v>
      </c>
      <c r="J1534" t="s">
        <v>124</v>
      </c>
      <c r="K1534" t="s">
        <v>142</v>
      </c>
      <c r="L1534" t="s">
        <v>153</v>
      </c>
      <c r="M1534" s="5">
        <v>771</v>
      </c>
    </row>
    <row r="1535" spans="1:13" x14ac:dyDescent="0.35">
      <c r="A1535" s="2">
        <v>45533</v>
      </c>
      <c r="B1535" s="3">
        <f t="shared" si="69"/>
        <v>2025</v>
      </c>
      <c r="C1535" t="str">
        <f t="shared" si="70"/>
        <v>2024-2025</v>
      </c>
      <c r="D1535" t="s">
        <v>120</v>
      </c>
      <c r="E1535" t="s">
        <v>99</v>
      </c>
      <c r="F1535" t="str">
        <f t="shared" si="71"/>
        <v>Western Australia</v>
      </c>
      <c r="G1535" t="s">
        <v>28</v>
      </c>
      <c r="H1535">
        <v>6530</v>
      </c>
      <c r="I1535" t="s">
        <v>11</v>
      </c>
      <c r="J1535" t="s">
        <v>141</v>
      </c>
      <c r="K1535" t="s">
        <v>146</v>
      </c>
      <c r="L1535" t="s">
        <v>157</v>
      </c>
      <c r="M1535" s="5">
        <v>512</v>
      </c>
    </row>
    <row r="1536" spans="1:13" x14ac:dyDescent="0.35">
      <c r="A1536" s="2">
        <v>45533</v>
      </c>
      <c r="B1536" s="3">
        <f t="shared" si="69"/>
        <v>2025</v>
      </c>
      <c r="C1536" t="str">
        <f t="shared" si="70"/>
        <v>2024-2025</v>
      </c>
      <c r="D1536" t="s">
        <v>119</v>
      </c>
      <c r="E1536" t="s">
        <v>72</v>
      </c>
      <c r="F1536" t="str">
        <f t="shared" si="71"/>
        <v>Queensland</v>
      </c>
      <c r="G1536" t="s">
        <v>19</v>
      </c>
      <c r="H1536">
        <v>4870</v>
      </c>
      <c r="I1536" t="s">
        <v>11</v>
      </c>
      <c r="J1536" t="s">
        <v>133</v>
      </c>
      <c r="K1536" t="s">
        <v>144</v>
      </c>
      <c r="L1536" t="s">
        <v>155</v>
      </c>
      <c r="M1536" s="5">
        <v>211</v>
      </c>
    </row>
    <row r="1537" spans="1:13" x14ac:dyDescent="0.35">
      <c r="A1537" s="2">
        <v>45533</v>
      </c>
      <c r="B1537" s="3">
        <f t="shared" si="69"/>
        <v>2025</v>
      </c>
      <c r="C1537" t="str">
        <f t="shared" si="70"/>
        <v>2024-2025</v>
      </c>
      <c r="D1537" t="s">
        <v>120</v>
      </c>
      <c r="E1537" t="s">
        <v>9</v>
      </c>
      <c r="F1537" t="str">
        <f t="shared" si="71"/>
        <v>New South Wales</v>
      </c>
      <c r="G1537" t="s">
        <v>10</v>
      </c>
      <c r="H1537">
        <v>2067</v>
      </c>
      <c r="I1537" t="s">
        <v>11</v>
      </c>
      <c r="J1537" t="s">
        <v>126</v>
      </c>
      <c r="K1537" t="s">
        <v>150</v>
      </c>
      <c r="L1537" t="s">
        <v>161</v>
      </c>
      <c r="M1537" s="5">
        <v>204</v>
      </c>
    </row>
    <row r="1538" spans="1:13" x14ac:dyDescent="0.35">
      <c r="A1538" s="2">
        <v>45533</v>
      </c>
      <c r="B1538" s="3">
        <f t="shared" ref="B1538:B1601" si="72">IF(MONTH(A1538)&gt;=7,YEAR(A1538)+1,YEAR(A1538))</f>
        <v>2025</v>
      </c>
      <c r="C1538" t="str">
        <f t="shared" ref="C1538:C1601" si="73">IF(MONTH(A1538) &gt;= 7, YEAR(A1538) &amp; "-" &amp; YEAR(A1538) + 1, YEAR(A1538) - 1 &amp; "-" &amp; YEAR(A1538))</f>
        <v>2024-2025</v>
      </c>
      <c r="D1538" t="s">
        <v>119</v>
      </c>
      <c r="E1538" t="s">
        <v>46</v>
      </c>
      <c r="F1538" t="str">
        <f t="shared" ref="F1538:F1601" si="74">IF(G1538="WA","Western Australia",
IF(G1538="NSW","New South Wales",
IF(G1538="QLD","Queensland",
IF(G1538="VIC","Victoria",
IF(G1538="TAS","Tasmania",
IF(G1538="SA","South Australia",
IF(G1538="NT","Northern Territory",
IF(G1538="ACT","Australian Capital Territory",G1538))))))))</f>
        <v>South Australia</v>
      </c>
      <c r="G1538" t="s">
        <v>17</v>
      </c>
      <c r="H1538">
        <v>5043</v>
      </c>
      <c r="I1538" t="s">
        <v>11</v>
      </c>
      <c r="J1538" t="s">
        <v>134</v>
      </c>
      <c r="K1538" t="s">
        <v>145</v>
      </c>
      <c r="L1538" t="s">
        <v>156</v>
      </c>
      <c r="M1538" s="5">
        <v>777</v>
      </c>
    </row>
    <row r="1539" spans="1:13" x14ac:dyDescent="0.35">
      <c r="A1539" s="2">
        <v>45533</v>
      </c>
      <c r="B1539" s="3">
        <f t="shared" si="72"/>
        <v>2025</v>
      </c>
      <c r="C1539" t="str">
        <f t="shared" si="73"/>
        <v>2024-2025</v>
      </c>
      <c r="D1539" t="s">
        <v>120</v>
      </c>
      <c r="E1539" t="s">
        <v>84</v>
      </c>
      <c r="F1539" t="str">
        <f t="shared" si="74"/>
        <v>Western Australia</v>
      </c>
      <c r="G1539" t="s">
        <v>28</v>
      </c>
      <c r="H1539">
        <v>6280</v>
      </c>
      <c r="I1539" t="s">
        <v>11</v>
      </c>
      <c r="J1539" t="s">
        <v>135</v>
      </c>
      <c r="K1539" t="s">
        <v>145</v>
      </c>
      <c r="L1539" t="s">
        <v>156</v>
      </c>
      <c r="M1539" s="5">
        <v>453</v>
      </c>
    </row>
    <row r="1540" spans="1:13" x14ac:dyDescent="0.35">
      <c r="A1540" s="2">
        <v>45533</v>
      </c>
      <c r="B1540" s="3">
        <f t="shared" si="72"/>
        <v>2025</v>
      </c>
      <c r="C1540" t="str">
        <f t="shared" si="73"/>
        <v>2024-2025</v>
      </c>
      <c r="D1540" t="s">
        <v>120</v>
      </c>
      <c r="E1540" t="s">
        <v>62</v>
      </c>
      <c r="F1540" t="str">
        <f t="shared" si="74"/>
        <v>Victoria</v>
      </c>
      <c r="G1540" t="s">
        <v>26</v>
      </c>
      <c r="H1540">
        <v>3690</v>
      </c>
      <c r="I1540" t="s">
        <v>11</v>
      </c>
      <c r="J1540" t="s">
        <v>137</v>
      </c>
      <c r="K1540" t="s">
        <v>145</v>
      </c>
      <c r="L1540" t="s">
        <v>156</v>
      </c>
      <c r="M1540" s="5">
        <v>82</v>
      </c>
    </row>
    <row r="1541" spans="1:13" x14ac:dyDescent="0.35">
      <c r="A1541" s="2">
        <v>45533</v>
      </c>
      <c r="B1541" s="3">
        <f t="shared" si="72"/>
        <v>2025</v>
      </c>
      <c r="C1541" t="str">
        <f t="shared" si="73"/>
        <v>2024-2025</v>
      </c>
      <c r="D1541" t="s">
        <v>120</v>
      </c>
      <c r="E1541" t="s">
        <v>113</v>
      </c>
      <c r="F1541" t="str">
        <f t="shared" si="74"/>
        <v>New South Wales</v>
      </c>
      <c r="G1541" t="s">
        <v>10</v>
      </c>
      <c r="H1541">
        <v>2101</v>
      </c>
      <c r="I1541" t="s">
        <v>11</v>
      </c>
      <c r="J1541" t="s">
        <v>125</v>
      </c>
      <c r="K1541" t="s">
        <v>142</v>
      </c>
      <c r="L1541" t="s">
        <v>153</v>
      </c>
      <c r="M1541" s="5">
        <v>162</v>
      </c>
    </row>
    <row r="1542" spans="1:13" x14ac:dyDescent="0.35">
      <c r="A1542" s="2">
        <v>45533</v>
      </c>
      <c r="B1542" s="3">
        <f t="shared" si="72"/>
        <v>2025</v>
      </c>
      <c r="C1542" t="str">
        <f t="shared" si="73"/>
        <v>2024-2025</v>
      </c>
      <c r="D1542" t="s">
        <v>120</v>
      </c>
      <c r="E1542" t="s">
        <v>69</v>
      </c>
      <c r="F1542" t="str">
        <f t="shared" si="74"/>
        <v>Victoria</v>
      </c>
      <c r="G1542" t="s">
        <v>26</v>
      </c>
      <c r="H1542">
        <v>3148</v>
      </c>
      <c r="I1542" t="s">
        <v>11</v>
      </c>
      <c r="J1542" t="s">
        <v>127</v>
      </c>
      <c r="K1542" t="s">
        <v>151</v>
      </c>
      <c r="L1542" t="s">
        <v>152</v>
      </c>
      <c r="M1542" s="5">
        <v>170</v>
      </c>
    </row>
    <row r="1543" spans="1:13" x14ac:dyDescent="0.35">
      <c r="A1543" s="2">
        <v>45534</v>
      </c>
      <c r="B1543" s="3">
        <f t="shared" si="72"/>
        <v>2025</v>
      </c>
      <c r="C1543" t="str">
        <f t="shared" si="73"/>
        <v>2024-2025</v>
      </c>
      <c r="D1543" t="s">
        <v>120</v>
      </c>
      <c r="E1543" t="s">
        <v>82</v>
      </c>
      <c r="F1543" t="str">
        <f t="shared" si="74"/>
        <v>Queensland</v>
      </c>
      <c r="G1543" t="s">
        <v>19</v>
      </c>
      <c r="H1543">
        <v>4215</v>
      </c>
      <c r="I1543" t="s">
        <v>11</v>
      </c>
      <c r="J1543" t="s">
        <v>124</v>
      </c>
      <c r="K1543" t="s">
        <v>144</v>
      </c>
      <c r="L1543" t="s">
        <v>155</v>
      </c>
      <c r="M1543" s="5">
        <v>276</v>
      </c>
    </row>
    <row r="1544" spans="1:13" x14ac:dyDescent="0.35">
      <c r="A1544" s="2">
        <v>45534</v>
      </c>
      <c r="B1544" s="3">
        <f t="shared" si="72"/>
        <v>2025</v>
      </c>
      <c r="C1544" t="str">
        <f t="shared" si="73"/>
        <v>2024-2025</v>
      </c>
      <c r="D1544" t="s">
        <v>120</v>
      </c>
      <c r="E1544" t="s">
        <v>21</v>
      </c>
      <c r="F1544" t="str">
        <f t="shared" si="74"/>
        <v>South Australia</v>
      </c>
      <c r="G1544" t="s">
        <v>17</v>
      </c>
      <c r="H1544">
        <v>5343</v>
      </c>
      <c r="I1544" t="s">
        <v>11</v>
      </c>
      <c r="J1544" t="s">
        <v>139</v>
      </c>
      <c r="K1544" t="s">
        <v>151</v>
      </c>
      <c r="L1544" t="s">
        <v>152</v>
      </c>
      <c r="M1544" s="5">
        <v>587</v>
      </c>
    </row>
    <row r="1545" spans="1:13" x14ac:dyDescent="0.35">
      <c r="A1545" s="2">
        <v>45534</v>
      </c>
      <c r="B1545" s="3">
        <f t="shared" si="72"/>
        <v>2025</v>
      </c>
      <c r="C1545" t="str">
        <f t="shared" si="73"/>
        <v>2024-2025</v>
      </c>
      <c r="D1545" t="s">
        <v>120</v>
      </c>
      <c r="E1545" t="s">
        <v>33</v>
      </c>
      <c r="F1545" t="str">
        <f t="shared" si="74"/>
        <v>Northern Territory</v>
      </c>
      <c r="G1545" t="s">
        <v>15</v>
      </c>
      <c r="H1545">
        <v>870</v>
      </c>
      <c r="I1545" t="s">
        <v>11</v>
      </c>
      <c r="J1545" t="s">
        <v>140</v>
      </c>
      <c r="K1545" t="s">
        <v>145</v>
      </c>
      <c r="L1545" t="s">
        <v>156</v>
      </c>
      <c r="M1545" s="5">
        <v>151</v>
      </c>
    </row>
    <row r="1546" spans="1:13" x14ac:dyDescent="0.35">
      <c r="A1546" s="2">
        <v>45534</v>
      </c>
      <c r="B1546" s="3">
        <f t="shared" si="72"/>
        <v>2025</v>
      </c>
      <c r="C1546" t="str">
        <f t="shared" si="73"/>
        <v>2024-2025</v>
      </c>
      <c r="D1546" t="s">
        <v>119</v>
      </c>
      <c r="E1546" t="s">
        <v>111</v>
      </c>
      <c r="F1546" t="str">
        <f t="shared" si="74"/>
        <v>New South Wales</v>
      </c>
      <c r="G1546" t="s">
        <v>10</v>
      </c>
      <c r="H1546">
        <v>2154</v>
      </c>
      <c r="I1546" t="s">
        <v>11</v>
      </c>
      <c r="J1546" t="s">
        <v>125</v>
      </c>
      <c r="K1546" t="s">
        <v>144</v>
      </c>
      <c r="L1546" t="s">
        <v>155</v>
      </c>
      <c r="M1546" s="5">
        <v>465</v>
      </c>
    </row>
    <row r="1547" spans="1:13" x14ac:dyDescent="0.35">
      <c r="A1547" s="2">
        <v>45534</v>
      </c>
      <c r="B1547" s="3">
        <f t="shared" si="72"/>
        <v>2025</v>
      </c>
      <c r="C1547" t="str">
        <f t="shared" si="73"/>
        <v>2024-2025</v>
      </c>
      <c r="D1547" t="s">
        <v>120</v>
      </c>
      <c r="E1547" t="s">
        <v>42</v>
      </c>
      <c r="F1547" t="str">
        <f t="shared" si="74"/>
        <v>Tasmania</v>
      </c>
      <c r="G1547" t="s">
        <v>43</v>
      </c>
      <c r="H1547">
        <v>7018</v>
      </c>
      <c r="I1547" t="s">
        <v>11</v>
      </c>
      <c r="J1547" t="s">
        <v>130</v>
      </c>
      <c r="K1547" t="s">
        <v>145</v>
      </c>
      <c r="L1547" t="s">
        <v>156</v>
      </c>
      <c r="M1547" s="5">
        <v>740</v>
      </c>
    </row>
    <row r="1548" spans="1:13" x14ac:dyDescent="0.35">
      <c r="A1548" s="2">
        <v>45534</v>
      </c>
      <c r="B1548" s="3">
        <f t="shared" si="72"/>
        <v>2025</v>
      </c>
      <c r="C1548" t="str">
        <f t="shared" si="73"/>
        <v>2024-2025</v>
      </c>
      <c r="D1548" t="s">
        <v>120</v>
      </c>
      <c r="E1548" t="s">
        <v>63</v>
      </c>
      <c r="F1548" t="str">
        <f t="shared" si="74"/>
        <v>Queensland</v>
      </c>
      <c r="G1548" t="s">
        <v>19</v>
      </c>
      <c r="H1548">
        <v>4068</v>
      </c>
      <c r="I1548" t="s">
        <v>11</v>
      </c>
      <c r="J1548" t="s">
        <v>131</v>
      </c>
      <c r="K1548" t="s">
        <v>150</v>
      </c>
      <c r="L1548" t="s">
        <v>161</v>
      </c>
      <c r="M1548" s="5">
        <v>787</v>
      </c>
    </row>
    <row r="1549" spans="1:13" x14ac:dyDescent="0.35">
      <c r="A1549" s="2">
        <v>45534</v>
      </c>
      <c r="B1549" s="3">
        <f t="shared" si="72"/>
        <v>2025</v>
      </c>
      <c r="C1549" t="str">
        <f t="shared" si="73"/>
        <v>2024-2025</v>
      </c>
      <c r="D1549" t="s">
        <v>120</v>
      </c>
      <c r="E1549" t="s">
        <v>81</v>
      </c>
      <c r="F1549" t="str">
        <f t="shared" si="74"/>
        <v>Victoria</v>
      </c>
      <c r="G1549" t="s">
        <v>26</v>
      </c>
      <c r="H1549">
        <v>3076</v>
      </c>
      <c r="I1549" t="s">
        <v>11</v>
      </c>
      <c r="J1549" t="s">
        <v>128</v>
      </c>
      <c r="K1549" t="s">
        <v>150</v>
      </c>
      <c r="L1549" t="s">
        <v>161</v>
      </c>
      <c r="M1549" s="5">
        <v>263</v>
      </c>
    </row>
    <row r="1550" spans="1:13" x14ac:dyDescent="0.35">
      <c r="A1550" s="2">
        <v>45535</v>
      </c>
      <c r="B1550" s="3">
        <f t="shared" si="72"/>
        <v>2025</v>
      </c>
      <c r="C1550" t="str">
        <f t="shared" si="73"/>
        <v>2024-2025</v>
      </c>
      <c r="D1550" t="s">
        <v>120</v>
      </c>
      <c r="E1550" t="s">
        <v>22</v>
      </c>
      <c r="F1550" t="str">
        <f t="shared" si="74"/>
        <v>New South Wales</v>
      </c>
      <c r="G1550" t="s">
        <v>10</v>
      </c>
      <c r="H1550">
        <v>2116</v>
      </c>
      <c r="I1550" t="s">
        <v>11</v>
      </c>
      <c r="J1550" t="s">
        <v>125</v>
      </c>
      <c r="K1550" t="s">
        <v>146</v>
      </c>
      <c r="L1550" t="s">
        <v>157</v>
      </c>
      <c r="M1550" s="5">
        <v>427</v>
      </c>
    </row>
    <row r="1551" spans="1:13" x14ac:dyDescent="0.35">
      <c r="A1551" s="2">
        <v>45535</v>
      </c>
      <c r="B1551" s="3">
        <f t="shared" si="72"/>
        <v>2025</v>
      </c>
      <c r="C1551" t="str">
        <f t="shared" si="73"/>
        <v>2024-2025</v>
      </c>
      <c r="D1551" t="s">
        <v>120</v>
      </c>
      <c r="E1551" t="s">
        <v>25</v>
      </c>
      <c r="F1551" t="str">
        <f t="shared" si="74"/>
        <v>Victoria</v>
      </c>
      <c r="G1551" t="s">
        <v>26</v>
      </c>
      <c r="H1551">
        <v>3066</v>
      </c>
      <c r="I1551" t="s">
        <v>11</v>
      </c>
      <c r="J1551" t="s">
        <v>128</v>
      </c>
      <c r="K1551" t="s">
        <v>147</v>
      </c>
      <c r="L1551" t="s">
        <v>158</v>
      </c>
      <c r="M1551" s="5">
        <v>447</v>
      </c>
    </row>
    <row r="1552" spans="1:13" x14ac:dyDescent="0.35">
      <c r="A1552" s="2">
        <v>45535</v>
      </c>
      <c r="B1552" s="3">
        <f t="shared" si="72"/>
        <v>2025</v>
      </c>
      <c r="C1552" t="str">
        <f t="shared" si="73"/>
        <v>2024-2025</v>
      </c>
      <c r="D1552" t="s">
        <v>120</v>
      </c>
      <c r="E1552" t="s">
        <v>75</v>
      </c>
      <c r="F1552" t="str">
        <f t="shared" si="74"/>
        <v>Victoria</v>
      </c>
      <c r="G1552" t="s">
        <v>26</v>
      </c>
      <c r="H1552">
        <v>3915</v>
      </c>
      <c r="I1552" t="s">
        <v>11</v>
      </c>
      <c r="J1552" t="s">
        <v>137</v>
      </c>
      <c r="K1552" t="s">
        <v>150</v>
      </c>
      <c r="L1552" t="s">
        <v>161</v>
      </c>
      <c r="M1552" s="5">
        <v>92</v>
      </c>
    </row>
    <row r="1553" spans="1:13" x14ac:dyDescent="0.35">
      <c r="A1553" s="2">
        <v>45535</v>
      </c>
      <c r="B1553" s="3">
        <f t="shared" si="72"/>
        <v>2025</v>
      </c>
      <c r="C1553" t="str">
        <f t="shared" si="73"/>
        <v>2024-2025</v>
      </c>
      <c r="D1553" t="s">
        <v>120</v>
      </c>
      <c r="E1553" t="s">
        <v>83</v>
      </c>
      <c r="F1553" t="str">
        <f t="shared" si="74"/>
        <v>Victoria</v>
      </c>
      <c r="G1553" t="s">
        <v>26</v>
      </c>
      <c r="H1553">
        <v>3551</v>
      </c>
      <c r="I1553" t="s">
        <v>11</v>
      </c>
      <c r="J1553" t="s">
        <v>129</v>
      </c>
      <c r="K1553" t="s">
        <v>143</v>
      </c>
      <c r="L1553" t="s">
        <v>154</v>
      </c>
      <c r="M1553" s="5">
        <v>54</v>
      </c>
    </row>
    <row r="1554" spans="1:13" x14ac:dyDescent="0.35">
      <c r="A1554" s="2">
        <v>45536</v>
      </c>
      <c r="B1554" s="3">
        <f t="shared" si="72"/>
        <v>2025</v>
      </c>
      <c r="C1554" t="str">
        <f t="shared" si="73"/>
        <v>2024-2025</v>
      </c>
      <c r="D1554" t="s">
        <v>120</v>
      </c>
      <c r="E1554" t="s">
        <v>24</v>
      </c>
      <c r="F1554" t="str">
        <f t="shared" si="74"/>
        <v>Queensland</v>
      </c>
      <c r="G1554" t="s">
        <v>19</v>
      </c>
      <c r="H1554">
        <v>4053</v>
      </c>
      <c r="I1554" t="s">
        <v>11</v>
      </c>
      <c r="J1554" t="s">
        <v>131</v>
      </c>
      <c r="K1554" t="s">
        <v>142</v>
      </c>
      <c r="L1554" t="s">
        <v>153</v>
      </c>
      <c r="M1554" s="5">
        <v>138</v>
      </c>
    </row>
    <row r="1555" spans="1:13" x14ac:dyDescent="0.35">
      <c r="A1555" s="2">
        <v>45536</v>
      </c>
      <c r="B1555" s="3">
        <f t="shared" si="72"/>
        <v>2025</v>
      </c>
      <c r="C1555" t="str">
        <f t="shared" si="73"/>
        <v>2024-2025</v>
      </c>
      <c r="D1555" t="s">
        <v>120</v>
      </c>
      <c r="E1555" t="s">
        <v>96</v>
      </c>
      <c r="F1555" t="str">
        <f t="shared" si="74"/>
        <v>Western Australia</v>
      </c>
      <c r="G1555" t="s">
        <v>28</v>
      </c>
      <c r="H1555">
        <v>6027</v>
      </c>
      <c r="I1555" t="s">
        <v>11</v>
      </c>
      <c r="J1555" t="s">
        <v>121</v>
      </c>
      <c r="K1555" t="s">
        <v>148</v>
      </c>
      <c r="L1555" t="s">
        <v>159</v>
      </c>
      <c r="M1555" s="5">
        <v>284</v>
      </c>
    </row>
    <row r="1556" spans="1:13" x14ac:dyDescent="0.35">
      <c r="A1556" s="2">
        <v>45536</v>
      </c>
      <c r="B1556" s="3">
        <f t="shared" si="72"/>
        <v>2025</v>
      </c>
      <c r="C1556" t="str">
        <f t="shared" si="73"/>
        <v>2024-2025</v>
      </c>
      <c r="D1556" t="s">
        <v>120</v>
      </c>
      <c r="E1556" t="s">
        <v>59</v>
      </c>
      <c r="F1556" t="str">
        <f t="shared" si="74"/>
        <v>South Australia</v>
      </c>
      <c r="G1556" t="s">
        <v>17</v>
      </c>
      <c r="H1556">
        <v>5011</v>
      </c>
      <c r="I1556" t="s">
        <v>11</v>
      </c>
      <c r="J1556" t="s">
        <v>134</v>
      </c>
      <c r="K1556" t="s">
        <v>143</v>
      </c>
      <c r="L1556" t="s">
        <v>154</v>
      </c>
      <c r="M1556" s="5">
        <v>53</v>
      </c>
    </row>
    <row r="1557" spans="1:13" x14ac:dyDescent="0.35">
      <c r="A1557" s="2">
        <v>45536</v>
      </c>
      <c r="B1557" s="3">
        <f t="shared" si="72"/>
        <v>2025</v>
      </c>
      <c r="C1557" t="str">
        <f t="shared" si="73"/>
        <v>2024-2025</v>
      </c>
      <c r="D1557" t="s">
        <v>119</v>
      </c>
      <c r="E1557" t="s">
        <v>56</v>
      </c>
      <c r="F1557" t="str">
        <f t="shared" si="74"/>
        <v>Queensland</v>
      </c>
      <c r="G1557" t="s">
        <v>19</v>
      </c>
      <c r="H1557">
        <v>4883</v>
      </c>
      <c r="I1557" t="s">
        <v>11</v>
      </c>
      <c r="J1557" t="s">
        <v>133</v>
      </c>
      <c r="K1557" t="s">
        <v>150</v>
      </c>
      <c r="L1557" t="s">
        <v>161</v>
      </c>
      <c r="M1557" s="5">
        <v>327</v>
      </c>
    </row>
    <row r="1558" spans="1:13" x14ac:dyDescent="0.35">
      <c r="A1558" s="2">
        <v>45536</v>
      </c>
      <c r="B1558" s="3">
        <f t="shared" si="72"/>
        <v>2025</v>
      </c>
      <c r="C1558" t="str">
        <f t="shared" si="73"/>
        <v>2024-2025</v>
      </c>
      <c r="D1558" t="s">
        <v>120</v>
      </c>
      <c r="E1558" t="s">
        <v>31</v>
      </c>
      <c r="F1558" t="str">
        <f t="shared" si="74"/>
        <v>South Australia</v>
      </c>
      <c r="G1558" t="s">
        <v>17</v>
      </c>
      <c r="H1558">
        <v>5082</v>
      </c>
      <c r="I1558" t="s">
        <v>11</v>
      </c>
      <c r="J1558" t="s">
        <v>134</v>
      </c>
      <c r="K1558" t="s">
        <v>150</v>
      </c>
      <c r="L1558" t="s">
        <v>161</v>
      </c>
      <c r="M1558" s="5">
        <v>666</v>
      </c>
    </row>
    <row r="1559" spans="1:13" x14ac:dyDescent="0.35">
      <c r="A1559" s="2">
        <v>45536</v>
      </c>
      <c r="B1559" s="3">
        <f t="shared" si="72"/>
        <v>2025</v>
      </c>
      <c r="C1559" t="str">
        <f t="shared" si="73"/>
        <v>2024-2025</v>
      </c>
      <c r="D1559" t="s">
        <v>120</v>
      </c>
      <c r="E1559" t="s">
        <v>73</v>
      </c>
      <c r="F1559" t="str">
        <f t="shared" si="74"/>
        <v>Queensland</v>
      </c>
      <c r="G1559" t="s">
        <v>19</v>
      </c>
      <c r="H1559">
        <v>4509</v>
      </c>
      <c r="I1559" t="s">
        <v>11</v>
      </c>
      <c r="J1559" t="s">
        <v>124</v>
      </c>
      <c r="K1559" t="s">
        <v>148</v>
      </c>
      <c r="L1559" t="s">
        <v>159</v>
      </c>
      <c r="M1559" s="5">
        <v>423</v>
      </c>
    </row>
    <row r="1560" spans="1:13" x14ac:dyDescent="0.35">
      <c r="A1560" s="2">
        <v>45536</v>
      </c>
      <c r="B1560" s="3">
        <f t="shared" si="72"/>
        <v>2025</v>
      </c>
      <c r="C1560" t="str">
        <f t="shared" si="73"/>
        <v>2024-2025</v>
      </c>
      <c r="D1560" t="s">
        <v>120</v>
      </c>
      <c r="E1560" t="s">
        <v>86</v>
      </c>
      <c r="F1560" t="str">
        <f t="shared" si="74"/>
        <v>Queensland</v>
      </c>
      <c r="G1560" t="s">
        <v>19</v>
      </c>
      <c r="H1560">
        <v>4119</v>
      </c>
      <c r="I1560" t="s">
        <v>11</v>
      </c>
      <c r="J1560" t="s">
        <v>131</v>
      </c>
      <c r="K1560" t="s">
        <v>150</v>
      </c>
      <c r="L1560" t="s">
        <v>161</v>
      </c>
      <c r="M1560" s="5">
        <v>790</v>
      </c>
    </row>
    <row r="1561" spans="1:13" x14ac:dyDescent="0.35">
      <c r="A1561" s="2">
        <v>45536</v>
      </c>
      <c r="B1561" s="3">
        <f t="shared" si="72"/>
        <v>2025</v>
      </c>
      <c r="C1561" t="str">
        <f t="shared" si="73"/>
        <v>2024-2025</v>
      </c>
      <c r="D1561" t="s">
        <v>120</v>
      </c>
      <c r="E1561" t="s">
        <v>82</v>
      </c>
      <c r="F1561" t="str">
        <f t="shared" si="74"/>
        <v>Queensland</v>
      </c>
      <c r="G1561" t="s">
        <v>19</v>
      </c>
      <c r="H1561">
        <v>4215</v>
      </c>
      <c r="I1561" t="s">
        <v>11</v>
      </c>
      <c r="J1561" t="s">
        <v>124</v>
      </c>
      <c r="K1561" t="s">
        <v>150</v>
      </c>
      <c r="L1561" t="s">
        <v>161</v>
      </c>
      <c r="M1561" s="5">
        <v>416</v>
      </c>
    </row>
    <row r="1562" spans="1:13" x14ac:dyDescent="0.35">
      <c r="A1562" s="2">
        <v>45537</v>
      </c>
      <c r="B1562" s="3">
        <f t="shared" si="72"/>
        <v>2025</v>
      </c>
      <c r="C1562" t="str">
        <f t="shared" si="73"/>
        <v>2024-2025</v>
      </c>
      <c r="D1562" t="s">
        <v>120</v>
      </c>
      <c r="E1562" t="s">
        <v>111</v>
      </c>
      <c r="F1562" t="str">
        <f t="shared" si="74"/>
        <v>New South Wales</v>
      </c>
      <c r="G1562" t="s">
        <v>10</v>
      </c>
      <c r="H1562">
        <v>2154</v>
      </c>
      <c r="I1562" t="s">
        <v>11</v>
      </c>
      <c r="J1562" t="s">
        <v>125</v>
      </c>
      <c r="K1562" t="s">
        <v>144</v>
      </c>
      <c r="L1562" t="s">
        <v>155</v>
      </c>
      <c r="M1562" s="5">
        <v>484</v>
      </c>
    </row>
    <row r="1563" spans="1:13" x14ac:dyDescent="0.35">
      <c r="A1563" s="2">
        <v>45537</v>
      </c>
      <c r="B1563" s="3">
        <f t="shared" si="72"/>
        <v>2025</v>
      </c>
      <c r="C1563" t="str">
        <f t="shared" si="73"/>
        <v>2024-2025</v>
      </c>
      <c r="D1563" t="s">
        <v>120</v>
      </c>
      <c r="E1563" t="s">
        <v>91</v>
      </c>
      <c r="F1563" t="str">
        <f t="shared" si="74"/>
        <v>Western Australia</v>
      </c>
      <c r="G1563" t="s">
        <v>28</v>
      </c>
      <c r="H1563">
        <v>6109</v>
      </c>
      <c r="I1563" t="s">
        <v>11</v>
      </c>
      <c r="J1563" t="s">
        <v>135</v>
      </c>
      <c r="K1563" t="s">
        <v>144</v>
      </c>
      <c r="L1563" t="s">
        <v>155</v>
      </c>
      <c r="M1563" s="5">
        <v>559</v>
      </c>
    </row>
    <row r="1564" spans="1:13" x14ac:dyDescent="0.35">
      <c r="A1564" s="2">
        <v>45537</v>
      </c>
      <c r="B1564" s="3">
        <f t="shared" si="72"/>
        <v>2025</v>
      </c>
      <c r="C1564" t="str">
        <f t="shared" si="73"/>
        <v>2024-2025</v>
      </c>
      <c r="D1564" t="s">
        <v>120</v>
      </c>
      <c r="E1564" t="s">
        <v>49</v>
      </c>
      <c r="F1564" t="str">
        <f t="shared" si="74"/>
        <v>New South Wales</v>
      </c>
      <c r="G1564" t="s">
        <v>10</v>
      </c>
      <c r="H1564">
        <v>2350</v>
      </c>
      <c r="I1564" t="s">
        <v>11</v>
      </c>
      <c r="J1564" t="s">
        <v>122</v>
      </c>
      <c r="K1564" t="s">
        <v>144</v>
      </c>
      <c r="L1564" t="s">
        <v>155</v>
      </c>
      <c r="M1564" s="5">
        <v>209</v>
      </c>
    </row>
    <row r="1565" spans="1:13" x14ac:dyDescent="0.35">
      <c r="A1565" s="2">
        <v>45537</v>
      </c>
      <c r="B1565" s="3">
        <f t="shared" si="72"/>
        <v>2025</v>
      </c>
      <c r="C1565" t="str">
        <f t="shared" si="73"/>
        <v>2024-2025</v>
      </c>
      <c r="D1565" t="s">
        <v>120</v>
      </c>
      <c r="E1565" t="s">
        <v>74</v>
      </c>
      <c r="F1565" t="str">
        <f t="shared" si="74"/>
        <v>Victoria</v>
      </c>
      <c r="G1565" t="s">
        <v>26</v>
      </c>
      <c r="H1565">
        <v>3500</v>
      </c>
      <c r="I1565" t="s">
        <v>11</v>
      </c>
      <c r="J1565" t="s">
        <v>129</v>
      </c>
      <c r="K1565" t="s">
        <v>151</v>
      </c>
      <c r="L1565" t="s">
        <v>152</v>
      </c>
      <c r="M1565" s="5">
        <v>408</v>
      </c>
    </row>
    <row r="1566" spans="1:13" x14ac:dyDescent="0.35">
      <c r="A1566" s="2">
        <v>45537</v>
      </c>
      <c r="B1566" s="3">
        <f t="shared" si="72"/>
        <v>2025</v>
      </c>
      <c r="C1566" t="str">
        <f t="shared" si="73"/>
        <v>2024-2025</v>
      </c>
      <c r="D1566" t="s">
        <v>120</v>
      </c>
      <c r="E1566" t="s">
        <v>40</v>
      </c>
      <c r="F1566" t="str">
        <f t="shared" si="74"/>
        <v>South Australia</v>
      </c>
      <c r="G1566" t="s">
        <v>17</v>
      </c>
      <c r="H1566">
        <v>5169</v>
      </c>
      <c r="I1566" t="s">
        <v>11</v>
      </c>
      <c r="J1566" t="s">
        <v>134</v>
      </c>
      <c r="K1566" t="s">
        <v>148</v>
      </c>
      <c r="L1566" t="s">
        <v>159</v>
      </c>
      <c r="M1566" s="5">
        <v>28</v>
      </c>
    </row>
    <row r="1567" spans="1:13" x14ac:dyDescent="0.35">
      <c r="A1567" s="2">
        <v>45537</v>
      </c>
      <c r="B1567" s="3">
        <f t="shared" si="72"/>
        <v>2025</v>
      </c>
      <c r="C1567" t="str">
        <f t="shared" si="73"/>
        <v>2024-2025</v>
      </c>
      <c r="D1567" t="s">
        <v>120</v>
      </c>
      <c r="E1567" t="s">
        <v>60</v>
      </c>
      <c r="F1567" t="str">
        <f t="shared" si="74"/>
        <v>Queensland</v>
      </c>
      <c r="G1567" t="s">
        <v>19</v>
      </c>
      <c r="H1567">
        <v>4655</v>
      </c>
      <c r="I1567" t="s">
        <v>11</v>
      </c>
      <c r="J1567" t="s">
        <v>138</v>
      </c>
      <c r="K1567" t="s">
        <v>143</v>
      </c>
      <c r="L1567" t="s">
        <v>154</v>
      </c>
      <c r="M1567" s="5">
        <v>734</v>
      </c>
    </row>
    <row r="1568" spans="1:13" x14ac:dyDescent="0.35">
      <c r="A1568" s="2">
        <v>45537</v>
      </c>
      <c r="B1568" s="3">
        <f t="shared" si="72"/>
        <v>2025</v>
      </c>
      <c r="C1568" t="str">
        <f t="shared" si="73"/>
        <v>2024-2025</v>
      </c>
      <c r="D1568" t="s">
        <v>119</v>
      </c>
      <c r="E1568" t="s">
        <v>74</v>
      </c>
      <c r="F1568" t="str">
        <f t="shared" si="74"/>
        <v>Victoria</v>
      </c>
      <c r="G1568" t="s">
        <v>26</v>
      </c>
      <c r="H1568">
        <v>3500</v>
      </c>
      <c r="I1568" t="s">
        <v>11</v>
      </c>
      <c r="J1568" t="s">
        <v>129</v>
      </c>
      <c r="K1568" t="s">
        <v>150</v>
      </c>
      <c r="L1568" t="s">
        <v>161</v>
      </c>
      <c r="M1568" s="5">
        <v>327</v>
      </c>
    </row>
    <row r="1569" spans="1:13" x14ac:dyDescent="0.35">
      <c r="A1569" s="2">
        <v>45537</v>
      </c>
      <c r="B1569" s="3">
        <f t="shared" si="72"/>
        <v>2025</v>
      </c>
      <c r="C1569" t="str">
        <f t="shared" si="73"/>
        <v>2024-2025</v>
      </c>
      <c r="D1569" t="s">
        <v>119</v>
      </c>
      <c r="E1569" t="s">
        <v>14</v>
      </c>
      <c r="F1569" t="str">
        <f t="shared" si="74"/>
        <v>Northern Territory</v>
      </c>
      <c r="G1569" t="s">
        <v>15</v>
      </c>
      <c r="H1569">
        <v>800</v>
      </c>
      <c r="I1569" t="s">
        <v>11</v>
      </c>
      <c r="J1569" t="s">
        <v>140</v>
      </c>
      <c r="K1569" t="s">
        <v>143</v>
      </c>
      <c r="L1569" t="s">
        <v>154</v>
      </c>
      <c r="M1569" s="5">
        <v>561</v>
      </c>
    </row>
    <row r="1570" spans="1:13" x14ac:dyDescent="0.35">
      <c r="A1570" s="2">
        <v>45537</v>
      </c>
      <c r="B1570" s="3">
        <f t="shared" si="72"/>
        <v>2025</v>
      </c>
      <c r="C1570" t="str">
        <f t="shared" si="73"/>
        <v>2024-2025</v>
      </c>
      <c r="D1570" t="s">
        <v>119</v>
      </c>
      <c r="E1570" t="s">
        <v>92</v>
      </c>
      <c r="F1570" t="str">
        <f t="shared" si="74"/>
        <v>New South Wales</v>
      </c>
      <c r="G1570" t="s">
        <v>10</v>
      </c>
      <c r="H1570">
        <v>2015</v>
      </c>
      <c r="I1570" t="s">
        <v>11</v>
      </c>
      <c r="J1570" t="s">
        <v>126</v>
      </c>
      <c r="K1570" t="s">
        <v>150</v>
      </c>
      <c r="L1570" t="s">
        <v>161</v>
      </c>
      <c r="M1570" s="5">
        <v>208</v>
      </c>
    </row>
    <row r="1571" spans="1:13" x14ac:dyDescent="0.35">
      <c r="A1571" s="2">
        <v>45537</v>
      </c>
      <c r="B1571" s="3">
        <f t="shared" si="72"/>
        <v>2025</v>
      </c>
      <c r="C1571" t="str">
        <f t="shared" si="73"/>
        <v>2024-2025</v>
      </c>
      <c r="D1571" t="s">
        <v>120</v>
      </c>
      <c r="E1571" t="s">
        <v>36</v>
      </c>
      <c r="F1571" t="str">
        <f t="shared" si="74"/>
        <v>New South Wales</v>
      </c>
      <c r="G1571" t="s">
        <v>10</v>
      </c>
      <c r="H1571">
        <v>2539</v>
      </c>
      <c r="I1571" t="s">
        <v>11</v>
      </c>
      <c r="J1571" t="s">
        <v>123</v>
      </c>
      <c r="K1571" t="s">
        <v>145</v>
      </c>
      <c r="L1571" t="s">
        <v>156</v>
      </c>
      <c r="M1571" s="5">
        <v>45</v>
      </c>
    </row>
    <row r="1572" spans="1:13" x14ac:dyDescent="0.35">
      <c r="A1572" s="2">
        <v>45538</v>
      </c>
      <c r="B1572" s="3">
        <f t="shared" si="72"/>
        <v>2025</v>
      </c>
      <c r="C1572" t="str">
        <f t="shared" si="73"/>
        <v>2024-2025</v>
      </c>
      <c r="D1572" t="s">
        <v>119</v>
      </c>
      <c r="E1572" t="s">
        <v>41</v>
      </c>
      <c r="F1572" t="str">
        <f t="shared" si="74"/>
        <v>New South Wales</v>
      </c>
      <c r="G1572" t="s">
        <v>10</v>
      </c>
      <c r="H1572">
        <v>2478</v>
      </c>
      <c r="I1572" t="s">
        <v>11</v>
      </c>
      <c r="J1572" t="s">
        <v>122</v>
      </c>
      <c r="K1572" t="s">
        <v>151</v>
      </c>
      <c r="L1572" t="s">
        <v>152</v>
      </c>
      <c r="M1572" s="5">
        <v>620</v>
      </c>
    </row>
    <row r="1573" spans="1:13" x14ac:dyDescent="0.35">
      <c r="A1573" s="2">
        <v>45538</v>
      </c>
      <c r="B1573" s="3">
        <f t="shared" si="72"/>
        <v>2025</v>
      </c>
      <c r="C1573" t="str">
        <f t="shared" si="73"/>
        <v>2024-2025</v>
      </c>
      <c r="D1573" t="s">
        <v>120</v>
      </c>
      <c r="E1573" t="s">
        <v>52</v>
      </c>
      <c r="F1573" t="str">
        <f t="shared" si="74"/>
        <v>New South Wales</v>
      </c>
      <c r="G1573" t="s">
        <v>10</v>
      </c>
      <c r="H1573">
        <v>2485</v>
      </c>
      <c r="I1573" t="s">
        <v>11</v>
      </c>
      <c r="J1573" t="s">
        <v>122</v>
      </c>
      <c r="K1573" t="s">
        <v>148</v>
      </c>
      <c r="L1573" t="s">
        <v>159</v>
      </c>
      <c r="M1573" s="5">
        <v>758</v>
      </c>
    </row>
    <row r="1574" spans="1:13" x14ac:dyDescent="0.35">
      <c r="A1574" s="2">
        <v>45538</v>
      </c>
      <c r="B1574" s="3">
        <f t="shared" si="72"/>
        <v>2025</v>
      </c>
      <c r="C1574" t="str">
        <f t="shared" si="73"/>
        <v>2024-2025</v>
      </c>
      <c r="D1574" t="s">
        <v>119</v>
      </c>
      <c r="E1574" t="s">
        <v>38</v>
      </c>
      <c r="F1574" t="str">
        <f t="shared" si="74"/>
        <v>Victoria</v>
      </c>
      <c r="G1574" t="s">
        <v>26</v>
      </c>
      <c r="H1574">
        <v>3199</v>
      </c>
      <c r="I1574" t="s">
        <v>11</v>
      </c>
      <c r="J1574" t="s">
        <v>127</v>
      </c>
      <c r="K1574" t="s">
        <v>142</v>
      </c>
      <c r="L1574" t="s">
        <v>153</v>
      </c>
      <c r="M1574" s="5">
        <v>151</v>
      </c>
    </row>
    <row r="1575" spans="1:13" x14ac:dyDescent="0.35">
      <c r="A1575" s="2">
        <v>45538</v>
      </c>
      <c r="B1575" s="3">
        <f t="shared" si="72"/>
        <v>2025</v>
      </c>
      <c r="C1575" t="str">
        <f t="shared" si="73"/>
        <v>2024-2025</v>
      </c>
      <c r="D1575" t="s">
        <v>120</v>
      </c>
      <c r="E1575" t="s">
        <v>38</v>
      </c>
      <c r="F1575" t="str">
        <f t="shared" si="74"/>
        <v>Victoria</v>
      </c>
      <c r="G1575" t="s">
        <v>26</v>
      </c>
      <c r="H1575">
        <v>3199</v>
      </c>
      <c r="I1575" t="s">
        <v>11</v>
      </c>
      <c r="J1575" t="s">
        <v>127</v>
      </c>
      <c r="K1575" t="s">
        <v>142</v>
      </c>
      <c r="L1575" t="s">
        <v>153</v>
      </c>
      <c r="M1575" s="5">
        <v>436</v>
      </c>
    </row>
    <row r="1576" spans="1:13" x14ac:dyDescent="0.35">
      <c r="A1576" s="2">
        <v>45538</v>
      </c>
      <c r="B1576" s="3">
        <f t="shared" si="72"/>
        <v>2025</v>
      </c>
      <c r="C1576" t="str">
        <f t="shared" si="73"/>
        <v>2024-2025</v>
      </c>
      <c r="D1576" t="s">
        <v>120</v>
      </c>
      <c r="E1576" t="s">
        <v>103</v>
      </c>
      <c r="F1576" t="str">
        <f t="shared" si="74"/>
        <v>Victoria</v>
      </c>
      <c r="G1576" t="s">
        <v>26</v>
      </c>
      <c r="H1576">
        <v>3550</v>
      </c>
      <c r="I1576" t="s">
        <v>11</v>
      </c>
      <c r="J1576" t="s">
        <v>129</v>
      </c>
      <c r="K1576" t="s">
        <v>150</v>
      </c>
      <c r="L1576" t="s">
        <v>161</v>
      </c>
      <c r="M1576" s="5">
        <v>121</v>
      </c>
    </row>
    <row r="1577" spans="1:13" x14ac:dyDescent="0.35">
      <c r="A1577" s="2">
        <v>45539</v>
      </c>
      <c r="B1577" s="3">
        <f t="shared" si="72"/>
        <v>2025</v>
      </c>
      <c r="C1577" t="str">
        <f t="shared" si="73"/>
        <v>2024-2025</v>
      </c>
      <c r="D1577" t="s">
        <v>120</v>
      </c>
      <c r="E1577" t="s">
        <v>66</v>
      </c>
      <c r="F1577" t="str">
        <f t="shared" si="74"/>
        <v>Western Australia</v>
      </c>
      <c r="G1577" t="s">
        <v>28</v>
      </c>
      <c r="H1577">
        <v>6330</v>
      </c>
      <c r="I1577" t="s">
        <v>11</v>
      </c>
      <c r="J1577" t="s">
        <v>135</v>
      </c>
      <c r="K1577" t="s">
        <v>146</v>
      </c>
      <c r="L1577" t="s">
        <v>157</v>
      </c>
      <c r="M1577" s="5">
        <v>703</v>
      </c>
    </row>
    <row r="1578" spans="1:13" x14ac:dyDescent="0.35">
      <c r="A1578" s="2">
        <v>45539</v>
      </c>
      <c r="B1578" s="3">
        <f t="shared" si="72"/>
        <v>2025</v>
      </c>
      <c r="C1578" t="str">
        <f t="shared" si="73"/>
        <v>2024-2025</v>
      </c>
      <c r="D1578" t="s">
        <v>120</v>
      </c>
      <c r="E1578" t="s">
        <v>46</v>
      </c>
      <c r="F1578" t="str">
        <f t="shared" si="74"/>
        <v>South Australia</v>
      </c>
      <c r="G1578" t="s">
        <v>17</v>
      </c>
      <c r="H1578">
        <v>5043</v>
      </c>
      <c r="I1578" t="s">
        <v>11</v>
      </c>
      <c r="J1578" t="s">
        <v>134</v>
      </c>
      <c r="K1578" t="s">
        <v>142</v>
      </c>
      <c r="L1578" t="s">
        <v>153</v>
      </c>
      <c r="M1578" s="5">
        <v>185</v>
      </c>
    </row>
    <row r="1579" spans="1:13" x14ac:dyDescent="0.35">
      <c r="A1579" s="2">
        <v>45539</v>
      </c>
      <c r="B1579" s="3">
        <f t="shared" si="72"/>
        <v>2025</v>
      </c>
      <c r="C1579" t="str">
        <f t="shared" si="73"/>
        <v>2024-2025</v>
      </c>
      <c r="D1579" t="s">
        <v>120</v>
      </c>
      <c r="E1579" t="s">
        <v>65</v>
      </c>
      <c r="F1579" t="str">
        <f t="shared" si="74"/>
        <v>Victoria</v>
      </c>
      <c r="G1579" t="s">
        <v>26</v>
      </c>
      <c r="H1579">
        <v>3931</v>
      </c>
      <c r="I1579" t="s">
        <v>11</v>
      </c>
      <c r="J1579" t="s">
        <v>137</v>
      </c>
      <c r="K1579" t="s">
        <v>143</v>
      </c>
      <c r="L1579" t="s">
        <v>154</v>
      </c>
      <c r="M1579" s="5">
        <v>127</v>
      </c>
    </row>
    <row r="1580" spans="1:13" x14ac:dyDescent="0.35">
      <c r="A1580" s="2">
        <v>45539</v>
      </c>
      <c r="B1580" s="3">
        <f t="shared" si="72"/>
        <v>2025</v>
      </c>
      <c r="C1580" t="str">
        <f t="shared" si="73"/>
        <v>2024-2025</v>
      </c>
      <c r="D1580" t="s">
        <v>119</v>
      </c>
      <c r="E1580" t="s">
        <v>98</v>
      </c>
      <c r="F1580" t="str">
        <f t="shared" si="74"/>
        <v>South Australia</v>
      </c>
      <c r="G1580" t="s">
        <v>17</v>
      </c>
      <c r="H1580">
        <v>5290</v>
      </c>
      <c r="I1580" t="s">
        <v>11</v>
      </c>
      <c r="J1580" t="s">
        <v>139</v>
      </c>
      <c r="K1580" t="s">
        <v>145</v>
      </c>
      <c r="L1580" t="s">
        <v>156</v>
      </c>
      <c r="M1580" s="5">
        <v>29</v>
      </c>
    </row>
    <row r="1581" spans="1:13" x14ac:dyDescent="0.35">
      <c r="A1581" s="2">
        <v>45539</v>
      </c>
      <c r="B1581" s="3">
        <f t="shared" si="72"/>
        <v>2025</v>
      </c>
      <c r="C1581" t="str">
        <f t="shared" si="73"/>
        <v>2024-2025</v>
      </c>
      <c r="D1581" t="s">
        <v>120</v>
      </c>
      <c r="E1581" t="s">
        <v>101</v>
      </c>
      <c r="F1581" t="str">
        <f t="shared" si="74"/>
        <v>Queensland</v>
      </c>
      <c r="G1581" t="s">
        <v>19</v>
      </c>
      <c r="H1581">
        <v>4305</v>
      </c>
      <c r="I1581" t="s">
        <v>11</v>
      </c>
      <c r="J1581" t="s">
        <v>124</v>
      </c>
      <c r="K1581" t="s">
        <v>150</v>
      </c>
      <c r="L1581" t="s">
        <v>161</v>
      </c>
      <c r="M1581" s="5">
        <v>35</v>
      </c>
    </row>
    <row r="1582" spans="1:13" x14ac:dyDescent="0.35">
      <c r="A1582" s="2">
        <v>45539</v>
      </c>
      <c r="B1582" s="3">
        <f t="shared" si="72"/>
        <v>2025</v>
      </c>
      <c r="C1582" t="str">
        <f t="shared" si="73"/>
        <v>2024-2025</v>
      </c>
      <c r="D1582" t="s">
        <v>120</v>
      </c>
      <c r="E1582" t="s">
        <v>41</v>
      </c>
      <c r="F1582" t="str">
        <f t="shared" si="74"/>
        <v>New South Wales</v>
      </c>
      <c r="G1582" t="s">
        <v>10</v>
      </c>
      <c r="H1582">
        <v>2478</v>
      </c>
      <c r="I1582" t="s">
        <v>11</v>
      </c>
      <c r="J1582" t="s">
        <v>122</v>
      </c>
      <c r="K1582" t="s">
        <v>146</v>
      </c>
      <c r="L1582" t="s">
        <v>157</v>
      </c>
      <c r="M1582" s="5">
        <v>451</v>
      </c>
    </row>
    <row r="1583" spans="1:13" x14ac:dyDescent="0.35">
      <c r="A1583" s="2">
        <v>45539</v>
      </c>
      <c r="B1583" s="3">
        <f t="shared" si="72"/>
        <v>2025</v>
      </c>
      <c r="C1583" t="str">
        <f t="shared" si="73"/>
        <v>2024-2025</v>
      </c>
      <c r="D1583" t="s">
        <v>119</v>
      </c>
      <c r="E1583" t="s">
        <v>48</v>
      </c>
      <c r="F1583" t="str">
        <f t="shared" si="74"/>
        <v>Western Australia</v>
      </c>
      <c r="G1583" t="s">
        <v>28</v>
      </c>
      <c r="H1583">
        <v>6450</v>
      </c>
      <c r="I1583" t="s">
        <v>11</v>
      </c>
      <c r="J1583" t="s">
        <v>141</v>
      </c>
      <c r="K1583" t="s">
        <v>150</v>
      </c>
      <c r="L1583" t="s">
        <v>161</v>
      </c>
      <c r="M1583" s="5">
        <v>584</v>
      </c>
    </row>
    <row r="1584" spans="1:13" x14ac:dyDescent="0.35">
      <c r="A1584" s="2">
        <v>45539</v>
      </c>
      <c r="B1584" s="3">
        <f t="shared" si="72"/>
        <v>2025</v>
      </c>
      <c r="C1584" t="str">
        <f t="shared" si="73"/>
        <v>2024-2025</v>
      </c>
      <c r="D1584" t="s">
        <v>120</v>
      </c>
      <c r="E1584" t="s">
        <v>41</v>
      </c>
      <c r="F1584" t="str">
        <f t="shared" si="74"/>
        <v>New South Wales</v>
      </c>
      <c r="G1584" t="s">
        <v>10</v>
      </c>
      <c r="H1584">
        <v>2478</v>
      </c>
      <c r="I1584" t="s">
        <v>11</v>
      </c>
      <c r="J1584" t="s">
        <v>122</v>
      </c>
      <c r="K1584" t="s">
        <v>145</v>
      </c>
      <c r="L1584" t="s">
        <v>156</v>
      </c>
      <c r="M1584" s="5">
        <v>267</v>
      </c>
    </row>
    <row r="1585" spans="1:13" x14ac:dyDescent="0.35">
      <c r="A1585" s="2">
        <v>45540</v>
      </c>
      <c r="B1585" s="3">
        <f t="shared" si="72"/>
        <v>2025</v>
      </c>
      <c r="C1585" t="str">
        <f t="shared" si="73"/>
        <v>2024-2025</v>
      </c>
      <c r="D1585" t="s">
        <v>119</v>
      </c>
      <c r="E1585" t="s">
        <v>60</v>
      </c>
      <c r="F1585" t="str">
        <f t="shared" si="74"/>
        <v>Queensland</v>
      </c>
      <c r="G1585" t="s">
        <v>19</v>
      </c>
      <c r="H1585">
        <v>4655</v>
      </c>
      <c r="I1585" t="s">
        <v>11</v>
      </c>
      <c r="J1585" t="s">
        <v>138</v>
      </c>
      <c r="K1585" t="s">
        <v>142</v>
      </c>
      <c r="L1585" t="s">
        <v>153</v>
      </c>
      <c r="M1585" s="5">
        <v>70</v>
      </c>
    </row>
    <row r="1586" spans="1:13" x14ac:dyDescent="0.35">
      <c r="A1586" s="2">
        <v>45540</v>
      </c>
      <c r="B1586" s="3">
        <f t="shared" si="72"/>
        <v>2025</v>
      </c>
      <c r="C1586" t="str">
        <f t="shared" si="73"/>
        <v>2024-2025</v>
      </c>
      <c r="D1586" t="s">
        <v>120</v>
      </c>
      <c r="E1586" t="s">
        <v>82</v>
      </c>
      <c r="F1586" t="str">
        <f t="shared" si="74"/>
        <v>Queensland</v>
      </c>
      <c r="G1586" t="s">
        <v>19</v>
      </c>
      <c r="H1586">
        <v>4215</v>
      </c>
      <c r="I1586" t="s">
        <v>11</v>
      </c>
      <c r="J1586" t="s">
        <v>124</v>
      </c>
      <c r="K1586" t="s">
        <v>142</v>
      </c>
      <c r="L1586" t="s">
        <v>153</v>
      </c>
      <c r="M1586" s="5">
        <v>99</v>
      </c>
    </row>
    <row r="1587" spans="1:13" x14ac:dyDescent="0.35">
      <c r="A1587" s="2">
        <v>45540</v>
      </c>
      <c r="B1587" s="3">
        <f t="shared" si="72"/>
        <v>2025</v>
      </c>
      <c r="C1587" t="str">
        <f t="shared" si="73"/>
        <v>2024-2025</v>
      </c>
      <c r="D1587" t="s">
        <v>120</v>
      </c>
      <c r="E1587" t="s">
        <v>24</v>
      </c>
      <c r="F1587" t="str">
        <f t="shared" si="74"/>
        <v>Queensland</v>
      </c>
      <c r="G1587" t="s">
        <v>19</v>
      </c>
      <c r="H1587">
        <v>4053</v>
      </c>
      <c r="I1587" t="s">
        <v>11</v>
      </c>
      <c r="J1587" t="s">
        <v>131</v>
      </c>
      <c r="K1587" t="s">
        <v>144</v>
      </c>
      <c r="L1587" t="s">
        <v>155</v>
      </c>
      <c r="M1587" s="5">
        <v>115</v>
      </c>
    </row>
    <row r="1588" spans="1:13" x14ac:dyDescent="0.35">
      <c r="A1588" s="2">
        <v>45540</v>
      </c>
      <c r="B1588" s="3">
        <f t="shared" si="72"/>
        <v>2025</v>
      </c>
      <c r="C1588" t="str">
        <f t="shared" si="73"/>
        <v>2024-2025</v>
      </c>
      <c r="D1588" t="s">
        <v>120</v>
      </c>
      <c r="E1588" t="s">
        <v>93</v>
      </c>
      <c r="F1588" t="str">
        <f t="shared" si="74"/>
        <v>Victoria</v>
      </c>
      <c r="G1588" t="s">
        <v>26</v>
      </c>
      <c r="H1588">
        <v>3400</v>
      </c>
      <c r="I1588" t="s">
        <v>11</v>
      </c>
      <c r="J1588" t="s">
        <v>129</v>
      </c>
      <c r="K1588" t="s">
        <v>150</v>
      </c>
      <c r="L1588" t="s">
        <v>161</v>
      </c>
      <c r="M1588" s="5">
        <v>209</v>
      </c>
    </row>
    <row r="1589" spans="1:13" x14ac:dyDescent="0.35">
      <c r="A1589" s="2">
        <v>45540</v>
      </c>
      <c r="B1589" s="3">
        <f t="shared" si="72"/>
        <v>2025</v>
      </c>
      <c r="C1589" t="str">
        <f t="shared" si="73"/>
        <v>2024-2025</v>
      </c>
      <c r="D1589" t="s">
        <v>120</v>
      </c>
      <c r="E1589" t="s">
        <v>46</v>
      </c>
      <c r="F1589" t="str">
        <f t="shared" si="74"/>
        <v>South Australia</v>
      </c>
      <c r="G1589" t="s">
        <v>17</v>
      </c>
      <c r="H1589">
        <v>5043</v>
      </c>
      <c r="I1589" t="s">
        <v>11</v>
      </c>
      <c r="J1589" t="s">
        <v>134</v>
      </c>
      <c r="K1589" t="s">
        <v>151</v>
      </c>
      <c r="L1589" t="s">
        <v>152</v>
      </c>
      <c r="M1589" s="5">
        <v>365</v>
      </c>
    </row>
    <row r="1590" spans="1:13" x14ac:dyDescent="0.35">
      <c r="A1590" s="2">
        <v>45540</v>
      </c>
      <c r="B1590" s="3">
        <f t="shared" si="72"/>
        <v>2025</v>
      </c>
      <c r="C1590" t="str">
        <f t="shared" si="73"/>
        <v>2024-2025</v>
      </c>
      <c r="D1590" t="s">
        <v>120</v>
      </c>
      <c r="E1590" t="s">
        <v>100</v>
      </c>
      <c r="F1590" t="str">
        <f t="shared" si="74"/>
        <v>New South Wales</v>
      </c>
      <c r="G1590" t="s">
        <v>10</v>
      </c>
      <c r="H1590">
        <v>2800</v>
      </c>
      <c r="I1590" t="s">
        <v>11</v>
      </c>
      <c r="J1590" t="s">
        <v>132</v>
      </c>
      <c r="K1590" t="s">
        <v>146</v>
      </c>
      <c r="L1590" t="s">
        <v>157</v>
      </c>
      <c r="M1590" s="5">
        <v>188</v>
      </c>
    </row>
    <row r="1591" spans="1:13" x14ac:dyDescent="0.35">
      <c r="A1591" s="2">
        <v>45541</v>
      </c>
      <c r="B1591" s="3">
        <f t="shared" si="72"/>
        <v>2025</v>
      </c>
      <c r="C1591" t="str">
        <f t="shared" si="73"/>
        <v>2024-2025</v>
      </c>
      <c r="D1591" t="s">
        <v>120</v>
      </c>
      <c r="E1591" t="s">
        <v>52</v>
      </c>
      <c r="F1591" t="str">
        <f t="shared" si="74"/>
        <v>New South Wales</v>
      </c>
      <c r="G1591" t="s">
        <v>10</v>
      </c>
      <c r="H1591">
        <v>2485</v>
      </c>
      <c r="I1591" t="s">
        <v>11</v>
      </c>
      <c r="J1591" t="s">
        <v>122</v>
      </c>
      <c r="K1591" t="s">
        <v>145</v>
      </c>
      <c r="L1591" t="s">
        <v>156</v>
      </c>
      <c r="M1591" s="5">
        <v>348</v>
      </c>
    </row>
    <row r="1592" spans="1:13" x14ac:dyDescent="0.35">
      <c r="A1592" s="2">
        <v>45541</v>
      </c>
      <c r="B1592" s="3">
        <f t="shared" si="72"/>
        <v>2025</v>
      </c>
      <c r="C1592" t="str">
        <f t="shared" si="73"/>
        <v>2024-2025</v>
      </c>
      <c r="D1592" t="s">
        <v>120</v>
      </c>
      <c r="E1592" t="s">
        <v>99</v>
      </c>
      <c r="F1592" t="str">
        <f t="shared" si="74"/>
        <v>Western Australia</v>
      </c>
      <c r="G1592" t="s">
        <v>28</v>
      </c>
      <c r="H1592">
        <v>6530</v>
      </c>
      <c r="I1592" t="s">
        <v>11</v>
      </c>
      <c r="J1592" t="s">
        <v>141</v>
      </c>
      <c r="K1592" t="s">
        <v>146</v>
      </c>
      <c r="L1592" t="s">
        <v>157</v>
      </c>
      <c r="M1592" s="5">
        <v>438</v>
      </c>
    </row>
    <row r="1593" spans="1:13" x14ac:dyDescent="0.35">
      <c r="A1593" s="2">
        <v>45541</v>
      </c>
      <c r="B1593" s="3">
        <f t="shared" si="72"/>
        <v>2025</v>
      </c>
      <c r="C1593" t="str">
        <f t="shared" si="73"/>
        <v>2024-2025</v>
      </c>
      <c r="D1593" t="s">
        <v>120</v>
      </c>
      <c r="E1593" t="s">
        <v>95</v>
      </c>
      <c r="F1593" t="str">
        <f t="shared" si="74"/>
        <v>New South Wales</v>
      </c>
      <c r="G1593" t="s">
        <v>10</v>
      </c>
      <c r="H1593">
        <v>2131</v>
      </c>
      <c r="I1593" t="s">
        <v>11</v>
      </c>
      <c r="J1593" t="s">
        <v>125</v>
      </c>
      <c r="K1593" t="s">
        <v>147</v>
      </c>
      <c r="L1593" t="s">
        <v>158</v>
      </c>
      <c r="M1593" s="5">
        <v>224</v>
      </c>
    </row>
    <row r="1594" spans="1:13" x14ac:dyDescent="0.35">
      <c r="A1594" s="2">
        <v>45541</v>
      </c>
      <c r="B1594" s="3">
        <f t="shared" si="72"/>
        <v>2025</v>
      </c>
      <c r="C1594" t="str">
        <f t="shared" si="73"/>
        <v>2024-2025</v>
      </c>
      <c r="D1594" t="s">
        <v>120</v>
      </c>
      <c r="E1594" t="s">
        <v>113</v>
      </c>
      <c r="F1594" t="str">
        <f t="shared" si="74"/>
        <v>New South Wales</v>
      </c>
      <c r="G1594" t="s">
        <v>10</v>
      </c>
      <c r="H1594">
        <v>2101</v>
      </c>
      <c r="I1594" t="s">
        <v>11</v>
      </c>
      <c r="J1594" t="s">
        <v>125</v>
      </c>
      <c r="K1594" t="s">
        <v>147</v>
      </c>
      <c r="L1594" t="s">
        <v>158</v>
      </c>
      <c r="M1594" s="5">
        <v>167</v>
      </c>
    </row>
    <row r="1595" spans="1:13" x14ac:dyDescent="0.35">
      <c r="A1595" s="2">
        <v>45541</v>
      </c>
      <c r="B1595" s="3">
        <f t="shared" si="72"/>
        <v>2025</v>
      </c>
      <c r="C1595" t="str">
        <f t="shared" si="73"/>
        <v>2024-2025</v>
      </c>
      <c r="D1595" t="s">
        <v>120</v>
      </c>
      <c r="E1595" t="s">
        <v>54</v>
      </c>
      <c r="F1595" t="str">
        <f t="shared" si="74"/>
        <v>New South Wales</v>
      </c>
      <c r="G1595" t="s">
        <v>10</v>
      </c>
      <c r="H1595">
        <v>2750</v>
      </c>
      <c r="I1595" t="s">
        <v>11</v>
      </c>
      <c r="J1595" t="s">
        <v>132</v>
      </c>
      <c r="K1595" t="s">
        <v>150</v>
      </c>
      <c r="L1595" t="s">
        <v>161</v>
      </c>
      <c r="M1595" s="5">
        <v>310</v>
      </c>
    </row>
    <row r="1596" spans="1:13" x14ac:dyDescent="0.35">
      <c r="A1596" s="2">
        <v>45541</v>
      </c>
      <c r="B1596" s="3">
        <f t="shared" si="72"/>
        <v>2025</v>
      </c>
      <c r="C1596" t="str">
        <f t="shared" si="73"/>
        <v>2024-2025</v>
      </c>
      <c r="D1596" t="s">
        <v>120</v>
      </c>
      <c r="E1596" t="s">
        <v>55</v>
      </c>
      <c r="F1596" t="str">
        <f t="shared" si="74"/>
        <v>Queensland</v>
      </c>
      <c r="G1596" t="s">
        <v>19</v>
      </c>
      <c r="H1596">
        <v>4740</v>
      </c>
      <c r="I1596" t="s">
        <v>11</v>
      </c>
      <c r="J1596" t="s">
        <v>138</v>
      </c>
      <c r="K1596" t="s">
        <v>145</v>
      </c>
      <c r="L1596" t="s">
        <v>156</v>
      </c>
      <c r="M1596" s="5">
        <v>246</v>
      </c>
    </row>
    <row r="1597" spans="1:13" x14ac:dyDescent="0.35">
      <c r="A1597" s="2">
        <v>45542</v>
      </c>
      <c r="B1597" s="3">
        <f t="shared" si="72"/>
        <v>2025</v>
      </c>
      <c r="C1597" t="str">
        <f t="shared" si="73"/>
        <v>2024-2025</v>
      </c>
      <c r="D1597" t="s">
        <v>119</v>
      </c>
      <c r="E1597" t="s">
        <v>58</v>
      </c>
      <c r="F1597" t="str">
        <f t="shared" si="74"/>
        <v>New South Wales</v>
      </c>
      <c r="G1597" t="s">
        <v>10</v>
      </c>
      <c r="H1597">
        <v>2790</v>
      </c>
      <c r="I1597" t="s">
        <v>11</v>
      </c>
      <c r="J1597" t="s">
        <v>132</v>
      </c>
      <c r="K1597" t="s">
        <v>142</v>
      </c>
      <c r="L1597" t="s">
        <v>153</v>
      </c>
      <c r="M1597" s="5">
        <v>447</v>
      </c>
    </row>
    <row r="1598" spans="1:13" x14ac:dyDescent="0.35">
      <c r="A1598" s="2">
        <v>45542</v>
      </c>
      <c r="B1598" s="3">
        <f t="shared" si="72"/>
        <v>2025</v>
      </c>
      <c r="C1598" t="str">
        <f t="shared" si="73"/>
        <v>2024-2025</v>
      </c>
      <c r="D1598" t="s">
        <v>120</v>
      </c>
      <c r="E1598" t="s">
        <v>103</v>
      </c>
      <c r="F1598" t="str">
        <f t="shared" si="74"/>
        <v>Victoria</v>
      </c>
      <c r="G1598" t="s">
        <v>26</v>
      </c>
      <c r="H1598">
        <v>3550</v>
      </c>
      <c r="I1598" t="s">
        <v>11</v>
      </c>
      <c r="J1598" t="s">
        <v>129</v>
      </c>
      <c r="K1598" t="s">
        <v>149</v>
      </c>
      <c r="L1598" t="s">
        <v>160</v>
      </c>
      <c r="M1598" s="5">
        <v>168</v>
      </c>
    </row>
    <row r="1599" spans="1:13" x14ac:dyDescent="0.35">
      <c r="A1599" s="2">
        <v>45542</v>
      </c>
      <c r="B1599" s="3">
        <f t="shared" si="72"/>
        <v>2025</v>
      </c>
      <c r="C1599" t="str">
        <f t="shared" si="73"/>
        <v>2024-2025</v>
      </c>
      <c r="D1599" t="s">
        <v>120</v>
      </c>
      <c r="E1599" t="s">
        <v>32</v>
      </c>
      <c r="F1599" t="str">
        <f t="shared" si="74"/>
        <v>Victoria</v>
      </c>
      <c r="G1599" t="s">
        <v>26</v>
      </c>
      <c r="H1599">
        <v>3977</v>
      </c>
      <c r="I1599" t="s">
        <v>11</v>
      </c>
      <c r="J1599" t="s">
        <v>137</v>
      </c>
      <c r="K1599" t="s">
        <v>148</v>
      </c>
      <c r="L1599" t="s">
        <v>159</v>
      </c>
      <c r="M1599" s="5">
        <v>740</v>
      </c>
    </row>
    <row r="1600" spans="1:13" x14ac:dyDescent="0.35">
      <c r="A1600" s="2">
        <v>45542</v>
      </c>
      <c r="B1600" s="3">
        <f t="shared" si="72"/>
        <v>2025</v>
      </c>
      <c r="C1600" t="str">
        <f t="shared" si="73"/>
        <v>2024-2025</v>
      </c>
      <c r="D1600" t="s">
        <v>120</v>
      </c>
      <c r="E1600" t="s">
        <v>76</v>
      </c>
      <c r="F1600" t="str">
        <f t="shared" si="74"/>
        <v>Queensland</v>
      </c>
      <c r="G1600" t="s">
        <v>19</v>
      </c>
      <c r="H1600">
        <v>4220</v>
      </c>
      <c r="I1600" t="s">
        <v>11</v>
      </c>
      <c r="J1600" t="s">
        <v>124</v>
      </c>
      <c r="K1600" t="s">
        <v>151</v>
      </c>
      <c r="L1600" t="s">
        <v>152</v>
      </c>
      <c r="M1600" s="5">
        <v>123</v>
      </c>
    </row>
    <row r="1601" spans="1:13" x14ac:dyDescent="0.35">
      <c r="A1601" s="2">
        <v>45542</v>
      </c>
      <c r="B1601" s="3">
        <f t="shared" si="72"/>
        <v>2025</v>
      </c>
      <c r="C1601" t="str">
        <f t="shared" si="73"/>
        <v>2024-2025</v>
      </c>
      <c r="D1601" t="s">
        <v>120</v>
      </c>
      <c r="E1601" t="s">
        <v>110</v>
      </c>
      <c r="F1601" t="str">
        <f t="shared" si="74"/>
        <v>Australian Capital Territory</v>
      </c>
      <c r="G1601" t="s">
        <v>51</v>
      </c>
      <c r="H1601">
        <v>2609</v>
      </c>
      <c r="I1601" t="s">
        <v>11</v>
      </c>
      <c r="J1601" t="s">
        <v>123</v>
      </c>
      <c r="K1601" t="s">
        <v>144</v>
      </c>
      <c r="L1601" t="s">
        <v>155</v>
      </c>
      <c r="M1601" s="5">
        <v>672</v>
      </c>
    </row>
    <row r="1602" spans="1:13" x14ac:dyDescent="0.35">
      <c r="A1602" s="2">
        <v>45542</v>
      </c>
      <c r="B1602" s="3">
        <f t="shared" ref="B1602:B1665" si="75">IF(MONTH(A1602)&gt;=7,YEAR(A1602)+1,YEAR(A1602))</f>
        <v>2025</v>
      </c>
      <c r="C1602" t="str">
        <f t="shared" ref="C1602:C1665" si="76">IF(MONTH(A1602) &gt;= 7, YEAR(A1602) &amp; "-" &amp; YEAR(A1602) + 1, YEAR(A1602) - 1 &amp; "-" &amp; YEAR(A1602))</f>
        <v>2024-2025</v>
      </c>
      <c r="D1602" t="s">
        <v>119</v>
      </c>
      <c r="E1602" t="s">
        <v>114</v>
      </c>
      <c r="F1602" t="str">
        <f t="shared" ref="F1602:F1665" si="77">IF(G1602="WA","Western Australia",
IF(G1602="NSW","New South Wales",
IF(G1602="QLD","Queensland",
IF(G1602="VIC","Victoria",
IF(G1602="TAS","Tasmania",
IF(G1602="SA","South Australia",
IF(G1602="NT","Northern Territory",
IF(G1602="ACT","Australian Capital Territory",G1602))))))))</f>
        <v>Victoria</v>
      </c>
      <c r="G1602" t="s">
        <v>26</v>
      </c>
      <c r="H1602">
        <v>3353</v>
      </c>
      <c r="I1602" t="s">
        <v>11</v>
      </c>
      <c r="J1602" t="s">
        <v>129</v>
      </c>
      <c r="K1602" t="s">
        <v>150</v>
      </c>
      <c r="L1602" t="s">
        <v>161</v>
      </c>
      <c r="M1602" s="5">
        <v>777</v>
      </c>
    </row>
    <row r="1603" spans="1:13" x14ac:dyDescent="0.35">
      <c r="A1603" s="2">
        <v>45542</v>
      </c>
      <c r="B1603" s="3">
        <f t="shared" si="75"/>
        <v>2025</v>
      </c>
      <c r="C1603" t="str">
        <f t="shared" si="76"/>
        <v>2024-2025</v>
      </c>
      <c r="D1603" t="s">
        <v>120</v>
      </c>
      <c r="E1603" t="s">
        <v>99</v>
      </c>
      <c r="F1603" t="str">
        <f t="shared" si="77"/>
        <v>Western Australia</v>
      </c>
      <c r="G1603" t="s">
        <v>28</v>
      </c>
      <c r="H1603">
        <v>6530</v>
      </c>
      <c r="I1603" t="s">
        <v>11</v>
      </c>
      <c r="J1603" t="s">
        <v>141</v>
      </c>
      <c r="K1603" t="s">
        <v>143</v>
      </c>
      <c r="L1603" t="s">
        <v>154</v>
      </c>
      <c r="M1603" s="5">
        <v>190</v>
      </c>
    </row>
    <row r="1604" spans="1:13" x14ac:dyDescent="0.35">
      <c r="A1604" s="2">
        <v>45542</v>
      </c>
      <c r="B1604" s="3">
        <f t="shared" si="75"/>
        <v>2025</v>
      </c>
      <c r="C1604" t="str">
        <f t="shared" si="76"/>
        <v>2024-2025</v>
      </c>
      <c r="D1604" t="s">
        <v>120</v>
      </c>
      <c r="E1604" t="s">
        <v>67</v>
      </c>
      <c r="F1604" t="str">
        <f t="shared" si="77"/>
        <v>Tasmania</v>
      </c>
      <c r="G1604" t="s">
        <v>43</v>
      </c>
      <c r="H1604">
        <v>7250</v>
      </c>
      <c r="I1604" t="s">
        <v>11</v>
      </c>
      <c r="J1604" t="s">
        <v>130</v>
      </c>
      <c r="K1604" t="s">
        <v>145</v>
      </c>
      <c r="L1604" t="s">
        <v>156</v>
      </c>
      <c r="M1604" s="5">
        <v>74</v>
      </c>
    </row>
    <row r="1605" spans="1:13" x14ac:dyDescent="0.35">
      <c r="A1605" s="2">
        <v>45543</v>
      </c>
      <c r="B1605" s="3">
        <f t="shared" si="75"/>
        <v>2025</v>
      </c>
      <c r="C1605" t="str">
        <f t="shared" si="76"/>
        <v>2024-2025</v>
      </c>
      <c r="D1605" t="s">
        <v>120</v>
      </c>
      <c r="E1605" t="s">
        <v>114</v>
      </c>
      <c r="F1605" t="str">
        <f t="shared" si="77"/>
        <v>Victoria</v>
      </c>
      <c r="G1605" t="s">
        <v>26</v>
      </c>
      <c r="H1605">
        <v>3353</v>
      </c>
      <c r="I1605" t="s">
        <v>11</v>
      </c>
      <c r="J1605" t="s">
        <v>129</v>
      </c>
      <c r="K1605" t="s">
        <v>142</v>
      </c>
      <c r="L1605" t="s">
        <v>153</v>
      </c>
      <c r="M1605" s="5">
        <v>142</v>
      </c>
    </row>
    <row r="1606" spans="1:13" x14ac:dyDescent="0.35">
      <c r="A1606" s="2">
        <v>45543</v>
      </c>
      <c r="B1606" s="3">
        <f t="shared" si="75"/>
        <v>2025</v>
      </c>
      <c r="C1606" t="str">
        <f t="shared" si="76"/>
        <v>2024-2025</v>
      </c>
      <c r="D1606" t="s">
        <v>120</v>
      </c>
      <c r="E1606" t="s">
        <v>47</v>
      </c>
      <c r="F1606" t="str">
        <f t="shared" si="77"/>
        <v>Victoria</v>
      </c>
      <c r="G1606" t="s">
        <v>26</v>
      </c>
      <c r="H1606">
        <v>3630</v>
      </c>
      <c r="I1606" t="s">
        <v>11</v>
      </c>
      <c r="J1606" t="s">
        <v>137</v>
      </c>
      <c r="K1606" t="s">
        <v>144</v>
      </c>
      <c r="L1606" t="s">
        <v>155</v>
      </c>
      <c r="M1606" s="5">
        <v>291</v>
      </c>
    </row>
    <row r="1607" spans="1:13" x14ac:dyDescent="0.35">
      <c r="A1607" s="2">
        <v>45543</v>
      </c>
      <c r="B1607" s="3">
        <f t="shared" si="75"/>
        <v>2025</v>
      </c>
      <c r="C1607" t="str">
        <f t="shared" si="76"/>
        <v>2024-2025</v>
      </c>
      <c r="D1607" t="s">
        <v>120</v>
      </c>
      <c r="E1607" t="s">
        <v>62</v>
      </c>
      <c r="F1607" t="str">
        <f t="shared" si="77"/>
        <v>Victoria</v>
      </c>
      <c r="G1607" t="s">
        <v>26</v>
      </c>
      <c r="H1607">
        <v>3690</v>
      </c>
      <c r="I1607" t="s">
        <v>11</v>
      </c>
      <c r="J1607" t="s">
        <v>137</v>
      </c>
      <c r="K1607" t="s">
        <v>147</v>
      </c>
      <c r="L1607" t="s">
        <v>158</v>
      </c>
      <c r="M1607" s="5">
        <v>257</v>
      </c>
    </row>
    <row r="1608" spans="1:13" x14ac:dyDescent="0.35">
      <c r="A1608" s="2">
        <v>45543</v>
      </c>
      <c r="B1608" s="3">
        <f t="shared" si="75"/>
        <v>2025</v>
      </c>
      <c r="C1608" t="str">
        <f t="shared" si="76"/>
        <v>2024-2025</v>
      </c>
      <c r="D1608" t="s">
        <v>120</v>
      </c>
      <c r="E1608" t="s">
        <v>94</v>
      </c>
      <c r="F1608" t="str">
        <f t="shared" si="77"/>
        <v>Queensland</v>
      </c>
      <c r="G1608" t="s">
        <v>19</v>
      </c>
      <c r="H1608">
        <v>4551</v>
      </c>
      <c r="I1608" t="s">
        <v>11</v>
      </c>
      <c r="J1608" t="s">
        <v>136</v>
      </c>
      <c r="K1608" t="s">
        <v>151</v>
      </c>
      <c r="L1608" t="s">
        <v>152</v>
      </c>
      <c r="M1608" s="5">
        <v>224</v>
      </c>
    </row>
    <row r="1609" spans="1:13" x14ac:dyDescent="0.35">
      <c r="A1609" s="2">
        <v>45543</v>
      </c>
      <c r="B1609" s="3">
        <f t="shared" si="75"/>
        <v>2025</v>
      </c>
      <c r="C1609" t="str">
        <f t="shared" si="76"/>
        <v>2024-2025</v>
      </c>
      <c r="D1609" t="s">
        <v>120</v>
      </c>
      <c r="E1609" t="s">
        <v>27</v>
      </c>
      <c r="F1609" t="str">
        <f t="shared" si="77"/>
        <v>Western Australia</v>
      </c>
      <c r="G1609" t="s">
        <v>28</v>
      </c>
      <c r="H1609">
        <v>6030</v>
      </c>
      <c r="I1609" t="s">
        <v>11</v>
      </c>
      <c r="J1609" t="s">
        <v>121</v>
      </c>
      <c r="K1609" t="s">
        <v>145</v>
      </c>
      <c r="L1609" t="s">
        <v>156</v>
      </c>
      <c r="M1609" s="5">
        <v>740</v>
      </c>
    </row>
    <row r="1610" spans="1:13" x14ac:dyDescent="0.35">
      <c r="A1610" s="2">
        <v>45543</v>
      </c>
      <c r="B1610" s="3">
        <f t="shared" si="75"/>
        <v>2025</v>
      </c>
      <c r="C1610" t="str">
        <f t="shared" si="76"/>
        <v>2024-2025</v>
      </c>
      <c r="D1610" t="s">
        <v>120</v>
      </c>
      <c r="E1610" t="s">
        <v>91</v>
      </c>
      <c r="F1610" t="str">
        <f t="shared" si="77"/>
        <v>Western Australia</v>
      </c>
      <c r="G1610" t="s">
        <v>28</v>
      </c>
      <c r="H1610">
        <v>6109</v>
      </c>
      <c r="I1610" t="s">
        <v>11</v>
      </c>
      <c r="J1610" t="s">
        <v>135</v>
      </c>
      <c r="K1610" t="s">
        <v>145</v>
      </c>
      <c r="L1610" t="s">
        <v>156</v>
      </c>
      <c r="M1610" s="5">
        <v>114</v>
      </c>
    </row>
    <row r="1611" spans="1:13" x14ac:dyDescent="0.35">
      <c r="A1611" s="2">
        <v>45543</v>
      </c>
      <c r="B1611" s="3">
        <f t="shared" si="75"/>
        <v>2025</v>
      </c>
      <c r="C1611" t="str">
        <f t="shared" si="76"/>
        <v>2024-2025</v>
      </c>
      <c r="D1611" t="s">
        <v>120</v>
      </c>
      <c r="E1611" t="s">
        <v>78</v>
      </c>
      <c r="F1611" t="str">
        <f t="shared" si="77"/>
        <v>New South Wales</v>
      </c>
      <c r="G1611" t="s">
        <v>10</v>
      </c>
      <c r="H1611">
        <v>2480</v>
      </c>
      <c r="I1611" t="s">
        <v>11</v>
      </c>
      <c r="J1611" t="s">
        <v>122</v>
      </c>
      <c r="K1611" t="s">
        <v>150</v>
      </c>
      <c r="L1611" t="s">
        <v>161</v>
      </c>
      <c r="M1611" s="5">
        <v>164</v>
      </c>
    </row>
    <row r="1612" spans="1:13" x14ac:dyDescent="0.35">
      <c r="A1612" s="2">
        <v>45544</v>
      </c>
      <c r="B1612" s="3">
        <f t="shared" si="75"/>
        <v>2025</v>
      </c>
      <c r="C1612" t="str">
        <f t="shared" si="76"/>
        <v>2024-2025</v>
      </c>
      <c r="D1612" t="s">
        <v>120</v>
      </c>
      <c r="E1612" t="s">
        <v>105</v>
      </c>
      <c r="F1612" t="str">
        <f t="shared" si="77"/>
        <v>New South Wales</v>
      </c>
      <c r="G1612" t="s">
        <v>10</v>
      </c>
      <c r="H1612">
        <v>2031</v>
      </c>
      <c r="I1612" t="s">
        <v>11</v>
      </c>
      <c r="J1612" t="s">
        <v>126</v>
      </c>
      <c r="K1612" t="s">
        <v>148</v>
      </c>
      <c r="L1612" t="s">
        <v>159</v>
      </c>
      <c r="M1612" s="5">
        <v>345</v>
      </c>
    </row>
    <row r="1613" spans="1:13" x14ac:dyDescent="0.35">
      <c r="A1613" s="2">
        <v>45544</v>
      </c>
      <c r="B1613" s="3">
        <f t="shared" si="75"/>
        <v>2025</v>
      </c>
      <c r="C1613" t="str">
        <f t="shared" si="76"/>
        <v>2024-2025</v>
      </c>
      <c r="D1613" t="s">
        <v>120</v>
      </c>
      <c r="E1613" t="s">
        <v>34</v>
      </c>
      <c r="F1613" t="str">
        <f t="shared" si="77"/>
        <v>New South Wales</v>
      </c>
      <c r="G1613" t="s">
        <v>10</v>
      </c>
      <c r="H1613">
        <v>2560</v>
      </c>
      <c r="I1613" t="s">
        <v>11</v>
      </c>
      <c r="J1613" t="s">
        <v>123</v>
      </c>
      <c r="K1613" t="s">
        <v>143</v>
      </c>
      <c r="L1613" t="s">
        <v>154</v>
      </c>
      <c r="M1613" s="5">
        <v>525</v>
      </c>
    </row>
    <row r="1614" spans="1:13" x14ac:dyDescent="0.35">
      <c r="A1614" s="2">
        <v>45544</v>
      </c>
      <c r="B1614" s="3">
        <f t="shared" si="75"/>
        <v>2025</v>
      </c>
      <c r="C1614" t="str">
        <f t="shared" si="76"/>
        <v>2024-2025</v>
      </c>
      <c r="D1614" t="s">
        <v>119</v>
      </c>
      <c r="E1614" t="s">
        <v>62</v>
      </c>
      <c r="F1614" t="str">
        <f t="shared" si="77"/>
        <v>Victoria</v>
      </c>
      <c r="G1614" t="s">
        <v>26</v>
      </c>
      <c r="H1614">
        <v>3690</v>
      </c>
      <c r="I1614" t="s">
        <v>11</v>
      </c>
      <c r="J1614" t="s">
        <v>137</v>
      </c>
      <c r="K1614" t="s">
        <v>150</v>
      </c>
      <c r="L1614" t="s">
        <v>161</v>
      </c>
      <c r="M1614" s="5">
        <v>102</v>
      </c>
    </row>
    <row r="1615" spans="1:13" x14ac:dyDescent="0.35">
      <c r="A1615" s="2">
        <v>45544</v>
      </c>
      <c r="B1615" s="3">
        <f t="shared" si="75"/>
        <v>2025</v>
      </c>
      <c r="C1615" t="str">
        <f t="shared" si="76"/>
        <v>2024-2025</v>
      </c>
      <c r="D1615" t="s">
        <v>120</v>
      </c>
      <c r="E1615" t="s">
        <v>101</v>
      </c>
      <c r="F1615" t="str">
        <f t="shared" si="77"/>
        <v>Queensland</v>
      </c>
      <c r="G1615" t="s">
        <v>19</v>
      </c>
      <c r="H1615">
        <v>4305</v>
      </c>
      <c r="I1615" t="s">
        <v>11</v>
      </c>
      <c r="J1615" t="s">
        <v>124</v>
      </c>
      <c r="K1615" t="s">
        <v>151</v>
      </c>
      <c r="L1615" t="s">
        <v>152</v>
      </c>
      <c r="M1615" s="5">
        <v>273</v>
      </c>
    </row>
    <row r="1616" spans="1:13" x14ac:dyDescent="0.35">
      <c r="A1616" s="2">
        <v>45544</v>
      </c>
      <c r="B1616" s="3">
        <f t="shared" si="75"/>
        <v>2025</v>
      </c>
      <c r="C1616" t="str">
        <f t="shared" si="76"/>
        <v>2024-2025</v>
      </c>
      <c r="D1616" t="s">
        <v>120</v>
      </c>
      <c r="E1616" t="s">
        <v>32</v>
      </c>
      <c r="F1616" t="str">
        <f t="shared" si="77"/>
        <v>Victoria</v>
      </c>
      <c r="G1616" t="s">
        <v>26</v>
      </c>
      <c r="H1616">
        <v>3977</v>
      </c>
      <c r="I1616" t="s">
        <v>11</v>
      </c>
      <c r="J1616" t="s">
        <v>137</v>
      </c>
      <c r="K1616" t="s">
        <v>145</v>
      </c>
      <c r="L1616" t="s">
        <v>156</v>
      </c>
      <c r="M1616" s="5">
        <v>49</v>
      </c>
    </row>
    <row r="1617" spans="1:13" x14ac:dyDescent="0.35">
      <c r="A1617" s="2">
        <v>45545</v>
      </c>
      <c r="B1617" s="3">
        <f t="shared" si="75"/>
        <v>2025</v>
      </c>
      <c r="C1617" t="str">
        <f t="shared" si="76"/>
        <v>2024-2025</v>
      </c>
      <c r="D1617" t="s">
        <v>119</v>
      </c>
      <c r="E1617" t="s">
        <v>72</v>
      </c>
      <c r="F1617" t="str">
        <f t="shared" si="77"/>
        <v>Queensland</v>
      </c>
      <c r="G1617" t="s">
        <v>19</v>
      </c>
      <c r="H1617">
        <v>4870</v>
      </c>
      <c r="I1617" t="s">
        <v>11</v>
      </c>
      <c r="J1617" t="s">
        <v>133</v>
      </c>
      <c r="K1617" t="s">
        <v>151</v>
      </c>
      <c r="L1617" t="s">
        <v>152</v>
      </c>
      <c r="M1617" s="5">
        <v>35</v>
      </c>
    </row>
    <row r="1618" spans="1:13" x14ac:dyDescent="0.35">
      <c r="A1618" s="2">
        <v>45545</v>
      </c>
      <c r="B1618" s="3">
        <f t="shared" si="75"/>
        <v>2025</v>
      </c>
      <c r="C1618" t="str">
        <f t="shared" si="76"/>
        <v>2024-2025</v>
      </c>
      <c r="D1618" t="s">
        <v>119</v>
      </c>
      <c r="E1618" t="s">
        <v>69</v>
      </c>
      <c r="F1618" t="str">
        <f t="shared" si="77"/>
        <v>Victoria</v>
      </c>
      <c r="G1618" t="s">
        <v>26</v>
      </c>
      <c r="H1618">
        <v>3148</v>
      </c>
      <c r="I1618" t="s">
        <v>11</v>
      </c>
      <c r="J1618" t="s">
        <v>127</v>
      </c>
      <c r="K1618" t="s">
        <v>151</v>
      </c>
      <c r="L1618" t="s">
        <v>152</v>
      </c>
      <c r="M1618" s="5">
        <v>781</v>
      </c>
    </row>
    <row r="1619" spans="1:13" x14ac:dyDescent="0.35">
      <c r="A1619" s="2">
        <v>45545</v>
      </c>
      <c r="B1619" s="3">
        <f t="shared" si="75"/>
        <v>2025</v>
      </c>
      <c r="C1619" t="str">
        <f t="shared" si="76"/>
        <v>2024-2025</v>
      </c>
      <c r="D1619" t="s">
        <v>120</v>
      </c>
      <c r="E1619" t="s">
        <v>92</v>
      </c>
      <c r="F1619" t="str">
        <f t="shared" si="77"/>
        <v>New South Wales</v>
      </c>
      <c r="G1619" t="s">
        <v>10</v>
      </c>
      <c r="H1619">
        <v>2015</v>
      </c>
      <c r="I1619" t="s">
        <v>11</v>
      </c>
      <c r="J1619" t="s">
        <v>126</v>
      </c>
      <c r="K1619" t="s">
        <v>144</v>
      </c>
      <c r="L1619" t="s">
        <v>155</v>
      </c>
      <c r="M1619" s="5">
        <v>678</v>
      </c>
    </row>
    <row r="1620" spans="1:13" x14ac:dyDescent="0.35">
      <c r="A1620" s="2">
        <v>45545</v>
      </c>
      <c r="B1620" s="3">
        <f t="shared" si="75"/>
        <v>2025</v>
      </c>
      <c r="C1620" t="str">
        <f t="shared" si="76"/>
        <v>2024-2025</v>
      </c>
      <c r="D1620" t="s">
        <v>120</v>
      </c>
      <c r="E1620" t="s">
        <v>66</v>
      </c>
      <c r="F1620" t="str">
        <f t="shared" si="77"/>
        <v>Western Australia</v>
      </c>
      <c r="G1620" t="s">
        <v>28</v>
      </c>
      <c r="H1620">
        <v>6330</v>
      </c>
      <c r="I1620" t="s">
        <v>11</v>
      </c>
      <c r="J1620" t="s">
        <v>135</v>
      </c>
      <c r="K1620" t="s">
        <v>142</v>
      </c>
      <c r="L1620" t="s">
        <v>153</v>
      </c>
      <c r="M1620" s="5">
        <v>548</v>
      </c>
    </row>
    <row r="1621" spans="1:13" x14ac:dyDescent="0.35">
      <c r="A1621" s="2">
        <v>45545</v>
      </c>
      <c r="B1621" s="3">
        <f t="shared" si="75"/>
        <v>2025</v>
      </c>
      <c r="C1621" t="str">
        <f t="shared" si="76"/>
        <v>2024-2025</v>
      </c>
      <c r="D1621" t="s">
        <v>120</v>
      </c>
      <c r="E1621" t="s">
        <v>30</v>
      </c>
      <c r="F1621" t="str">
        <f t="shared" si="77"/>
        <v>Victoria</v>
      </c>
      <c r="G1621" t="s">
        <v>26</v>
      </c>
      <c r="H1621">
        <v>3030</v>
      </c>
      <c r="I1621" t="s">
        <v>11</v>
      </c>
      <c r="J1621" t="s">
        <v>128</v>
      </c>
      <c r="K1621" t="s">
        <v>145</v>
      </c>
      <c r="L1621" t="s">
        <v>156</v>
      </c>
      <c r="M1621" s="5">
        <v>55</v>
      </c>
    </row>
    <row r="1622" spans="1:13" x14ac:dyDescent="0.35">
      <c r="A1622" s="2">
        <v>45545</v>
      </c>
      <c r="B1622" s="3">
        <f t="shared" si="75"/>
        <v>2025</v>
      </c>
      <c r="C1622" t="str">
        <f t="shared" si="76"/>
        <v>2024-2025</v>
      </c>
      <c r="D1622" t="s">
        <v>120</v>
      </c>
      <c r="E1622" t="s">
        <v>33</v>
      </c>
      <c r="F1622" t="str">
        <f t="shared" si="77"/>
        <v>Northern Territory</v>
      </c>
      <c r="G1622" t="s">
        <v>15</v>
      </c>
      <c r="H1622">
        <v>870</v>
      </c>
      <c r="I1622" t="s">
        <v>11</v>
      </c>
      <c r="J1622" t="s">
        <v>140</v>
      </c>
      <c r="K1622" t="s">
        <v>151</v>
      </c>
      <c r="L1622" t="s">
        <v>152</v>
      </c>
      <c r="M1622" s="5">
        <v>228</v>
      </c>
    </row>
    <row r="1623" spans="1:13" x14ac:dyDescent="0.35">
      <c r="A1623" s="2">
        <v>45545</v>
      </c>
      <c r="B1623" s="3">
        <f t="shared" si="75"/>
        <v>2025</v>
      </c>
      <c r="C1623" t="str">
        <f t="shared" si="76"/>
        <v>2024-2025</v>
      </c>
      <c r="D1623" t="s">
        <v>119</v>
      </c>
      <c r="E1623" t="s">
        <v>70</v>
      </c>
      <c r="F1623" t="str">
        <f t="shared" si="77"/>
        <v>Western Australia</v>
      </c>
      <c r="G1623" t="s">
        <v>28</v>
      </c>
      <c r="H1623">
        <v>6021</v>
      </c>
      <c r="I1623" t="s">
        <v>11</v>
      </c>
      <c r="J1623" t="s">
        <v>121</v>
      </c>
      <c r="K1623" t="s">
        <v>142</v>
      </c>
      <c r="L1623" t="s">
        <v>153</v>
      </c>
      <c r="M1623" s="5">
        <v>725</v>
      </c>
    </row>
    <row r="1624" spans="1:13" x14ac:dyDescent="0.35">
      <c r="A1624" s="2">
        <v>45545</v>
      </c>
      <c r="B1624" s="3">
        <f t="shared" si="75"/>
        <v>2025</v>
      </c>
      <c r="C1624" t="str">
        <f t="shared" si="76"/>
        <v>2024-2025</v>
      </c>
      <c r="D1624" t="s">
        <v>119</v>
      </c>
      <c r="E1624" t="s">
        <v>49</v>
      </c>
      <c r="F1624" t="str">
        <f t="shared" si="77"/>
        <v>New South Wales</v>
      </c>
      <c r="G1624" t="s">
        <v>10</v>
      </c>
      <c r="H1624">
        <v>2350</v>
      </c>
      <c r="I1624" t="s">
        <v>11</v>
      </c>
      <c r="J1624" t="s">
        <v>122</v>
      </c>
      <c r="K1624" t="s">
        <v>142</v>
      </c>
      <c r="L1624" t="s">
        <v>153</v>
      </c>
      <c r="M1624" s="5">
        <v>604</v>
      </c>
    </row>
    <row r="1625" spans="1:13" x14ac:dyDescent="0.35">
      <c r="A1625" s="2">
        <v>45546</v>
      </c>
      <c r="B1625" s="3">
        <f t="shared" si="75"/>
        <v>2025</v>
      </c>
      <c r="C1625" t="str">
        <f t="shared" si="76"/>
        <v>2024-2025</v>
      </c>
      <c r="D1625" t="s">
        <v>120</v>
      </c>
      <c r="E1625" t="s">
        <v>23</v>
      </c>
      <c r="F1625" t="str">
        <f t="shared" si="77"/>
        <v>New South Wales</v>
      </c>
      <c r="G1625" t="s">
        <v>10</v>
      </c>
      <c r="H1625">
        <v>2830</v>
      </c>
      <c r="I1625" t="s">
        <v>11</v>
      </c>
      <c r="J1625" t="s">
        <v>132</v>
      </c>
      <c r="K1625" t="s">
        <v>142</v>
      </c>
      <c r="L1625" t="s">
        <v>153</v>
      </c>
      <c r="M1625" s="5">
        <v>656</v>
      </c>
    </row>
    <row r="1626" spans="1:13" x14ac:dyDescent="0.35">
      <c r="A1626" s="2">
        <v>45546</v>
      </c>
      <c r="B1626" s="3">
        <f t="shared" si="75"/>
        <v>2025</v>
      </c>
      <c r="C1626" t="str">
        <f t="shared" si="76"/>
        <v>2024-2025</v>
      </c>
      <c r="D1626" t="s">
        <v>120</v>
      </c>
      <c r="E1626" t="s">
        <v>93</v>
      </c>
      <c r="F1626" t="str">
        <f t="shared" si="77"/>
        <v>Victoria</v>
      </c>
      <c r="G1626" t="s">
        <v>26</v>
      </c>
      <c r="H1626">
        <v>3400</v>
      </c>
      <c r="I1626" t="s">
        <v>11</v>
      </c>
      <c r="J1626" t="s">
        <v>129</v>
      </c>
      <c r="K1626" t="s">
        <v>142</v>
      </c>
      <c r="L1626" t="s">
        <v>153</v>
      </c>
      <c r="M1626" s="5">
        <v>718</v>
      </c>
    </row>
    <row r="1627" spans="1:13" x14ac:dyDescent="0.35">
      <c r="A1627" s="2">
        <v>45546</v>
      </c>
      <c r="B1627" s="3">
        <f t="shared" si="75"/>
        <v>2025</v>
      </c>
      <c r="C1627" t="str">
        <f t="shared" si="76"/>
        <v>2024-2025</v>
      </c>
      <c r="D1627" t="s">
        <v>120</v>
      </c>
      <c r="E1627" t="s">
        <v>23</v>
      </c>
      <c r="F1627" t="str">
        <f t="shared" si="77"/>
        <v>New South Wales</v>
      </c>
      <c r="G1627" t="s">
        <v>10</v>
      </c>
      <c r="H1627">
        <v>2830</v>
      </c>
      <c r="I1627" t="s">
        <v>11</v>
      </c>
      <c r="J1627" t="s">
        <v>132</v>
      </c>
      <c r="K1627" t="s">
        <v>150</v>
      </c>
      <c r="L1627" t="s">
        <v>161</v>
      </c>
      <c r="M1627" s="5">
        <v>555</v>
      </c>
    </row>
    <row r="1628" spans="1:13" x14ac:dyDescent="0.35">
      <c r="A1628" s="2">
        <v>45546</v>
      </c>
      <c r="B1628" s="3">
        <f t="shared" si="75"/>
        <v>2025</v>
      </c>
      <c r="C1628" t="str">
        <f t="shared" si="76"/>
        <v>2024-2025</v>
      </c>
      <c r="D1628" t="s">
        <v>119</v>
      </c>
      <c r="E1628" t="s">
        <v>68</v>
      </c>
      <c r="F1628" t="str">
        <f t="shared" si="77"/>
        <v>Victoria</v>
      </c>
      <c r="G1628" t="s">
        <v>26</v>
      </c>
      <c r="H1628">
        <v>3429</v>
      </c>
      <c r="I1628" t="s">
        <v>11</v>
      </c>
      <c r="J1628" t="s">
        <v>129</v>
      </c>
      <c r="K1628" t="s">
        <v>144</v>
      </c>
      <c r="L1628" t="s">
        <v>155</v>
      </c>
      <c r="M1628" s="5">
        <v>429</v>
      </c>
    </row>
    <row r="1629" spans="1:13" x14ac:dyDescent="0.35">
      <c r="A1629" s="2">
        <v>45546</v>
      </c>
      <c r="B1629" s="3">
        <f t="shared" si="75"/>
        <v>2025</v>
      </c>
      <c r="C1629" t="str">
        <f t="shared" si="76"/>
        <v>2024-2025</v>
      </c>
      <c r="D1629" t="s">
        <v>120</v>
      </c>
      <c r="E1629" t="s">
        <v>85</v>
      </c>
      <c r="F1629" t="str">
        <f t="shared" si="77"/>
        <v>Western Australia</v>
      </c>
      <c r="G1629" t="s">
        <v>28</v>
      </c>
      <c r="H1629">
        <v>6725</v>
      </c>
      <c r="I1629" t="s">
        <v>11</v>
      </c>
      <c r="J1629" t="s">
        <v>141</v>
      </c>
      <c r="K1629" t="s">
        <v>150</v>
      </c>
      <c r="L1629" t="s">
        <v>161</v>
      </c>
      <c r="M1629" s="5">
        <v>383</v>
      </c>
    </row>
    <row r="1630" spans="1:13" x14ac:dyDescent="0.35">
      <c r="A1630" s="2">
        <v>45547</v>
      </c>
      <c r="B1630" s="3">
        <f t="shared" si="75"/>
        <v>2025</v>
      </c>
      <c r="C1630" t="str">
        <f t="shared" si="76"/>
        <v>2024-2025</v>
      </c>
      <c r="D1630" t="s">
        <v>120</v>
      </c>
      <c r="E1630" t="s">
        <v>59</v>
      </c>
      <c r="F1630" t="str">
        <f t="shared" si="77"/>
        <v>South Australia</v>
      </c>
      <c r="G1630" t="s">
        <v>17</v>
      </c>
      <c r="H1630">
        <v>5011</v>
      </c>
      <c r="I1630" t="s">
        <v>11</v>
      </c>
      <c r="J1630" t="s">
        <v>134</v>
      </c>
      <c r="K1630" t="s">
        <v>144</v>
      </c>
      <c r="L1630" t="s">
        <v>155</v>
      </c>
      <c r="M1630" s="5">
        <v>580</v>
      </c>
    </row>
    <row r="1631" spans="1:13" x14ac:dyDescent="0.35">
      <c r="A1631" s="2">
        <v>45547</v>
      </c>
      <c r="B1631" s="3">
        <f t="shared" si="75"/>
        <v>2025</v>
      </c>
      <c r="C1631" t="str">
        <f t="shared" si="76"/>
        <v>2024-2025</v>
      </c>
      <c r="D1631" t="s">
        <v>120</v>
      </c>
      <c r="E1631" t="s">
        <v>39</v>
      </c>
      <c r="F1631" t="str">
        <f t="shared" si="77"/>
        <v>New South Wales</v>
      </c>
      <c r="G1631" t="s">
        <v>10</v>
      </c>
      <c r="H1631">
        <v>2541</v>
      </c>
      <c r="I1631" t="s">
        <v>11</v>
      </c>
      <c r="J1631" t="s">
        <v>123</v>
      </c>
      <c r="K1631" t="s">
        <v>144</v>
      </c>
      <c r="L1631" t="s">
        <v>155</v>
      </c>
      <c r="M1631" s="5">
        <v>142</v>
      </c>
    </row>
    <row r="1632" spans="1:13" x14ac:dyDescent="0.35">
      <c r="A1632" s="2">
        <v>45547</v>
      </c>
      <c r="B1632" s="3">
        <f t="shared" si="75"/>
        <v>2025</v>
      </c>
      <c r="C1632" t="str">
        <f t="shared" si="76"/>
        <v>2024-2025</v>
      </c>
      <c r="D1632" t="s">
        <v>119</v>
      </c>
      <c r="E1632" t="s">
        <v>77</v>
      </c>
      <c r="F1632" t="str">
        <f t="shared" si="77"/>
        <v>Victoria</v>
      </c>
      <c r="G1632" t="s">
        <v>26</v>
      </c>
      <c r="H1632">
        <v>3018</v>
      </c>
      <c r="I1632" t="s">
        <v>11</v>
      </c>
      <c r="J1632" t="s">
        <v>128</v>
      </c>
      <c r="K1632" t="s">
        <v>148</v>
      </c>
      <c r="L1632" t="s">
        <v>159</v>
      </c>
      <c r="M1632" s="5">
        <v>609</v>
      </c>
    </row>
    <row r="1633" spans="1:13" x14ac:dyDescent="0.35">
      <c r="A1633" s="2">
        <v>45547</v>
      </c>
      <c r="B1633" s="3">
        <f t="shared" si="75"/>
        <v>2025</v>
      </c>
      <c r="C1633" t="str">
        <f t="shared" si="76"/>
        <v>2024-2025</v>
      </c>
      <c r="D1633" t="s">
        <v>120</v>
      </c>
      <c r="E1633" t="s">
        <v>68</v>
      </c>
      <c r="F1633" t="str">
        <f t="shared" si="77"/>
        <v>Victoria</v>
      </c>
      <c r="G1633" t="s">
        <v>26</v>
      </c>
      <c r="H1633">
        <v>3429</v>
      </c>
      <c r="I1633" t="s">
        <v>11</v>
      </c>
      <c r="J1633" t="s">
        <v>129</v>
      </c>
      <c r="K1633" t="s">
        <v>145</v>
      </c>
      <c r="L1633" t="s">
        <v>156</v>
      </c>
      <c r="M1633" s="5">
        <v>54</v>
      </c>
    </row>
    <row r="1634" spans="1:13" x14ac:dyDescent="0.35">
      <c r="A1634" s="2">
        <v>45548</v>
      </c>
      <c r="B1634" s="3">
        <f t="shared" si="75"/>
        <v>2025</v>
      </c>
      <c r="C1634" t="str">
        <f t="shared" si="76"/>
        <v>2024-2025</v>
      </c>
      <c r="D1634" t="s">
        <v>120</v>
      </c>
      <c r="E1634" t="s">
        <v>44</v>
      </c>
      <c r="F1634" t="str">
        <f t="shared" si="77"/>
        <v>Western Australia</v>
      </c>
      <c r="G1634" t="s">
        <v>28</v>
      </c>
      <c r="H1634">
        <v>6010</v>
      </c>
      <c r="I1634" t="s">
        <v>11</v>
      </c>
      <c r="J1634" t="s">
        <v>121</v>
      </c>
      <c r="K1634" t="s">
        <v>144</v>
      </c>
      <c r="L1634" t="s">
        <v>155</v>
      </c>
      <c r="M1634" s="5">
        <v>620</v>
      </c>
    </row>
    <row r="1635" spans="1:13" x14ac:dyDescent="0.35">
      <c r="A1635" s="2">
        <v>45548</v>
      </c>
      <c r="B1635" s="3">
        <f t="shared" si="75"/>
        <v>2025</v>
      </c>
      <c r="C1635" t="str">
        <f t="shared" si="76"/>
        <v>2024-2025</v>
      </c>
      <c r="D1635" t="s">
        <v>119</v>
      </c>
      <c r="E1635" t="s">
        <v>67</v>
      </c>
      <c r="F1635" t="str">
        <f t="shared" si="77"/>
        <v>Tasmania</v>
      </c>
      <c r="G1635" t="s">
        <v>43</v>
      </c>
      <c r="H1635">
        <v>7250</v>
      </c>
      <c r="I1635" t="s">
        <v>11</v>
      </c>
      <c r="J1635" t="s">
        <v>130</v>
      </c>
      <c r="K1635" t="s">
        <v>151</v>
      </c>
      <c r="L1635" t="s">
        <v>152</v>
      </c>
      <c r="M1635" s="5">
        <v>302</v>
      </c>
    </row>
    <row r="1636" spans="1:13" x14ac:dyDescent="0.35">
      <c r="A1636" s="2">
        <v>45548</v>
      </c>
      <c r="B1636" s="3">
        <f t="shared" si="75"/>
        <v>2025</v>
      </c>
      <c r="C1636" t="str">
        <f t="shared" si="76"/>
        <v>2024-2025</v>
      </c>
      <c r="D1636" t="s">
        <v>120</v>
      </c>
      <c r="E1636" t="s">
        <v>80</v>
      </c>
      <c r="F1636" t="str">
        <f t="shared" si="77"/>
        <v>New South Wales</v>
      </c>
      <c r="G1636" t="s">
        <v>10</v>
      </c>
      <c r="H1636">
        <v>2120</v>
      </c>
      <c r="I1636" t="s">
        <v>11</v>
      </c>
      <c r="J1636" t="s">
        <v>125</v>
      </c>
      <c r="K1636" t="s">
        <v>151</v>
      </c>
      <c r="L1636" t="s">
        <v>152</v>
      </c>
      <c r="M1636" s="5">
        <v>282</v>
      </c>
    </row>
    <row r="1637" spans="1:13" x14ac:dyDescent="0.35">
      <c r="A1637" s="2">
        <v>45548</v>
      </c>
      <c r="B1637" s="3">
        <f t="shared" si="75"/>
        <v>2025</v>
      </c>
      <c r="C1637" t="str">
        <f t="shared" si="76"/>
        <v>2024-2025</v>
      </c>
      <c r="D1637" t="s">
        <v>120</v>
      </c>
      <c r="E1637" t="s">
        <v>45</v>
      </c>
      <c r="F1637" t="str">
        <f t="shared" si="77"/>
        <v>Victoria</v>
      </c>
      <c r="G1637" t="s">
        <v>26</v>
      </c>
      <c r="H1637">
        <v>3136</v>
      </c>
      <c r="I1637" t="s">
        <v>11</v>
      </c>
      <c r="J1637" t="s">
        <v>127</v>
      </c>
      <c r="K1637" t="s">
        <v>144</v>
      </c>
      <c r="L1637" t="s">
        <v>155</v>
      </c>
      <c r="M1637" s="5">
        <v>338</v>
      </c>
    </row>
    <row r="1638" spans="1:13" x14ac:dyDescent="0.35">
      <c r="A1638" s="2">
        <v>45548</v>
      </c>
      <c r="B1638" s="3">
        <f t="shared" si="75"/>
        <v>2025</v>
      </c>
      <c r="C1638" t="str">
        <f t="shared" si="76"/>
        <v>2024-2025</v>
      </c>
      <c r="D1638" t="s">
        <v>119</v>
      </c>
      <c r="E1638" t="s">
        <v>34</v>
      </c>
      <c r="F1638" t="str">
        <f t="shared" si="77"/>
        <v>New South Wales</v>
      </c>
      <c r="G1638" t="s">
        <v>10</v>
      </c>
      <c r="H1638">
        <v>2560</v>
      </c>
      <c r="I1638" t="s">
        <v>11</v>
      </c>
      <c r="J1638" t="s">
        <v>123</v>
      </c>
      <c r="K1638" t="s">
        <v>142</v>
      </c>
      <c r="L1638" t="s">
        <v>153</v>
      </c>
      <c r="M1638" s="5">
        <v>577</v>
      </c>
    </row>
    <row r="1639" spans="1:13" x14ac:dyDescent="0.35">
      <c r="A1639" s="2">
        <v>45548</v>
      </c>
      <c r="B1639" s="3">
        <f t="shared" si="75"/>
        <v>2025</v>
      </c>
      <c r="C1639" t="str">
        <f t="shared" si="76"/>
        <v>2024-2025</v>
      </c>
      <c r="D1639" t="s">
        <v>120</v>
      </c>
      <c r="E1639" t="s">
        <v>64</v>
      </c>
      <c r="F1639" t="str">
        <f t="shared" si="77"/>
        <v>Western Australia</v>
      </c>
      <c r="G1639" t="s">
        <v>28</v>
      </c>
      <c r="H1639">
        <v>6112</v>
      </c>
      <c r="I1639" t="s">
        <v>11</v>
      </c>
      <c r="J1639" t="s">
        <v>135</v>
      </c>
      <c r="K1639" t="s">
        <v>150</v>
      </c>
      <c r="L1639" t="s">
        <v>161</v>
      </c>
      <c r="M1639" s="5">
        <v>145</v>
      </c>
    </row>
    <row r="1640" spans="1:13" x14ac:dyDescent="0.35">
      <c r="A1640" s="2">
        <v>45548</v>
      </c>
      <c r="B1640" s="3">
        <f t="shared" si="75"/>
        <v>2025</v>
      </c>
      <c r="C1640" t="str">
        <f t="shared" si="76"/>
        <v>2024-2025</v>
      </c>
      <c r="D1640" t="s">
        <v>119</v>
      </c>
      <c r="E1640" t="s">
        <v>22</v>
      </c>
      <c r="F1640" t="str">
        <f t="shared" si="77"/>
        <v>New South Wales</v>
      </c>
      <c r="G1640" t="s">
        <v>10</v>
      </c>
      <c r="H1640">
        <v>2116</v>
      </c>
      <c r="I1640" t="s">
        <v>11</v>
      </c>
      <c r="J1640" t="s">
        <v>125</v>
      </c>
      <c r="K1640" t="s">
        <v>148</v>
      </c>
      <c r="L1640" t="s">
        <v>159</v>
      </c>
      <c r="M1640" s="5">
        <v>643</v>
      </c>
    </row>
    <row r="1641" spans="1:13" x14ac:dyDescent="0.35">
      <c r="A1641" s="2">
        <v>45549</v>
      </c>
      <c r="B1641" s="3">
        <f t="shared" si="75"/>
        <v>2025</v>
      </c>
      <c r="C1641" t="str">
        <f t="shared" si="76"/>
        <v>2024-2025</v>
      </c>
      <c r="D1641" t="s">
        <v>119</v>
      </c>
      <c r="E1641" t="s">
        <v>20</v>
      </c>
      <c r="F1641" t="str">
        <f t="shared" si="77"/>
        <v>South Australia</v>
      </c>
      <c r="G1641" t="s">
        <v>17</v>
      </c>
      <c r="H1641">
        <v>5607</v>
      </c>
      <c r="I1641" t="s">
        <v>11</v>
      </c>
      <c r="J1641" t="s">
        <v>139</v>
      </c>
      <c r="K1641" t="s">
        <v>142</v>
      </c>
      <c r="L1641" t="s">
        <v>153</v>
      </c>
      <c r="M1641" s="5">
        <v>218</v>
      </c>
    </row>
    <row r="1642" spans="1:13" x14ac:dyDescent="0.35">
      <c r="A1642" s="2">
        <v>45549</v>
      </c>
      <c r="B1642" s="3">
        <f t="shared" si="75"/>
        <v>2025</v>
      </c>
      <c r="C1642" t="str">
        <f t="shared" si="76"/>
        <v>2024-2025</v>
      </c>
      <c r="D1642" t="s">
        <v>120</v>
      </c>
      <c r="E1642" t="s">
        <v>94</v>
      </c>
      <c r="F1642" t="str">
        <f t="shared" si="77"/>
        <v>Queensland</v>
      </c>
      <c r="G1642" t="s">
        <v>19</v>
      </c>
      <c r="H1642">
        <v>4551</v>
      </c>
      <c r="I1642" t="s">
        <v>11</v>
      </c>
      <c r="J1642" t="s">
        <v>136</v>
      </c>
      <c r="K1642" t="s">
        <v>142</v>
      </c>
      <c r="L1642" t="s">
        <v>153</v>
      </c>
      <c r="M1642" s="5">
        <v>787</v>
      </c>
    </row>
    <row r="1643" spans="1:13" x14ac:dyDescent="0.35">
      <c r="A1643" s="2">
        <v>45549</v>
      </c>
      <c r="B1643" s="3">
        <f t="shared" si="75"/>
        <v>2025</v>
      </c>
      <c r="C1643" t="str">
        <f t="shared" si="76"/>
        <v>2024-2025</v>
      </c>
      <c r="D1643" t="s">
        <v>120</v>
      </c>
      <c r="E1643" t="s">
        <v>101</v>
      </c>
      <c r="F1643" t="str">
        <f t="shared" si="77"/>
        <v>Queensland</v>
      </c>
      <c r="G1643" t="s">
        <v>19</v>
      </c>
      <c r="H1643">
        <v>4305</v>
      </c>
      <c r="I1643" t="s">
        <v>11</v>
      </c>
      <c r="J1643" t="s">
        <v>124</v>
      </c>
      <c r="K1643" t="s">
        <v>147</v>
      </c>
      <c r="L1643" t="s">
        <v>158</v>
      </c>
      <c r="M1643" s="5">
        <v>456</v>
      </c>
    </row>
    <row r="1644" spans="1:13" x14ac:dyDescent="0.35">
      <c r="A1644" s="2">
        <v>45549</v>
      </c>
      <c r="B1644" s="3">
        <f t="shared" si="75"/>
        <v>2025</v>
      </c>
      <c r="C1644" t="str">
        <f t="shared" si="76"/>
        <v>2024-2025</v>
      </c>
      <c r="D1644" t="s">
        <v>119</v>
      </c>
      <c r="E1644" t="s">
        <v>72</v>
      </c>
      <c r="F1644" t="str">
        <f t="shared" si="77"/>
        <v>Queensland</v>
      </c>
      <c r="G1644" t="s">
        <v>19</v>
      </c>
      <c r="H1644">
        <v>4870</v>
      </c>
      <c r="I1644" t="s">
        <v>11</v>
      </c>
      <c r="J1644" t="s">
        <v>133</v>
      </c>
      <c r="K1644" t="s">
        <v>144</v>
      </c>
      <c r="L1644" t="s">
        <v>155</v>
      </c>
      <c r="M1644" s="5">
        <v>226</v>
      </c>
    </row>
    <row r="1645" spans="1:13" x14ac:dyDescent="0.35">
      <c r="A1645" s="2">
        <v>45549</v>
      </c>
      <c r="B1645" s="3">
        <f t="shared" si="75"/>
        <v>2025</v>
      </c>
      <c r="C1645" t="str">
        <f t="shared" si="76"/>
        <v>2024-2025</v>
      </c>
      <c r="D1645" t="s">
        <v>120</v>
      </c>
      <c r="E1645" t="s">
        <v>73</v>
      </c>
      <c r="F1645" t="str">
        <f t="shared" si="77"/>
        <v>Queensland</v>
      </c>
      <c r="G1645" t="s">
        <v>19</v>
      </c>
      <c r="H1645">
        <v>4509</v>
      </c>
      <c r="I1645" t="s">
        <v>11</v>
      </c>
      <c r="J1645" t="s">
        <v>124</v>
      </c>
      <c r="K1645" t="s">
        <v>145</v>
      </c>
      <c r="L1645" t="s">
        <v>156</v>
      </c>
      <c r="M1645" s="5">
        <v>340</v>
      </c>
    </row>
    <row r="1646" spans="1:13" x14ac:dyDescent="0.35">
      <c r="A1646" s="2">
        <v>45549</v>
      </c>
      <c r="B1646" s="3">
        <f t="shared" si="75"/>
        <v>2025</v>
      </c>
      <c r="C1646" t="str">
        <f t="shared" si="76"/>
        <v>2024-2025</v>
      </c>
      <c r="D1646" t="s">
        <v>119</v>
      </c>
      <c r="E1646" t="s">
        <v>61</v>
      </c>
      <c r="F1646" t="str">
        <f t="shared" si="77"/>
        <v>Victoria</v>
      </c>
      <c r="G1646" t="s">
        <v>26</v>
      </c>
      <c r="H1646">
        <v>3179</v>
      </c>
      <c r="I1646" t="s">
        <v>11</v>
      </c>
      <c r="J1646" t="s">
        <v>127</v>
      </c>
      <c r="K1646" t="s">
        <v>147</v>
      </c>
      <c r="L1646" t="s">
        <v>158</v>
      </c>
      <c r="M1646" s="5">
        <v>299</v>
      </c>
    </row>
    <row r="1647" spans="1:13" x14ac:dyDescent="0.35">
      <c r="A1647" s="2">
        <v>45549</v>
      </c>
      <c r="B1647" s="3">
        <f t="shared" si="75"/>
        <v>2025</v>
      </c>
      <c r="C1647" t="str">
        <f t="shared" si="76"/>
        <v>2024-2025</v>
      </c>
      <c r="D1647" t="s">
        <v>120</v>
      </c>
      <c r="E1647" t="s">
        <v>78</v>
      </c>
      <c r="F1647" t="str">
        <f t="shared" si="77"/>
        <v>New South Wales</v>
      </c>
      <c r="G1647" t="s">
        <v>10</v>
      </c>
      <c r="H1647">
        <v>2480</v>
      </c>
      <c r="I1647" t="s">
        <v>11</v>
      </c>
      <c r="J1647" t="s">
        <v>122</v>
      </c>
      <c r="K1647" t="s">
        <v>145</v>
      </c>
      <c r="L1647" t="s">
        <v>156</v>
      </c>
      <c r="M1647" s="5">
        <v>605</v>
      </c>
    </row>
    <row r="1648" spans="1:13" x14ac:dyDescent="0.35">
      <c r="A1648" s="2">
        <v>45549</v>
      </c>
      <c r="B1648" s="3">
        <f t="shared" si="75"/>
        <v>2025</v>
      </c>
      <c r="C1648" t="str">
        <f t="shared" si="76"/>
        <v>2024-2025</v>
      </c>
      <c r="D1648" t="s">
        <v>120</v>
      </c>
      <c r="E1648" t="s">
        <v>107</v>
      </c>
      <c r="F1648" t="str">
        <f t="shared" si="77"/>
        <v>New South Wales</v>
      </c>
      <c r="G1648" t="s">
        <v>10</v>
      </c>
      <c r="H1648">
        <v>2020</v>
      </c>
      <c r="I1648" t="s">
        <v>11</v>
      </c>
      <c r="J1648" t="s">
        <v>126</v>
      </c>
      <c r="K1648" t="s">
        <v>142</v>
      </c>
      <c r="L1648" t="s">
        <v>153</v>
      </c>
      <c r="M1648" s="5">
        <v>131</v>
      </c>
    </row>
    <row r="1649" spans="1:13" x14ac:dyDescent="0.35">
      <c r="A1649" s="2">
        <v>45549</v>
      </c>
      <c r="B1649" s="3">
        <f t="shared" si="75"/>
        <v>2025</v>
      </c>
      <c r="C1649" t="str">
        <f t="shared" si="76"/>
        <v>2024-2025</v>
      </c>
      <c r="D1649" t="s">
        <v>120</v>
      </c>
      <c r="E1649" t="s">
        <v>84</v>
      </c>
      <c r="F1649" t="str">
        <f t="shared" si="77"/>
        <v>Western Australia</v>
      </c>
      <c r="G1649" t="s">
        <v>28</v>
      </c>
      <c r="H1649">
        <v>6280</v>
      </c>
      <c r="I1649" t="s">
        <v>11</v>
      </c>
      <c r="J1649" t="s">
        <v>135</v>
      </c>
      <c r="K1649" t="s">
        <v>149</v>
      </c>
      <c r="L1649" t="s">
        <v>160</v>
      </c>
      <c r="M1649" s="5">
        <v>699</v>
      </c>
    </row>
    <row r="1650" spans="1:13" x14ac:dyDescent="0.35">
      <c r="A1650" s="2">
        <v>45549</v>
      </c>
      <c r="B1650" s="3">
        <f t="shared" si="75"/>
        <v>2025</v>
      </c>
      <c r="C1650" t="str">
        <f t="shared" si="76"/>
        <v>2024-2025</v>
      </c>
      <c r="D1650" t="s">
        <v>120</v>
      </c>
      <c r="E1650" t="s">
        <v>33</v>
      </c>
      <c r="F1650" t="str">
        <f t="shared" si="77"/>
        <v>Northern Territory</v>
      </c>
      <c r="G1650" t="s">
        <v>15</v>
      </c>
      <c r="H1650">
        <v>870</v>
      </c>
      <c r="I1650" t="s">
        <v>11</v>
      </c>
      <c r="J1650" t="s">
        <v>140</v>
      </c>
      <c r="K1650" t="s">
        <v>143</v>
      </c>
      <c r="L1650" t="s">
        <v>154</v>
      </c>
      <c r="M1650" s="5">
        <v>492</v>
      </c>
    </row>
    <row r="1651" spans="1:13" x14ac:dyDescent="0.35">
      <c r="A1651" s="2">
        <v>45549</v>
      </c>
      <c r="B1651" s="3">
        <f t="shared" si="75"/>
        <v>2025</v>
      </c>
      <c r="C1651" t="str">
        <f t="shared" si="76"/>
        <v>2024-2025</v>
      </c>
      <c r="D1651" t="s">
        <v>120</v>
      </c>
      <c r="E1651" t="s">
        <v>50</v>
      </c>
      <c r="F1651" t="str">
        <f t="shared" si="77"/>
        <v>Australian Capital Territory</v>
      </c>
      <c r="G1651" t="s">
        <v>51</v>
      </c>
      <c r="H1651">
        <v>2617</v>
      </c>
      <c r="I1651" t="s">
        <v>11</v>
      </c>
      <c r="J1651" t="s">
        <v>123</v>
      </c>
      <c r="K1651" t="s">
        <v>148</v>
      </c>
      <c r="L1651" t="s">
        <v>159</v>
      </c>
      <c r="M1651" s="5">
        <v>163</v>
      </c>
    </row>
    <row r="1652" spans="1:13" x14ac:dyDescent="0.35">
      <c r="A1652" s="2">
        <v>45549</v>
      </c>
      <c r="B1652" s="3">
        <f t="shared" si="75"/>
        <v>2025</v>
      </c>
      <c r="C1652" t="str">
        <f t="shared" si="76"/>
        <v>2024-2025</v>
      </c>
      <c r="D1652" t="s">
        <v>120</v>
      </c>
      <c r="E1652" t="s">
        <v>24</v>
      </c>
      <c r="F1652" t="str">
        <f t="shared" si="77"/>
        <v>Queensland</v>
      </c>
      <c r="G1652" t="s">
        <v>19</v>
      </c>
      <c r="H1652">
        <v>4053</v>
      </c>
      <c r="I1652" t="s">
        <v>11</v>
      </c>
      <c r="J1652" t="s">
        <v>131</v>
      </c>
      <c r="K1652" t="s">
        <v>144</v>
      </c>
      <c r="L1652" t="s">
        <v>155</v>
      </c>
      <c r="M1652" s="5">
        <v>478</v>
      </c>
    </row>
    <row r="1653" spans="1:13" x14ac:dyDescent="0.35">
      <c r="A1653" s="2">
        <v>45549</v>
      </c>
      <c r="B1653" s="3">
        <f t="shared" si="75"/>
        <v>2025</v>
      </c>
      <c r="C1653" t="str">
        <f t="shared" si="76"/>
        <v>2024-2025</v>
      </c>
      <c r="D1653" t="s">
        <v>120</v>
      </c>
      <c r="E1653" t="s">
        <v>20</v>
      </c>
      <c r="F1653" t="str">
        <f t="shared" si="77"/>
        <v>South Australia</v>
      </c>
      <c r="G1653" t="s">
        <v>17</v>
      </c>
      <c r="H1653">
        <v>5607</v>
      </c>
      <c r="I1653" t="s">
        <v>11</v>
      </c>
      <c r="J1653" t="s">
        <v>139</v>
      </c>
      <c r="K1653" t="s">
        <v>150</v>
      </c>
      <c r="L1653" t="s">
        <v>161</v>
      </c>
      <c r="M1653" s="5">
        <v>614</v>
      </c>
    </row>
    <row r="1654" spans="1:13" x14ac:dyDescent="0.35">
      <c r="A1654" s="2">
        <v>45550</v>
      </c>
      <c r="B1654" s="3">
        <f t="shared" si="75"/>
        <v>2025</v>
      </c>
      <c r="C1654" t="str">
        <f t="shared" si="76"/>
        <v>2024-2025</v>
      </c>
      <c r="D1654" t="s">
        <v>120</v>
      </c>
      <c r="E1654" t="s">
        <v>92</v>
      </c>
      <c r="F1654" t="str">
        <f t="shared" si="77"/>
        <v>New South Wales</v>
      </c>
      <c r="G1654" t="s">
        <v>10</v>
      </c>
      <c r="H1654">
        <v>2015</v>
      </c>
      <c r="I1654" t="s">
        <v>11</v>
      </c>
      <c r="J1654" t="s">
        <v>126</v>
      </c>
      <c r="K1654" t="s">
        <v>146</v>
      </c>
      <c r="L1654" t="s">
        <v>157</v>
      </c>
      <c r="M1654" s="5">
        <v>463</v>
      </c>
    </row>
    <row r="1655" spans="1:13" x14ac:dyDescent="0.35">
      <c r="A1655" s="2">
        <v>45550</v>
      </c>
      <c r="B1655" s="3">
        <f t="shared" si="75"/>
        <v>2025</v>
      </c>
      <c r="C1655" t="str">
        <f t="shared" si="76"/>
        <v>2024-2025</v>
      </c>
      <c r="D1655" t="s">
        <v>119</v>
      </c>
      <c r="E1655" t="s">
        <v>21</v>
      </c>
      <c r="F1655" t="str">
        <f t="shared" si="77"/>
        <v>South Australia</v>
      </c>
      <c r="G1655" t="s">
        <v>17</v>
      </c>
      <c r="H1655">
        <v>5343</v>
      </c>
      <c r="I1655" t="s">
        <v>11</v>
      </c>
      <c r="J1655" t="s">
        <v>139</v>
      </c>
      <c r="K1655" t="s">
        <v>145</v>
      </c>
      <c r="L1655" t="s">
        <v>156</v>
      </c>
      <c r="M1655" s="5">
        <v>324</v>
      </c>
    </row>
    <row r="1656" spans="1:13" x14ac:dyDescent="0.35">
      <c r="A1656" s="2">
        <v>45550</v>
      </c>
      <c r="B1656" s="3">
        <f t="shared" si="75"/>
        <v>2025</v>
      </c>
      <c r="C1656" t="str">
        <f t="shared" si="76"/>
        <v>2024-2025</v>
      </c>
      <c r="D1656" t="s">
        <v>120</v>
      </c>
      <c r="E1656" t="s">
        <v>98</v>
      </c>
      <c r="F1656" t="str">
        <f t="shared" si="77"/>
        <v>South Australia</v>
      </c>
      <c r="G1656" t="s">
        <v>17</v>
      </c>
      <c r="H1656">
        <v>5290</v>
      </c>
      <c r="I1656" t="s">
        <v>11</v>
      </c>
      <c r="J1656" t="s">
        <v>139</v>
      </c>
      <c r="K1656" t="s">
        <v>144</v>
      </c>
      <c r="L1656" t="s">
        <v>155</v>
      </c>
      <c r="M1656" s="5">
        <v>717</v>
      </c>
    </row>
    <row r="1657" spans="1:13" x14ac:dyDescent="0.35">
      <c r="A1657" s="2">
        <v>45550</v>
      </c>
      <c r="B1657" s="3">
        <f t="shared" si="75"/>
        <v>2025</v>
      </c>
      <c r="C1657" t="str">
        <f t="shared" si="76"/>
        <v>2024-2025</v>
      </c>
      <c r="D1657" t="s">
        <v>120</v>
      </c>
      <c r="E1657" t="s">
        <v>83</v>
      </c>
      <c r="F1657" t="str">
        <f t="shared" si="77"/>
        <v>Victoria</v>
      </c>
      <c r="G1657" t="s">
        <v>26</v>
      </c>
      <c r="H1657">
        <v>3551</v>
      </c>
      <c r="I1657" t="s">
        <v>11</v>
      </c>
      <c r="J1657" t="s">
        <v>129</v>
      </c>
      <c r="K1657" t="s">
        <v>148</v>
      </c>
      <c r="L1657" t="s">
        <v>159</v>
      </c>
      <c r="M1657" s="5">
        <v>409</v>
      </c>
    </row>
    <row r="1658" spans="1:13" x14ac:dyDescent="0.35">
      <c r="A1658" s="2">
        <v>45550</v>
      </c>
      <c r="B1658" s="3">
        <f t="shared" si="75"/>
        <v>2025</v>
      </c>
      <c r="C1658" t="str">
        <f t="shared" si="76"/>
        <v>2024-2025</v>
      </c>
      <c r="D1658" t="s">
        <v>120</v>
      </c>
      <c r="E1658" t="s">
        <v>25</v>
      </c>
      <c r="F1658" t="str">
        <f t="shared" si="77"/>
        <v>Victoria</v>
      </c>
      <c r="G1658" t="s">
        <v>26</v>
      </c>
      <c r="H1658">
        <v>3066</v>
      </c>
      <c r="I1658" t="s">
        <v>11</v>
      </c>
      <c r="J1658" t="s">
        <v>128</v>
      </c>
      <c r="K1658" t="s">
        <v>150</v>
      </c>
      <c r="L1658" t="s">
        <v>161</v>
      </c>
      <c r="M1658" s="5">
        <v>585</v>
      </c>
    </row>
    <row r="1659" spans="1:13" x14ac:dyDescent="0.35">
      <c r="A1659" s="2">
        <v>45550</v>
      </c>
      <c r="B1659" s="3">
        <f t="shared" si="75"/>
        <v>2025</v>
      </c>
      <c r="C1659" t="str">
        <f t="shared" si="76"/>
        <v>2024-2025</v>
      </c>
      <c r="D1659" t="s">
        <v>120</v>
      </c>
      <c r="E1659" t="s">
        <v>63</v>
      </c>
      <c r="F1659" t="str">
        <f t="shared" si="77"/>
        <v>Queensland</v>
      </c>
      <c r="G1659" t="s">
        <v>19</v>
      </c>
      <c r="H1659">
        <v>4068</v>
      </c>
      <c r="I1659" t="s">
        <v>11</v>
      </c>
      <c r="J1659" t="s">
        <v>131</v>
      </c>
      <c r="K1659" t="s">
        <v>145</v>
      </c>
      <c r="L1659" t="s">
        <v>156</v>
      </c>
      <c r="M1659" s="5">
        <v>242</v>
      </c>
    </row>
    <row r="1660" spans="1:13" x14ac:dyDescent="0.35">
      <c r="A1660" s="2">
        <v>45550</v>
      </c>
      <c r="B1660" s="3">
        <f t="shared" si="75"/>
        <v>2025</v>
      </c>
      <c r="C1660" t="str">
        <f t="shared" si="76"/>
        <v>2024-2025</v>
      </c>
      <c r="D1660" t="s">
        <v>120</v>
      </c>
      <c r="E1660" t="s">
        <v>24</v>
      </c>
      <c r="F1660" t="str">
        <f t="shared" si="77"/>
        <v>Queensland</v>
      </c>
      <c r="G1660" t="s">
        <v>19</v>
      </c>
      <c r="H1660">
        <v>4053</v>
      </c>
      <c r="I1660" t="s">
        <v>11</v>
      </c>
      <c r="J1660" t="s">
        <v>131</v>
      </c>
      <c r="K1660" t="s">
        <v>148</v>
      </c>
      <c r="L1660" t="s">
        <v>159</v>
      </c>
      <c r="M1660" s="5">
        <v>24</v>
      </c>
    </row>
    <row r="1661" spans="1:13" x14ac:dyDescent="0.35">
      <c r="A1661" s="2">
        <v>45550</v>
      </c>
      <c r="B1661" s="3">
        <f t="shared" si="75"/>
        <v>2025</v>
      </c>
      <c r="C1661" t="str">
        <f t="shared" si="76"/>
        <v>2024-2025</v>
      </c>
      <c r="D1661" t="s">
        <v>120</v>
      </c>
      <c r="E1661" t="s">
        <v>53</v>
      </c>
      <c r="F1661" t="str">
        <f t="shared" si="77"/>
        <v>Queensland</v>
      </c>
      <c r="G1661" t="s">
        <v>19</v>
      </c>
      <c r="H1661">
        <v>4012</v>
      </c>
      <c r="I1661" t="s">
        <v>11</v>
      </c>
      <c r="J1661" t="s">
        <v>131</v>
      </c>
      <c r="K1661" t="s">
        <v>145</v>
      </c>
      <c r="L1661" t="s">
        <v>156</v>
      </c>
      <c r="M1661" s="5">
        <v>515</v>
      </c>
    </row>
    <row r="1662" spans="1:13" x14ac:dyDescent="0.35">
      <c r="A1662" s="2">
        <v>45551</v>
      </c>
      <c r="B1662" s="3">
        <f t="shared" si="75"/>
        <v>2025</v>
      </c>
      <c r="C1662" t="str">
        <f t="shared" si="76"/>
        <v>2024-2025</v>
      </c>
      <c r="D1662" t="s">
        <v>120</v>
      </c>
      <c r="E1662" t="s">
        <v>68</v>
      </c>
      <c r="F1662" t="str">
        <f t="shared" si="77"/>
        <v>Victoria</v>
      </c>
      <c r="G1662" t="s">
        <v>26</v>
      </c>
      <c r="H1662">
        <v>3429</v>
      </c>
      <c r="I1662" t="s">
        <v>11</v>
      </c>
      <c r="J1662" t="s">
        <v>129</v>
      </c>
      <c r="K1662" t="s">
        <v>144</v>
      </c>
      <c r="L1662" t="s">
        <v>155</v>
      </c>
      <c r="M1662" s="5">
        <v>739</v>
      </c>
    </row>
    <row r="1663" spans="1:13" x14ac:dyDescent="0.35">
      <c r="A1663" s="2">
        <v>45551</v>
      </c>
      <c r="B1663" s="3">
        <f t="shared" si="75"/>
        <v>2025</v>
      </c>
      <c r="C1663" t="str">
        <f t="shared" si="76"/>
        <v>2024-2025</v>
      </c>
      <c r="D1663" t="s">
        <v>120</v>
      </c>
      <c r="E1663" t="s">
        <v>63</v>
      </c>
      <c r="F1663" t="str">
        <f t="shared" si="77"/>
        <v>Queensland</v>
      </c>
      <c r="G1663" t="s">
        <v>19</v>
      </c>
      <c r="H1663">
        <v>4068</v>
      </c>
      <c r="I1663" t="s">
        <v>11</v>
      </c>
      <c r="J1663" t="s">
        <v>131</v>
      </c>
      <c r="K1663" t="s">
        <v>146</v>
      </c>
      <c r="L1663" t="s">
        <v>157</v>
      </c>
      <c r="M1663" s="5">
        <v>69</v>
      </c>
    </row>
    <row r="1664" spans="1:13" x14ac:dyDescent="0.35">
      <c r="A1664" s="2">
        <v>45551</v>
      </c>
      <c r="B1664" s="3">
        <f t="shared" si="75"/>
        <v>2025</v>
      </c>
      <c r="C1664" t="str">
        <f t="shared" si="76"/>
        <v>2024-2025</v>
      </c>
      <c r="D1664" t="s">
        <v>119</v>
      </c>
      <c r="E1664" t="s">
        <v>42</v>
      </c>
      <c r="F1664" t="str">
        <f t="shared" si="77"/>
        <v>Tasmania</v>
      </c>
      <c r="G1664" t="s">
        <v>43</v>
      </c>
      <c r="H1664">
        <v>7018</v>
      </c>
      <c r="I1664" t="s">
        <v>11</v>
      </c>
      <c r="J1664" t="s">
        <v>130</v>
      </c>
      <c r="K1664" t="s">
        <v>144</v>
      </c>
      <c r="L1664" t="s">
        <v>155</v>
      </c>
      <c r="M1664" s="5">
        <v>169</v>
      </c>
    </row>
    <row r="1665" spans="1:13" x14ac:dyDescent="0.35">
      <c r="A1665" s="2">
        <v>45551</v>
      </c>
      <c r="B1665" s="3">
        <f t="shared" si="75"/>
        <v>2025</v>
      </c>
      <c r="C1665" t="str">
        <f t="shared" si="76"/>
        <v>2024-2025</v>
      </c>
      <c r="D1665" t="s">
        <v>119</v>
      </c>
      <c r="E1665" t="s">
        <v>72</v>
      </c>
      <c r="F1665" t="str">
        <f t="shared" si="77"/>
        <v>Queensland</v>
      </c>
      <c r="G1665" t="s">
        <v>19</v>
      </c>
      <c r="H1665">
        <v>4870</v>
      </c>
      <c r="I1665" t="s">
        <v>11</v>
      </c>
      <c r="J1665" t="s">
        <v>133</v>
      </c>
      <c r="K1665" t="s">
        <v>143</v>
      </c>
      <c r="L1665" t="s">
        <v>154</v>
      </c>
      <c r="M1665" s="5">
        <v>217</v>
      </c>
    </row>
    <row r="1666" spans="1:13" x14ac:dyDescent="0.35">
      <c r="A1666" s="2">
        <v>45551</v>
      </c>
      <c r="B1666" s="3">
        <f t="shared" ref="B1666:B1729" si="78">IF(MONTH(A1666)&gt;=7,YEAR(A1666)+1,YEAR(A1666))</f>
        <v>2025</v>
      </c>
      <c r="C1666" t="str">
        <f t="shared" ref="C1666:C1729" si="79">IF(MONTH(A1666) &gt;= 7, YEAR(A1666) &amp; "-" &amp; YEAR(A1666) + 1, YEAR(A1666) - 1 &amp; "-" &amp; YEAR(A1666))</f>
        <v>2024-2025</v>
      </c>
      <c r="D1666" t="s">
        <v>119</v>
      </c>
      <c r="E1666" t="s">
        <v>23</v>
      </c>
      <c r="F1666" t="str">
        <f t="shared" ref="F1666:F1729" si="80">IF(G1666="WA","Western Australia",
IF(G1666="NSW","New South Wales",
IF(G1666="QLD","Queensland",
IF(G1666="VIC","Victoria",
IF(G1666="TAS","Tasmania",
IF(G1666="SA","South Australia",
IF(G1666="NT","Northern Territory",
IF(G1666="ACT","Australian Capital Territory",G1666))))))))</f>
        <v>New South Wales</v>
      </c>
      <c r="G1666" t="s">
        <v>10</v>
      </c>
      <c r="H1666">
        <v>2830</v>
      </c>
      <c r="I1666" t="s">
        <v>11</v>
      </c>
      <c r="J1666" t="s">
        <v>132</v>
      </c>
      <c r="K1666" t="s">
        <v>144</v>
      </c>
      <c r="L1666" t="s">
        <v>155</v>
      </c>
      <c r="M1666" s="5">
        <v>438</v>
      </c>
    </row>
    <row r="1667" spans="1:13" x14ac:dyDescent="0.35">
      <c r="A1667" s="2">
        <v>45551</v>
      </c>
      <c r="B1667" s="3">
        <f t="shared" si="78"/>
        <v>2025</v>
      </c>
      <c r="C1667" t="str">
        <f t="shared" si="79"/>
        <v>2024-2025</v>
      </c>
      <c r="D1667" t="s">
        <v>119</v>
      </c>
      <c r="E1667" t="s">
        <v>36</v>
      </c>
      <c r="F1667" t="str">
        <f t="shared" si="80"/>
        <v>New South Wales</v>
      </c>
      <c r="G1667" t="s">
        <v>10</v>
      </c>
      <c r="H1667">
        <v>2539</v>
      </c>
      <c r="I1667" t="s">
        <v>11</v>
      </c>
      <c r="J1667" t="s">
        <v>123</v>
      </c>
      <c r="K1667" t="s">
        <v>147</v>
      </c>
      <c r="L1667" t="s">
        <v>158</v>
      </c>
      <c r="M1667" s="5">
        <v>732</v>
      </c>
    </row>
    <row r="1668" spans="1:13" x14ac:dyDescent="0.35">
      <c r="A1668" s="2">
        <v>45551</v>
      </c>
      <c r="B1668" s="3">
        <f t="shared" si="78"/>
        <v>2025</v>
      </c>
      <c r="C1668" t="str">
        <f t="shared" si="79"/>
        <v>2024-2025</v>
      </c>
      <c r="D1668" t="s">
        <v>120</v>
      </c>
      <c r="E1668" t="s">
        <v>101</v>
      </c>
      <c r="F1668" t="str">
        <f t="shared" si="80"/>
        <v>Queensland</v>
      </c>
      <c r="G1668" t="s">
        <v>19</v>
      </c>
      <c r="H1668">
        <v>4305</v>
      </c>
      <c r="I1668" t="s">
        <v>11</v>
      </c>
      <c r="J1668" t="s">
        <v>124</v>
      </c>
      <c r="K1668" t="s">
        <v>142</v>
      </c>
      <c r="L1668" t="s">
        <v>153</v>
      </c>
      <c r="M1668" s="5">
        <v>98</v>
      </c>
    </row>
    <row r="1669" spans="1:13" x14ac:dyDescent="0.35">
      <c r="A1669" s="2">
        <v>45551</v>
      </c>
      <c r="B1669" s="3">
        <f t="shared" si="78"/>
        <v>2025</v>
      </c>
      <c r="C1669" t="str">
        <f t="shared" si="79"/>
        <v>2024-2025</v>
      </c>
      <c r="D1669" t="s">
        <v>120</v>
      </c>
      <c r="E1669" t="s">
        <v>103</v>
      </c>
      <c r="F1669" t="str">
        <f t="shared" si="80"/>
        <v>Victoria</v>
      </c>
      <c r="G1669" t="s">
        <v>26</v>
      </c>
      <c r="H1669">
        <v>3550</v>
      </c>
      <c r="I1669" t="s">
        <v>11</v>
      </c>
      <c r="J1669" t="s">
        <v>129</v>
      </c>
      <c r="K1669" t="s">
        <v>144</v>
      </c>
      <c r="L1669" t="s">
        <v>155</v>
      </c>
      <c r="M1669" s="5">
        <v>748</v>
      </c>
    </row>
    <row r="1670" spans="1:13" x14ac:dyDescent="0.35">
      <c r="A1670" s="2">
        <v>45551</v>
      </c>
      <c r="B1670" s="3">
        <f t="shared" si="78"/>
        <v>2025</v>
      </c>
      <c r="C1670" t="str">
        <f t="shared" si="79"/>
        <v>2024-2025</v>
      </c>
      <c r="D1670" t="s">
        <v>120</v>
      </c>
      <c r="E1670" t="s">
        <v>94</v>
      </c>
      <c r="F1670" t="str">
        <f t="shared" si="80"/>
        <v>Queensland</v>
      </c>
      <c r="G1670" t="s">
        <v>19</v>
      </c>
      <c r="H1670">
        <v>4551</v>
      </c>
      <c r="I1670" t="s">
        <v>11</v>
      </c>
      <c r="J1670" t="s">
        <v>136</v>
      </c>
      <c r="K1670" t="s">
        <v>150</v>
      </c>
      <c r="L1670" t="s">
        <v>161</v>
      </c>
      <c r="M1670" s="5">
        <v>645</v>
      </c>
    </row>
    <row r="1671" spans="1:13" x14ac:dyDescent="0.35">
      <c r="A1671" s="2">
        <v>45552</v>
      </c>
      <c r="B1671" s="3">
        <f t="shared" si="78"/>
        <v>2025</v>
      </c>
      <c r="C1671" t="str">
        <f t="shared" si="79"/>
        <v>2024-2025</v>
      </c>
      <c r="D1671" t="s">
        <v>120</v>
      </c>
      <c r="E1671" t="s">
        <v>72</v>
      </c>
      <c r="F1671" t="str">
        <f t="shared" si="80"/>
        <v>Queensland</v>
      </c>
      <c r="G1671" t="s">
        <v>19</v>
      </c>
      <c r="H1671">
        <v>4870</v>
      </c>
      <c r="I1671" t="s">
        <v>11</v>
      </c>
      <c r="J1671" t="s">
        <v>133</v>
      </c>
      <c r="K1671" t="s">
        <v>150</v>
      </c>
      <c r="L1671" t="s">
        <v>161</v>
      </c>
      <c r="M1671" s="5">
        <v>780</v>
      </c>
    </row>
    <row r="1672" spans="1:13" x14ac:dyDescent="0.35">
      <c r="A1672" s="2">
        <v>45552</v>
      </c>
      <c r="B1672" s="3">
        <f t="shared" si="78"/>
        <v>2025</v>
      </c>
      <c r="C1672" t="str">
        <f t="shared" si="79"/>
        <v>2024-2025</v>
      </c>
      <c r="D1672" t="s">
        <v>120</v>
      </c>
      <c r="E1672" t="s">
        <v>12</v>
      </c>
      <c r="F1672" t="str">
        <f t="shared" si="80"/>
        <v>New South Wales</v>
      </c>
      <c r="G1672" t="s">
        <v>10</v>
      </c>
      <c r="H1672">
        <v>2795</v>
      </c>
      <c r="I1672" t="s">
        <v>11</v>
      </c>
      <c r="J1672" t="s">
        <v>132</v>
      </c>
      <c r="K1672" t="s">
        <v>145</v>
      </c>
      <c r="L1672" t="s">
        <v>156</v>
      </c>
      <c r="M1672" s="5">
        <v>598</v>
      </c>
    </row>
    <row r="1673" spans="1:13" x14ac:dyDescent="0.35">
      <c r="A1673" s="2">
        <v>45552</v>
      </c>
      <c r="B1673" s="3">
        <f t="shared" si="78"/>
        <v>2025</v>
      </c>
      <c r="C1673" t="str">
        <f t="shared" si="79"/>
        <v>2024-2025</v>
      </c>
      <c r="D1673" t="s">
        <v>119</v>
      </c>
      <c r="E1673" t="s">
        <v>56</v>
      </c>
      <c r="F1673" t="str">
        <f t="shared" si="80"/>
        <v>Queensland</v>
      </c>
      <c r="G1673" t="s">
        <v>19</v>
      </c>
      <c r="H1673">
        <v>4883</v>
      </c>
      <c r="I1673" t="s">
        <v>11</v>
      </c>
      <c r="J1673" t="s">
        <v>133</v>
      </c>
      <c r="K1673" t="s">
        <v>142</v>
      </c>
      <c r="L1673" t="s">
        <v>153</v>
      </c>
      <c r="M1673" s="5">
        <v>484</v>
      </c>
    </row>
    <row r="1674" spans="1:13" x14ac:dyDescent="0.35">
      <c r="A1674" s="2">
        <v>45552</v>
      </c>
      <c r="B1674" s="3">
        <f t="shared" si="78"/>
        <v>2025</v>
      </c>
      <c r="C1674" t="str">
        <f t="shared" si="79"/>
        <v>2024-2025</v>
      </c>
      <c r="D1674" t="s">
        <v>120</v>
      </c>
      <c r="E1674" t="s">
        <v>73</v>
      </c>
      <c r="F1674" t="str">
        <f t="shared" si="80"/>
        <v>Queensland</v>
      </c>
      <c r="G1674" t="s">
        <v>19</v>
      </c>
      <c r="H1674">
        <v>4509</v>
      </c>
      <c r="I1674" t="s">
        <v>11</v>
      </c>
      <c r="J1674" t="s">
        <v>124</v>
      </c>
      <c r="K1674" t="s">
        <v>150</v>
      </c>
      <c r="L1674" t="s">
        <v>161</v>
      </c>
      <c r="M1674" s="5">
        <v>86</v>
      </c>
    </row>
    <row r="1675" spans="1:13" x14ac:dyDescent="0.35">
      <c r="A1675" s="2">
        <v>45553</v>
      </c>
      <c r="B1675" s="3">
        <f t="shared" si="78"/>
        <v>2025</v>
      </c>
      <c r="C1675" t="str">
        <f t="shared" si="79"/>
        <v>2024-2025</v>
      </c>
      <c r="D1675" t="s">
        <v>120</v>
      </c>
      <c r="E1675" t="s">
        <v>87</v>
      </c>
      <c r="F1675" t="str">
        <f t="shared" si="80"/>
        <v>New South Wales</v>
      </c>
      <c r="G1675" t="s">
        <v>10</v>
      </c>
      <c r="H1675">
        <v>2158</v>
      </c>
      <c r="I1675" t="s">
        <v>11</v>
      </c>
      <c r="J1675" t="s">
        <v>125</v>
      </c>
      <c r="K1675" t="s">
        <v>146</v>
      </c>
      <c r="L1675" t="s">
        <v>157</v>
      </c>
      <c r="M1675" s="5">
        <v>79</v>
      </c>
    </row>
    <row r="1676" spans="1:13" x14ac:dyDescent="0.35">
      <c r="A1676" s="2">
        <v>45553</v>
      </c>
      <c r="B1676" s="3">
        <f t="shared" si="78"/>
        <v>2025</v>
      </c>
      <c r="C1676" t="str">
        <f t="shared" si="79"/>
        <v>2024-2025</v>
      </c>
      <c r="D1676" t="s">
        <v>120</v>
      </c>
      <c r="E1676" t="s">
        <v>61</v>
      </c>
      <c r="F1676" t="str">
        <f t="shared" si="80"/>
        <v>Victoria</v>
      </c>
      <c r="G1676" t="s">
        <v>26</v>
      </c>
      <c r="H1676">
        <v>3179</v>
      </c>
      <c r="I1676" t="s">
        <v>11</v>
      </c>
      <c r="J1676" t="s">
        <v>127</v>
      </c>
      <c r="K1676" t="s">
        <v>143</v>
      </c>
      <c r="L1676" t="s">
        <v>154</v>
      </c>
      <c r="M1676" s="5">
        <v>770</v>
      </c>
    </row>
    <row r="1677" spans="1:13" x14ac:dyDescent="0.35">
      <c r="A1677" s="2">
        <v>45553</v>
      </c>
      <c r="B1677" s="3">
        <f t="shared" si="78"/>
        <v>2025</v>
      </c>
      <c r="C1677" t="str">
        <f t="shared" si="79"/>
        <v>2024-2025</v>
      </c>
      <c r="D1677" t="s">
        <v>120</v>
      </c>
      <c r="E1677" t="s">
        <v>82</v>
      </c>
      <c r="F1677" t="str">
        <f t="shared" si="80"/>
        <v>Queensland</v>
      </c>
      <c r="G1677" t="s">
        <v>19</v>
      </c>
      <c r="H1677">
        <v>4215</v>
      </c>
      <c r="I1677" t="s">
        <v>11</v>
      </c>
      <c r="J1677" t="s">
        <v>124</v>
      </c>
      <c r="K1677" t="s">
        <v>142</v>
      </c>
      <c r="L1677" t="s">
        <v>153</v>
      </c>
      <c r="M1677" s="5">
        <v>647</v>
      </c>
    </row>
    <row r="1678" spans="1:13" x14ac:dyDescent="0.35">
      <c r="A1678" s="2">
        <v>45553</v>
      </c>
      <c r="B1678" s="3">
        <f t="shared" si="78"/>
        <v>2025</v>
      </c>
      <c r="C1678" t="str">
        <f t="shared" si="79"/>
        <v>2024-2025</v>
      </c>
      <c r="D1678" t="s">
        <v>119</v>
      </c>
      <c r="E1678" t="s">
        <v>42</v>
      </c>
      <c r="F1678" t="str">
        <f t="shared" si="80"/>
        <v>Tasmania</v>
      </c>
      <c r="G1678" t="s">
        <v>43</v>
      </c>
      <c r="H1678">
        <v>7018</v>
      </c>
      <c r="I1678" t="s">
        <v>11</v>
      </c>
      <c r="J1678" t="s">
        <v>130</v>
      </c>
      <c r="K1678" t="s">
        <v>147</v>
      </c>
      <c r="L1678" t="s">
        <v>158</v>
      </c>
      <c r="M1678" s="5">
        <v>759</v>
      </c>
    </row>
    <row r="1679" spans="1:13" x14ac:dyDescent="0.35">
      <c r="A1679" s="2">
        <v>45553</v>
      </c>
      <c r="B1679" s="3">
        <f t="shared" si="78"/>
        <v>2025</v>
      </c>
      <c r="C1679" t="str">
        <f t="shared" si="79"/>
        <v>2024-2025</v>
      </c>
      <c r="D1679" t="s">
        <v>120</v>
      </c>
      <c r="E1679" t="s">
        <v>46</v>
      </c>
      <c r="F1679" t="str">
        <f t="shared" si="80"/>
        <v>South Australia</v>
      </c>
      <c r="G1679" t="s">
        <v>17</v>
      </c>
      <c r="H1679">
        <v>5043</v>
      </c>
      <c r="I1679" t="s">
        <v>11</v>
      </c>
      <c r="J1679" t="s">
        <v>134</v>
      </c>
      <c r="K1679" t="s">
        <v>150</v>
      </c>
      <c r="L1679" t="s">
        <v>161</v>
      </c>
      <c r="M1679" s="5">
        <v>715</v>
      </c>
    </row>
    <row r="1680" spans="1:13" x14ac:dyDescent="0.35">
      <c r="A1680" s="2">
        <v>45553</v>
      </c>
      <c r="B1680" s="3">
        <f t="shared" si="78"/>
        <v>2025</v>
      </c>
      <c r="C1680" t="str">
        <f t="shared" si="79"/>
        <v>2024-2025</v>
      </c>
      <c r="D1680" t="s">
        <v>120</v>
      </c>
      <c r="E1680" t="s">
        <v>84</v>
      </c>
      <c r="F1680" t="str">
        <f t="shared" si="80"/>
        <v>Western Australia</v>
      </c>
      <c r="G1680" t="s">
        <v>28</v>
      </c>
      <c r="H1680">
        <v>6280</v>
      </c>
      <c r="I1680" t="s">
        <v>11</v>
      </c>
      <c r="J1680" t="s">
        <v>135</v>
      </c>
      <c r="K1680" t="s">
        <v>144</v>
      </c>
      <c r="L1680" t="s">
        <v>155</v>
      </c>
      <c r="M1680" s="5">
        <v>485</v>
      </c>
    </row>
    <row r="1681" spans="1:13" x14ac:dyDescent="0.35">
      <c r="A1681" s="2">
        <v>45553</v>
      </c>
      <c r="B1681" s="3">
        <f t="shared" si="78"/>
        <v>2025</v>
      </c>
      <c r="C1681" t="str">
        <f t="shared" si="79"/>
        <v>2024-2025</v>
      </c>
      <c r="D1681" t="s">
        <v>120</v>
      </c>
      <c r="E1681" t="s">
        <v>113</v>
      </c>
      <c r="F1681" t="str">
        <f t="shared" si="80"/>
        <v>New South Wales</v>
      </c>
      <c r="G1681" t="s">
        <v>10</v>
      </c>
      <c r="H1681">
        <v>2101</v>
      </c>
      <c r="I1681" t="s">
        <v>11</v>
      </c>
      <c r="J1681" t="s">
        <v>125</v>
      </c>
      <c r="K1681" t="s">
        <v>145</v>
      </c>
      <c r="L1681" t="s">
        <v>156</v>
      </c>
      <c r="M1681" s="5">
        <v>564</v>
      </c>
    </row>
    <row r="1682" spans="1:13" x14ac:dyDescent="0.35">
      <c r="A1682" s="2">
        <v>45553</v>
      </c>
      <c r="B1682" s="3">
        <f t="shared" si="78"/>
        <v>2025</v>
      </c>
      <c r="C1682" t="str">
        <f t="shared" si="79"/>
        <v>2024-2025</v>
      </c>
      <c r="D1682" t="s">
        <v>120</v>
      </c>
      <c r="E1682" t="s">
        <v>30</v>
      </c>
      <c r="F1682" t="str">
        <f t="shared" si="80"/>
        <v>Victoria</v>
      </c>
      <c r="G1682" t="s">
        <v>26</v>
      </c>
      <c r="H1682">
        <v>3030</v>
      </c>
      <c r="I1682" t="s">
        <v>11</v>
      </c>
      <c r="J1682" t="s">
        <v>128</v>
      </c>
      <c r="K1682" t="s">
        <v>145</v>
      </c>
      <c r="L1682" t="s">
        <v>156</v>
      </c>
      <c r="M1682" s="5">
        <v>317</v>
      </c>
    </row>
    <row r="1683" spans="1:13" x14ac:dyDescent="0.35">
      <c r="A1683" s="2">
        <v>45553</v>
      </c>
      <c r="B1683" s="3">
        <f t="shared" si="78"/>
        <v>2025</v>
      </c>
      <c r="C1683" t="str">
        <f t="shared" si="79"/>
        <v>2024-2025</v>
      </c>
      <c r="D1683" t="s">
        <v>120</v>
      </c>
      <c r="E1683" t="s">
        <v>105</v>
      </c>
      <c r="F1683" t="str">
        <f t="shared" si="80"/>
        <v>New South Wales</v>
      </c>
      <c r="G1683" t="s">
        <v>10</v>
      </c>
      <c r="H1683">
        <v>2031</v>
      </c>
      <c r="I1683" t="s">
        <v>11</v>
      </c>
      <c r="J1683" t="s">
        <v>126</v>
      </c>
      <c r="K1683" t="s">
        <v>148</v>
      </c>
      <c r="L1683" t="s">
        <v>159</v>
      </c>
      <c r="M1683" s="5">
        <v>500</v>
      </c>
    </row>
    <row r="1684" spans="1:13" x14ac:dyDescent="0.35">
      <c r="A1684" s="2">
        <v>45554</v>
      </c>
      <c r="B1684" s="3">
        <f t="shared" si="78"/>
        <v>2025</v>
      </c>
      <c r="C1684" t="str">
        <f t="shared" si="79"/>
        <v>2024-2025</v>
      </c>
      <c r="D1684" t="s">
        <v>120</v>
      </c>
      <c r="E1684" t="s">
        <v>55</v>
      </c>
      <c r="F1684" t="str">
        <f t="shared" si="80"/>
        <v>Queensland</v>
      </c>
      <c r="G1684" t="s">
        <v>19</v>
      </c>
      <c r="H1684">
        <v>4740</v>
      </c>
      <c r="I1684" t="s">
        <v>11</v>
      </c>
      <c r="J1684" t="s">
        <v>138</v>
      </c>
      <c r="K1684" t="s">
        <v>142</v>
      </c>
      <c r="L1684" t="s">
        <v>153</v>
      </c>
      <c r="M1684" s="5">
        <v>696</v>
      </c>
    </row>
    <row r="1685" spans="1:13" x14ac:dyDescent="0.35">
      <c r="A1685" s="2">
        <v>45554</v>
      </c>
      <c r="B1685" s="3">
        <f t="shared" si="78"/>
        <v>2025</v>
      </c>
      <c r="C1685" t="str">
        <f t="shared" si="79"/>
        <v>2024-2025</v>
      </c>
      <c r="D1685" t="s">
        <v>120</v>
      </c>
      <c r="E1685" t="s">
        <v>84</v>
      </c>
      <c r="F1685" t="str">
        <f t="shared" si="80"/>
        <v>Western Australia</v>
      </c>
      <c r="G1685" t="s">
        <v>28</v>
      </c>
      <c r="H1685">
        <v>6280</v>
      </c>
      <c r="I1685" t="s">
        <v>11</v>
      </c>
      <c r="J1685" t="s">
        <v>135</v>
      </c>
      <c r="K1685" t="s">
        <v>149</v>
      </c>
      <c r="L1685" t="s">
        <v>160</v>
      </c>
      <c r="M1685" s="5">
        <v>617</v>
      </c>
    </row>
    <row r="1686" spans="1:13" x14ac:dyDescent="0.35">
      <c r="A1686" s="2">
        <v>45554</v>
      </c>
      <c r="B1686" s="3">
        <f t="shared" si="78"/>
        <v>2025</v>
      </c>
      <c r="C1686" t="str">
        <f t="shared" si="79"/>
        <v>2024-2025</v>
      </c>
      <c r="D1686" t="s">
        <v>119</v>
      </c>
      <c r="E1686" t="s">
        <v>68</v>
      </c>
      <c r="F1686" t="str">
        <f t="shared" si="80"/>
        <v>Victoria</v>
      </c>
      <c r="G1686" t="s">
        <v>26</v>
      </c>
      <c r="H1686">
        <v>3429</v>
      </c>
      <c r="I1686" t="s">
        <v>11</v>
      </c>
      <c r="J1686" t="s">
        <v>129</v>
      </c>
      <c r="K1686" t="s">
        <v>143</v>
      </c>
      <c r="L1686" t="s">
        <v>154</v>
      </c>
      <c r="M1686" s="5">
        <v>705</v>
      </c>
    </row>
    <row r="1687" spans="1:13" x14ac:dyDescent="0.35">
      <c r="A1687" s="2">
        <v>45554</v>
      </c>
      <c r="B1687" s="3">
        <f t="shared" si="78"/>
        <v>2025</v>
      </c>
      <c r="C1687" t="str">
        <f t="shared" si="79"/>
        <v>2024-2025</v>
      </c>
      <c r="D1687" t="s">
        <v>120</v>
      </c>
      <c r="E1687" t="s">
        <v>12</v>
      </c>
      <c r="F1687" t="str">
        <f t="shared" si="80"/>
        <v>New South Wales</v>
      </c>
      <c r="G1687" t="s">
        <v>10</v>
      </c>
      <c r="H1687">
        <v>2795</v>
      </c>
      <c r="I1687" t="s">
        <v>11</v>
      </c>
      <c r="J1687" t="s">
        <v>132</v>
      </c>
      <c r="K1687" t="s">
        <v>144</v>
      </c>
      <c r="L1687" t="s">
        <v>155</v>
      </c>
      <c r="M1687" s="5">
        <v>624</v>
      </c>
    </row>
    <row r="1688" spans="1:13" x14ac:dyDescent="0.35">
      <c r="A1688" s="2">
        <v>45554</v>
      </c>
      <c r="B1688" s="3">
        <f t="shared" si="78"/>
        <v>2025</v>
      </c>
      <c r="C1688" t="str">
        <f t="shared" si="79"/>
        <v>2024-2025</v>
      </c>
      <c r="D1688" t="s">
        <v>119</v>
      </c>
      <c r="E1688" t="s">
        <v>80</v>
      </c>
      <c r="F1688" t="str">
        <f t="shared" si="80"/>
        <v>New South Wales</v>
      </c>
      <c r="G1688" t="s">
        <v>10</v>
      </c>
      <c r="H1688">
        <v>2120</v>
      </c>
      <c r="I1688" t="s">
        <v>11</v>
      </c>
      <c r="J1688" t="s">
        <v>125</v>
      </c>
      <c r="K1688" t="s">
        <v>146</v>
      </c>
      <c r="L1688" t="s">
        <v>157</v>
      </c>
      <c r="M1688" s="5">
        <v>38</v>
      </c>
    </row>
    <row r="1689" spans="1:13" x14ac:dyDescent="0.35">
      <c r="A1689" s="2">
        <v>45555</v>
      </c>
      <c r="B1689" s="3">
        <f t="shared" si="78"/>
        <v>2025</v>
      </c>
      <c r="C1689" t="str">
        <f t="shared" si="79"/>
        <v>2024-2025</v>
      </c>
      <c r="D1689" t="s">
        <v>120</v>
      </c>
      <c r="E1689" t="s">
        <v>41</v>
      </c>
      <c r="F1689" t="str">
        <f t="shared" si="80"/>
        <v>New South Wales</v>
      </c>
      <c r="G1689" t="s">
        <v>10</v>
      </c>
      <c r="H1689">
        <v>2478</v>
      </c>
      <c r="I1689" t="s">
        <v>11</v>
      </c>
      <c r="J1689" t="s">
        <v>122</v>
      </c>
      <c r="K1689" t="s">
        <v>148</v>
      </c>
      <c r="L1689" t="s">
        <v>159</v>
      </c>
      <c r="M1689" s="5">
        <v>372</v>
      </c>
    </row>
    <row r="1690" spans="1:13" x14ac:dyDescent="0.35">
      <c r="A1690" s="2">
        <v>45555</v>
      </c>
      <c r="B1690" s="3">
        <f t="shared" si="78"/>
        <v>2025</v>
      </c>
      <c r="C1690" t="str">
        <f t="shared" si="79"/>
        <v>2024-2025</v>
      </c>
      <c r="D1690" t="s">
        <v>120</v>
      </c>
      <c r="E1690" t="s">
        <v>35</v>
      </c>
      <c r="F1690" t="str">
        <f t="shared" si="80"/>
        <v>Victoria</v>
      </c>
      <c r="G1690" t="s">
        <v>26</v>
      </c>
      <c r="H1690">
        <v>3280</v>
      </c>
      <c r="I1690" t="s">
        <v>11</v>
      </c>
      <c r="J1690" t="s">
        <v>129</v>
      </c>
      <c r="K1690" t="s">
        <v>145</v>
      </c>
      <c r="L1690" t="s">
        <v>156</v>
      </c>
      <c r="M1690" s="5">
        <v>30</v>
      </c>
    </row>
    <row r="1691" spans="1:13" x14ac:dyDescent="0.35">
      <c r="A1691" s="2">
        <v>45555</v>
      </c>
      <c r="B1691" s="3">
        <f t="shared" si="78"/>
        <v>2025</v>
      </c>
      <c r="C1691" t="str">
        <f t="shared" si="79"/>
        <v>2024-2025</v>
      </c>
      <c r="D1691" t="s">
        <v>120</v>
      </c>
      <c r="E1691" t="s">
        <v>29</v>
      </c>
      <c r="F1691" t="str">
        <f t="shared" si="80"/>
        <v>Queensland</v>
      </c>
      <c r="G1691" t="s">
        <v>19</v>
      </c>
      <c r="H1691">
        <v>4703</v>
      </c>
      <c r="I1691" t="s">
        <v>11</v>
      </c>
      <c r="J1691" t="s">
        <v>138</v>
      </c>
      <c r="K1691" t="s">
        <v>145</v>
      </c>
      <c r="L1691" t="s">
        <v>156</v>
      </c>
      <c r="M1691" s="5">
        <v>348</v>
      </c>
    </row>
    <row r="1692" spans="1:13" x14ac:dyDescent="0.35">
      <c r="A1692" s="2">
        <v>45556</v>
      </c>
      <c r="B1692" s="3">
        <f t="shared" si="78"/>
        <v>2025</v>
      </c>
      <c r="C1692" t="str">
        <f t="shared" si="79"/>
        <v>2024-2025</v>
      </c>
      <c r="D1692" t="s">
        <v>120</v>
      </c>
      <c r="E1692" t="s">
        <v>42</v>
      </c>
      <c r="F1692" t="str">
        <f t="shared" si="80"/>
        <v>Tasmania</v>
      </c>
      <c r="G1692" t="s">
        <v>43</v>
      </c>
      <c r="H1692">
        <v>7018</v>
      </c>
      <c r="I1692" t="s">
        <v>11</v>
      </c>
      <c r="J1692" t="s">
        <v>130</v>
      </c>
      <c r="K1692" t="s">
        <v>144</v>
      </c>
      <c r="L1692" t="s">
        <v>155</v>
      </c>
      <c r="M1692" s="5">
        <v>444</v>
      </c>
    </row>
    <row r="1693" spans="1:13" x14ac:dyDescent="0.35">
      <c r="A1693" s="2">
        <v>45556</v>
      </c>
      <c r="B1693" s="3">
        <f t="shared" si="78"/>
        <v>2025</v>
      </c>
      <c r="C1693" t="str">
        <f t="shared" si="79"/>
        <v>2024-2025</v>
      </c>
      <c r="D1693" t="s">
        <v>120</v>
      </c>
      <c r="E1693" t="s">
        <v>108</v>
      </c>
      <c r="F1693" t="str">
        <f t="shared" si="80"/>
        <v>Tasmania</v>
      </c>
      <c r="G1693" t="s">
        <v>43</v>
      </c>
      <c r="H1693">
        <v>7320</v>
      </c>
      <c r="I1693" t="s">
        <v>11</v>
      </c>
      <c r="J1693" t="s">
        <v>130</v>
      </c>
      <c r="K1693" t="s">
        <v>143</v>
      </c>
      <c r="L1693" t="s">
        <v>154</v>
      </c>
      <c r="M1693" s="5">
        <v>602</v>
      </c>
    </row>
    <row r="1694" spans="1:13" x14ac:dyDescent="0.35">
      <c r="A1694" s="2">
        <v>45556</v>
      </c>
      <c r="B1694" s="3">
        <f t="shared" si="78"/>
        <v>2025</v>
      </c>
      <c r="C1694" t="str">
        <f t="shared" si="79"/>
        <v>2024-2025</v>
      </c>
      <c r="D1694" t="s">
        <v>120</v>
      </c>
      <c r="E1694" t="s">
        <v>21</v>
      </c>
      <c r="F1694" t="str">
        <f t="shared" si="80"/>
        <v>South Australia</v>
      </c>
      <c r="G1694" t="s">
        <v>17</v>
      </c>
      <c r="H1694">
        <v>5343</v>
      </c>
      <c r="I1694" t="s">
        <v>11</v>
      </c>
      <c r="J1694" t="s">
        <v>139</v>
      </c>
      <c r="K1694" t="s">
        <v>147</v>
      </c>
      <c r="L1694" t="s">
        <v>158</v>
      </c>
      <c r="M1694" s="5">
        <v>504</v>
      </c>
    </row>
    <row r="1695" spans="1:13" x14ac:dyDescent="0.35">
      <c r="A1695" s="2">
        <v>45556</v>
      </c>
      <c r="B1695" s="3">
        <f t="shared" si="78"/>
        <v>2025</v>
      </c>
      <c r="C1695" t="str">
        <f t="shared" si="79"/>
        <v>2024-2025</v>
      </c>
      <c r="D1695" t="s">
        <v>119</v>
      </c>
      <c r="E1695" t="s">
        <v>55</v>
      </c>
      <c r="F1695" t="str">
        <f t="shared" si="80"/>
        <v>Queensland</v>
      </c>
      <c r="G1695" t="s">
        <v>19</v>
      </c>
      <c r="H1695">
        <v>4740</v>
      </c>
      <c r="I1695" t="s">
        <v>11</v>
      </c>
      <c r="J1695" t="s">
        <v>138</v>
      </c>
      <c r="K1695" t="s">
        <v>148</v>
      </c>
      <c r="L1695" t="s">
        <v>159</v>
      </c>
      <c r="M1695" s="5">
        <v>682</v>
      </c>
    </row>
    <row r="1696" spans="1:13" x14ac:dyDescent="0.35">
      <c r="A1696" s="2">
        <v>45556</v>
      </c>
      <c r="B1696" s="3">
        <f t="shared" si="78"/>
        <v>2025</v>
      </c>
      <c r="C1696" t="str">
        <f t="shared" si="79"/>
        <v>2024-2025</v>
      </c>
      <c r="D1696" t="s">
        <v>120</v>
      </c>
      <c r="E1696" t="s">
        <v>49</v>
      </c>
      <c r="F1696" t="str">
        <f t="shared" si="80"/>
        <v>New South Wales</v>
      </c>
      <c r="G1696" t="s">
        <v>10</v>
      </c>
      <c r="H1696">
        <v>2350</v>
      </c>
      <c r="I1696" t="s">
        <v>11</v>
      </c>
      <c r="J1696" t="s">
        <v>122</v>
      </c>
      <c r="K1696" t="s">
        <v>149</v>
      </c>
      <c r="L1696" t="s">
        <v>160</v>
      </c>
      <c r="M1696" s="5">
        <v>328</v>
      </c>
    </row>
    <row r="1697" spans="1:13" x14ac:dyDescent="0.35">
      <c r="A1697" s="2">
        <v>45556</v>
      </c>
      <c r="B1697" s="3">
        <f t="shared" si="78"/>
        <v>2025</v>
      </c>
      <c r="C1697" t="str">
        <f t="shared" si="79"/>
        <v>2024-2025</v>
      </c>
      <c r="D1697" t="s">
        <v>120</v>
      </c>
      <c r="E1697" t="s">
        <v>101</v>
      </c>
      <c r="F1697" t="str">
        <f t="shared" si="80"/>
        <v>Queensland</v>
      </c>
      <c r="G1697" t="s">
        <v>19</v>
      </c>
      <c r="H1697">
        <v>4305</v>
      </c>
      <c r="I1697" t="s">
        <v>11</v>
      </c>
      <c r="J1697" t="s">
        <v>124</v>
      </c>
      <c r="K1697" t="s">
        <v>145</v>
      </c>
      <c r="L1697" t="s">
        <v>156</v>
      </c>
      <c r="M1697" s="5">
        <v>600</v>
      </c>
    </row>
    <row r="1698" spans="1:13" x14ac:dyDescent="0.35">
      <c r="A1698" s="2">
        <v>45556</v>
      </c>
      <c r="B1698" s="3">
        <f t="shared" si="78"/>
        <v>2025</v>
      </c>
      <c r="C1698" t="str">
        <f t="shared" si="79"/>
        <v>2024-2025</v>
      </c>
      <c r="D1698" t="s">
        <v>120</v>
      </c>
      <c r="E1698" t="s">
        <v>102</v>
      </c>
      <c r="F1698" t="str">
        <f t="shared" si="80"/>
        <v>Queensland</v>
      </c>
      <c r="G1698" t="s">
        <v>19</v>
      </c>
      <c r="H1698">
        <v>4825</v>
      </c>
      <c r="I1698" t="s">
        <v>11</v>
      </c>
      <c r="J1698" t="s">
        <v>133</v>
      </c>
      <c r="K1698" t="s">
        <v>142</v>
      </c>
      <c r="L1698" t="s">
        <v>153</v>
      </c>
      <c r="M1698" s="5">
        <v>420</v>
      </c>
    </row>
    <row r="1699" spans="1:13" x14ac:dyDescent="0.35">
      <c r="A1699" s="2">
        <v>45556</v>
      </c>
      <c r="B1699" s="3">
        <f t="shared" si="78"/>
        <v>2025</v>
      </c>
      <c r="C1699" t="str">
        <f t="shared" si="79"/>
        <v>2024-2025</v>
      </c>
      <c r="D1699" t="s">
        <v>120</v>
      </c>
      <c r="E1699" t="s">
        <v>62</v>
      </c>
      <c r="F1699" t="str">
        <f t="shared" si="80"/>
        <v>Victoria</v>
      </c>
      <c r="G1699" t="s">
        <v>26</v>
      </c>
      <c r="H1699">
        <v>3690</v>
      </c>
      <c r="I1699" t="s">
        <v>11</v>
      </c>
      <c r="J1699" t="s">
        <v>137</v>
      </c>
      <c r="K1699" t="s">
        <v>151</v>
      </c>
      <c r="L1699" t="s">
        <v>152</v>
      </c>
      <c r="M1699" s="5">
        <v>557</v>
      </c>
    </row>
    <row r="1700" spans="1:13" x14ac:dyDescent="0.35">
      <c r="A1700" s="2">
        <v>45557</v>
      </c>
      <c r="B1700" s="3">
        <f t="shared" si="78"/>
        <v>2025</v>
      </c>
      <c r="C1700" t="str">
        <f t="shared" si="79"/>
        <v>2024-2025</v>
      </c>
      <c r="D1700" t="s">
        <v>120</v>
      </c>
      <c r="E1700" t="s">
        <v>16</v>
      </c>
      <c r="F1700" t="str">
        <f t="shared" si="80"/>
        <v>South Australia</v>
      </c>
      <c r="G1700" t="s">
        <v>17</v>
      </c>
      <c r="H1700">
        <v>5168</v>
      </c>
      <c r="I1700" t="s">
        <v>11</v>
      </c>
      <c r="J1700" t="s">
        <v>134</v>
      </c>
      <c r="K1700" t="s">
        <v>151</v>
      </c>
      <c r="L1700" t="s">
        <v>152</v>
      </c>
      <c r="M1700" s="5">
        <v>251</v>
      </c>
    </row>
    <row r="1701" spans="1:13" x14ac:dyDescent="0.35">
      <c r="A1701" s="2">
        <v>45557</v>
      </c>
      <c r="B1701" s="3">
        <f t="shared" si="78"/>
        <v>2025</v>
      </c>
      <c r="C1701" t="str">
        <f t="shared" si="79"/>
        <v>2024-2025</v>
      </c>
      <c r="D1701" t="s">
        <v>119</v>
      </c>
      <c r="E1701" t="s">
        <v>90</v>
      </c>
      <c r="F1701" t="str">
        <f t="shared" si="80"/>
        <v>New South Wales</v>
      </c>
      <c r="G1701" t="s">
        <v>10</v>
      </c>
      <c r="H1701">
        <v>2650</v>
      </c>
      <c r="I1701" t="s">
        <v>11</v>
      </c>
      <c r="J1701" t="s">
        <v>132</v>
      </c>
      <c r="K1701" t="s">
        <v>143</v>
      </c>
      <c r="L1701" t="s">
        <v>154</v>
      </c>
      <c r="M1701" s="5">
        <v>531</v>
      </c>
    </row>
    <row r="1702" spans="1:13" x14ac:dyDescent="0.35">
      <c r="A1702" s="2">
        <v>45557</v>
      </c>
      <c r="B1702" s="3">
        <f t="shared" si="78"/>
        <v>2025</v>
      </c>
      <c r="C1702" t="str">
        <f t="shared" si="79"/>
        <v>2024-2025</v>
      </c>
      <c r="D1702" t="s">
        <v>120</v>
      </c>
      <c r="E1702" t="s">
        <v>49</v>
      </c>
      <c r="F1702" t="str">
        <f t="shared" si="80"/>
        <v>New South Wales</v>
      </c>
      <c r="G1702" t="s">
        <v>10</v>
      </c>
      <c r="H1702">
        <v>2350</v>
      </c>
      <c r="I1702" t="s">
        <v>11</v>
      </c>
      <c r="J1702" t="s">
        <v>122</v>
      </c>
      <c r="K1702" t="s">
        <v>142</v>
      </c>
      <c r="L1702" t="s">
        <v>153</v>
      </c>
      <c r="M1702" s="5">
        <v>459</v>
      </c>
    </row>
    <row r="1703" spans="1:13" x14ac:dyDescent="0.35">
      <c r="A1703" s="2">
        <v>45558</v>
      </c>
      <c r="B1703" s="3">
        <f t="shared" si="78"/>
        <v>2025</v>
      </c>
      <c r="C1703" t="str">
        <f t="shared" si="79"/>
        <v>2024-2025</v>
      </c>
      <c r="D1703" t="s">
        <v>120</v>
      </c>
      <c r="E1703" t="s">
        <v>72</v>
      </c>
      <c r="F1703" t="str">
        <f t="shared" si="80"/>
        <v>Queensland</v>
      </c>
      <c r="G1703" t="s">
        <v>19</v>
      </c>
      <c r="H1703">
        <v>4870</v>
      </c>
      <c r="I1703" t="s">
        <v>11</v>
      </c>
      <c r="J1703" t="s">
        <v>133</v>
      </c>
      <c r="K1703" t="s">
        <v>143</v>
      </c>
      <c r="L1703" t="s">
        <v>154</v>
      </c>
      <c r="M1703" s="5">
        <v>543</v>
      </c>
    </row>
    <row r="1704" spans="1:13" x14ac:dyDescent="0.35">
      <c r="A1704" s="2">
        <v>45558</v>
      </c>
      <c r="B1704" s="3">
        <f t="shared" si="78"/>
        <v>2025</v>
      </c>
      <c r="C1704" t="str">
        <f t="shared" si="79"/>
        <v>2024-2025</v>
      </c>
      <c r="D1704" t="s">
        <v>119</v>
      </c>
      <c r="E1704" t="s">
        <v>79</v>
      </c>
      <c r="F1704" t="str">
        <f t="shared" si="80"/>
        <v>Queensland</v>
      </c>
      <c r="G1704" t="s">
        <v>19</v>
      </c>
      <c r="H1704">
        <v>4680</v>
      </c>
      <c r="I1704" t="s">
        <v>11</v>
      </c>
      <c r="J1704" t="s">
        <v>138</v>
      </c>
      <c r="K1704" t="s">
        <v>150</v>
      </c>
      <c r="L1704" t="s">
        <v>161</v>
      </c>
      <c r="M1704" s="5">
        <v>323</v>
      </c>
    </row>
    <row r="1705" spans="1:13" x14ac:dyDescent="0.35">
      <c r="A1705" s="2">
        <v>45558</v>
      </c>
      <c r="B1705" s="3">
        <f t="shared" si="78"/>
        <v>2025</v>
      </c>
      <c r="C1705" t="str">
        <f t="shared" si="79"/>
        <v>2024-2025</v>
      </c>
      <c r="D1705" t="s">
        <v>120</v>
      </c>
      <c r="E1705" t="s">
        <v>16</v>
      </c>
      <c r="F1705" t="str">
        <f t="shared" si="80"/>
        <v>South Australia</v>
      </c>
      <c r="G1705" t="s">
        <v>17</v>
      </c>
      <c r="H1705">
        <v>5168</v>
      </c>
      <c r="I1705" t="s">
        <v>11</v>
      </c>
      <c r="J1705" t="s">
        <v>134</v>
      </c>
      <c r="K1705" t="s">
        <v>146</v>
      </c>
      <c r="L1705" t="s">
        <v>157</v>
      </c>
      <c r="M1705" s="5">
        <v>180</v>
      </c>
    </row>
    <row r="1706" spans="1:13" x14ac:dyDescent="0.35">
      <c r="A1706" s="2">
        <v>45558</v>
      </c>
      <c r="B1706" s="3">
        <f t="shared" si="78"/>
        <v>2025</v>
      </c>
      <c r="C1706" t="str">
        <f t="shared" si="79"/>
        <v>2024-2025</v>
      </c>
      <c r="D1706" t="s">
        <v>119</v>
      </c>
      <c r="E1706" t="s">
        <v>18</v>
      </c>
      <c r="F1706" t="str">
        <f t="shared" si="80"/>
        <v>Queensland</v>
      </c>
      <c r="G1706" t="s">
        <v>19</v>
      </c>
      <c r="H1706">
        <v>4802</v>
      </c>
      <c r="I1706" t="s">
        <v>11</v>
      </c>
      <c r="J1706" t="s">
        <v>133</v>
      </c>
      <c r="K1706" t="s">
        <v>145</v>
      </c>
      <c r="L1706" t="s">
        <v>156</v>
      </c>
      <c r="M1706" s="5">
        <v>453</v>
      </c>
    </row>
    <row r="1707" spans="1:13" x14ac:dyDescent="0.35">
      <c r="A1707" s="2">
        <v>45558</v>
      </c>
      <c r="B1707" s="3">
        <f t="shared" si="78"/>
        <v>2025</v>
      </c>
      <c r="C1707" t="str">
        <f t="shared" si="79"/>
        <v>2024-2025</v>
      </c>
      <c r="D1707" t="s">
        <v>120</v>
      </c>
      <c r="E1707" t="s">
        <v>114</v>
      </c>
      <c r="F1707" t="str">
        <f t="shared" si="80"/>
        <v>Victoria</v>
      </c>
      <c r="G1707" t="s">
        <v>26</v>
      </c>
      <c r="H1707">
        <v>3353</v>
      </c>
      <c r="I1707" t="s">
        <v>11</v>
      </c>
      <c r="J1707" t="s">
        <v>129</v>
      </c>
      <c r="K1707" t="s">
        <v>148</v>
      </c>
      <c r="L1707" t="s">
        <v>159</v>
      </c>
      <c r="M1707" s="5">
        <v>595</v>
      </c>
    </row>
    <row r="1708" spans="1:13" x14ac:dyDescent="0.35">
      <c r="A1708" s="2">
        <v>45559</v>
      </c>
      <c r="B1708" s="3">
        <f t="shared" si="78"/>
        <v>2025</v>
      </c>
      <c r="C1708" t="str">
        <f t="shared" si="79"/>
        <v>2024-2025</v>
      </c>
      <c r="D1708" t="s">
        <v>120</v>
      </c>
      <c r="E1708" t="s">
        <v>45</v>
      </c>
      <c r="F1708" t="str">
        <f t="shared" si="80"/>
        <v>Victoria</v>
      </c>
      <c r="G1708" t="s">
        <v>26</v>
      </c>
      <c r="H1708">
        <v>3136</v>
      </c>
      <c r="I1708" t="s">
        <v>11</v>
      </c>
      <c r="J1708" t="s">
        <v>127</v>
      </c>
      <c r="K1708" t="s">
        <v>145</v>
      </c>
      <c r="L1708" t="s">
        <v>156</v>
      </c>
      <c r="M1708" s="5">
        <v>147</v>
      </c>
    </row>
    <row r="1709" spans="1:13" x14ac:dyDescent="0.35">
      <c r="A1709" s="2">
        <v>45559</v>
      </c>
      <c r="B1709" s="3">
        <f t="shared" si="78"/>
        <v>2025</v>
      </c>
      <c r="C1709" t="str">
        <f t="shared" si="79"/>
        <v>2024-2025</v>
      </c>
      <c r="D1709" t="s">
        <v>120</v>
      </c>
      <c r="E1709" t="s">
        <v>47</v>
      </c>
      <c r="F1709" t="str">
        <f t="shared" si="80"/>
        <v>Victoria</v>
      </c>
      <c r="G1709" t="s">
        <v>26</v>
      </c>
      <c r="H1709">
        <v>3630</v>
      </c>
      <c r="I1709" t="s">
        <v>11</v>
      </c>
      <c r="J1709" t="s">
        <v>137</v>
      </c>
      <c r="K1709" t="s">
        <v>145</v>
      </c>
      <c r="L1709" t="s">
        <v>156</v>
      </c>
      <c r="M1709" s="5">
        <v>722</v>
      </c>
    </row>
    <row r="1710" spans="1:13" x14ac:dyDescent="0.35">
      <c r="A1710" s="2">
        <v>45559</v>
      </c>
      <c r="B1710" s="3">
        <f t="shared" si="78"/>
        <v>2025</v>
      </c>
      <c r="C1710" t="str">
        <f t="shared" si="79"/>
        <v>2024-2025</v>
      </c>
      <c r="D1710" t="s">
        <v>120</v>
      </c>
      <c r="E1710" t="s">
        <v>14</v>
      </c>
      <c r="F1710" t="str">
        <f t="shared" si="80"/>
        <v>Northern Territory</v>
      </c>
      <c r="G1710" t="s">
        <v>15</v>
      </c>
      <c r="H1710">
        <v>800</v>
      </c>
      <c r="I1710" t="s">
        <v>11</v>
      </c>
      <c r="J1710" t="s">
        <v>140</v>
      </c>
      <c r="K1710" t="s">
        <v>150</v>
      </c>
      <c r="L1710" t="s">
        <v>161</v>
      </c>
      <c r="M1710" s="5">
        <v>603</v>
      </c>
    </row>
    <row r="1711" spans="1:13" x14ac:dyDescent="0.35">
      <c r="A1711" s="2">
        <v>45559</v>
      </c>
      <c r="B1711" s="3">
        <f t="shared" si="78"/>
        <v>2025</v>
      </c>
      <c r="C1711" t="str">
        <f t="shared" si="79"/>
        <v>2024-2025</v>
      </c>
      <c r="D1711" t="s">
        <v>120</v>
      </c>
      <c r="E1711" t="s">
        <v>69</v>
      </c>
      <c r="F1711" t="str">
        <f t="shared" si="80"/>
        <v>Victoria</v>
      </c>
      <c r="G1711" t="s">
        <v>26</v>
      </c>
      <c r="H1711">
        <v>3148</v>
      </c>
      <c r="I1711" t="s">
        <v>11</v>
      </c>
      <c r="J1711" t="s">
        <v>127</v>
      </c>
      <c r="K1711" t="s">
        <v>149</v>
      </c>
      <c r="L1711" t="s">
        <v>160</v>
      </c>
      <c r="M1711" s="5">
        <v>729</v>
      </c>
    </row>
    <row r="1712" spans="1:13" x14ac:dyDescent="0.35">
      <c r="A1712" s="2">
        <v>45560</v>
      </c>
      <c r="B1712" s="3">
        <f t="shared" si="78"/>
        <v>2025</v>
      </c>
      <c r="C1712" t="str">
        <f t="shared" si="79"/>
        <v>2024-2025</v>
      </c>
      <c r="D1712" t="s">
        <v>120</v>
      </c>
      <c r="E1712" t="s">
        <v>40</v>
      </c>
      <c r="F1712" t="str">
        <f t="shared" si="80"/>
        <v>South Australia</v>
      </c>
      <c r="G1712" t="s">
        <v>17</v>
      </c>
      <c r="H1712">
        <v>5169</v>
      </c>
      <c r="I1712" t="s">
        <v>11</v>
      </c>
      <c r="J1712" t="s">
        <v>134</v>
      </c>
      <c r="K1712" t="s">
        <v>150</v>
      </c>
      <c r="L1712" t="s">
        <v>161</v>
      </c>
      <c r="M1712" s="5">
        <v>363</v>
      </c>
    </row>
    <row r="1713" spans="1:13" x14ac:dyDescent="0.35">
      <c r="A1713" s="2">
        <v>45560</v>
      </c>
      <c r="B1713" s="3">
        <f t="shared" si="78"/>
        <v>2025</v>
      </c>
      <c r="C1713" t="str">
        <f t="shared" si="79"/>
        <v>2024-2025</v>
      </c>
      <c r="D1713" t="s">
        <v>120</v>
      </c>
      <c r="E1713" t="s">
        <v>20</v>
      </c>
      <c r="F1713" t="str">
        <f t="shared" si="80"/>
        <v>South Australia</v>
      </c>
      <c r="G1713" t="s">
        <v>17</v>
      </c>
      <c r="H1713">
        <v>5607</v>
      </c>
      <c r="I1713" t="s">
        <v>11</v>
      </c>
      <c r="J1713" t="s">
        <v>139</v>
      </c>
      <c r="K1713" t="s">
        <v>145</v>
      </c>
      <c r="L1713" t="s">
        <v>156</v>
      </c>
      <c r="M1713" s="5">
        <v>226</v>
      </c>
    </row>
    <row r="1714" spans="1:13" x14ac:dyDescent="0.35">
      <c r="A1714" s="2">
        <v>45560</v>
      </c>
      <c r="B1714" s="3">
        <f t="shared" si="78"/>
        <v>2025</v>
      </c>
      <c r="C1714" t="str">
        <f t="shared" si="79"/>
        <v>2024-2025</v>
      </c>
      <c r="D1714" t="s">
        <v>120</v>
      </c>
      <c r="E1714" t="s">
        <v>100</v>
      </c>
      <c r="F1714" t="str">
        <f t="shared" si="80"/>
        <v>New South Wales</v>
      </c>
      <c r="G1714" t="s">
        <v>10</v>
      </c>
      <c r="H1714">
        <v>2800</v>
      </c>
      <c r="I1714" t="s">
        <v>11</v>
      </c>
      <c r="J1714" t="s">
        <v>132</v>
      </c>
      <c r="K1714" t="s">
        <v>146</v>
      </c>
      <c r="L1714" t="s">
        <v>157</v>
      </c>
      <c r="M1714" s="5">
        <v>377</v>
      </c>
    </row>
    <row r="1715" spans="1:13" x14ac:dyDescent="0.35">
      <c r="A1715" s="2">
        <v>45561</v>
      </c>
      <c r="B1715" s="3">
        <f t="shared" si="78"/>
        <v>2025</v>
      </c>
      <c r="C1715" t="str">
        <f t="shared" si="79"/>
        <v>2024-2025</v>
      </c>
      <c r="D1715" t="s">
        <v>120</v>
      </c>
      <c r="E1715" t="s">
        <v>36</v>
      </c>
      <c r="F1715" t="str">
        <f t="shared" si="80"/>
        <v>New South Wales</v>
      </c>
      <c r="G1715" t="s">
        <v>10</v>
      </c>
      <c r="H1715">
        <v>2539</v>
      </c>
      <c r="I1715" t="s">
        <v>11</v>
      </c>
      <c r="J1715" t="s">
        <v>123</v>
      </c>
      <c r="K1715" t="s">
        <v>150</v>
      </c>
      <c r="L1715" t="s">
        <v>161</v>
      </c>
      <c r="M1715" s="5">
        <v>133</v>
      </c>
    </row>
    <row r="1716" spans="1:13" x14ac:dyDescent="0.35">
      <c r="A1716" s="2">
        <v>45561</v>
      </c>
      <c r="B1716" s="3">
        <f t="shared" si="78"/>
        <v>2025</v>
      </c>
      <c r="C1716" t="str">
        <f t="shared" si="79"/>
        <v>2024-2025</v>
      </c>
      <c r="D1716" t="s">
        <v>120</v>
      </c>
      <c r="E1716" t="s">
        <v>67</v>
      </c>
      <c r="F1716" t="str">
        <f t="shared" si="80"/>
        <v>Tasmania</v>
      </c>
      <c r="G1716" t="s">
        <v>43</v>
      </c>
      <c r="H1716">
        <v>7250</v>
      </c>
      <c r="I1716" t="s">
        <v>11</v>
      </c>
      <c r="J1716" t="s">
        <v>130</v>
      </c>
      <c r="K1716" t="s">
        <v>144</v>
      </c>
      <c r="L1716" t="s">
        <v>155</v>
      </c>
      <c r="M1716" s="5">
        <v>757</v>
      </c>
    </row>
    <row r="1717" spans="1:13" x14ac:dyDescent="0.35">
      <c r="A1717" s="2">
        <v>45561</v>
      </c>
      <c r="B1717" s="3">
        <f t="shared" si="78"/>
        <v>2025</v>
      </c>
      <c r="C1717" t="str">
        <f t="shared" si="79"/>
        <v>2024-2025</v>
      </c>
      <c r="D1717" t="s">
        <v>119</v>
      </c>
      <c r="E1717" t="s">
        <v>103</v>
      </c>
      <c r="F1717" t="str">
        <f t="shared" si="80"/>
        <v>Victoria</v>
      </c>
      <c r="G1717" t="s">
        <v>26</v>
      </c>
      <c r="H1717">
        <v>3550</v>
      </c>
      <c r="I1717" t="s">
        <v>11</v>
      </c>
      <c r="J1717" t="s">
        <v>129</v>
      </c>
      <c r="K1717" t="s">
        <v>146</v>
      </c>
      <c r="L1717" t="s">
        <v>157</v>
      </c>
      <c r="M1717" s="5">
        <v>590</v>
      </c>
    </row>
    <row r="1718" spans="1:13" x14ac:dyDescent="0.35">
      <c r="A1718" s="2">
        <v>45561</v>
      </c>
      <c r="B1718" s="3">
        <f t="shared" si="78"/>
        <v>2025</v>
      </c>
      <c r="C1718" t="str">
        <f t="shared" si="79"/>
        <v>2024-2025</v>
      </c>
      <c r="D1718" t="s">
        <v>120</v>
      </c>
      <c r="E1718" t="s">
        <v>104</v>
      </c>
      <c r="F1718" t="str">
        <f t="shared" si="80"/>
        <v>Victoria</v>
      </c>
      <c r="G1718" t="s">
        <v>26</v>
      </c>
      <c r="H1718">
        <v>3175</v>
      </c>
      <c r="I1718" t="s">
        <v>11</v>
      </c>
      <c r="J1718" t="s">
        <v>127</v>
      </c>
      <c r="K1718" t="s">
        <v>144</v>
      </c>
      <c r="L1718" t="s">
        <v>155</v>
      </c>
      <c r="M1718" s="5">
        <v>381</v>
      </c>
    </row>
    <row r="1719" spans="1:13" x14ac:dyDescent="0.35">
      <c r="A1719" s="2">
        <v>45562</v>
      </c>
      <c r="B1719" s="3">
        <f t="shared" si="78"/>
        <v>2025</v>
      </c>
      <c r="C1719" t="str">
        <f t="shared" si="79"/>
        <v>2024-2025</v>
      </c>
      <c r="D1719" t="s">
        <v>120</v>
      </c>
      <c r="E1719" t="s">
        <v>34</v>
      </c>
      <c r="F1719" t="str">
        <f t="shared" si="80"/>
        <v>New South Wales</v>
      </c>
      <c r="G1719" t="s">
        <v>10</v>
      </c>
      <c r="H1719">
        <v>2560</v>
      </c>
      <c r="I1719" t="s">
        <v>11</v>
      </c>
      <c r="J1719" t="s">
        <v>123</v>
      </c>
      <c r="K1719" t="s">
        <v>144</v>
      </c>
      <c r="L1719" t="s">
        <v>155</v>
      </c>
      <c r="M1719" s="5">
        <v>483</v>
      </c>
    </row>
    <row r="1720" spans="1:13" x14ac:dyDescent="0.35">
      <c r="A1720" s="2">
        <v>45562</v>
      </c>
      <c r="B1720" s="3">
        <f t="shared" si="78"/>
        <v>2025</v>
      </c>
      <c r="C1720" t="str">
        <f t="shared" si="79"/>
        <v>2024-2025</v>
      </c>
      <c r="D1720" t="s">
        <v>120</v>
      </c>
      <c r="E1720" t="s">
        <v>48</v>
      </c>
      <c r="F1720" t="str">
        <f t="shared" si="80"/>
        <v>Western Australia</v>
      </c>
      <c r="G1720" t="s">
        <v>28</v>
      </c>
      <c r="H1720">
        <v>6450</v>
      </c>
      <c r="I1720" t="s">
        <v>11</v>
      </c>
      <c r="J1720" t="s">
        <v>141</v>
      </c>
      <c r="K1720" t="s">
        <v>150</v>
      </c>
      <c r="L1720" t="s">
        <v>161</v>
      </c>
      <c r="M1720" s="5">
        <v>493</v>
      </c>
    </row>
    <row r="1721" spans="1:13" x14ac:dyDescent="0.35">
      <c r="A1721" s="2">
        <v>45562</v>
      </c>
      <c r="B1721" s="3">
        <f t="shared" si="78"/>
        <v>2025</v>
      </c>
      <c r="C1721" t="str">
        <f t="shared" si="79"/>
        <v>2024-2025</v>
      </c>
      <c r="D1721" t="s">
        <v>120</v>
      </c>
      <c r="E1721" t="s">
        <v>67</v>
      </c>
      <c r="F1721" t="str">
        <f t="shared" si="80"/>
        <v>Tasmania</v>
      </c>
      <c r="G1721" t="s">
        <v>43</v>
      </c>
      <c r="H1721">
        <v>7250</v>
      </c>
      <c r="I1721" t="s">
        <v>11</v>
      </c>
      <c r="J1721" t="s">
        <v>130</v>
      </c>
      <c r="K1721" t="s">
        <v>144</v>
      </c>
      <c r="L1721" t="s">
        <v>155</v>
      </c>
      <c r="M1721" s="5">
        <v>790</v>
      </c>
    </row>
    <row r="1722" spans="1:13" x14ac:dyDescent="0.35">
      <c r="A1722" s="2">
        <v>45562</v>
      </c>
      <c r="B1722" s="3">
        <f t="shared" si="78"/>
        <v>2025</v>
      </c>
      <c r="C1722" t="str">
        <f t="shared" si="79"/>
        <v>2024-2025</v>
      </c>
      <c r="D1722" t="s">
        <v>119</v>
      </c>
      <c r="E1722" t="s">
        <v>23</v>
      </c>
      <c r="F1722" t="str">
        <f t="shared" si="80"/>
        <v>New South Wales</v>
      </c>
      <c r="G1722" t="s">
        <v>10</v>
      </c>
      <c r="H1722">
        <v>2830</v>
      </c>
      <c r="I1722" t="s">
        <v>11</v>
      </c>
      <c r="J1722" t="s">
        <v>132</v>
      </c>
      <c r="K1722" t="s">
        <v>145</v>
      </c>
      <c r="L1722" t="s">
        <v>156</v>
      </c>
      <c r="M1722" s="5">
        <v>428</v>
      </c>
    </row>
    <row r="1723" spans="1:13" x14ac:dyDescent="0.35">
      <c r="A1723" s="2">
        <v>45562</v>
      </c>
      <c r="B1723" s="3">
        <f t="shared" si="78"/>
        <v>2025</v>
      </c>
      <c r="C1723" t="str">
        <f t="shared" si="79"/>
        <v>2024-2025</v>
      </c>
      <c r="D1723" t="s">
        <v>120</v>
      </c>
      <c r="E1723" t="s">
        <v>56</v>
      </c>
      <c r="F1723" t="str">
        <f t="shared" si="80"/>
        <v>Queensland</v>
      </c>
      <c r="G1723" t="s">
        <v>19</v>
      </c>
      <c r="H1723">
        <v>4883</v>
      </c>
      <c r="I1723" t="s">
        <v>11</v>
      </c>
      <c r="J1723" t="s">
        <v>133</v>
      </c>
      <c r="K1723" t="s">
        <v>144</v>
      </c>
      <c r="L1723" t="s">
        <v>155</v>
      </c>
      <c r="M1723" s="5">
        <v>146</v>
      </c>
    </row>
    <row r="1724" spans="1:13" x14ac:dyDescent="0.35">
      <c r="A1724" s="2">
        <v>45562</v>
      </c>
      <c r="B1724" s="3">
        <f t="shared" si="78"/>
        <v>2025</v>
      </c>
      <c r="C1724" t="str">
        <f t="shared" si="79"/>
        <v>2024-2025</v>
      </c>
      <c r="D1724" t="s">
        <v>120</v>
      </c>
      <c r="E1724" t="s">
        <v>49</v>
      </c>
      <c r="F1724" t="str">
        <f t="shared" si="80"/>
        <v>New South Wales</v>
      </c>
      <c r="G1724" t="s">
        <v>10</v>
      </c>
      <c r="H1724">
        <v>2350</v>
      </c>
      <c r="I1724" t="s">
        <v>11</v>
      </c>
      <c r="J1724" t="s">
        <v>122</v>
      </c>
      <c r="K1724" t="s">
        <v>144</v>
      </c>
      <c r="L1724" t="s">
        <v>155</v>
      </c>
      <c r="M1724" s="5">
        <v>82</v>
      </c>
    </row>
    <row r="1725" spans="1:13" x14ac:dyDescent="0.35">
      <c r="A1725" s="2">
        <v>45562</v>
      </c>
      <c r="B1725" s="3">
        <f t="shared" si="78"/>
        <v>2025</v>
      </c>
      <c r="C1725" t="str">
        <f t="shared" si="79"/>
        <v>2024-2025</v>
      </c>
      <c r="D1725" t="s">
        <v>120</v>
      </c>
      <c r="E1725" t="s">
        <v>67</v>
      </c>
      <c r="F1725" t="str">
        <f t="shared" si="80"/>
        <v>Tasmania</v>
      </c>
      <c r="G1725" t="s">
        <v>43</v>
      </c>
      <c r="H1725">
        <v>7250</v>
      </c>
      <c r="I1725" t="s">
        <v>11</v>
      </c>
      <c r="J1725" t="s">
        <v>130</v>
      </c>
      <c r="K1725" t="s">
        <v>145</v>
      </c>
      <c r="L1725" t="s">
        <v>156</v>
      </c>
      <c r="M1725" s="5">
        <v>602</v>
      </c>
    </row>
    <row r="1726" spans="1:13" x14ac:dyDescent="0.35">
      <c r="A1726" s="2">
        <v>45562</v>
      </c>
      <c r="B1726" s="3">
        <f t="shared" si="78"/>
        <v>2025</v>
      </c>
      <c r="C1726" t="str">
        <f t="shared" si="79"/>
        <v>2024-2025</v>
      </c>
      <c r="D1726" t="s">
        <v>120</v>
      </c>
      <c r="E1726" t="s">
        <v>78</v>
      </c>
      <c r="F1726" t="str">
        <f t="shared" si="80"/>
        <v>New South Wales</v>
      </c>
      <c r="G1726" t="s">
        <v>10</v>
      </c>
      <c r="H1726">
        <v>2480</v>
      </c>
      <c r="I1726" t="s">
        <v>11</v>
      </c>
      <c r="J1726" t="s">
        <v>122</v>
      </c>
      <c r="K1726" t="s">
        <v>145</v>
      </c>
      <c r="L1726" t="s">
        <v>156</v>
      </c>
      <c r="M1726" s="5">
        <v>774</v>
      </c>
    </row>
    <row r="1727" spans="1:13" x14ac:dyDescent="0.35">
      <c r="A1727" s="2">
        <v>45563</v>
      </c>
      <c r="B1727" s="3">
        <f t="shared" si="78"/>
        <v>2025</v>
      </c>
      <c r="C1727" t="str">
        <f t="shared" si="79"/>
        <v>2024-2025</v>
      </c>
      <c r="D1727" t="s">
        <v>120</v>
      </c>
      <c r="E1727" t="s">
        <v>35</v>
      </c>
      <c r="F1727" t="str">
        <f t="shared" si="80"/>
        <v>Victoria</v>
      </c>
      <c r="G1727" t="s">
        <v>26</v>
      </c>
      <c r="H1727">
        <v>3280</v>
      </c>
      <c r="I1727" t="s">
        <v>11</v>
      </c>
      <c r="J1727" t="s">
        <v>129</v>
      </c>
      <c r="K1727" t="s">
        <v>144</v>
      </c>
      <c r="L1727" t="s">
        <v>155</v>
      </c>
      <c r="M1727" s="5">
        <v>605</v>
      </c>
    </row>
    <row r="1728" spans="1:13" x14ac:dyDescent="0.35">
      <c r="A1728" s="2">
        <v>45563</v>
      </c>
      <c r="B1728" s="3">
        <f t="shared" si="78"/>
        <v>2025</v>
      </c>
      <c r="C1728" t="str">
        <f t="shared" si="79"/>
        <v>2024-2025</v>
      </c>
      <c r="D1728" t="s">
        <v>120</v>
      </c>
      <c r="E1728" t="s">
        <v>18</v>
      </c>
      <c r="F1728" t="str">
        <f t="shared" si="80"/>
        <v>Queensland</v>
      </c>
      <c r="G1728" t="s">
        <v>19</v>
      </c>
      <c r="H1728">
        <v>4802</v>
      </c>
      <c r="I1728" t="s">
        <v>11</v>
      </c>
      <c r="J1728" t="s">
        <v>133</v>
      </c>
      <c r="K1728" t="s">
        <v>151</v>
      </c>
      <c r="L1728" t="s">
        <v>152</v>
      </c>
      <c r="M1728" s="5">
        <v>90</v>
      </c>
    </row>
    <row r="1729" spans="1:13" x14ac:dyDescent="0.35">
      <c r="A1729" s="2">
        <v>45563</v>
      </c>
      <c r="B1729" s="3">
        <f t="shared" si="78"/>
        <v>2025</v>
      </c>
      <c r="C1729" t="str">
        <f t="shared" si="79"/>
        <v>2024-2025</v>
      </c>
      <c r="D1729" t="s">
        <v>120</v>
      </c>
      <c r="E1729" t="s">
        <v>37</v>
      </c>
      <c r="F1729" t="str">
        <f t="shared" si="80"/>
        <v>Victoria</v>
      </c>
      <c r="G1729" t="s">
        <v>26</v>
      </c>
      <c r="H1729">
        <v>3134</v>
      </c>
      <c r="I1729" t="s">
        <v>11</v>
      </c>
      <c r="J1729" t="s">
        <v>127</v>
      </c>
      <c r="K1729" t="s">
        <v>142</v>
      </c>
      <c r="L1729" t="s">
        <v>153</v>
      </c>
      <c r="M1729" s="5">
        <v>763</v>
      </c>
    </row>
    <row r="1730" spans="1:13" x14ac:dyDescent="0.35">
      <c r="A1730" s="2">
        <v>45563</v>
      </c>
      <c r="B1730" s="3">
        <f t="shared" ref="B1730:B1793" si="81">IF(MONTH(A1730)&gt;=7,YEAR(A1730)+1,YEAR(A1730))</f>
        <v>2025</v>
      </c>
      <c r="C1730" t="str">
        <f t="shared" ref="C1730:C1793" si="82">IF(MONTH(A1730) &gt;= 7, YEAR(A1730) &amp; "-" &amp; YEAR(A1730) + 1, YEAR(A1730) - 1 &amp; "-" &amp; YEAR(A1730))</f>
        <v>2024-2025</v>
      </c>
      <c r="D1730" t="s">
        <v>120</v>
      </c>
      <c r="E1730" t="s">
        <v>69</v>
      </c>
      <c r="F1730" t="str">
        <f t="shared" ref="F1730:F1793" si="83">IF(G1730="WA","Western Australia",
IF(G1730="NSW","New South Wales",
IF(G1730="QLD","Queensland",
IF(G1730="VIC","Victoria",
IF(G1730="TAS","Tasmania",
IF(G1730="SA","South Australia",
IF(G1730="NT","Northern Territory",
IF(G1730="ACT","Australian Capital Territory",G1730))))))))</f>
        <v>Victoria</v>
      </c>
      <c r="G1730" t="s">
        <v>26</v>
      </c>
      <c r="H1730">
        <v>3148</v>
      </c>
      <c r="I1730" t="s">
        <v>11</v>
      </c>
      <c r="J1730" t="s">
        <v>127</v>
      </c>
      <c r="K1730" t="s">
        <v>148</v>
      </c>
      <c r="L1730" t="s">
        <v>159</v>
      </c>
      <c r="M1730" s="5">
        <v>354</v>
      </c>
    </row>
    <row r="1731" spans="1:13" x14ac:dyDescent="0.35">
      <c r="A1731" s="2">
        <v>45564</v>
      </c>
      <c r="B1731" s="3">
        <f t="shared" si="81"/>
        <v>2025</v>
      </c>
      <c r="C1731" t="str">
        <f t="shared" si="82"/>
        <v>2024-2025</v>
      </c>
      <c r="D1731" t="s">
        <v>120</v>
      </c>
      <c r="E1731" t="s">
        <v>99</v>
      </c>
      <c r="F1731" t="str">
        <f t="shared" si="83"/>
        <v>Western Australia</v>
      </c>
      <c r="G1731" t="s">
        <v>28</v>
      </c>
      <c r="H1731">
        <v>6530</v>
      </c>
      <c r="I1731" t="s">
        <v>11</v>
      </c>
      <c r="J1731" t="s">
        <v>141</v>
      </c>
      <c r="K1731" t="s">
        <v>144</v>
      </c>
      <c r="L1731" t="s">
        <v>155</v>
      </c>
      <c r="M1731" s="5">
        <v>788</v>
      </c>
    </row>
    <row r="1732" spans="1:13" x14ac:dyDescent="0.35">
      <c r="A1732" s="2">
        <v>45564</v>
      </c>
      <c r="B1732" s="3">
        <f t="shared" si="81"/>
        <v>2025</v>
      </c>
      <c r="C1732" t="str">
        <f t="shared" si="82"/>
        <v>2024-2025</v>
      </c>
      <c r="D1732" t="s">
        <v>119</v>
      </c>
      <c r="E1732" t="s">
        <v>71</v>
      </c>
      <c r="F1732" t="str">
        <f t="shared" si="83"/>
        <v>Victoria</v>
      </c>
      <c r="G1732" t="s">
        <v>26</v>
      </c>
      <c r="H1732">
        <v>3131</v>
      </c>
      <c r="I1732" t="s">
        <v>11</v>
      </c>
      <c r="J1732" t="s">
        <v>127</v>
      </c>
      <c r="K1732" t="s">
        <v>148</v>
      </c>
      <c r="L1732" t="s">
        <v>159</v>
      </c>
      <c r="M1732" s="5">
        <v>100</v>
      </c>
    </row>
    <row r="1733" spans="1:13" x14ac:dyDescent="0.35">
      <c r="A1733" s="2">
        <v>45564</v>
      </c>
      <c r="B1733" s="3">
        <f t="shared" si="81"/>
        <v>2025</v>
      </c>
      <c r="C1733" t="str">
        <f t="shared" si="82"/>
        <v>2024-2025</v>
      </c>
      <c r="D1733" t="s">
        <v>120</v>
      </c>
      <c r="E1733" t="s">
        <v>40</v>
      </c>
      <c r="F1733" t="str">
        <f t="shared" si="83"/>
        <v>South Australia</v>
      </c>
      <c r="G1733" t="s">
        <v>17</v>
      </c>
      <c r="H1733">
        <v>5169</v>
      </c>
      <c r="I1733" t="s">
        <v>11</v>
      </c>
      <c r="J1733" t="s">
        <v>134</v>
      </c>
      <c r="K1733" t="s">
        <v>143</v>
      </c>
      <c r="L1733" t="s">
        <v>154</v>
      </c>
      <c r="M1733" s="5">
        <v>527</v>
      </c>
    </row>
    <row r="1734" spans="1:13" x14ac:dyDescent="0.35">
      <c r="A1734" s="2">
        <v>45564</v>
      </c>
      <c r="B1734" s="3">
        <f t="shared" si="81"/>
        <v>2025</v>
      </c>
      <c r="C1734" t="str">
        <f t="shared" si="82"/>
        <v>2024-2025</v>
      </c>
      <c r="D1734" t="s">
        <v>120</v>
      </c>
      <c r="E1734" t="s">
        <v>90</v>
      </c>
      <c r="F1734" t="str">
        <f t="shared" si="83"/>
        <v>New South Wales</v>
      </c>
      <c r="G1734" t="s">
        <v>10</v>
      </c>
      <c r="H1734">
        <v>2650</v>
      </c>
      <c r="I1734" t="s">
        <v>11</v>
      </c>
      <c r="J1734" t="s">
        <v>132</v>
      </c>
      <c r="K1734" t="s">
        <v>146</v>
      </c>
      <c r="L1734" t="s">
        <v>157</v>
      </c>
      <c r="M1734" s="5">
        <v>77</v>
      </c>
    </row>
    <row r="1735" spans="1:13" x14ac:dyDescent="0.35">
      <c r="A1735" s="2">
        <v>45564</v>
      </c>
      <c r="B1735" s="3">
        <f t="shared" si="81"/>
        <v>2025</v>
      </c>
      <c r="C1735" t="str">
        <f t="shared" si="82"/>
        <v>2024-2025</v>
      </c>
      <c r="D1735" t="s">
        <v>120</v>
      </c>
      <c r="E1735" t="s">
        <v>103</v>
      </c>
      <c r="F1735" t="str">
        <f t="shared" si="83"/>
        <v>Victoria</v>
      </c>
      <c r="G1735" t="s">
        <v>26</v>
      </c>
      <c r="H1735">
        <v>3550</v>
      </c>
      <c r="I1735" t="s">
        <v>11</v>
      </c>
      <c r="J1735" t="s">
        <v>129</v>
      </c>
      <c r="K1735" t="s">
        <v>145</v>
      </c>
      <c r="L1735" t="s">
        <v>156</v>
      </c>
      <c r="M1735" s="5">
        <v>122</v>
      </c>
    </row>
    <row r="1736" spans="1:13" x14ac:dyDescent="0.35">
      <c r="A1736" s="2">
        <v>45564</v>
      </c>
      <c r="B1736" s="3">
        <f t="shared" si="81"/>
        <v>2025</v>
      </c>
      <c r="C1736" t="str">
        <f t="shared" si="82"/>
        <v>2024-2025</v>
      </c>
      <c r="D1736" t="s">
        <v>120</v>
      </c>
      <c r="E1736" t="s">
        <v>94</v>
      </c>
      <c r="F1736" t="str">
        <f t="shared" si="83"/>
        <v>Queensland</v>
      </c>
      <c r="G1736" t="s">
        <v>19</v>
      </c>
      <c r="H1736">
        <v>4551</v>
      </c>
      <c r="I1736" t="s">
        <v>11</v>
      </c>
      <c r="J1736" t="s">
        <v>136</v>
      </c>
      <c r="K1736" t="s">
        <v>146</v>
      </c>
      <c r="L1736" t="s">
        <v>157</v>
      </c>
      <c r="M1736" s="5">
        <v>754</v>
      </c>
    </row>
    <row r="1737" spans="1:13" x14ac:dyDescent="0.35">
      <c r="A1737" s="2">
        <v>45564</v>
      </c>
      <c r="B1737" s="3">
        <f t="shared" si="81"/>
        <v>2025</v>
      </c>
      <c r="C1737" t="str">
        <f t="shared" si="82"/>
        <v>2024-2025</v>
      </c>
      <c r="D1737" t="s">
        <v>120</v>
      </c>
      <c r="E1737" t="s">
        <v>60</v>
      </c>
      <c r="F1737" t="str">
        <f t="shared" si="83"/>
        <v>Queensland</v>
      </c>
      <c r="G1737" t="s">
        <v>19</v>
      </c>
      <c r="H1737">
        <v>4655</v>
      </c>
      <c r="I1737" t="s">
        <v>11</v>
      </c>
      <c r="J1737" t="s">
        <v>138</v>
      </c>
      <c r="K1737" t="s">
        <v>145</v>
      </c>
      <c r="L1737" t="s">
        <v>156</v>
      </c>
      <c r="M1737" s="5">
        <v>332</v>
      </c>
    </row>
    <row r="1738" spans="1:13" x14ac:dyDescent="0.35">
      <c r="A1738" s="2">
        <v>45565</v>
      </c>
      <c r="B1738" s="3">
        <f t="shared" si="81"/>
        <v>2025</v>
      </c>
      <c r="C1738" t="str">
        <f t="shared" si="82"/>
        <v>2024-2025</v>
      </c>
      <c r="D1738" t="s">
        <v>120</v>
      </c>
      <c r="E1738" t="s">
        <v>101</v>
      </c>
      <c r="F1738" t="str">
        <f t="shared" si="83"/>
        <v>Queensland</v>
      </c>
      <c r="G1738" t="s">
        <v>19</v>
      </c>
      <c r="H1738">
        <v>4305</v>
      </c>
      <c r="I1738" t="s">
        <v>11</v>
      </c>
      <c r="J1738" t="s">
        <v>124</v>
      </c>
      <c r="K1738" t="s">
        <v>144</v>
      </c>
      <c r="L1738" t="s">
        <v>155</v>
      </c>
      <c r="M1738" s="5">
        <v>169</v>
      </c>
    </row>
    <row r="1739" spans="1:13" x14ac:dyDescent="0.35">
      <c r="A1739" s="2">
        <v>45565</v>
      </c>
      <c r="B1739" s="3">
        <f t="shared" si="81"/>
        <v>2025</v>
      </c>
      <c r="C1739" t="str">
        <f t="shared" si="82"/>
        <v>2024-2025</v>
      </c>
      <c r="D1739" t="s">
        <v>120</v>
      </c>
      <c r="E1739" t="s">
        <v>114</v>
      </c>
      <c r="F1739" t="str">
        <f t="shared" si="83"/>
        <v>Victoria</v>
      </c>
      <c r="G1739" t="s">
        <v>26</v>
      </c>
      <c r="H1739">
        <v>3353</v>
      </c>
      <c r="I1739" t="s">
        <v>11</v>
      </c>
      <c r="J1739" t="s">
        <v>129</v>
      </c>
      <c r="K1739" t="s">
        <v>149</v>
      </c>
      <c r="L1739" t="s">
        <v>160</v>
      </c>
      <c r="M1739" s="5">
        <v>518</v>
      </c>
    </row>
    <row r="1740" spans="1:13" x14ac:dyDescent="0.35">
      <c r="A1740" s="2">
        <v>45565</v>
      </c>
      <c r="B1740" s="3">
        <f t="shared" si="81"/>
        <v>2025</v>
      </c>
      <c r="C1740" t="str">
        <f t="shared" si="82"/>
        <v>2024-2025</v>
      </c>
      <c r="D1740" t="s">
        <v>119</v>
      </c>
      <c r="E1740" t="s">
        <v>52</v>
      </c>
      <c r="F1740" t="str">
        <f t="shared" si="83"/>
        <v>New South Wales</v>
      </c>
      <c r="G1740" t="s">
        <v>10</v>
      </c>
      <c r="H1740">
        <v>2485</v>
      </c>
      <c r="I1740" t="s">
        <v>11</v>
      </c>
      <c r="J1740" t="s">
        <v>122</v>
      </c>
      <c r="K1740" t="s">
        <v>150</v>
      </c>
      <c r="L1740" t="s">
        <v>161</v>
      </c>
      <c r="M1740" s="5">
        <v>189</v>
      </c>
    </row>
    <row r="1741" spans="1:13" x14ac:dyDescent="0.35">
      <c r="A1741" s="2">
        <v>45565</v>
      </c>
      <c r="B1741" s="3">
        <f t="shared" si="81"/>
        <v>2025</v>
      </c>
      <c r="C1741" t="str">
        <f t="shared" si="82"/>
        <v>2024-2025</v>
      </c>
      <c r="D1741" t="s">
        <v>120</v>
      </c>
      <c r="E1741" t="s">
        <v>53</v>
      </c>
      <c r="F1741" t="str">
        <f t="shared" si="83"/>
        <v>Queensland</v>
      </c>
      <c r="G1741" t="s">
        <v>19</v>
      </c>
      <c r="H1741">
        <v>4012</v>
      </c>
      <c r="I1741" t="s">
        <v>11</v>
      </c>
      <c r="J1741" t="s">
        <v>131</v>
      </c>
      <c r="K1741" t="s">
        <v>146</v>
      </c>
      <c r="L1741" t="s">
        <v>157</v>
      </c>
      <c r="M1741" s="5">
        <v>232</v>
      </c>
    </row>
    <row r="1742" spans="1:13" x14ac:dyDescent="0.35">
      <c r="A1742" s="2">
        <v>45565</v>
      </c>
      <c r="B1742" s="3">
        <f t="shared" si="81"/>
        <v>2025</v>
      </c>
      <c r="C1742" t="str">
        <f t="shared" si="82"/>
        <v>2024-2025</v>
      </c>
      <c r="D1742" t="s">
        <v>120</v>
      </c>
      <c r="E1742" t="s">
        <v>107</v>
      </c>
      <c r="F1742" t="str">
        <f t="shared" si="83"/>
        <v>New South Wales</v>
      </c>
      <c r="G1742" t="s">
        <v>10</v>
      </c>
      <c r="H1742">
        <v>2020</v>
      </c>
      <c r="I1742" t="s">
        <v>11</v>
      </c>
      <c r="J1742" t="s">
        <v>126</v>
      </c>
      <c r="K1742" t="s">
        <v>144</v>
      </c>
      <c r="L1742" t="s">
        <v>155</v>
      </c>
      <c r="M1742" s="5">
        <v>193</v>
      </c>
    </row>
    <row r="1743" spans="1:13" x14ac:dyDescent="0.35">
      <c r="A1743" s="2">
        <v>45565</v>
      </c>
      <c r="B1743" s="3">
        <f t="shared" si="81"/>
        <v>2025</v>
      </c>
      <c r="C1743" t="str">
        <f t="shared" si="82"/>
        <v>2024-2025</v>
      </c>
      <c r="D1743" t="s">
        <v>119</v>
      </c>
      <c r="E1743" t="s">
        <v>49</v>
      </c>
      <c r="F1743" t="str">
        <f t="shared" si="83"/>
        <v>New South Wales</v>
      </c>
      <c r="G1743" t="s">
        <v>10</v>
      </c>
      <c r="H1743">
        <v>2350</v>
      </c>
      <c r="I1743" t="s">
        <v>11</v>
      </c>
      <c r="J1743" t="s">
        <v>122</v>
      </c>
      <c r="K1743" t="s">
        <v>148</v>
      </c>
      <c r="L1743" t="s">
        <v>159</v>
      </c>
      <c r="M1743" s="5">
        <v>729</v>
      </c>
    </row>
    <row r="1744" spans="1:13" x14ac:dyDescent="0.35">
      <c r="A1744" s="2">
        <v>45566</v>
      </c>
      <c r="B1744" s="3">
        <f t="shared" si="81"/>
        <v>2025</v>
      </c>
      <c r="C1744" t="str">
        <f t="shared" si="82"/>
        <v>2024-2025</v>
      </c>
      <c r="D1744" t="s">
        <v>120</v>
      </c>
      <c r="E1744" t="s">
        <v>25</v>
      </c>
      <c r="F1744" t="str">
        <f t="shared" si="83"/>
        <v>Victoria</v>
      </c>
      <c r="G1744" t="s">
        <v>26</v>
      </c>
      <c r="H1744">
        <v>3066</v>
      </c>
      <c r="I1744" t="s">
        <v>11</v>
      </c>
      <c r="J1744" t="s">
        <v>128</v>
      </c>
      <c r="K1744" t="s">
        <v>143</v>
      </c>
      <c r="L1744" t="s">
        <v>154</v>
      </c>
      <c r="M1744" s="5">
        <v>631</v>
      </c>
    </row>
    <row r="1745" spans="1:13" x14ac:dyDescent="0.35">
      <c r="A1745" s="2">
        <v>45566</v>
      </c>
      <c r="B1745" s="3">
        <f t="shared" si="81"/>
        <v>2025</v>
      </c>
      <c r="C1745" t="str">
        <f t="shared" si="82"/>
        <v>2024-2025</v>
      </c>
      <c r="D1745" t="s">
        <v>120</v>
      </c>
      <c r="E1745" t="s">
        <v>114</v>
      </c>
      <c r="F1745" t="str">
        <f t="shared" si="83"/>
        <v>Victoria</v>
      </c>
      <c r="G1745" t="s">
        <v>26</v>
      </c>
      <c r="H1745">
        <v>3353</v>
      </c>
      <c r="I1745" t="s">
        <v>11</v>
      </c>
      <c r="J1745" t="s">
        <v>129</v>
      </c>
      <c r="K1745" t="s">
        <v>144</v>
      </c>
      <c r="L1745" t="s">
        <v>155</v>
      </c>
      <c r="M1745" s="5">
        <v>636</v>
      </c>
    </row>
    <row r="1746" spans="1:13" x14ac:dyDescent="0.35">
      <c r="A1746" s="2">
        <v>45566</v>
      </c>
      <c r="B1746" s="3">
        <f t="shared" si="81"/>
        <v>2025</v>
      </c>
      <c r="C1746" t="str">
        <f t="shared" si="82"/>
        <v>2024-2025</v>
      </c>
      <c r="D1746" t="s">
        <v>119</v>
      </c>
      <c r="E1746" t="s">
        <v>110</v>
      </c>
      <c r="F1746" t="str">
        <f t="shared" si="83"/>
        <v>Australian Capital Territory</v>
      </c>
      <c r="G1746" t="s">
        <v>51</v>
      </c>
      <c r="H1746">
        <v>2609</v>
      </c>
      <c r="I1746" t="s">
        <v>11</v>
      </c>
      <c r="J1746" t="s">
        <v>123</v>
      </c>
      <c r="K1746" t="s">
        <v>143</v>
      </c>
      <c r="L1746" t="s">
        <v>154</v>
      </c>
      <c r="M1746" s="5">
        <v>273</v>
      </c>
    </row>
    <row r="1747" spans="1:13" x14ac:dyDescent="0.35">
      <c r="A1747" s="2">
        <v>45566</v>
      </c>
      <c r="B1747" s="3">
        <f t="shared" si="81"/>
        <v>2025</v>
      </c>
      <c r="C1747" t="str">
        <f t="shared" si="82"/>
        <v>2024-2025</v>
      </c>
      <c r="D1747" t="s">
        <v>120</v>
      </c>
      <c r="E1747" t="s">
        <v>31</v>
      </c>
      <c r="F1747" t="str">
        <f t="shared" si="83"/>
        <v>South Australia</v>
      </c>
      <c r="G1747" t="s">
        <v>17</v>
      </c>
      <c r="H1747">
        <v>5082</v>
      </c>
      <c r="I1747" t="s">
        <v>11</v>
      </c>
      <c r="J1747" t="s">
        <v>134</v>
      </c>
      <c r="K1747" t="s">
        <v>145</v>
      </c>
      <c r="L1747" t="s">
        <v>156</v>
      </c>
      <c r="M1747" s="5">
        <v>645</v>
      </c>
    </row>
    <row r="1748" spans="1:13" x14ac:dyDescent="0.35">
      <c r="A1748" s="2">
        <v>45566</v>
      </c>
      <c r="B1748" s="3">
        <f t="shared" si="81"/>
        <v>2025</v>
      </c>
      <c r="C1748" t="str">
        <f t="shared" si="82"/>
        <v>2024-2025</v>
      </c>
      <c r="D1748" t="s">
        <v>120</v>
      </c>
      <c r="E1748" t="s">
        <v>63</v>
      </c>
      <c r="F1748" t="str">
        <f t="shared" si="83"/>
        <v>Queensland</v>
      </c>
      <c r="G1748" t="s">
        <v>19</v>
      </c>
      <c r="H1748">
        <v>4068</v>
      </c>
      <c r="I1748" t="s">
        <v>11</v>
      </c>
      <c r="J1748" t="s">
        <v>131</v>
      </c>
      <c r="K1748" t="s">
        <v>150</v>
      </c>
      <c r="L1748" t="s">
        <v>161</v>
      </c>
      <c r="M1748" s="5">
        <v>221</v>
      </c>
    </row>
    <row r="1749" spans="1:13" x14ac:dyDescent="0.35">
      <c r="A1749" s="2">
        <v>45567</v>
      </c>
      <c r="B1749" s="3">
        <f t="shared" si="81"/>
        <v>2025</v>
      </c>
      <c r="C1749" t="str">
        <f t="shared" si="82"/>
        <v>2024-2025</v>
      </c>
      <c r="D1749" t="s">
        <v>120</v>
      </c>
      <c r="E1749" t="s">
        <v>63</v>
      </c>
      <c r="F1749" t="str">
        <f t="shared" si="83"/>
        <v>Queensland</v>
      </c>
      <c r="G1749" t="s">
        <v>19</v>
      </c>
      <c r="H1749">
        <v>4068</v>
      </c>
      <c r="I1749" t="s">
        <v>11</v>
      </c>
      <c r="J1749" t="s">
        <v>131</v>
      </c>
      <c r="K1749" t="s">
        <v>142</v>
      </c>
      <c r="L1749" t="s">
        <v>153</v>
      </c>
      <c r="M1749" s="5">
        <v>411</v>
      </c>
    </row>
    <row r="1750" spans="1:13" x14ac:dyDescent="0.35">
      <c r="A1750" s="2">
        <v>45567</v>
      </c>
      <c r="B1750" s="3">
        <f t="shared" si="81"/>
        <v>2025</v>
      </c>
      <c r="C1750" t="str">
        <f t="shared" si="82"/>
        <v>2024-2025</v>
      </c>
      <c r="D1750" t="s">
        <v>120</v>
      </c>
      <c r="E1750" t="s">
        <v>25</v>
      </c>
      <c r="F1750" t="str">
        <f t="shared" si="83"/>
        <v>Victoria</v>
      </c>
      <c r="G1750" t="s">
        <v>26</v>
      </c>
      <c r="H1750">
        <v>3066</v>
      </c>
      <c r="I1750" t="s">
        <v>11</v>
      </c>
      <c r="J1750" t="s">
        <v>128</v>
      </c>
      <c r="K1750" t="s">
        <v>148</v>
      </c>
      <c r="L1750" t="s">
        <v>159</v>
      </c>
      <c r="M1750" s="5">
        <v>336</v>
      </c>
    </row>
    <row r="1751" spans="1:13" x14ac:dyDescent="0.35">
      <c r="A1751" s="2">
        <v>45567</v>
      </c>
      <c r="B1751" s="3">
        <f t="shared" si="81"/>
        <v>2025</v>
      </c>
      <c r="C1751" t="str">
        <f t="shared" si="82"/>
        <v>2024-2025</v>
      </c>
      <c r="D1751" t="s">
        <v>119</v>
      </c>
      <c r="E1751" t="s">
        <v>65</v>
      </c>
      <c r="F1751" t="str">
        <f t="shared" si="83"/>
        <v>Victoria</v>
      </c>
      <c r="G1751" t="s">
        <v>26</v>
      </c>
      <c r="H1751">
        <v>3931</v>
      </c>
      <c r="I1751" t="s">
        <v>11</v>
      </c>
      <c r="J1751" t="s">
        <v>137</v>
      </c>
      <c r="K1751" t="s">
        <v>144</v>
      </c>
      <c r="L1751" t="s">
        <v>155</v>
      </c>
      <c r="M1751" s="5">
        <v>697</v>
      </c>
    </row>
    <row r="1752" spans="1:13" x14ac:dyDescent="0.35">
      <c r="A1752" s="2">
        <v>45567</v>
      </c>
      <c r="B1752" s="3">
        <f t="shared" si="81"/>
        <v>2025</v>
      </c>
      <c r="C1752" t="str">
        <f t="shared" si="82"/>
        <v>2024-2025</v>
      </c>
      <c r="D1752" t="s">
        <v>119</v>
      </c>
      <c r="E1752" t="s">
        <v>60</v>
      </c>
      <c r="F1752" t="str">
        <f t="shared" si="83"/>
        <v>Queensland</v>
      </c>
      <c r="G1752" t="s">
        <v>19</v>
      </c>
      <c r="H1752">
        <v>4655</v>
      </c>
      <c r="I1752" t="s">
        <v>11</v>
      </c>
      <c r="J1752" t="s">
        <v>138</v>
      </c>
      <c r="K1752" t="s">
        <v>151</v>
      </c>
      <c r="L1752" t="s">
        <v>152</v>
      </c>
      <c r="M1752" s="5">
        <v>356</v>
      </c>
    </row>
    <row r="1753" spans="1:13" x14ac:dyDescent="0.35">
      <c r="A1753" s="2">
        <v>45567</v>
      </c>
      <c r="B1753" s="3">
        <f t="shared" si="81"/>
        <v>2025</v>
      </c>
      <c r="C1753" t="str">
        <f t="shared" si="82"/>
        <v>2024-2025</v>
      </c>
      <c r="D1753" t="s">
        <v>119</v>
      </c>
      <c r="E1753" t="s">
        <v>60</v>
      </c>
      <c r="F1753" t="str">
        <f t="shared" si="83"/>
        <v>Queensland</v>
      </c>
      <c r="G1753" t="s">
        <v>19</v>
      </c>
      <c r="H1753">
        <v>4655</v>
      </c>
      <c r="I1753" t="s">
        <v>11</v>
      </c>
      <c r="J1753" t="s">
        <v>138</v>
      </c>
      <c r="K1753" t="s">
        <v>148</v>
      </c>
      <c r="L1753" t="s">
        <v>159</v>
      </c>
      <c r="M1753" s="5">
        <v>238</v>
      </c>
    </row>
    <row r="1754" spans="1:13" x14ac:dyDescent="0.35">
      <c r="A1754" s="2">
        <v>45567</v>
      </c>
      <c r="B1754" s="3">
        <f t="shared" si="81"/>
        <v>2025</v>
      </c>
      <c r="C1754" t="str">
        <f t="shared" si="82"/>
        <v>2024-2025</v>
      </c>
      <c r="D1754" t="s">
        <v>120</v>
      </c>
      <c r="E1754" t="s">
        <v>47</v>
      </c>
      <c r="F1754" t="str">
        <f t="shared" si="83"/>
        <v>Victoria</v>
      </c>
      <c r="G1754" t="s">
        <v>26</v>
      </c>
      <c r="H1754">
        <v>3630</v>
      </c>
      <c r="I1754" t="s">
        <v>11</v>
      </c>
      <c r="J1754" t="s">
        <v>137</v>
      </c>
      <c r="K1754" t="s">
        <v>150</v>
      </c>
      <c r="L1754" t="s">
        <v>161</v>
      </c>
      <c r="M1754" s="5">
        <v>453</v>
      </c>
    </row>
    <row r="1755" spans="1:13" x14ac:dyDescent="0.35">
      <c r="A1755" s="2">
        <v>45567</v>
      </c>
      <c r="B1755" s="3">
        <f t="shared" si="81"/>
        <v>2025</v>
      </c>
      <c r="C1755" t="str">
        <f t="shared" si="82"/>
        <v>2024-2025</v>
      </c>
      <c r="D1755" t="s">
        <v>120</v>
      </c>
      <c r="E1755" t="s">
        <v>107</v>
      </c>
      <c r="F1755" t="str">
        <f t="shared" si="83"/>
        <v>New South Wales</v>
      </c>
      <c r="G1755" t="s">
        <v>10</v>
      </c>
      <c r="H1755">
        <v>2020</v>
      </c>
      <c r="I1755" t="s">
        <v>11</v>
      </c>
      <c r="J1755" t="s">
        <v>126</v>
      </c>
      <c r="K1755" t="s">
        <v>145</v>
      </c>
      <c r="L1755" t="s">
        <v>156</v>
      </c>
      <c r="M1755" s="5">
        <v>33</v>
      </c>
    </row>
    <row r="1756" spans="1:13" x14ac:dyDescent="0.35">
      <c r="A1756" s="2">
        <v>45568</v>
      </c>
      <c r="B1756" s="3">
        <f t="shared" si="81"/>
        <v>2025</v>
      </c>
      <c r="C1756" t="str">
        <f t="shared" si="82"/>
        <v>2024-2025</v>
      </c>
      <c r="D1756" t="s">
        <v>120</v>
      </c>
      <c r="E1756" t="s">
        <v>74</v>
      </c>
      <c r="F1756" t="str">
        <f t="shared" si="83"/>
        <v>Victoria</v>
      </c>
      <c r="G1756" t="s">
        <v>26</v>
      </c>
      <c r="H1756">
        <v>3500</v>
      </c>
      <c r="I1756" t="s">
        <v>11</v>
      </c>
      <c r="J1756" t="s">
        <v>129</v>
      </c>
      <c r="K1756" t="s">
        <v>151</v>
      </c>
      <c r="L1756" t="s">
        <v>152</v>
      </c>
      <c r="M1756" s="5">
        <v>741</v>
      </c>
    </row>
    <row r="1757" spans="1:13" x14ac:dyDescent="0.35">
      <c r="A1757" s="2">
        <v>45568</v>
      </c>
      <c r="B1757" s="3">
        <f t="shared" si="81"/>
        <v>2025</v>
      </c>
      <c r="C1757" t="str">
        <f t="shared" si="82"/>
        <v>2024-2025</v>
      </c>
      <c r="D1757" t="s">
        <v>120</v>
      </c>
      <c r="E1757" t="s">
        <v>88</v>
      </c>
      <c r="F1757" t="str">
        <f t="shared" si="83"/>
        <v>Queensland</v>
      </c>
      <c r="G1757" t="s">
        <v>19</v>
      </c>
      <c r="H1757">
        <v>4570</v>
      </c>
      <c r="I1757" t="s">
        <v>11</v>
      </c>
      <c r="J1757" t="s">
        <v>136</v>
      </c>
      <c r="K1757" t="s">
        <v>147</v>
      </c>
      <c r="L1757" t="s">
        <v>158</v>
      </c>
      <c r="M1757" s="5">
        <v>366</v>
      </c>
    </row>
    <row r="1758" spans="1:13" x14ac:dyDescent="0.35">
      <c r="A1758" s="2">
        <v>45568</v>
      </c>
      <c r="B1758" s="3">
        <f t="shared" si="81"/>
        <v>2025</v>
      </c>
      <c r="C1758" t="str">
        <f t="shared" si="82"/>
        <v>2024-2025</v>
      </c>
      <c r="D1758" t="s">
        <v>119</v>
      </c>
      <c r="E1758" t="s">
        <v>109</v>
      </c>
      <c r="F1758" t="str">
        <f t="shared" si="83"/>
        <v>Western Australia</v>
      </c>
      <c r="G1758" t="s">
        <v>28</v>
      </c>
      <c r="H1758">
        <v>6052</v>
      </c>
      <c r="I1758" t="s">
        <v>11</v>
      </c>
      <c r="J1758" t="s">
        <v>121</v>
      </c>
      <c r="K1758" t="s">
        <v>147</v>
      </c>
      <c r="L1758" t="s">
        <v>158</v>
      </c>
      <c r="M1758" s="5">
        <v>510</v>
      </c>
    </row>
    <row r="1759" spans="1:13" x14ac:dyDescent="0.35">
      <c r="A1759" s="2">
        <v>45568</v>
      </c>
      <c r="B1759" s="3">
        <f t="shared" si="81"/>
        <v>2025</v>
      </c>
      <c r="C1759" t="str">
        <f t="shared" si="82"/>
        <v>2024-2025</v>
      </c>
      <c r="D1759" t="s">
        <v>119</v>
      </c>
      <c r="E1759" t="s">
        <v>16</v>
      </c>
      <c r="F1759" t="str">
        <f t="shared" si="83"/>
        <v>South Australia</v>
      </c>
      <c r="G1759" t="s">
        <v>17</v>
      </c>
      <c r="H1759">
        <v>5168</v>
      </c>
      <c r="I1759" t="s">
        <v>11</v>
      </c>
      <c r="J1759" t="s">
        <v>134</v>
      </c>
      <c r="K1759" t="s">
        <v>143</v>
      </c>
      <c r="L1759" t="s">
        <v>154</v>
      </c>
      <c r="M1759" s="5">
        <v>60</v>
      </c>
    </row>
    <row r="1760" spans="1:13" x14ac:dyDescent="0.35">
      <c r="A1760" s="2">
        <v>45568</v>
      </c>
      <c r="B1760" s="3">
        <f t="shared" si="81"/>
        <v>2025</v>
      </c>
      <c r="C1760" t="str">
        <f t="shared" si="82"/>
        <v>2024-2025</v>
      </c>
      <c r="D1760" t="s">
        <v>119</v>
      </c>
      <c r="E1760" t="s">
        <v>13</v>
      </c>
      <c r="F1760" t="str">
        <f t="shared" si="83"/>
        <v>New South Wales</v>
      </c>
      <c r="G1760" t="s">
        <v>10</v>
      </c>
      <c r="H1760">
        <v>2141</v>
      </c>
      <c r="I1760" t="s">
        <v>11</v>
      </c>
      <c r="J1760" t="s">
        <v>125</v>
      </c>
      <c r="K1760" t="s">
        <v>144</v>
      </c>
      <c r="L1760" t="s">
        <v>155</v>
      </c>
      <c r="M1760" s="5">
        <v>47</v>
      </c>
    </row>
    <row r="1761" spans="1:13" x14ac:dyDescent="0.35">
      <c r="A1761" s="2">
        <v>45568</v>
      </c>
      <c r="B1761" s="3">
        <f t="shared" si="81"/>
        <v>2025</v>
      </c>
      <c r="C1761" t="str">
        <f t="shared" si="82"/>
        <v>2024-2025</v>
      </c>
      <c r="D1761" t="s">
        <v>119</v>
      </c>
      <c r="E1761" t="s">
        <v>70</v>
      </c>
      <c r="F1761" t="str">
        <f t="shared" si="83"/>
        <v>Western Australia</v>
      </c>
      <c r="G1761" t="s">
        <v>28</v>
      </c>
      <c r="H1761">
        <v>6021</v>
      </c>
      <c r="I1761" t="s">
        <v>11</v>
      </c>
      <c r="J1761" t="s">
        <v>121</v>
      </c>
      <c r="K1761" t="s">
        <v>144</v>
      </c>
      <c r="L1761" t="s">
        <v>155</v>
      </c>
      <c r="M1761" s="5">
        <v>687</v>
      </c>
    </row>
    <row r="1762" spans="1:13" x14ac:dyDescent="0.35">
      <c r="A1762" s="2">
        <v>45568</v>
      </c>
      <c r="B1762" s="3">
        <f t="shared" si="81"/>
        <v>2025</v>
      </c>
      <c r="C1762" t="str">
        <f t="shared" si="82"/>
        <v>2024-2025</v>
      </c>
      <c r="D1762" t="s">
        <v>120</v>
      </c>
      <c r="E1762" t="s">
        <v>111</v>
      </c>
      <c r="F1762" t="str">
        <f t="shared" si="83"/>
        <v>New South Wales</v>
      </c>
      <c r="G1762" t="s">
        <v>10</v>
      </c>
      <c r="H1762">
        <v>2154</v>
      </c>
      <c r="I1762" t="s">
        <v>11</v>
      </c>
      <c r="J1762" t="s">
        <v>125</v>
      </c>
      <c r="K1762" t="s">
        <v>142</v>
      </c>
      <c r="L1762" t="s">
        <v>153</v>
      </c>
      <c r="M1762" s="5">
        <v>752</v>
      </c>
    </row>
    <row r="1763" spans="1:13" x14ac:dyDescent="0.35">
      <c r="A1763" s="2">
        <v>45569</v>
      </c>
      <c r="B1763" s="3">
        <f t="shared" si="81"/>
        <v>2025</v>
      </c>
      <c r="C1763" t="str">
        <f t="shared" si="82"/>
        <v>2024-2025</v>
      </c>
      <c r="D1763" t="s">
        <v>119</v>
      </c>
      <c r="E1763" t="s">
        <v>27</v>
      </c>
      <c r="F1763" t="str">
        <f t="shared" si="83"/>
        <v>Western Australia</v>
      </c>
      <c r="G1763" t="s">
        <v>28</v>
      </c>
      <c r="H1763">
        <v>6030</v>
      </c>
      <c r="I1763" t="s">
        <v>11</v>
      </c>
      <c r="J1763" t="s">
        <v>121</v>
      </c>
      <c r="K1763" t="s">
        <v>144</v>
      </c>
      <c r="L1763" t="s">
        <v>155</v>
      </c>
      <c r="M1763" s="5">
        <v>598</v>
      </c>
    </row>
    <row r="1764" spans="1:13" x14ac:dyDescent="0.35">
      <c r="A1764" s="2">
        <v>45569</v>
      </c>
      <c r="B1764" s="3">
        <f t="shared" si="81"/>
        <v>2025</v>
      </c>
      <c r="C1764" t="str">
        <f t="shared" si="82"/>
        <v>2024-2025</v>
      </c>
      <c r="D1764" t="s">
        <v>120</v>
      </c>
      <c r="E1764" t="s">
        <v>78</v>
      </c>
      <c r="F1764" t="str">
        <f t="shared" si="83"/>
        <v>New South Wales</v>
      </c>
      <c r="G1764" t="s">
        <v>10</v>
      </c>
      <c r="H1764">
        <v>2480</v>
      </c>
      <c r="I1764" t="s">
        <v>11</v>
      </c>
      <c r="J1764" t="s">
        <v>122</v>
      </c>
      <c r="K1764" t="s">
        <v>142</v>
      </c>
      <c r="L1764" t="s">
        <v>153</v>
      </c>
      <c r="M1764" s="5">
        <v>323</v>
      </c>
    </row>
    <row r="1765" spans="1:13" x14ac:dyDescent="0.35">
      <c r="A1765" s="2">
        <v>45569</v>
      </c>
      <c r="B1765" s="3">
        <f t="shared" si="81"/>
        <v>2025</v>
      </c>
      <c r="C1765" t="str">
        <f t="shared" si="82"/>
        <v>2024-2025</v>
      </c>
      <c r="D1765" t="s">
        <v>120</v>
      </c>
      <c r="E1765" t="s">
        <v>48</v>
      </c>
      <c r="F1765" t="str">
        <f t="shared" si="83"/>
        <v>Western Australia</v>
      </c>
      <c r="G1765" t="s">
        <v>28</v>
      </c>
      <c r="H1765">
        <v>6450</v>
      </c>
      <c r="I1765" t="s">
        <v>11</v>
      </c>
      <c r="J1765" t="s">
        <v>141</v>
      </c>
      <c r="K1765" t="s">
        <v>146</v>
      </c>
      <c r="L1765" t="s">
        <v>157</v>
      </c>
      <c r="M1765" s="5">
        <v>411</v>
      </c>
    </row>
    <row r="1766" spans="1:13" x14ac:dyDescent="0.35">
      <c r="A1766" s="2">
        <v>45569</v>
      </c>
      <c r="B1766" s="3">
        <f t="shared" si="81"/>
        <v>2025</v>
      </c>
      <c r="C1766" t="str">
        <f t="shared" si="82"/>
        <v>2024-2025</v>
      </c>
      <c r="D1766" t="s">
        <v>120</v>
      </c>
      <c r="E1766" t="s">
        <v>102</v>
      </c>
      <c r="F1766" t="str">
        <f t="shared" si="83"/>
        <v>Queensland</v>
      </c>
      <c r="G1766" t="s">
        <v>19</v>
      </c>
      <c r="H1766">
        <v>4825</v>
      </c>
      <c r="I1766" t="s">
        <v>11</v>
      </c>
      <c r="J1766" t="s">
        <v>133</v>
      </c>
      <c r="K1766" t="s">
        <v>144</v>
      </c>
      <c r="L1766" t="s">
        <v>155</v>
      </c>
      <c r="M1766" s="5">
        <v>263</v>
      </c>
    </row>
    <row r="1767" spans="1:13" x14ac:dyDescent="0.35">
      <c r="A1767" s="2">
        <v>45569</v>
      </c>
      <c r="B1767" s="3">
        <f t="shared" si="81"/>
        <v>2025</v>
      </c>
      <c r="C1767" t="str">
        <f t="shared" si="82"/>
        <v>2024-2025</v>
      </c>
      <c r="D1767" t="s">
        <v>120</v>
      </c>
      <c r="E1767" t="s">
        <v>44</v>
      </c>
      <c r="F1767" t="str">
        <f t="shared" si="83"/>
        <v>Western Australia</v>
      </c>
      <c r="G1767" t="s">
        <v>28</v>
      </c>
      <c r="H1767">
        <v>6010</v>
      </c>
      <c r="I1767" t="s">
        <v>11</v>
      </c>
      <c r="J1767" t="s">
        <v>121</v>
      </c>
      <c r="K1767" t="s">
        <v>143</v>
      </c>
      <c r="L1767" t="s">
        <v>154</v>
      </c>
      <c r="M1767" s="5">
        <v>207</v>
      </c>
    </row>
    <row r="1768" spans="1:13" x14ac:dyDescent="0.35">
      <c r="A1768" s="2">
        <v>45569</v>
      </c>
      <c r="B1768" s="3">
        <f t="shared" si="81"/>
        <v>2025</v>
      </c>
      <c r="C1768" t="str">
        <f t="shared" si="82"/>
        <v>2024-2025</v>
      </c>
      <c r="D1768" t="s">
        <v>120</v>
      </c>
      <c r="E1768" t="s">
        <v>98</v>
      </c>
      <c r="F1768" t="str">
        <f t="shared" si="83"/>
        <v>South Australia</v>
      </c>
      <c r="G1768" t="s">
        <v>17</v>
      </c>
      <c r="H1768">
        <v>5290</v>
      </c>
      <c r="I1768" t="s">
        <v>11</v>
      </c>
      <c r="J1768" t="s">
        <v>139</v>
      </c>
      <c r="K1768" t="s">
        <v>145</v>
      </c>
      <c r="L1768" t="s">
        <v>156</v>
      </c>
      <c r="M1768" s="5">
        <v>95</v>
      </c>
    </row>
    <row r="1769" spans="1:13" x14ac:dyDescent="0.35">
      <c r="A1769" s="2">
        <v>45569</v>
      </c>
      <c r="B1769" s="3">
        <f t="shared" si="81"/>
        <v>2025</v>
      </c>
      <c r="C1769" t="str">
        <f t="shared" si="82"/>
        <v>2024-2025</v>
      </c>
      <c r="D1769" t="s">
        <v>120</v>
      </c>
      <c r="E1769" t="s">
        <v>59</v>
      </c>
      <c r="F1769" t="str">
        <f t="shared" si="83"/>
        <v>South Australia</v>
      </c>
      <c r="G1769" t="s">
        <v>17</v>
      </c>
      <c r="H1769">
        <v>5011</v>
      </c>
      <c r="I1769" t="s">
        <v>11</v>
      </c>
      <c r="J1769" t="s">
        <v>134</v>
      </c>
      <c r="K1769" t="s">
        <v>142</v>
      </c>
      <c r="L1769" t="s">
        <v>153</v>
      </c>
      <c r="M1769" s="5">
        <v>193</v>
      </c>
    </row>
    <row r="1770" spans="1:13" x14ac:dyDescent="0.35">
      <c r="A1770" s="2">
        <v>45569</v>
      </c>
      <c r="B1770" s="3">
        <f t="shared" si="81"/>
        <v>2025</v>
      </c>
      <c r="C1770" t="str">
        <f t="shared" si="82"/>
        <v>2024-2025</v>
      </c>
      <c r="D1770" t="s">
        <v>120</v>
      </c>
      <c r="E1770" t="s">
        <v>83</v>
      </c>
      <c r="F1770" t="str">
        <f t="shared" si="83"/>
        <v>Victoria</v>
      </c>
      <c r="G1770" t="s">
        <v>26</v>
      </c>
      <c r="H1770">
        <v>3551</v>
      </c>
      <c r="I1770" t="s">
        <v>11</v>
      </c>
      <c r="J1770" t="s">
        <v>129</v>
      </c>
      <c r="K1770" t="s">
        <v>151</v>
      </c>
      <c r="L1770" t="s">
        <v>152</v>
      </c>
      <c r="M1770" s="5">
        <v>486</v>
      </c>
    </row>
    <row r="1771" spans="1:13" x14ac:dyDescent="0.35">
      <c r="A1771" s="2">
        <v>45570</v>
      </c>
      <c r="B1771" s="3">
        <f t="shared" si="81"/>
        <v>2025</v>
      </c>
      <c r="C1771" t="str">
        <f t="shared" si="82"/>
        <v>2024-2025</v>
      </c>
      <c r="D1771" t="s">
        <v>120</v>
      </c>
      <c r="E1771" t="s">
        <v>72</v>
      </c>
      <c r="F1771" t="str">
        <f t="shared" si="83"/>
        <v>Queensland</v>
      </c>
      <c r="G1771" t="s">
        <v>19</v>
      </c>
      <c r="H1771">
        <v>4870</v>
      </c>
      <c r="I1771" t="s">
        <v>11</v>
      </c>
      <c r="J1771" t="s">
        <v>133</v>
      </c>
      <c r="K1771" t="s">
        <v>151</v>
      </c>
      <c r="L1771" t="s">
        <v>152</v>
      </c>
      <c r="M1771" s="5">
        <v>769</v>
      </c>
    </row>
    <row r="1772" spans="1:13" x14ac:dyDescent="0.35">
      <c r="A1772" s="2">
        <v>45570</v>
      </c>
      <c r="B1772" s="3">
        <f t="shared" si="81"/>
        <v>2025</v>
      </c>
      <c r="C1772" t="str">
        <f t="shared" si="82"/>
        <v>2024-2025</v>
      </c>
      <c r="D1772" t="s">
        <v>119</v>
      </c>
      <c r="E1772" t="s">
        <v>9</v>
      </c>
      <c r="F1772" t="str">
        <f t="shared" si="83"/>
        <v>New South Wales</v>
      </c>
      <c r="G1772" t="s">
        <v>10</v>
      </c>
      <c r="H1772">
        <v>2067</v>
      </c>
      <c r="I1772" t="s">
        <v>11</v>
      </c>
      <c r="J1772" t="s">
        <v>126</v>
      </c>
      <c r="K1772" t="s">
        <v>151</v>
      </c>
      <c r="L1772" t="s">
        <v>152</v>
      </c>
      <c r="M1772" s="5">
        <v>620</v>
      </c>
    </row>
    <row r="1773" spans="1:13" x14ac:dyDescent="0.35">
      <c r="A1773" s="2">
        <v>45570</v>
      </c>
      <c r="B1773" s="3">
        <f t="shared" si="81"/>
        <v>2025</v>
      </c>
      <c r="C1773" t="str">
        <f t="shared" si="82"/>
        <v>2024-2025</v>
      </c>
      <c r="D1773" t="s">
        <v>120</v>
      </c>
      <c r="E1773" t="s">
        <v>39</v>
      </c>
      <c r="F1773" t="str">
        <f t="shared" si="83"/>
        <v>New South Wales</v>
      </c>
      <c r="G1773" t="s">
        <v>10</v>
      </c>
      <c r="H1773">
        <v>2541</v>
      </c>
      <c r="I1773" t="s">
        <v>11</v>
      </c>
      <c r="J1773" t="s">
        <v>123</v>
      </c>
      <c r="K1773" t="s">
        <v>142</v>
      </c>
      <c r="L1773" t="s">
        <v>153</v>
      </c>
      <c r="M1773" s="5">
        <v>110</v>
      </c>
    </row>
    <row r="1774" spans="1:13" x14ac:dyDescent="0.35">
      <c r="A1774" s="2">
        <v>45570</v>
      </c>
      <c r="B1774" s="3">
        <f t="shared" si="81"/>
        <v>2025</v>
      </c>
      <c r="C1774" t="str">
        <f t="shared" si="82"/>
        <v>2024-2025</v>
      </c>
      <c r="D1774" t="s">
        <v>120</v>
      </c>
      <c r="E1774" t="s">
        <v>97</v>
      </c>
      <c r="F1774" t="str">
        <f t="shared" si="83"/>
        <v>Tasmania</v>
      </c>
      <c r="G1774" t="s">
        <v>43</v>
      </c>
      <c r="H1774">
        <v>7010</v>
      </c>
      <c r="I1774" t="s">
        <v>11</v>
      </c>
      <c r="J1774" t="s">
        <v>130</v>
      </c>
      <c r="K1774" t="s">
        <v>144</v>
      </c>
      <c r="L1774" t="s">
        <v>155</v>
      </c>
      <c r="M1774" s="5">
        <v>111</v>
      </c>
    </row>
    <row r="1775" spans="1:13" x14ac:dyDescent="0.35">
      <c r="A1775" s="2">
        <v>45570</v>
      </c>
      <c r="B1775" s="3">
        <f t="shared" si="81"/>
        <v>2025</v>
      </c>
      <c r="C1775" t="str">
        <f t="shared" si="82"/>
        <v>2024-2025</v>
      </c>
      <c r="D1775" t="s">
        <v>120</v>
      </c>
      <c r="E1775" t="s">
        <v>12</v>
      </c>
      <c r="F1775" t="str">
        <f t="shared" si="83"/>
        <v>New South Wales</v>
      </c>
      <c r="G1775" t="s">
        <v>10</v>
      </c>
      <c r="H1775">
        <v>2795</v>
      </c>
      <c r="I1775" t="s">
        <v>11</v>
      </c>
      <c r="J1775" t="s">
        <v>132</v>
      </c>
      <c r="K1775" t="s">
        <v>143</v>
      </c>
      <c r="L1775" t="s">
        <v>154</v>
      </c>
      <c r="M1775" s="5">
        <v>687</v>
      </c>
    </row>
    <row r="1776" spans="1:13" x14ac:dyDescent="0.35">
      <c r="A1776" s="2">
        <v>45570</v>
      </c>
      <c r="B1776" s="3">
        <f t="shared" si="81"/>
        <v>2025</v>
      </c>
      <c r="C1776" t="str">
        <f t="shared" si="82"/>
        <v>2024-2025</v>
      </c>
      <c r="D1776" t="s">
        <v>120</v>
      </c>
      <c r="E1776" t="s">
        <v>94</v>
      </c>
      <c r="F1776" t="str">
        <f t="shared" si="83"/>
        <v>Queensland</v>
      </c>
      <c r="G1776" t="s">
        <v>19</v>
      </c>
      <c r="H1776">
        <v>4551</v>
      </c>
      <c r="I1776" t="s">
        <v>11</v>
      </c>
      <c r="J1776" t="s">
        <v>136</v>
      </c>
      <c r="K1776" t="s">
        <v>143</v>
      </c>
      <c r="L1776" t="s">
        <v>154</v>
      </c>
      <c r="M1776" s="5">
        <v>315</v>
      </c>
    </row>
    <row r="1777" spans="1:13" x14ac:dyDescent="0.35">
      <c r="A1777" s="2">
        <v>45570</v>
      </c>
      <c r="B1777" s="3">
        <f t="shared" si="81"/>
        <v>2025</v>
      </c>
      <c r="C1777" t="str">
        <f t="shared" si="82"/>
        <v>2024-2025</v>
      </c>
      <c r="D1777" t="s">
        <v>119</v>
      </c>
      <c r="E1777" t="s">
        <v>66</v>
      </c>
      <c r="F1777" t="str">
        <f t="shared" si="83"/>
        <v>Western Australia</v>
      </c>
      <c r="G1777" t="s">
        <v>28</v>
      </c>
      <c r="H1777">
        <v>6330</v>
      </c>
      <c r="I1777" t="s">
        <v>11</v>
      </c>
      <c r="J1777" t="s">
        <v>135</v>
      </c>
      <c r="K1777" t="s">
        <v>148</v>
      </c>
      <c r="L1777" t="s">
        <v>159</v>
      </c>
      <c r="M1777" s="5">
        <v>74</v>
      </c>
    </row>
    <row r="1778" spans="1:13" x14ac:dyDescent="0.35">
      <c r="A1778" s="2">
        <v>45571</v>
      </c>
      <c r="B1778" s="3">
        <f t="shared" si="81"/>
        <v>2025</v>
      </c>
      <c r="C1778" t="str">
        <f t="shared" si="82"/>
        <v>2024-2025</v>
      </c>
      <c r="D1778" t="s">
        <v>120</v>
      </c>
      <c r="E1778" t="s">
        <v>14</v>
      </c>
      <c r="F1778" t="str">
        <f t="shared" si="83"/>
        <v>Northern Territory</v>
      </c>
      <c r="G1778" t="s">
        <v>15</v>
      </c>
      <c r="H1778">
        <v>800</v>
      </c>
      <c r="I1778" t="s">
        <v>11</v>
      </c>
      <c r="J1778" t="s">
        <v>140</v>
      </c>
      <c r="K1778" t="s">
        <v>143</v>
      </c>
      <c r="L1778" t="s">
        <v>154</v>
      </c>
      <c r="M1778" s="5">
        <v>188</v>
      </c>
    </row>
    <row r="1779" spans="1:13" x14ac:dyDescent="0.35">
      <c r="A1779" s="2">
        <v>45571</v>
      </c>
      <c r="B1779" s="3">
        <f t="shared" si="81"/>
        <v>2025</v>
      </c>
      <c r="C1779" t="str">
        <f t="shared" si="82"/>
        <v>2024-2025</v>
      </c>
      <c r="D1779" t="s">
        <v>119</v>
      </c>
      <c r="E1779" t="s">
        <v>52</v>
      </c>
      <c r="F1779" t="str">
        <f t="shared" si="83"/>
        <v>New South Wales</v>
      </c>
      <c r="G1779" t="s">
        <v>10</v>
      </c>
      <c r="H1779">
        <v>2485</v>
      </c>
      <c r="I1779" t="s">
        <v>11</v>
      </c>
      <c r="J1779" t="s">
        <v>122</v>
      </c>
      <c r="K1779" t="s">
        <v>143</v>
      </c>
      <c r="L1779" t="s">
        <v>154</v>
      </c>
      <c r="M1779" s="5">
        <v>442</v>
      </c>
    </row>
    <row r="1780" spans="1:13" x14ac:dyDescent="0.35">
      <c r="A1780" s="2">
        <v>45571</v>
      </c>
      <c r="B1780" s="3">
        <f t="shared" si="81"/>
        <v>2025</v>
      </c>
      <c r="C1780" t="str">
        <f t="shared" si="82"/>
        <v>2024-2025</v>
      </c>
      <c r="D1780" t="s">
        <v>120</v>
      </c>
      <c r="E1780" t="s">
        <v>97</v>
      </c>
      <c r="F1780" t="str">
        <f t="shared" si="83"/>
        <v>Tasmania</v>
      </c>
      <c r="G1780" t="s">
        <v>43</v>
      </c>
      <c r="H1780">
        <v>7010</v>
      </c>
      <c r="I1780" t="s">
        <v>11</v>
      </c>
      <c r="J1780" t="s">
        <v>130</v>
      </c>
      <c r="K1780" t="s">
        <v>142</v>
      </c>
      <c r="L1780" t="s">
        <v>153</v>
      </c>
      <c r="M1780" s="5">
        <v>55</v>
      </c>
    </row>
    <row r="1781" spans="1:13" x14ac:dyDescent="0.35">
      <c r="A1781" s="2">
        <v>45571</v>
      </c>
      <c r="B1781" s="3">
        <f t="shared" si="81"/>
        <v>2025</v>
      </c>
      <c r="C1781" t="str">
        <f t="shared" si="82"/>
        <v>2024-2025</v>
      </c>
      <c r="D1781" t="s">
        <v>120</v>
      </c>
      <c r="E1781" t="s">
        <v>47</v>
      </c>
      <c r="F1781" t="str">
        <f t="shared" si="83"/>
        <v>Victoria</v>
      </c>
      <c r="G1781" t="s">
        <v>26</v>
      </c>
      <c r="H1781">
        <v>3630</v>
      </c>
      <c r="I1781" t="s">
        <v>11</v>
      </c>
      <c r="J1781" t="s">
        <v>137</v>
      </c>
      <c r="K1781" t="s">
        <v>146</v>
      </c>
      <c r="L1781" t="s">
        <v>157</v>
      </c>
      <c r="M1781" s="5">
        <v>506</v>
      </c>
    </row>
    <row r="1782" spans="1:13" x14ac:dyDescent="0.35">
      <c r="A1782" s="2">
        <v>45571</v>
      </c>
      <c r="B1782" s="3">
        <f t="shared" si="81"/>
        <v>2025</v>
      </c>
      <c r="C1782" t="str">
        <f t="shared" si="82"/>
        <v>2024-2025</v>
      </c>
      <c r="D1782" t="s">
        <v>119</v>
      </c>
      <c r="E1782" t="s">
        <v>55</v>
      </c>
      <c r="F1782" t="str">
        <f t="shared" si="83"/>
        <v>Queensland</v>
      </c>
      <c r="G1782" t="s">
        <v>19</v>
      </c>
      <c r="H1782">
        <v>4740</v>
      </c>
      <c r="I1782" t="s">
        <v>11</v>
      </c>
      <c r="J1782" t="s">
        <v>138</v>
      </c>
      <c r="K1782" t="s">
        <v>145</v>
      </c>
      <c r="L1782" t="s">
        <v>156</v>
      </c>
      <c r="M1782" s="5">
        <v>306</v>
      </c>
    </row>
    <row r="1783" spans="1:13" x14ac:dyDescent="0.35">
      <c r="A1783" s="2">
        <v>45571</v>
      </c>
      <c r="B1783" s="3">
        <f t="shared" si="81"/>
        <v>2025</v>
      </c>
      <c r="C1783" t="str">
        <f t="shared" si="82"/>
        <v>2024-2025</v>
      </c>
      <c r="D1783" t="s">
        <v>120</v>
      </c>
      <c r="E1783" t="s">
        <v>93</v>
      </c>
      <c r="F1783" t="str">
        <f t="shared" si="83"/>
        <v>Victoria</v>
      </c>
      <c r="G1783" t="s">
        <v>26</v>
      </c>
      <c r="H1783">
        <v>3400</v>
      </c>
      <c r="I1783" t="s">
        <v>11</v>
      </c>
      <c r="J1783" t="s">
        <v>129</v>
      </c>
      <c r="K1783" t="s">
        <v>151</v>
      </c>
      <c r="L1783" t="s">
        <v>152</v>
      </c>
      <c r="M1783" s="5">
        <v>150</v>
      </c>
    </row>
    <row r="1784" spans="1:13" x14ac:dyDescent="0.35">
      <c r="A1784" s="2">
        <v>45572</v>
      </c>
      <c r="B1784" s="3">
        <f t="shared" si="81"/>
        <v>2025</v>
      </c>
      <c r="C1784" t="str">
        <f t="shared" si="82"/>
        <v>2024-2025</v>
      </c>
      <c r="D1784" t="s">
        <v>120</v>
      </c>
      <c r="E1784" t="s">
        <v>38</v>
      </c>
      <c r="F1784" t="str">
        <f t="shared" si="83"/>
        <v>Victoria</v>
      </c>
      <c r="G1784" t="s">
        <v>26</v>
      </c>
      <c r="H1784">
        <v>3199</v>
      </c>
      <c r="I1784" t="s">
        <v>11</v>
      </c>
      <c r="J1784" t="s">
        <v>127</v>
      </c>
      <c r="K1784" t="s">
        <v>143</v>
      </c>
      <c r="L1784" t="s">
        <v>154</v>
      </c>
      <c r="M1784" s="5">
        <v>277</v>
      </c>
    </row>
    <row r="1785" spans="1:13" x14ac:dyDescent="0.35">
      <c r="A1785" s="2">
        <v>45572</v>
      </c>
      <c r="B1785" s="3">
        <f t="shared" si="81"/>
        <v>2025</v>
      </c>
      <c r="C1785" t="str">
        <f t="shared" si="82"/>
        <v>2024-2025</v>
      </c>
      <c r="D1785" t="s">
        <v>119</v>
      </c>
      <c r="E1785" t="s">
        <v>75</v>
      </c>
      <c r="F1785" t="str">
        <f t="shared" si="83"/>
        <v>Victoria</v>
      </c>
      <c r="G1785" t="s">
        <v>26</v>
      </c>
      <c r="H1785">
        <v>3915</v>
      </c>
      <c r="I1785" t="s">
        <v>11</v>
      </c>
      <c r="J1785" t="s">
        <v>137</v>
      </c>
      <c r="K1785" t="s">
        <v>144</v>
      </c>
      <c r="L1785" t="s">
        <v>155</v>
      </c>
      <c r="M1785" s="5">
        <v>162</v>
      </c>
    </row>
    <row r="1786" spans="1:13" x14ac:dyDescent="0.35">
      <c r="A1786" s="2">
        <v>45572</v>
      </c>
      <c r="B1786" s="3">
        <f t="shared" si="81"/>
        <v>2025</v>
      </c>
      <c r="C1786" t="str">
        <f t="shared" si="82"/>
        <v>2024-2025</v>
      </c>
      <c r="D1786" t="s">
        <v>120</v>
      </c>
      <c r="E1786" t="s">
        <v>52</v>
      </c>
      <c r="F1786" t="str">
        <f t="shared" si="83"/>
        <v>New South Wales</v>
      </c>
      <c r="G1786" t="s">
        <v>10</v>
      </c>
      <c r="H1786">
        <v>2485</v>
      </c>
      <c r="I1786" t="s">
        <v>11</v>
      </c>
      <c r="J1786" t="s">
        <v>122</v>
      </c>
      <c r="K1786" t="s">
        <v>150</v>
      </c>
      <c r="L1786" t="s">
        <v>161</v>
      </c>
      <c r="M1786" s="5">
        <v>619</v>
      </c>
    </row>
    <row r="1787" spans="1:13" x14ac:dyDescent="0.35">
      <c r="A1787" s="2">
        <v>45573</v>
      </c>
      <c r="B1787" s="3">
        <f t="shared" si="81"/>
        <v>2025</v>
      </c>
      <c r="C1787" t="str">
        <f t="shared" si="82"/>
        <v>2024-2025</v>
      </c>
      <c r="D1787" t="s">
        <v>120</v>
      </c>
      <c r="E1787" t="s">
        <v>37</v>
      </c>
      <c r="F1787" t="str">
        <f t="shared" si="83"/>
        <v>Victoria</v>
      </c>
      <c r="G1787" t="s">
        <v>26</v>
      </c>
      <c r="H1787">
        <v>3134</v>
      </c>
      <c r="I1787" t="s">
        <v>11</v>
      </c>
      <c r="J1787" t="s">
        <v>127</v>
      </c>
      <c r="K1787" t="s">
        <v>146</v>
      </c>
      <c r="L1787" t="s">
        <v>157</v>
      </c>
      <c r="M1787" s="5">
        <v>475</v>
      </c>
    </row>
    <row r="1788" spans="1:13" x14ac:dyDescent="0.35">
      <c r="A1788" s="2">
        <v>45573</v>
      </c>
      <c r="B1788" s="3">
        <f t="shared" si="81"/>
        <v>2025</v>
      </c>
      <c r="C1788" t="str">
        <f t="shared" si="82"/>
        <v>2024-2025</v>
      </c>
      <c r="D1788" t="s">
        <v>119</v>
      </c>
      <c r="E1788" t="s">
        <v>70</v>
      </c>
      <c r="F1788" t="str">
        <f t="shared" si="83"/>
        <v>Western Australia</v>
      </c>
      <c r="G1788" t="s">
        <v>28</v>
      </c>
      <c r="H1788">
        <v>6021</v>
      </c>
      <c r="I1788" t="s">
        <v>11</v>
      </c>
      <c r="J1788" t="s">
        <v>121</v>
      </c>
      <c r="K1788" t="s">
        <v>143</v>
      </c>
      <c r="L1788" t="s">
        <v>154</v>
      </c>
      <c r="M1788" s="5">
        <v>427</v>
      </c>
    </row>
    <row r="1789" spans="1:13" x14ac:dyDescent="0.35">
      <c r="A1789" s="2">
        <v>45573</v>
      </c>
      <c r="B1789" s="3">
        <f t="shared" si="81"/>
        <v>2025</v>
      </c>
      <c r="C1789" t="str">
        <f t="shared" si="82"/>
        <v>2024-2025</v>
      </c>
      <c r="D1789" t="s">
        <v>119</v>
      </c>
      <c r="E1789" t="s">
        <v>86</v>
      </c>
      <c r="F1789" t="str">
        <f t="shared" si="83"/>
        <v>Queensland</v>
      </c>
      <c r="G1789" t="s">
        <v>19</v>
      </c>
      <c r="H1789">
        <v>4119</v>
      </c>
      <c r="I1789" t="s">
        <v>11</v>
      </c>
      <c r="J1789" t="s">
        <v>131</v>
      </c>
      <c r="K1789" t="s">
        <v>151</v>
      </c>
      <c r="L1789" t="s">
        <v>152</v>
      </c>
      <c r="M1789" s="5">
        <v>610</v>
      </c>
    </row>
    <row r="1790" spans="1:13" x14ac:dyDescent="0.35">
      <c r="A1790" s="2">
        <v>45573</v>
      </c>
      <c r="B1790" s="3">
        <f t="shared" si="81"/>
        <v>2025</v>
      </c>
      <c r="C1790" t="str">
        <f t="shared" si="82"/>
        <v>2024-2025</v>
      </c>
      <c r="D1790" t="s">
        <v>119</v>
      </c>
      <c r="E1790" t="s">
        <v>109</v>
      </c>
      <c r="F1790" t="str">
        <f t="shared" si="83"/>
        <v>Western Australia</v>
      </c>
      <c r="G1790" t="s">
        <v>28</v>
      </c>
      <c r="H1790">
        <v>6052</v>
      </c>
      <c r="I1790" t="s">
        <v>11</v>
      </c>
      <c r="J1790" t="s">
        <v>121</v>
      </c>
      <c r="K1790" t="s">
        <v>151</v>
      </c>
      <c r="L1790" t="s">
        <v>152</v>
      </c>
      <c r="M1790" s="5">
        <v>84</v>
      </c>
    </row>
    <row r="1791" spans="1:13" x14ac:dyDescent="0.35">
      <c r="A1791" s="2">
        <v>45573</v>
      </c>
      <c r="B1791" s="3">
        <f t="shared" si="81"/>
        <v>2025</v>
      </c>
      <c r="C1791" t="str">
        <f t="shared" si="82"/>
        <v>2024-2025</v>
      </c>
      <c r="D1791" t="s">
        <v>120</v>
      </c>
      <c r="E1791" t="s">
        <v>107</v>
      </c>
      <c r="F1791" t="str">
        <f t="shared" si="83"/>
        <v>New South Wales</v>
      </c>
      <c r="G1791" t="s">
        <v>10</v>
      </c>
      <c r="H1791">
        <v>2020</v>
      </c>
      <c r="I1791" t="s">
        <v>11</v>
      </c>
      <c r="J1791" t="s">
        <v>126</v>
      </c>
      <c r="K1791" t="s">
        <v>149</v>
      </c>
      <c r="L1791" t="s">
        <v>160</v>
      </c>
      <c r="M1791" s="5">
        <v>92</v>
      </c>
    </row>
    <row r="1792" spans="1:13" x14ac:dyDescent="0.35">
      <c r="A1792" s="2">
        <v>45573</v>
      </c>
      <c r="B1792" s="3">
        <f t="shared" si="81"/>
        <v>2025</v>
      </c>
      <c r="C1792" t="str">
        <f t="shared" si="82"/>
        <v>2024-2025</v>
      </c>
      <c r="D1792" t="s">
        <v>120</v>
      </c>
      <c r="E1792" t="s">
        <v>107</v>
      </c>
      <c r="F1792" t="str">
        <f t="shared" si="83"/>
        <v>New South Wales</v>
      </c>
      <c r="G1792" t="s">
        <v>10</v>
      </c>
      <c r="H1792">
        <v>2020</v>
      </c>
      <c r="I1792" t="s">
        <v>11</v>
      </c>
      <c r="J1792" t="s">
        <v>126</v>
      </c>
      <c r="K1792" t="s">
        <v>150</v>
      </c>
      <c r="L1792" t="s">
        <v>161</v>
      </c>
      <c r="M1792" s="5">
        <v>745</v>
      </c>
    </row>
    <row r="1793" spans="1:13" x14ac:dyDescent="0.35">
      <c r="A1793" s="2">
        <v>45574</v>
      </c>
      <c r="B1793" s="3">
        <f t="shared" si="81"/>
        <v>2025</v>
      </c>
      <c r="C1793" t="str">
        <f t="shared" si="82"/>
        <v>2024-2025</v>
      </c>
      <c r="D1793" t="s">
        <v>120</v>
      </c>
      <c r="E1793" t="s">
        <v>92</v>
      </c>
      <c r="F1793" t="str">
        <f t="shared" si="83"/>
        <v>New South Wales</v>
      </c>
      <c r="G1793" t="s">
        <v>10</v>
      </c>
      <c r="H1793">
        <v>2015</v>
      </c>
      <c r="I1793" t="s">
        <v>11</v>
      </c>
      <c r="J1793" t="s">
        <v>126</v>
      </c>
      <c r="K1793" t="s">
        <v>145</v>
      </c>
      <c r="L1793" t="s">
        <v>156</v>
      </c>
      <c r="M1793" s="5">
        <v>251</v>
      </c>
    </row>
    <row r="1794" spans="1:13" x14ac:dyDescent="0.35">
      <c r="A1794" s="2">
        <v>45574</v>
      </c>
      <c r="B1794" s="3">
        <f t="shared" ref="B1794:B1857" si="84">IF(MONTH(A1794)&gt;=7,YEAR(A1794)+1,YEAR(A1794))</f>
        <v>2025</v>
      </c>
      <c r="C1794" t="str">
        <f t="shared" ref="C1794:C1857" si="85">IF(MONTH(A1794) &gt;= 7, YEAR(A1794) &amp; "-" &amp; YEAR(A1794) + 1, YEAR(A1794) - 1 &amp; "-" &amp; YEAR(A1794))</f>
        <v>2024-2025</v>
      </c>
      <c r="D1794" t="s">
        <v>120</v>
      </c>
      <c r="E1794" t="s">
        <v>93</v>
      </c>
      <c r="F1794" t="str">
        <f t="shared" ref="F1794:F1857" si="86">IF(G1794="WA","Western Australia",
IF(G1794="NSW","New South Wales",
IF(G1794="QLD","Queensland",
IF(G1794="VIC","Victoria",
IF(G1794="TAS","Tasmania",
IF(G1794="SA","South Australia",
IF(G1794="NT","Northern Territory",
IF(G1794="ACT","Australian Capital Territory",G1794))))))))</f>
        <v>Victoria</v>
      </c>
      <c r="G1794" t="s">
        <v>26</v>
      </c>
      <c r="H1794">
        <v>3400</v>
      </c>
      <c r="I1794" t="s">
        <v>11</v>
      </c>
      <c r="J1794" t="s">
        <v>129</v>
      </c>
      <c r="K1794" t="s">
        <v>144</v>
      </c>
      <c r="L1794" t="s">
        <v>155</v>
      </c>
      <c r="M1794" s="5">
        <v>307</v>
      </c>
    </row>
    <row r="1795" spans="1:13" x14ac:dyDescent="0.35">
      <c r="A1795" s="2">
        <v>45574</v>
      </c>
      <c r="B1795" s="3">
        <f t="shared" si="84"/>
        <v>2025</v>
      </c>
      <c r="C1795" t="str">
        <f t="shared" si="85"/>
        <v>2024-2025</v>
      </c>
      <c r="D1795" t="s">
        <v>119</v>
      </c>
      <c r="E1795" t="s">
        <v>89</v>
      </c>
      <c r="F1795" t="str">
        <f t="shared" si="86"/>
        <v>Queensland</v>
      </c>
      <c r="G1795" t="s">
        <v>19</v>
      </c>
      <c r="H1795">
        <v>4700</v>
      </c>
      <c r="I1795" t="s">
        <v>11</v>
      </c>
      <c r="J1795" t="s">
        <v>138</v>
      </c>
      <c r="K1795" t="s">
        <v>144</v>
      </c>
      <c r="L1795" t="s">
        <v>155</v>
      </c>
      <c r="M1795" s="5">
        <v>469</v>
      </c>
    </row>
    <row r="1796" spans="1:13" x14ac:dyDescent="0.35">
      <c r="A1796" s="2">
        <v>45574</v>
      </c>
      <c r="B1796" s="3">
        <f t="shared" si="84"/>
        <v>2025</v>
      </c>
      <c r="C1796" t="str">
        <f t="shared" si="85"/>
        <v>2024-2025</v>
      </c>
      <c r="D1796" t="s">
        <v>120</v>
      </c>
      <c r="E1796" t="s">
        <v>33</v>
      </c>
      <c r="F1796" t="str">
        <f t="shared" si="86"/>
        <v>Northern Territory</v>
      </c>
      <c r="G1796" t="s">
        <v>15</v>
      </c>
      <c r="H1796">
        <v>870</v>
      </c>
      <c r="I1796" t="s">
        <v>11</v>
      </c>
      <c r="J1796" t="s">
        <v>140</v>
      </c>
      <c r="K1796" t="s">
        <v>146</v>
      </c>
      <c r="L1796" t="s">
        <v>157</v>
      </c>
      <c r="M1796" s="5">
        <v>134</v>
      </c>
    </row>
    <row r="1797" spans="1:13" x14ac:dyDescent="0.35">
      <c r="A1797" s="2">
        <v>45574</v>
      </c>
      <c r="B1797" s="3">
        <f t="shared" si="84"/>
        <v>2025</v>
      </c>
      <c r="C1797" t="str">
        <f t="shared" si="85"/>
        <v>2024-2025</v>
      </c>
      <c r="D1797" t="s">
        <v>120</v>
      </c>
      <c r="E1797" t="s">
        <v>47</v>
      </c>
      <c r="F1797" t="str">
        <f t="shared" si="86"/>
        <v>Victoria</v>
      </c>
      <c r="G1797" t="s">
        <v>26</v>
      </c>
      <c r="H1797">
        <v>3630</v>
      </c>
      <c r="I1797" t="s">
        <v>11</v>
      </c>
      <c r="J1797" t="s">
        <v>137</v>
      </c>
      <c r="K1797" t="s">
        <v>146</v>
      </c>
      <c r="L1797" t="s">
        <v>157</v>
      </c>
      <c r="M1797" s="5">
        <v>573</v>
      </c>
    </row>
    <row r="1798" spans="1:13" x14ac:dyDescent="0.35">
      <c r="A1798" s="2">
        <v>45574</v>
      </c>
      <c r="B1798" s="3">
        <f t="shared" si="84"/>
        <v>2025</v>
      </c>
      <c r="C1798" t="str">
        <f t="shared" si="85"/>
        <v>2024-2025</v>
      </c>
      <c r="D1798" t="s">
        <v>120</v>
      </c>
      <c r="E1798" t="s">
        <v>83</v>
      </c>
      <c r="F1798" t="str">
        <f t="shared" si="86"/>
        <v>Victoria</v>
      </c>
      <c r="G1798" t="s">
        <v>26</v>
      </c>
      <c r="H1798">
        <v>3551</v>
      </c>
      <c r="I1798" t="s">
        <v>11</v>
      </c>
      <c r="J1798" t="s">
        <v>129</v>
      </c>
      <c r="K1798" t="s">
        <v>151</v>
      </c>
      <c r="L1798" t="s">
        <v>152</v>
      </c>
      <c r="M1798" s="5">
        <v>658</v>
      </c>
    </row>
    <row r="1799" spans="1:13" x14ac:dyDescent="0.35">
      <c r="A1799" s="2">
        <v>45575</v>
      </c>
      <c r="B1799" s="3">
        <f t="shared" si="84"/>
        <v>2025</v>
      </c>
      <c r="C1799" t="str">
        <f t="shared" si="85"/>
        <v>2024-2025</v>
      </c>
      <c r="D1799" t="s">
        <v>120</v>
      </c>
      <c r="E1799" t="s">
        <v>9</v>
      </c>
      <c r="F1799" t="str">
        <f t="shared" si="86"/>
        <v>New South Wales</v>
      </c>
      <c r="G1799" t="s">
        <v>10</v>
      </c>
      <c r="H1799">
        <v>2067</v>
      </c>
      <c r="I1799" t="s">
        <v>11</v>
      </c>
      <c r="J1799" t="s">
        <v>126</v>
      </c>
      <c r="K1799" t="s">
        <v>151</v>
      </c>
      <c r="L1799" t="s">
        <v>152</v>
      </c>
      <c r="M1799" s="5">
        <v>613</v>
      </c>
    </row>
    <row r="1800" spans="1:13" x14ac:dyDescent="0.35">
      <c r="A1800" s="2">
        <v>45575</v>
      </c>
      <c r="B1800" s="3">
        <f t="shared" si="84"/>
        <v>2025</v>
      </c>
      <c r="C1800" t="str">
        <f t="shared" si="85"/>
        <v>2024-2025</v>
      </c>
      <c r="D1800" t="s">
        <v>120</v>
      </c>
      <c r="E1800" t="s">
        <v>91</v>
      </c>
      <c r="F1800" t="str">
        <f t="shared" si="86"/>
        <v>Western Australia</v>
      </c>
      <c r="G1800" t="s">
        <v>28</v>
      </c>
      <c r="H1800">
        <v>6109</v>
      </c>
      <c r="I1800" t="s">
        <v>11</v>
      </c>
      <c r="J1800" t="s">
        <v>135</v>
      </c>
      <c r="K1800" t="s">
        <v>144</v>
      </c>
      <c r="L1800" t="s">
        <v>155</v>
      </c>
      <c r="M1800" s="5">
        <v>62</v>
      </c>
    </row>
    <row r="1801" spans="1:13" x14ac:dyDescent="0.35">
      <c r="A1801" s="2">
        <v>45575</v>
      </c>
      <c r="B1801" s="3">
        <f t="shared" si="84"/>
        <v>2025</v>
      </c>
      <c r="C1801" t="str">
        <f t="shared" si="85"/>
        <v>2024-2025</v>
      </c>
      <c r="D1801" t="s">
        <v>120</v>
      </c>
      <c r="E1801" t="s">
        <v>41</v>
      </c>
      <c r="F1801" t="str">
        <f t="shared" si="86"/>
        <v>New South Wales</v>
      </c>
      <c r="G1801" t="s">
        <v>10</v>
      </c>
      <c r="H1801">
        <v>2478</v>
      </c>
      <c r="I1801" t="s">
        <v>11</v>
      </c>
      <c r="J1801" t="s">
        <v>122</v>
      </c>
      <c r="K1801" t="s">
        <v>146</v>
      </c>
      <c r="L1801" t="s">
        <v>157</v>
      </c>
      <c r="M1801" s="5">
        <v>409</v>
      </c>
    </row>
    <row r="1802" spans="1:13" x14ac:dyDescent="0.35">
      <c r="A1802" s="2">
        <v>45575</v>
      </c>
      <c r="B1802" s="3">
        <f t="shared" si="84"/>
        <v>2025</v>
      </c>
      <c r="C1802" t="str">
        <f t="shared" si="85"/>
        <v>2024-2025</v>
      </c>
      <c r="D1802" t="s">
        <v>120</v>
      </c>
      <c r="E1802" t="s">
        <v>22</v>
      </c>
      <c r="F1802" t="str">
        <f t="shared" si="86"/>
        <v>New South Wales</v>
      </c>
      <c r="G1802" t="s">
        <v>10</v>
      </c>
      <c r="H1802">
        <v>2116</v>
      </c>
      <c r="I1802" t="s">
        <v>11</v>
      </c>
      <c r="J1802" t="s">
        <v>125</v>
      </c>
      <c r="K1802" t="s">
        <v>142</v>
      </c>
      <c r="L1802" t="s">
        <v>153</v>
      </c>
      <c r="M1802" s="5">
        <v>284</v>
      </c>
    </row>
    <row r="1803" spans="1:13" x14ac:dyDescent="0.35">
      <c r="A1803" s="2">
        <v>45575</v>
      </c>
      <c r="B1803" s="3">
        <f t="shared" si="84"/>
        <v>2025</v>
      </c>
      <c r="C1803" t="str">
        <f t="shared" si="85"/>
        <v>2024-2025</v>
      </c>
      <c r="D1803" t="s">
        <v>120</v>
      </c>
      <c r="E1803" t="s">
        <v>37</v>
      </c>
      <c r="F1803" t="str">
        <f t="shared" si="86"/>
        <v>Victoria</v>
      </c>
      <c r="G1803" t="s">
        <v>26</v>
      </c>
      <c r="H1803">
        <v>3134</v>
      </c>
      <c r="I1803" t="s">
        <v>11</v>
      </c>
      <c r="J1803" t="s">
        <v>127</v>
      </c>
      <c r="K1803" t="s">
        <v>145</v>
      </c>
      <c r="L1803" t="s">
        <v>156</v>
      </c>
      <c r="M1803" s="5">
        <v>390</v>
      </c>
    </row>
    <row r="1804" spans="1:13" x14ac:dyDescent="0.35">
      <c r="A1804" s="2">
        <v>45576</v>
      </c>
      <c r="B1804" s="3">
        <f t="shared" si="84"/>
        <v>2025</v>
      </c>
      <c r="C1804" t="str">
        <f t="shared" si="85"/>
        <v>2024-2025</v>
      </c>
      <c r="D1804" t="s">
        <v>120</v>
      </c>
      <c r="E1804" t="s">
        <v>34</v>
      </c>
      <c r="F1804" t="str">
        <f t="shared" si="86"/>
        <v>New South Wales</v>
      </c>
      <c r="G1804" t="s">
        <v>10</v>
      </c>
      <c r="H1804">
        <v>2560</v>
      </c>
      <c r="I1804" t="s">
        <v>11</v>
      </c>
      <c r="J1804" t="s">
        <v>123</v>
      </c>
      <c r="K1804" t="s">
        <v>143</v>
      </c>
      <c r="L1804" t="s">
        <v>154</v>
      </c>
      <c r="M1804" s="5">
        <v>644</v>
      </c>
    </row>
    <row r="1805" spans="1:13" x14ac:dyDescent="0.35">
      <c r="A1805" s="2">
        <v>45576</v>
      </c>
      <c r="B1805" s="3">
        <f t="shared" si="84"/>
        <v>2025</v>
      </c>
      <c r="C1805" t="str">
        <f t="shared" si="85"/>
        <v>2024-2025</v>
      </c>
      <c r="D1805" t="s">
        <v>120</v>
      </c>
      <c r="E1805" t="s">
        <v>45</v>
      </c>
      <c r="F1805" t="str">
        <f t="shared" si="86"/>
        <v>Victoria</v>
      </c>
      <c r="G1805" t="s">
        <v>26</v>
      </c>
      <c r="H1805">
        <v>3136</v>
      </c>
      <c r="I1805" t="s">
        <v>11</v>
      </c>
      <c r="J1805" t="s">
        <v>127</v>
      </c>
      <c r="K1805" t="s">
        <v>144</v>
      </c>
      <c r="L1805" t="s">
        <v>155</v>
      </c>
      <c r="M1805" s="5">
        <v>404</v>
      </c>
    </row>
    <row r="1806" spans="1:13" x14ac:dyDescent="0.35">
      <c r="A1806" s="2">
        <v>45576</v>
      </c>
      <c r="B1806" s="3">
        <f t="shared" si="84"/>
        <v>2025</v>
      </c>
      <c r="C1806" t="str">
        <f t="shared" si="85"/>
        <v>2024-2025</v>
      </c>
      <c r="D1806" t="s">
        <v>120</v>
      </c>
      <c r="E1806" t="s">
        <v>61</v>
      </c>
      <c r="F1806" t="str">
        <f t="shared" si="86"/>
        <v>Victoria</v>
      </c>
      <c r="G1806" t="s">
        <v>26</v>
      </c>
      <c r="H1806">
        <v>3179</v>
      </c>
      <c r="I1806" t="s">
        <v>11</v>
      </c>
      <c r="J1806" t="s">
        <v>127</v>
      </c>
      <c r="K1806" t="s">
        <v>142</v>
      </c>
      <c r="L1806" t="s">
        <v>153</v>
      </c>
      <c r="M1806" s="5">
        <v>518</v>
      </c>
    </row>
    <row r="1807" spans="1:13" x14ac:dyDescent="0.35">
      <c r="A1807" s="2">
        <v>45576</v>
      </c>
      <c r="B1807" s="3">
        <f t="shared" si="84"/>
        <v>2025</v>
      </c>
      <c r="C1807" t="str">
        <f t="shared" si="85"/>
        <v>2024-2025</v>
      </c>
      <c r="D1807" t="s">
        <v>120</v>
      </c>
      <c r="E1807" t="s">
        <v>83</v>
      </c>
      <c r="F1807" t="str">
        <f t="shared" si="86"/>
        <v>Victoria</v>
      </c>
      <c r="G1807" t="s">
        <v>26</v>
      </c>
      <c r="H1807">
        <v>3551</v>
      </c>
      <c r="I1807" t="s">
        <v>11</v>
      </c>
      <c r="J1807" t="s">
        <v>129</v>
      </c>
      <c r="K1807" t="s">
        <v>142</v>
      </c>
      <c r="L1807" t="s">
        <v>153</v>
      </c>
      <c r="M1807" s="5">
        <v>597</v>
      </c>
    </row>
    <row r="1808" spans="1:13" x14ac:dyDescent="0.35">
      <c r="A1808" s="2">
        <v>45577</v>
      </c>
      <c r="B1808" s="3">
        <f t="shared" si="84"/>
        <v>2025</v>
      </c>
      <c r="C1808" t="str">
        <f t="shared" si="85"/>
        <v>2024-2025</v>
      </c>
      <c r="D1808" t="s">
        <v>120</v>
      </c>
      <c r="E1808" t="s">
        <v>13</v>
      </c>
      <c r="F1808" t="str">
        <f t="shared" si="86"/>
        <v>New South Wales</v>
      </c>
      <c r="G1808" t="s">
        <v>10</v>
      </c>
      <c r="H1808">
        <v>2141</v>
      </c>
      <c r="I1808" t="s">
        <v>11</v>
      </c>
      <c r="J1808" t="s">
        <v>125</v>
      </c>
      <c r="K1808" t="s">
        <v>145</v>
      </c>
      <c r="L1808" t="s">
        <v>156</v>
      </c>
      <c r="M1808" s="5">
        <v>377</v>
      </c>
    </row>
    <row r="1809" spans="1:13" x14ac:dyDescent="0.35">
      <c r="A1809" s="2">
        <v>45578</v>
      </c>
      <c r="B1809" s="3">
        <f t="shared" si="84"/>
        <v>2025</v>
      </c>
      <c r="C1809" t="str">
        <f t="shared" si="85"/>
        <v>2024-2025</v>
      </c>
      <c r="D1809" t="s">
        <v>120</v>
      </c>
      <c r="E1809" t="s">
        <v>14</v>
      </c>
      <c r="F1809" t="str">
        <f t="shared" si="86"/>
        <v>Northern Territory</v>
      </c>
      <c r="G1809" t="s">
        <v>15</v>
      </c>
      <c r="H1809">
        <v>800</v>
      </c>
      <c r="I1809" t="s">
        <v>11</v>
      </c>
      <c r="J1809" t="s">
        <v>140</v>
      </c>
      <c r="K1809" t="s">
        <v>149</v>
      </c>
      <c r="L1809" t="s">
        <v>160</v>
      </c>
      <c r="M1809" s="5">
        <v>346</v>
      </c>
    </row>
    <row r="1810" spans="1:13" x14ac:dyDescent="0.35">
      <c r="A1810" s="2">
        <v>45578</v>
      </c>
      <c r="B1810" s="3">
        <f t="shared" si="84"/>
        <v>2025</v>
      </c>
      <c r="C1810" t="str">
        <f t="shared" si="85"/>
        <v>2024-2025</v>
      </c>
      <c r="D1810" t="s">
        <v>119</v>
      </c>
      <c r="E1810" t="s">
        <v>106</v>
      </c>
      <c r="F1810" t="str">
        <f t="shared" si="86"/>
        <v>Queensland</v>
      </c>
      <c r="G1810" t="s">
        <v>19</v>
      </c>
      <c r="H1810">
        <v>4558</v>
      </c>
      <c r="I1810" t="s">
        <v>11</v>
      </c>
      <c r="J1810" t="s">
        <v>136</v>
      </c>
      <c r="K1810" t="s">
        <v>143</v>
      </c>
      <c r="L1810" t="s">
        <v>154</v>
      </c>
      <c r="M1810" s="5">
        <v>654</v>
      </c>
    </row>
    <row r="1811" spans="1:13" x14ac:dyDescent="0.35">
      <c r="A1811" s="2">
        <v>45578</v>
      </c>
      <c r="B1811" s="3">
        <f t="shared" si="84"/>
        <v>2025</v>
      </c>
      <c r="C1811" t="str">
        <f t="shared" si="85"/>
        <v>2024-2025</v>
      </c>
      <c r="D1811" t="s">
        <v>120</v>
      </c>
      <c r="E1811" t="s">
        <v>14</v>
      </c>
      <c r="F1811" t="str">
        <f t="shared" si="86"/>
        <v>Northern Territory</v>
      </c>
      <c r="G1811" t="s">
        <v>15</v>
      </c>
      <c r="H1811">
        <v>800</v>
      </c>
      <c r="I1811" t="s">
        <v>11</v>
      </c>
      <c r="J1811" t="s">
        <v>140</v>
      </c>
      <c r="K1811" t="s">
        <v>151</v>
      </c>
      <c r="L1811" t="s">
        <v>152</v>
      </c>
      <c r="M1811" s="5">
        <v>141</v>
      </c>
    </row>
    <row r="1812" spans="1:13" x14ac:dyDescent="0.35">
      <c r="A1812" s="2">
        <v>45579</v>
      </c>
      <c r="B1812" s="3">
        <f t="shared" si="84"/>
        <v>2025</v>
      </c>
      <c r="C1812" t="str">
        <f t="shared" si="85"/>
        <v>2024-2025</v>
      </c>
      <c r="D1812" t="s">
        <v>120</v>
      </c>
      <c r="E1812" t="s">
        <v>83</v>
      </c>
      <c r="F1812" t="str">
        <f t="shared" si="86"/>
        <v>Victoria</v>
      </c>
      <c r="G1812" t="s">
        <v>26</v>
      </c>
      <c r="H1812">
        <v>3551</v>
      </c>
      <c r="I1812" t="s">
        <v>11</v>
      </c>
      <c r="J1812" t="s">
        <v>129</v>
      </c>
      <c r="K1812" t="s">
        <v>147</v>
      </c>
      <c r="L1812" t="s">
        <v>158</v>
      </c>
      <c r="M1812" s="5">
        <v>743</v>
      </c>
    </row>
    <row r="1813" spans="1:13" x14ac:dyDescent="0.35">
      <c r="A1813" s="2">
        <v>45579</v>
      </c>
      <c r="B1813" s="3">
        <f t="shared" si="84"/>
        <v>2025</v>
      </c>
      <c r="C1813" t="str">
        <f t="shared" si="85"/>
        <v>2024-2025</v>
      </c>
      <c r="D1813" t="s">
        <v>119</v>
      </c>
      <c r="E1813" t="s">
        <v>75</v>
      </c>
      <c r="F1813" t="str">
        <f t="shared" si="86"/>
        <v>Victoria</v>
      </c>
      <c r="G1813" t="s">
        <v>26</v>
      </c>
      <c r="H1813">
        <v>3915</v>
      </c>
      <c r="I1813" t="s">
        <v>11</v>
      </c>
      <c r="J1813" t="s">
        <v>137</v>
      </c>
      <c r="K1813" t="s">
        <v>142</v>
      </c>
      <c r="L1813" t="s">
        <v>153</v>
      </c>
      <c r="M1813" s="5">
        <v>591</v>
      </c>
    </row>
    <row r="1814" spans="1:13" x14ac:dyDescent="0.35">
      <c r="A1814" s="2">
        <v>45579</v>
      </c>
      <c r="B1814" s="3">
        <f t="shared" si="84"/>
        <v>2025</v>
      </c>
      <c r="C1814" t="str">
        <f t="shared" si="85"/>
        <v>2024-2025</v>
      </c>
      <c r="D1814" t="s">
        <v>120</v>
      </c>
      <c r="E1814" t="s">
        <v>49</v>
      </c>
      <c r="F1814" t="str">
        <f t="shared" si="86"/>
        <v>New South Wales</v>
      </c>
      <c r="G1814" t="s">
        <v>10</v>
      </c>
      <c r="H1814">
        <v>2350</v>
      </c>
      <c r="I1814" t="s">
        <v>11</v>
      </c>
      <c r="J1814" t="s">
        <v>122</v>
      </c>
      <c r="K1814" t="s">
        <v>142</v>
      </c>
      <c r="L1814" t="s">
        <v>153</v>
      </c>
      <c r="M1814" s="5">
        <v>438</v>
      </c>
    </row>
    <row r="1815" spans="1:13" x14ac:dyDescent="0.35">
      <c r="A1815" s="2">
        <v>45579</v>
      </c>
      <c r="B1815" s="3">
        <f t="shared" si="84"/>
        <v>2025</v>
      </c>
      <c r="C1815" t="str">
        <f t="shared" si="85"/>
        <v>2024-2025</v>
      </c>
      <c r="D1815" t="s">
        <v>119</v>
      </c>
      <c r="E1815" t="s">
        <v>74</v>
      </c>
      <c r="F1815" t="str">
        <f t="shared" si="86"/>
        <v>Victoria</v>
      </c>
      <c r="G1815" t="s">
        <v>26</v>
      </c>
      <c r="H1815">
        <v>3500</v>
      </c>
      <c r="I1815" t="s">
        <v>11</v>
      </c>
      <c r="J1815" t="s">
        <v>129</v>
      </c>
      <c r="K1815" t="s">
        <v>146</v>
      </c>
      <c r="L1815" t="s">
        <v>157</v>
      </c>
      <c r="M1815" s="5">
        <v>282</v>
      </c>
    </row>
    <row r="1816" spans="1:13" x14ac:dyDescent="0.35">
      <c r="A1816" s="2">
        <v>45579</v>
      </c>
      <c r="B1816" s="3">
        <f t="shared" si="84"/>
        <v>2025</v>
      </c>
      <c r="C1816" t="str">
        <f t="shared" si="85"/>
        <v>2024-2025</v>
      </c>
      <c r="D1816" t="s">
        <v>119</v>
      </c>
      <c r="E1816" t="s">
        <v>92</v>
      </c>
      <c r="F1816" t="str">
        <f t="shared" si="86"/>
        <v>New South Wales</v>
      </c>
      <c r="G1816" t="s">
        <v>10</v>
      </c>
      <c r="H1816">
        <v>2015</v>
      </c>
      <c r="I1816" t="s">
        <v>11</v>
      </c>
      <c r="J1816" t="s">
        <v>126</v>
      </c>
      <c r="K1816" t="s">
        <v>151</v>
      </c>
      <c r="L1816" t="s">
        <v>152</v>
      </c>
      <c r="M1816" s="5">
        <v>650</v>
      </c>
    </row>
    <row r="1817" spans="1:13" x14ac:dyDescent="0.35">
      <c r="A1817" s="2">
        <v>45579</v>
      </c>
      <c r="B1817" s="3">
        <f t="shared" si="84"/>
        <v>2025</v>
      </c>
      <c r="C1817" t="str">
        <f t="shared" si="85"/>
        <v>2024-2025</v>
      </c>
      <c r="D1817" t="s">
        <v>120</v>
      </c>
      <c r="E1817" t="s">
        <v>46</v>
      </c>
      <c r="F1817" t="str">
        <f t="shared" si="86"/>
        <v>South Australia</v>
      </c>
      <c r="G1817" t="s">
        <v>17</v>
      </c>
      <c r="H1817">
        <v>5043</v>
      </c>
      <c r="I1817" t="s">
        <v>11</v>
      </c>
      <c r="J1817" t="s">
        <v>134</v>
      </c>
      <c r="K1817" t="s">
        <v>151</v>
      </c>
      <c r="L1817" t="s">
        <v>152</v>
      </c>
      <c r="M1817" s="5">
        <v>708</v>
      </c>
    </row>
    <row r="1818" spans="1:13" x14ac:dyDescent="0.35">
      <c r="A1818" s="2">
        <v>45580</v>
      </c>
      <c r="B1818" s="3">
        <f t="shared" si="84"/>
        <v>2025</v>
      </c>
      <c r="C1818" t="str">
        <f t="shared" si="85"/>
        <v>2024-2025</v>
      </c>
      <c r="D1818" t="s">
        <v>120</v>
      </c>
      <c r="E1818" t="s">
        <v>53</v>
      </c>
      <c r="F1818" t="str">
        <f t="shared" si="86"/>
        <v>Queensland</v>
      </c>
      <c r="G1818" t="s">
        <v>19</v>
      </c>
      <c r="H1818">
        <v>4012</v>
      </c>
      <c r="I1818" t="s">
        <v>11</v>
      </c>
      <c r="J1818" t="s">
        <v>131</v>
      </c>
      <c r="K1818" t="s">
        <v>143</v>
      </c>
      <c r="L1818" t="s">
        <v>154</v>
      </c>
      <c r="M1818" s="5">
        <v>370</v>
      </c>
    </row>
    <row r="1819" spans="1:13" x14ac:dyDescent="0.35">
      <c r="A1819" s="2">
        <v>45580</v>
      </c>
      <c r="B1819" s="3">
        <f t="shared" si="84"/>
        <v>2025</v>
      </c>
      <c r="C1819" t="str">
        <f t="shared" si="85"/>
        <v>2024-2025</v>
      </c>
      <c r="D1819" t="s">
        <v>120</v>
      </c>
      <c r="E1819" t="s">
        <v>80</v>
      </c>
      <c r="F1819" t="str">
        <f t="shared" si="86"/>
        <v>New South Wales</v>
      </c>
      <c r="G1819" t="s">
        <v>10</v>
      </c>
      <c r="H1819">
        <v>2120</v>
      </c>
      <c r="I1819" t="s">
        <v>11</v>
      </c>
      <c r="J1819" t="s">
        <v>125</v>
      </c>
      <c r="K1819" t="s">
        <v>151</v>
      </c>
      <c r="L1819" t="s">
        <v>152</v>
      </c>
      <c r="M1819" s="5">
        <v>260</v>
      </c>
    </row>
    <row r="1820" spans="1:13" x14ac:dyDescent="0.35">
      <c r="A1820" s="2">
        <v>45580</v>
      </c>
      <c r="B1820" s="3">
        <f t="shared" si="84"/>
        <v>2025</v>
      </c>
      <c r="C1820" t="str">
        <f t="shared" si="85"/>
        <v>2024-2025</v>
      </c>
      <c r="D1820" t="s">
        <v>120</v>
      </c>
      <c r="E1820" t="s">
        <v>107</v>
      </c>
      <c r="F1820" t="str">
        <f t="shared" si="86"/>
        <v>New South Wales</v>
      </c>
      <c r="G1820" t="s">
        <v>10</v>
      </c>
      <c r="H1820">
        <v>2020</v>
      </c>
      <c r="I1820" t="s">
        <v>11</v>
      </c>
      <c r="J1820" t="s">
        <v>126</v>
      </c>
      <c r="K1820" t="s">
        <v>147</v>
      </c>
      <c r="L1820" t="s">
        <v>158</v>
      </c>
      <c r="M1820" s="5">
        <v>510</v>
      </c>
    </row>
    <row r="1821" spans="1:13" x14ac:dyDescent="0.35">
      <c r="A1821" s="2">
        <v>45580</v>
      </c>
      <c r="B1821" s="3">
        <f t="shared" si="84"/>
        <v>2025</v>
      </c>
      <c r="C1821" t="str">
        <f t="shared" si="85"/>
        <v>2024-2025</v>
      </c>
      <c r="D1821" t="s">
        <v>120</v>
      </c>
      <c r="E1821" t="s">
        <v>27</v>
      </c>
      <c r="F1821" t="str">
        <f t="shared" si="86"/>
        <v>Western Australia</v>
      </c>
      <c r="G1821" t="s">
        <v>28</v>
      </c>
      <c r="H1821">
        <v>6030</v>
      </c>
      <c r="I1821" t="s">
        <v>11</v>
      </c>
      <c r="J1821" t="s">
        <v>121</v>
      </c>
      <c r="K1821" t="s">
        <v>142</v>
      </c>
      <c r="L1821" t="s">
        <v>153</v>
      </c>
      <c r="M1821" s="5">
        <v>379</v>
      </c>
    </row>
    <row r="1822" spans="1:13" x14ac:dyDescent="0.35">
      <c r="A1822" s="2">
        <v>45580</v>
      </c>
      <c r="B1822" s="3">
        <f t="shared" si="84"/>
        <v>2025</v>
      </c>
      <c r="C1822" t="str">
        <f t="shared" si="85"/>
        <v>2024-2025</v>
      </c>
      <c r="D1822" t="s">
        <v>120</v>
      </c>
      <c r="E1822" t="s">
        <v>84</v>
      </c>
      <c r="F1822" t="str">
        <f t="shared" si="86"/>
        <v>Western Australia</v>
      </c>
      <c r="G1822" t="s">
        <v>28</v>
      </c>
      <c r="H1822">
        <v>6280</v>
      </c>
      <c r="I1822" t="s">
        <v>11</v>
      </c>
      <c r="J1822" t="s">
        <v>135</v>
      </c>
      <c r="K1822" t="s">
        <v>148</v>
      </c>
      <c r="L1822" t="s">
        <v>159</v>
      </c>
      <c r="M1822" s="5">
        <v>783</v>
      </c>
    </row>
    <row r="1823" spans="1:13" x14ac:dyDescent="0.35">
      <c r="A1823" s="2">
        <v>45580</v>
      </c>
      <c r="B1823" s="3">
        <f t="shared" si="84"/>
        <v>2025</v>
      </c>
      <c r="C1823" t="str">
        <f t="shared" si="85"/>
        <v>2024-2025</v>
      </c>
      <c r="D1823" t="s">
        <v>119</v>
      </c>
      <c r="E1823" t="s">
        <v>49</v>
      </c>
      <c r="F1823" t="str">
        <f t="shared" si="86"/>
        <v>New South Wales</v>
      </c>
      <c r="G1823" t="s">
        <v>10</v>
      </c>
      <c r="H1823">
        <v>2350</v>
      </c>
      <c r="I1823" t="s">
        <v>11</v>
      </c>
      <c r="J1823" t="s">
        <v>122</v>
      </c>
      <c r="K1823" t="s">
        <v>149</v>
      </c>
      <c r="L1823" t="s">
        <v>160</v>
      </c>
      <c r="M1823" s="5">
        <v>751</v>
      </c>
    </row>
    <row r="1824" spans="1:13" x14ac:dyDescent="0.35">
      <c r="A1824" s="2">
        <v>45580</v>
      </c>
      <c r="B1824" s="3">
        <f t="shared" si="84"/>
        <v>2025</v>
      </c>
      <c r="C1824" t="str">
        <f t="shared" si="85"/>
        <v>2024-2025</v>
      </c>
      <c r="D1824" t="s">
        <v>120</v>
      </c>
      <c r="E1824" t="s">
        <v>59</v>
      </c>
      <c r="F1824" t="str">
        <f t="shared" si="86"/>
        <v>South Australia</v>
      </c>
      <c r="G1824" t="s">
        <v>17</v>
      </c>
      <c r="H1824">
        <v>5011</v>
      </c>
      <c r="I1824" t="s">
        <v>11</v>
      </c>
      <c r="J1824" t="s">
        <v>134</v>
      </c>
      <c r="K1824" t="s">
        <v>150</v>
      </c>
      <c r="L1824" t="s">
        <v>161</v>
      </c>
      <c r="M1824" s="5">
        <v>246</v>
      </c>
    </row>
    <row r="1825" spans="1:13" x14ac:dyDescent="0.35">
      <c r="A1825" s="2">
        <v>45581</v>
      </c>
      <c r="B1825" s="3">
        <f t="shared" si="84"/>
        <v>2025</v>
      </c>
      <c r="C1825" t="str">
        <f t="shared" si="85"/>
        <v>2024-2025</v>
      </c>
      <c r="D1825" t="s">
        <v>120</v>
      </c>
      <c r="E1825" t="s">
        <v>59</v>
      </c>
      <c r="F1825" t="str">
        <f t="shared" si="86"/>
        <v>South Australia</v>
      </c>
      <c r="G1825" t="s">
        <v>17</v>
      </c>
      <c r="H1825">
        <v>5011</v>
      </c>
      <c r="I1825" t="s">
        <v>11</v>
      </c>
      <c r="J1825" t="s">
        <v>134</v>
      </c>
      <c r="K1825" t="s">
        <v>144</v>
      </c>
      <c r="L1825" t="s">
        <v>155</v>
      </c>
      <c r="M1825" s="5">
        <v>454</v>
      </c>
    </row>
    <row r="1826" spans="1:13" x14ac:dyDescent="0.35">
      <c r="A1826" s="2">
        <v>45581</v>
      </c>
      <c r="B1826" s="3">
        <f t="shared" si="84"/>
        <v>2025</v>
      </c>
      <c r="C1826" t="str">
        <f t="shared" si="85"/>
        <v>2024-2025</v>
      </c>
      <c r="D1826" t="s">
        <v>120</v>
      </c>
      <c r="E1826" t="s">
        <v>68</v>
      </c>
      <c r="F1826" t="str">
        <f t="shared" si="86"/>
        <v>Victoria</v>
      </c>
      <c r="G1826" t="s">
        <v>26</v>
      </c>
      <c r="H1826">
        <v>3429</v>
      </c>
      <c r="I1826" t="s">
        <v>11</v>
      </c>
      <c r="J1826" t="s">
        <v>129</v>
      </c>
      <c r="K1826" t="s">
        <v>142</v>
      </c>
      <c r="L1826" t="s">
        <v>153</v>
      </c>
      <c r="M1826" s="5">
        <v>496</v>
      </c>
    </row>
    <row r="1827" spans="1:13" x14ac:dyDescent="0.35">
      <c r="A1827" s="2">
        <v>45581</v>
      </c>
      <c r="B1827" s="3">
        <f t="shared" si="84"/>
        <v>2025</v>
      </c>
      <c r="C1827" t="str">
        <f t="shared" si="85"/>
        <v>2024-2025</v>
      </c>
      <c r="D1827" t="s">
        <v>119</v>
      </c>
      <c r="E1827" t="s">
        <v>94</v>
      </c>
      <c r="F1827" t="str">
        <f t="shared" si="86"/>
        <v>Queensland</v>
      </c>
      <c r="G1827" t="s">
        <v>19</v>
      </c>
      <c r="H1827">
        <v>4551</v>
      </c>
      <c r="I1827" t="s">
        <v>11</v>
      </c>
      <c r="J1827" t="s">
        <v>136</v>
      </c>
      <c r="K1827" t="s">
        <v>146</v>
      </c>
      <c r="L1827" t="s">
        <v>157</v>
      </c>
      <c r="M1827" s="5">
        <v>765</v>
      </c>
    </row>
    <row r="1828" spans="1:13" x14ac:dyDescent="0.35">
      <c r="A1828" s="2">
        <v>45581</v>
      </c>
      <c r="B1828" s="3">
        <f t="shared" si="84"/>
        <v>2025</v>
      </c>
      <c r="C1828" t="str">
        <f t="shared" si="85"/>
        <v>2024-2025</v>
      </c>
      <c r="D1828" t="s">
        <v>120</v>
      </c>
      <c r="E1828" t="s">
        <v>108</v>
      </c>
      <c r="F1828" t="str">
        <f t="shared" si="86"/>
        <v>Tasmania</v>
      </c>
      <c r="G1828" t="s">
        <v>43</v>
      </c>
      <c r="H1828">
        <v>7320</v>
      </c>
      <c r="I1828" t="s">
        <v>11</v>
      </c>
      <c r="J1828" t="s">
        <v>130</v>
      </c>
      <c r="K1828" t="s">
        <v>144</v>
      </c>
      <c r="L1828" t="s">
        <v>155</v>
      </c>
      <c r="M1828" s="5">
        <v>394</v>
      </c>
    </row>
    <row r="1829" spans="1:13" x14ac:dyDescent="0.35">
      <c r="A1829" s="2">
        <v>45581</v>
      </c>
      <c r="B1829" s="3">
        <f t="shared" si="84"/>
        <v>2025</v>
      </c>
      <c r="C1829" t="str">
        <f t="shared" si="85"/>
        <v>2024-2025</v>
      </c>
      <c r="D1829" t="s">
        <v>119</v>
      </c>
      <c r="E1829" t="s">
        <v>69</v>
      </c>
      <c r="F1829" t="str">
        <f t="shared" si="86"/>
        <v>Victoria</v>
      </c>
      <c r="G1829" t="s">
        <v>26</v>
      </c>
      <c r="H1829">
        <v>3148</v>
      </c>
      <c r="I1829" t="s">
        <v>11</v>
      </c>
      <c r="J1829" t="s">
        <v>127</v>
      </c>
      <c r="K1829" t="s">
        <v>145</v>
      </c>
      <c r="L1829" t="s">
        <v>156</v>
      </c>
      <c r="M1829" s="5">
        <v>482</v>
      </c>
    </row>
    <row r="1830" spans="1:13" x14ac:dyDescent="0.35">
      <c r="A1830" s="2">
        <v>45581</v>
      </c>
      <c r="B1830" s="3">
        <f t="shared" si="84"/>
        <v>2025</v>
      </c>
      <c r="C1830" t="str">
        <f t="shared" si="85"/>
        <v>2024-2025</v>
      </c>
      <c r="D1830" t="s">
        <v>120</v>
      </c>
      <c r="E1830" t="s">
        <v>34</v>
      </c>
      <c r="F1830" t="str">
        <f t="shared" si="86"/>
        <v>New South Wales</v>
      </c>
      <c r="G1830" t="s">
        <v>10</v>
      </c>
      <c r="H1830">
        <v>2560</v>
      </c>
      <c r="I1830" t="s">
        <v>11</v>
      </c>
      <c r="J1830" t="s">
        <v>123</v>
      </c>
      <c r="K1830" t="s">
        <v>146</v>
      </c>
      <c r="L1830" t="s">
        <v>157</v>
      </c>
      <c r="M1830" s="5">
        <v>561</v>
      </c>
    </row>
    <row r="1831" spans="1:13" x14ac:dyDescent="0.35">
      <c r="A1831" s="2">
        <v>45581</v>
      </c>
      <c r="B1831" s="3">
        <f t="shared" si="84"/>
        <v>2025</v>
      </c>
      <c r="C1831" t="str">
        <f t="shared" si="85"/>
        <v>2024-2025</v>
      </c>
      <c r="D1831" t="s">
        <v>120</v>
      </c>
      <c r="E1831" t="s">
        <v>9</v>
      </c>
      <c r="F1831" t="str">
        <f t="shared" si="86"/>
        <v>New South Wales</v>
      </c>
      <c r="G1831" t="s">
        <v>10</v>
      </c>
      <c r="H1831">
        <v>2067</v>
      </c>
      <c r="I1831" t="s">
        <v>11</v>
      </c>
      <c r="J1831" t="s">
        <v>126</v>
      </c>
      <c r="K1831" t="s">
        <v>148</v>
      </c>
      <c r="L1831" t="s">
        <v>159</v>
      </c>
      <c r="M1831" s="5">
        <v>757</v>
      </c>
    </row>
    <row r="1832" spans="1:13" x14ac:dyDescent="0.35">
      <c r="A1832" s="2">
        <v>45581</v>
      </c>
      <c r="B1832" s="3">
        <f t="shared" si="84"/>
        <v>2025</v>
      </c>
      <c r="C1832" t="str">
        <f t="shared" si="85"/>
        <v>2024-2025</v>
      </c>
      <c r="D1832" t="s">
        <v>120</v>
      </c>
      <c r="E1832" t="s">
        <v>105</v>
      </c>
      <c r="F1832" t="str">
        <f t="shared" si="86"/>
        <v>New South Wales</v>
      </c>
      <c r="G1832" t="s">
        <v>10</v>
      </c>
      <c r="H1832">
        <v>2031</v>
      </c>
      <c r="I1832" t="s">
        <v>11</v>
      </c>
      <c r="J1832" t="s">
        <v>126</v>
      </c>
      <c r="K1832" t="s">
        <v>145</v>
      </c>
      <c r="L1832" t="s">
        <v>156</v>
      </c>
      <c r="M1832" s="5">
        <v>710</v>
      </c>
    </row>
    <row r="1833" spans="1:13" x14ac:dyDescent="0.35">
      <c r="A1833" s="2">
        <v>45582</v>
      </c>
      <c r="B1833" s="3">
        <f t="shared" si="84"/>
        <v>2025</v>
      </c>
      <c r="C1833" t="str">
        <f t="shared" si="85"/>
        <v>2024-2025</v>
      </c>
      <c r="D1833" t="s">
        <v>119</v>
      </c>
      <c r="E1833" t="s">
        <v>113</v>
      </c>
      <c r="F1833" t="str">
        <f t="shared" si="86"/>
        <v>New South Wales</v>
      </c>
      <c r="G1833" t="s">
        <v>10</v>
      </c>
      <c r="H1833">
        <v>2101</v>
      </c>
      <c r="I1833" t="s">
        <v>11</v>
      </c>
      <c r="J1833" t="s">
        <v>125</v>
      </c>
      <c r="K1833" t="s">
        <v>150</v>
      </c>
      <c r="L1833" t="s">
        <v>161</v>
      </c>
      <c r="M1833" s="5">
        <v>633</v>
      </c>
    </row>
    <row r="1834" spans="1:13" x14ac:dyDescent="0.35">
      <c r="A1834" s="2">
        <v>45582</v>
      </c>
      <c r="B1834" s="3">
        <f t="shared" si="84"/>
        <v>2025</v>
      </c>
      <c r="C1834" t="str">
        <f t="shared" si="85"/>
        <v>2024-2025</v>
      </c>
      <c r="D1834" t="s">
        <v>120</v>
      </c>
      <c r="E1834" t="s">
        <v>36</v>
      </c>
      <c r="F1834" t="str">
        <f t="shared" si="86"/>
        <v>New South Wales</v>
      </c>
      <c r="G1834" t="s">
        <v>10</v>
      </c>
      <c r="H1834">
        <v>2539</v>
      </c>
      <c r="I1834" t="s">
        <v>11</v>
      </c>
      <c r="J1834" t="s">
        <v>123</v>
      </c>
      <c r="K1834" t="s">
        <v>148</v>
      </c>
      <c r="L1834" t="s">
        <v>159</v>
      </c>
      <c r="M1834" s="5">
        <v>257</v>
      </c>
    </row>
    <row r="1835" spans="1:13" x14ac:dyDescent="0.35">
      <c r="A1835" s="2">
        <v>45582</v>
      </c>
      <c r="B1835" s="3">
        <f t="shared" si="84"/>
        <v>2025</v>
      </c>
      <c r="C1835" t="str">
        <f t="shared" si="85"/>
        <v>2024-2025</v>
      </c>
      <c r="D1835" t="s">
        <v>120</v>
      </c>
      <c r="E1835" t="s">
        <v>36</v>
      </c>
      <c r="F1835" t="str">
        <f t="shared" si="86"/>
        <v>New South Wales</v>
      </c>
      <c r="G1835" t="s">
        <v>10</v>
      </c>
      <c r="H1835">
        <v>2539</v>
      </c>
      <c r="I1835" t="s">
        <v>11</v>
      </c>
      <c r="J1835" t="s">
        <v>123</v>
      </c>
      <c r="K1835" t="s">
        <v>148</v>
      </c>
      <c r="L1835" t="s">
        <v>159</v>
      </c>
      <c r="M1835" s="5">
        <v>545</v>
      </c>
    </row>
    <row r="1836" spans="1:13" x14ac:dyDescent="0.35">
      <c r="A1836" s="2">
        <v>45582</v>
      </c>
      <c r="B1836" s="3">
        <f t="shared" si="84"/>
        <v>2025</v>
      </c>
      <c r="C1836" t="str">
        <f t="shared" si="85"/>
        <v>2024-2025</v>
      </c>
      <c r="D1836" t="s">
        <v>120</v>
      </c>
      <c r="E1836" t="s">
        <v>44</v>
      </c>
      <c r="F1836" t="str">
        <f t="shared" si="86"/>
        <v>Western Australia</v>
      </c>
      <c r="G1836" t="s">
        <v>28</v>
      </c>
      <c r="H1836">
        <v>6010</v>
      </c>
      <c r="I1836" t="s">
        <v>11</v>
      </c>
      <c r="J1836" t="s">
        <v>121</v>
      </c>
      <c r="K1836" t="s">
        <v>143</v>
      </c>
      <c r="L1836" t="s">
        <v>154</v>
      </c>
      <c r="M1836" s="5">
        <v>743</v>
      </c>
    </row>
    <row r="1837" spans="1:13" x14ac:dyDescent="0.35">
      <c r="A1837" s="2">
        <v>45582</v>
      </c>
      <c r="B1837" s="3">
        <f t="shared" si="84"/>
        <v>2025</v>
      </c>
      <c r="C1837" t="str">
        <f t="shared" si="85"/>
        <v>2024-2025</v>
      </c>
      <c r="D1837" t="s">
        <v>120</v>
      </c>
      <c r="E1837" t="s">
        <v>30</v>
      </c>
      <c r="F1837" t="str">
        <f t="shared" si="86"/>
        <v>Victoria</v>
      </c>
      <c r="G1837" t="s">
        <v>26</v>
      </c>
      <c r="H1837">
        <v>3030</v>
      </c>
      <c r="I1837" t="s">
        <v>11</v>
      </c>
      <c r="J1837" t="s">
        <v>128</v>
      </c>
      <c r="K1837" t="s">
        <v>148</v>
      </c>
      <c r="L1837" t="s">
        <v>159</v>
      </c>
      <c r="M1837" s="5">
        <v>251</v>
      </c>
    </row>
    <row r="1838" spans="1:13" x14ac:dyDescent="0.35">
      <c r="A1838" s="2">
        <v>45582</v>
      </c>
      <c r="B1838" s="3">
        <f t="shared" si="84"/>
        <v>2025</v>
      </c>
      <c r="C1838" t="str">
        <f t="shared" si="85"/>
        <v>2024-2025</v>
      </c>
      <c r="D1838" t="s">
        <v>120</v>
      </c>
      <c r="E1838" t="s">
        <v>27</v>
      </c>
      <c r="F1838" t="str">
        <f t="shared" si="86"/>
        <v>Western Australia</v>
      </c>
      <c r="G1838" t="s">
        <v>28</v>
      </c>
      <c r="H1838">
        <v>6030</v>
      </c>
      <c r="I1838" t="s">
        <v>11</v>
      </c>
      <c r="J1838" t="s">
        <v>121</v>
      </c>
      <c r="K1838" t="s">
        <v>143</v>
      </c>
      <c r="L1838" t="s">
        <v>154</v>
      </c>
      <c r="M1838" s="5">
        <v>751</v>
      </c>
    </row>
    <row r="1839" spans="1:13" x14ac:dyDescent="0.35">
      <c r="A1839" s="2">
        <v>45582</v>
      </c>
      <c r="B1839" s="3">
        <f t="shared" si="84"/>
        <v>2025</v>
      </c>
      <c r="C1839" t="str">
        <f t="shared" si="85"/>
        <v>2024-2025</v>
      </c>
      <c r="D1839" t="s">
        <v>120</v>
      </c>
      <c r="E1839" t="s">
        <v>74</v>
      </c>
      <c r="F1839" t="str">
        <f t="shared" si="86"/>
        <v>Victoria</v>
      </c>
      <c r="G1839" t="s">
        <v>26</v>
      </c>
      <c r="H1839">
        <v>3500</v>
      </c>
      <c r="I1839" t="s">
        <v>11</v>
      </c>
      <c r="J1839" t="s">
        <v>129</v>
      </c>
      <c r="K1839" t="s">
        <v>145</v>
      </c>
      <c r="L1839" t="s">
        <v>156</v>
      </c>
      <c r="M1839" s="5">
        <v>716</v>
      </c>
    </row>
    <row r="1840" spans="1:13" x14ac:dyDescent="0.35">
      <c r="A1840" s="2">
        <v>45582</v>
      </c>
      <c r="B1840" s="3">
        <f t="shared" si="84"/>
        <v>2025</v>
      </c>
      <c r="C1840" t="str">
        <f t="shared" si="85"/>
        <v>2024-2025</v>
      </c>
      <c r="D1840" t="s">
        <v>120</v>
      </c>
      <c r="E1840" t="s">
        <v>12</v>
      </c>
      <c r="F1840" t="str">
        <f t="shared" si="86"/>
        <v>New South Wales</v>
      </c>
      <c r="G1840" t="s">
        <v>10</v>
      </c>
      <c r="H1840">
        <v>2795</v>
      </c>
      <c r="I1840" t="s">
        <v>11</v>
      </c>
      <c r="J1840" t="s">
        <v>132</v>
      </c>
      <c r="K1840" t="s">
        <v>145</v>
      </c>
      <c r="L1840" t="s">
        <v>156</v>
      </c>
      <c r="M1840" s="5">
        <v>224</v>
      </c>
    </row>
    <row r="1841" spans="1:13" x14ac:dyDescent="0.35">
      <c r="A1841" s="2">
        <v>45583</v>
      </c>
      <c r="B1841" s="3">
        <f t="shared" si="84"/>
        <v>2025</v>
      </c>
      <c r="C1841" t="str">
        <f t="shared" si="85"/>
        <v>2024-2025</v>
      </c>
      <c r="D1841" t="s">
        <v>119</v>
      </c>
      <c r="E1841" t="s">
        <v>79</v>
      </c>
      <c r="F1841" t="str">
        <f t="shared" si="86"/>
        <v>Queensland</v>
      </c>
      <c r="G1841" t="s">
        <v>19</v>
      </c>
      <c r="H1841">
        <v>4680</v>
      </c>
      <c r="I1841" t="s">
        <v>11</v>
      </c>
      <c r="J1841" t="s">
        <v>138</v>
      </c>
      <c r="K1841" t="s">
        <v>151</v>
      </c>
      <c r="L1841" t="s">
        <v>152</v>
      </c>
      <c r="M1841" s="5">
        <v>398</v>
      </c>
    </row>
    <row r="1842" spans="1:13" x14ac:dyDescent="0.35">
      <c r="A1842" s="2">
        <v>45583</v>
      </c>
      <c r="B1842" s="3">
        <f t="shared" si="84"/>
        <v>2025</v>
      </c>
      <c r="C1842" t="str">
        <f t="shared" si="85"/>
        <v>2024-2025</v>
      </c>
      <c r="D1842" t="s">
        <v>119</v>
      </c>
      <c r="E1842" t="s">
        <v>93</v>
      </c>
      <c r="F1842" t="str">
        <f t="shared" si="86"/>
        <v>Victoria</v>
      </c>
      <c r="G1842" t="s">
        <v>26</v>
      </c>
      <c r="H1842">
        <v>3400</v>
      </c>
      <c r="I1842" t="s">
        <v>11</v>
      </c>
      <c r="J1842" t="s">
        <v>129</v>
      </c>
      <c r="K1842" t="s">
        <v>145</v>
      </c>
      <c r="L1842" t="s">
        <v>156</v>
      </c>
      <c r="M1842" s="5">
        <v>29</v>
      </c>
    </row>
    <row r="1843" spans="1:13" x14ac:dyDescent="0.35">
      <c r="A1843" s="2">
        <v>45583</v>
      </c>
      <c r="B1843" s="3">
        <f t="shared" si="84"/>
        <v>2025</v>
      </c>
      <c r="C1843" t="str">
        <f t="shared" si="85"/>
        <v>2024-2025</v>
      </c>
      <c r="D1843" t="s">
        <v>120</v>
      </c>
      <c r="E1843" t="s">
        <v>103</v>
      </c>
      <c r="F1843" t="str">
        <f t="shared" si="86"/>
        <v>Victoria</v>
      </c>
      <c r="G1843" t="s">
        <v>26</v>
      </c>
      <c r="H1843">
        <v>3550</v>
      </c>
      <c r="I1843" t="s">
        <v>11</v>
      </c>
      <c r="J1843" t="s">
        <v>129</v>
      </c>
      <c r="K1843" t="s">
        <v>143</v>
      </c>
      <c r="L1843" t="s">
        <v>154</v>
      </c>
      <c r="M1843" s="5">
        <v>533</v>
      </c>
    </row>
    <row r="1844" spans="1:13" x14ac:dyDescent="0.35">
      <c r="A1844" s="2">
        <v>45583</v>
      </c>
      <c r="B1844" s="3">
        <f t="shared" si="84"/>
        <v>2025</v>
      </c>
      <c r="C1844" t="str">
        <f t="shared" si="85"/>
        <v>2024-2025</v>
      </c>
      <c r="D1844" t="s">
        <v>120</v>
      </c>
      <c r="E1844" t="s">
        <v>99</v>
      </c>
      <c r="F1844" t="str">
        <f t="shared" si="86"/>
        <v>Western Australia</v>
      </c>
      <c r="G1844" t="s">
        <v>28</v>
      </c>
      <c r="H1844">
        <v>6530</v>
      </c>
      <c r="I1844" t="s">
        <v>11</v>
      </c>
      <c r="J1844" t="s">
        <v>141</v>
      </c>
      <c r="K1844" t="s">
        <v>142</v>
      </c>
      <c r="L1844" t="s">
        <v>153</v>
      </c>
      <c r="M1844" s="5">
        <v>87</v>
      </c>
    </row>
    <row r="1845" spans="1:13" x14ac:dyDescent="0.35">
      <c r="A1845" s="2">
        <v>45584</v>
      </c>
      <c r="B1845" s="3">
        <f t="shared" si="84"/>
        <v>2025</v>
      </c>
      <c r="C1845" t="str">
        <f t="shared" si="85"/>
        <v>2024-2025</v>
      </c>
      <c r="D1845" t="s">
        <v>120</v>
      </c>
      <c r="E1845" t="s">
        <v>40</v>
      </c>
      <c r="F1845" t="str">
        <f t="shared" si="86"/>
        <v>South Australia</v>
      </c>
      <c r="G1845" t="s">
        <v>17</v>
      </c>
      <c r="H1845">
        <v>5169</v>
      </c>
      <c r="I1845" t="s">
        <v>11</v>
      </c>
      <c r="J1845" t="s">
        <v>134</v>
      </c>
      <c r="K1845" t="s">
        <v>144</v>
      </c>
      <c r="L1845" t="s">
        <v>155</v>
      </c>
      <c r="M1845" s="5">
        <v>726</v>
      </c>
    </row>
    <row r="1846" spans="1:13" x14ac:dyDescent="0.35">
      <c r="A1846" s="2">
        <v>45584</v>
      </c>
      <c r="B1846" s="3">
        <f t="shared" si="84"/>
        <v>2025</v>
      </c>
      <c r="C1846" t="str">
        <f t="shared" si="85"/>
        <v>2024-2025</v>
      </c>
      <c r="D1846" t="s">
        <v>120</v>
      </c>
      <c r="E1846" t="s">
        <v>114</v>
      </c>
      <c r="F1846" t="str">
        <f t="shared" si="86"/>
        <v>Victoria</v>
      </c>
      <c r="G1846" t="s">
        <v>26</v>
      </c>
      <c r="H1846">
        <v>3353</v>
      </c>
      <c r="I1846" t="s">
        <v>11</v>
      </c>
      <c r="J1846" t="s">
        <v>129</v>
      </c>
      <c r="K1846" t="s">
        <v>144</v>
      </c>
      <c r="L1846" t="s">
        <v>155</v>
      </c>
      <c r="M1846" s="5">
        <v>352</v>
      </c>
    </row>
    <row r="1847" spans="1:13" x14ac:dyDescent="0.35">
      <c r="A1847" s="2">
        <v>45584</v>
      </c>
      <c r="B1847" s="3">
        <f t="shared" si="84"/>
        <v>2025</v>
      </c>
      <c r="C1847" t="str">
        <f t="shared" si="85"/>
        <v>2024-2025</v>
      </c>
      <c r="D1847" t="s">
        <v>119</v>
      </c>
      <c r="E1847" t="s">
        <v>61</v>
      </c>
      <c r="F1847" t="str">
        <f t="shared" si="86"/>
        <v>Victoria</v>
      </c>
      <c r="G1847" t="s">
        <v>26</v>
      </c>
      <c r="H1847">
        <v>3179</v>
      </c>
      <c r="I1847" t="s">
        <v>11</v>
      </c>
      <c r="J1847" t="s">
        <v>127</v>
      </c>
      <c r="K1847" t="s">
        <v>151</v>
      </c>
      <c r="L1847" t="s">
        <v>152</v>
      </c>
      <c r="M1847" s="5">
        <v>684</v>
      </c>
    </row>
    <row r="1848" spans="1:13" x14ac:dyDescent="0.35">
      <c r="A1848" s="2">
        <v>45584</v>
      </c>
      <c r="B1848" s="3">
        <f t="shared" si="84"/>
        <v>2025</v>
      </c>
      <c r="C1848" t="str">
        <f t="shared" si="85"/>
        <v>2024-2025</v>
      </c>
      <c r="D1848" t="s">
        <v>120</v>
      </c>
      <c r="E1848" t="s">
        <v>92</v>
      </c>
      <c r="F1848" t="str">
        <f t="shared" si="86"/>
        <v>New South Wales</v>
      </c>
      <c r="G1848" t="s">
        <v>10</v>
      </c>
      <c r="H1848">
        <v>2015</v>
      </c>
      <c r="I1848" t="s">
        <v>11</v>
      </c>
      <c r="J1848" t="s">
        <v>126</v>
      </c>
      <c r="K1848" t="s">
        <v>151</v>
      </c>
      <c r="L1848" t="s">
        <v>152</v>
      </c>
      <c r="M1848" s="5">
        <v>726</v>
      </c>
    </row>
    <row r="1849" spans="1:13" x14ac:dyDescent="0.35">
      <c r="A1849" s="2">
        <v>45584</v>
      </c>
      <c r="B1849" s="3">
        <f t="shared" si="84"/>
        <v>2025</v>
      </c>
      <c r="C1849" t="str">
        <f t="shared" si="85"/>
        <v>2024-2025</v>
      </c>
      <c r="D1849" t="s">
        <v>120</v>
      </c>
      <c r="E1849" t="s">
        <v>107</v>
      </c>
      <c r="F1849" t="str">
        <f t="shared" si="86"/>
        <v>New South Wales</v>
      </c>
      <c r="G1849" t="s">
        <v>10</v>
      </c>
      <c r="H1849">
        <v>2020</v>
      </c>
      <c r="I1849" t="s">
        <v>11</v>
      </c>
      <c r="J1849" t="s">
        <v>126</v>
      </c>
      <c r="K1849" t="s">
        <v>150</v>
      </c>
      <c r="L1849" t="s">
        <v>161</v>
      </c>
      <c r="M1849" s="5">
        <v>646</v>
      </c>
    </row>
    <row r="1850" spans="1:13" x14ac:dyDescent="0.35">
      <c r="A1850" s="2">
        <v>45584</v>
      </c>
      <c r="B1850" s="3">
        <f t="shared" si="84"/>
        <v>2025</v>
      </c>
      <c r="C1850" t="str">
        <f t="shared" si="85"/>
        <v>2024-2025</v>
      </c>
      <c r="D1850" t="s">
        <v>119</v>
      </c>
      <c r="E1850" t="s">
        <v>109</v>
      </c>
      <c r="F1850" t="str">
        <f t="shared" si="86"/>
        <v>Western Australia</v>
      </c>
      <c r="G1850" t="s">
        <v>28</v>
      </c>
      <c r="H1850">
        <v>6052</v>
      </c>
      <c r="I1850" t="s">
        <v>11</v>
      </c>
      <c r="J1850" t="s">
        <v>121</v>
      </c>
      <c r="K1850" t="s">
        <v>151</v>
      </c>
      <c r="L1850" t="s">
        <v>152</v>
      </c>
      <c r="M1850" s="5">
        <v>616</v>
      </c>
    </row>
    <row r="1851" spans="1:13" x14ac:dyDescent="0.35">
      <c r="A1851" s="2">
        <v>45584</v>
      </c>
      <c r="B1851" s="3">
        <f t="shared" si="84"/>
        <v>2025</v>
      </c>
      <c r="C1851" t="str">
        <f t="shared" si="85"/>
        <v>2024-2025</v>
      </c>
      <c r="D1851" t="s">
        <v>120</v>
      </c>
      <c r="E1851" t="s">
        <v>113</v>
      </c>
      <c r="F1851" t="str">
        <f t="shared" si="86"/>
        <v>New South Wales</v>
      </c>
      <c r="G1851" t="s">
        <v>10</v>
      </c>
      <c r="H1851">
        <v>2101</v>
      </c>
      <c r="I1851" t="s">
        <v>11</v>
      </c>
      <c r="J1851" t="s">
        <v>125</v>
      </c>
      <c r="K1851" t="s">
        <v>149</v>
      </c>
      <c r="L1851" t="s">
        <v>160</v>
      </c>
      <c r="M1851" s="5">
        <v>187</v>
      </c>
    </row>
    <row r="1852" spans="1:13" x14ac:dyDescent="0.35">
      <c r="A1852" s="2">
        <v>45584</v>
      </c>
      <c r="B1852" s="3">
        <f t="shared" si="84"/>
        <v>2025</v>
      </c>
      <c r="C1852" t="str">
        <f t="shared" si="85"/>
        <v>2024-2025</v>
      </c>
      <c r="D1852" t="s">
        <v>120</v>
      </c>
      <c r="E1852" t="s">
        <v>69</v>
      </c>
      <c r="F1852" t="str">
        <f t="shared" si="86"/>
        <v>Victoria</v>
      </c>
      <c r="G1852" t="s">
        <v>26</v>
      </c>
      <c r="H1852">
        <v>3148</v>
      </c>
      <c r="I1852" t="s">
        <v>11</v>
      </c>
      <c r="J1852" t="s">
        <v>127</v>
      </c>
      <c r="K1852" t="s">
        <v>145</v>
      </c>
      <c r="L1852" t="s">
        <v>156</v>
      </c>
      <c r="M1852" s="5">
        <v>434</v>
      </c>
    </row>
    <row r="1853" spans="1:13" x14ac:dyDescent="0.35">
      <c r="A1853" s="2">
        <v>45585</v>
      </c>
      <c r="B1853" s="3">
        <f t="shared" si="84"/>
        <v>2025</v>
      </c>
      <c r="C1853" t="str">
        <f t="shared" si="85"/>
        <v>2024-2025</v>
      </c>
      <c r="D1853" t="s">
        <v>120</v>
      </c>
      <c r="E1853" t="s">
        <v>92</v>
      </c>
      <c r="F1853" t="str">
        <f t="shared" si="86"/>
        <v>New South Wales</v>
      </c>
      <c r="G1853" t="s">
        <v>10</v>
      </c>
      <c r="H1853">
        <v>2015</v>
      </c>
      <c r="I1853" t="s">
        <v>11</v>
      </c>
      <c r="J1853" t="s">
        <v>126</v>
      </c>
      <c r="K1853" t="s">
        <v>144</v>
      </c>
      <c r="L1853" t="s">
        <v>155</v>
      </c>
      <c r="M1853" s="5">
        <v>40</v>
      </c>
    </row>
    <row r="1854" spans="1:13" x14ac:dyDescent="0.35">
      <c r="A1854" s="2">
        <v>45585</v>
      </c>
      <c r="B1854" s="3">
        <f t="shared" si="84"/>
        <v>2025</v>
      </c>
      <c r="C1854" t="str">
        <f t="shared" si="85"/>
        <v>2024-2025</v>
      </c>
      <c r="D1854" t="s">
        <v>120</v>
      </c>
      <c r="E1854" t="s">
        <v>53</v>
      </c>
      <c r="F1854" t="str">
        <f t="shared" si="86"/>
        <v>Queensland</v>
      </c>
      <c r="G1854" t="s">
        <v>19</v>
      </c>
      <c r="H1854">
        <v>4012</v>
      </c>
      <c r="I1854" t="s">
        <v>11</v>
      </c>
      <c r="J1854" t="s">
        <v>131</v>
      </c>
      <c r="K1854" t="s">
        <v>144</v>
      </c>
      <c r="L1854" t="s">
        <v>155</v>
      </c>
      <c r="M1854" s="5">
        <v>66</v>
      </c>
    </row>
    <row r="1855" spans="1:13" x14ac:dyDescent="0.35">
      <c r="A1855" s="2">
        <v>45585</v>
      </c>
      <c r="B1855" s="3">
        <f t="shared" si="84"/>
        <v>2025</v>
      </c>
      <c r="C1855" t="str">
        <f t="shared" si="85"/>
        <v>2024-2025</v>
      </c>
      <c r="D1855" t="s">
        <v>120</v>
      </c>
      <c r="E1855" t="s">
        <v>95</v>
      </c>
      <c r="F1855" t="str">
        <f t="shared" si="86"/>
        <v>New South Wales</v>
      </c>
      <c r="G1855" t="s">
        <v>10</v>
      </c>
      <c r="H1855">
        <v>2131</v>
      </c>
      <c r="I1855" t="s">
        <v>11</v>
      </c>
      <c r="J1855" t="s">
        <v>125</v>
      </c>
      <c r="K1855" t="s">
        <v>144</v>
      </c>
      <c r="L1855" t="s">
        <v>155</v>
      </c>
      <c r="M1855" s="5">
        <v>269</v>
      </c>
    </row>
    <row r="1856" spans="1:13" x14ac:dyDescent="0.35">
      <c r="A1856" s="2">
        <v>45585</v>
      </c>
      <c r="B1856" s="3">
        <f t="shared" si="84"/>
        <v>2025</v>
      </c>
      <c r="C1856" t="str">
        <f t="shared" si="85"/>
        <v>2024-2025</v>
      </c>
      <c r="D1856" t="s">
        <v>120</v>
      </c>
      <c r="E1856" t="s">
        <v>54</v>
      </c>
      <c r="F1856" t="str">
        <f t="shared" si="86"/>
        <v>New South Wales</v>
      </c>
      <c r="G1856" t="s">
        <v>10</v>
      </c>
      <c r="H1856">
        <v>2750</v>
      </c>
      <c r="I1856" t="s">
        <v>11</v>
      </c>
      <c r="J1856" t="s">
        <v>132</v>
      </c>
      <c r="K1856" t="s">
        <v>151</v>
      </c>
      <c r="L1856" t="s">
        <v>152</v>
      </c>
      <c r="M1856" s="5">
        <v>589</v>
      </c>
    </row>
    <row r="1857" spans="1:13" x14ac:dyDescent="0.35">
      <c r="A1857" s="2">
        <v>45585</v>
      </c>
      <c r="B1857" s="3">
        <f t="shared" si="84"/>
        <v>2025</v>
      </c>
      <c r="C1857" t="str">
        <f t="shared" si="85"/>
        <v>2024-2025</v>
      </c>
      <c r="D1857" t="s">
        <v>120</v>
      </c>
      <c r="E1857" t="s">
        <v>78</v>
      </c>
      <c r="F1857" t="str">
        <f t="shared" si="86"/>
        <v>New South Wales</v>
      </c>
      <c r="G1857" t="s">
        <v>10</v>
      </c>
      <c r="H1857">
        <v>2480</v>
      </c>
      <c r="I1857" t="s">
        <v>11</v>
      </c>
      <c r="J1857" t="s">
        <v>122</v>
      </c>
      <c r="K1857" t="s">
        <v>144</v>
      </c>
      <c r="L1857" t="s">
        <v>155</v>
      </c>
      <c r="M1857" s="5">
        <v>294</v>
      </c>
    </row>
    <row r="1858" spans="1:13" x14ac:dyDescent="0.35">
      <c r="A1858" s="2">
        <v>45585</v>
      </c>
      <c r="B1858" s="3">
        <f t="shared" ref="B1858:B1921" si="87">IF(MONTH(A1858)&gt;=7,YEAR(A1858)+1,YEAR(A1858))</f>
        <v>2025</v>
      </c>
      <c r="C1858" t="str">
        <f t="shared" ref="C1858:C1921" si="88">IF(MONTH(A1858) &gt;= 7, YEAR(A1858) &amp; "-" &amp; YEAR(A1858) + 1, YEAR(A1858) - 1 &amp; "-" &amp; YEAR(A1858))</f>
        <v>2024-2025</v>
      </c>
      <c r="D1858" t="s">
        <v>120</v>
      </c>
      <c r="E1858" t="s">
        <v>99</v>
      </c>
      <c r="F1858" t="str">
        <f t="shared" ref="F1858:F1921" si="89">IF(G1858="WA","Western Australia",
IF(G1858="NSW","New South Wales",
IF(G1858="QLD","Queensland",
IF(G1858="VIC","Victoria",
IF(G1858="TAS","Tasmania",
IF(G1858="SA","South Australia",
IF(G1858="NT","Northern Territory",
IF(G1858="ACT","Australian Capital Territory",G1858))))))))</f>
        <v>Western Australia</v>
      </c>
      <c r="G1858" t="s">
        <v>28</v>
      </c>
      <c r="H1858">
        <v>6530</v>
      </c>
      <c r="I1858" t="s">
        <v>11</v>
      </c>
      <c r="J1858" t="s">
        <v>141</v>
      </c>
      <c r="K1858" t="s">
        <v>150</v>
      </c>
      <c r="L1858" t="s">
        <v>161</v>
      </c>
      <c r="M1858" s="5">
        <v>473</v>
      </c>
    </row>
    <row r="1859" spans="1:13" x14ac:dyDescent="0.35">
      <c r="A1859" s="2">
        <v>45585</v>
      </c>
      <c r="B1859" s="3">
        <f t="shared" si="87"/>
        <v>2025</v>
      </c>
      <c r="C1859" t="str">
        <f t="shared" si="88"/>
        <v>2024-2025</v>
      </c>
      <c r="D1859" t="s">
        <v>120</v>
      </c>
      <c r="E1859" t="s">
        <v>67</v>
      </c>
      <c r="F1859" t="str">
        <f t="shared" si="89"/>
        <v>Tasmania</v>
      </c>
      <c r="G1859" t="s">
        <v>43</v>
      </c>
      <c r="H1859">
        <v>7250</v>
      </c>
      <c r="I1859" t="s">
        <v>11</v>
      </c>
      <c r="J1859" t="s">
        <v>130</v>
      </c>
      <c r="K1859" t="s">
        <v>151</v>
      </c>
      <c r="L1859" t="s">
        <v>152</v>
      </c>
      <c r="M1859" s="5">
        <v>663</v>
      </c>
    </row>
    <row r="1860" spans="1:13" x14ac:dyDescent="0.35">
      <c r="A1860" s="2">
        <v>45585</v>
      </c>
      <c r="B1860" s="3">
        <f t="shared" si="87"/>
        <v>2025</v>
      </c>
      <c r="C1860" t="str">
        <f t="shared" si="88"/>
        <v>2024-2025</v>
      </c>
      <c r="D1860" t="s">
        <v>120</v>
      </c>
      <c r="E1860" t="s">
        <v>99</v>
      </c>
      <c r="F1860" t="str">
        <f t="shared" si="89"/>
        <v>Western Australia</v>
      </c>
      <c r="G1860" t="s">
        <v>28</v>
      </c>
      <c r="H1860">
        <v>6530</v>
      </c>
      <c r="I1860" t="s">
        <v>11</v>
      </c>
      <c r="J1860" t="s">
        <v>141</v>
      </c>
      <c r="K1860" t="s">
        <v>148</v>
      </c>
      <c r="L1860" t="s">
        <v>159</v>
      </c>
      <c r="M1860" s="5">
        <v>360</v>
      </c>
    </row>
    <row r="1861" spans="1:13" x14ac:dyDescent="0.35">
      <c r="A1861" s="2">
        <v>45586</v>
      </c>
      <c r="B1861" s="3">
        <f t="shared" si="87"/>
        <v>2025</v>
      </c>
      <c r="C1861" t="str">
        <f t="shared" si="88"/>
        <v>2024-2025</v>
      </c>
      <c r="D1861" t="s">
        <v>120</v>
      </c>
      <c r="E1861" t="s">
        <v>18</v>
      </c>
      <c r="F1861" t="str">
        <f t="shared" si="89"/>
        <v>Queensland</v>
      </c>
      <c r="G1861" t="s">
        <v>19</v>
      </c>
      <c r="H1861">
        <v>4802</v>
      </c>
      <c r="I1861" t="s">
        <v>11</v>
      </c>
      <c r="J1861" t="s">
        <v>133</v>
      </c>
      <c r="K1861" t="s">
        <v>151</v>
      </c>
      <c r="L1861" t="s">
        <v>152</v>
      </c>
      <c r="M1861" s="5">
        <v>108</v>
      </c>
    </row>
    <row r="1862" spans="1:13" x14ac:dyDescent="0.35">
      <c r="A1862" s="2">
        <v>45586</v>
      </c>
      <c r="B1862" s="3">
        <f t="shared" si="87"/>
        <v>2025</v>
      </c>
      <c r="C1862" t="str">
        <f t="shared" si="88"/>
        <v>2024-2025</v>
      </c>
      <c r="D1862" t="s">
        <v>119</v>
      </c>
      <c r="E1862" t="s">
        <v>100</v>
      </c>
      <c r="F1862" t="str">
        <f t="shared" si="89"/>
        <v>New South Wales</v>
      </c>
      <c r="G1862" t="s">
        <v>10</v>
      </c>
      <c r="H1862">
        <v>2800</v>
      </c>
      <c r="I1862" t="s">
        <v>11</v>
      </c>
      <c r="J1862" t="s">
        <v>132</v>
      </c>
      <c r="K1862" t="s">
        <v>145</v>
      </c>
      <c r="L1862" t="s">
        <v>156</v>
      </c>
      <c r="M1862" s="5">
        <v>631</v>
      </c>
    </row>
    <row r="1863" spans="1:13" x14ac:dyDescent="0.35">
      <c r="A1863" s="2">
        <v>45586</v>
      </c>
      <c r="B1863" s="3">
        <f t="shared" si="87"/>
        <v>2025</v>
      </c>
      <c r="C1863" t="str">
        <f t="shared" si="88"/>
        <v>2024-2025</v>
      </c>
      <c r="D1863" t="s">
        <v>120</v>
      </c>
      <c r="E1863" t="s">
        <v>37</v>
      </c>
      <c r="F1863" t="str">
        <f t="shared" si="89"/>
        <v>Victoria</v>
      </c>
      <c r="G1863" t="s">
        <v>26</v>
      </c>
      <c r="H1863">
        <v>3134</v>
      </c>
      <c r="I1863" t="s">
        <v>11</v>
      </c>
      <c r="J1863" t="s">
        <v>127</v>
      </c>
      <c r="K1863" t="s">
        <v>147</v>
      </c>
      <c r="L1863" t="s">
        <v>158</v>
      </c>
      <c r="M1863" s="5">
        <v>333</v>
      </c>
    </row>
    <row r="1864" spans="1:13" x14ac:dyDescent="0.35">
      <c r="A1864" s="2">
        <v>45586</v>
      </c>
      <c r="B1864" s="3">
        <f t="shared" si="87"/>
        <v>2025</v>
      </c>
      <c r="C1864" t="str">
        <f t="shared" si="88"/>
        <v>2024-2025</v>
      </c>
      <c r="D1864" t="s">
        <v>119</v>
      </c>
      <c r="E1864" t="s">
        <v>59</v>
      </c>
      <c r="F1864" t="str">
        <f t="shared" si="89"/>
        <v>South Australia</v>
      </c>
      <c r="G1864" t="s">
        <v>17</v>
      </c>
      <c r="H1864">
        <v>5011</v>
      </c>
      <c r="I1864" t="s">
        <v>11</v>
      </c>
      <c r="J1864" t="s">
        <v>134</v>
      </c>
      <c r="K1864" t="s">
        <v>150</v>
      </c>
      <c r="L1864" t="s">
        <v>161</v>
      </c>
      <c r="M1864" s="5">
        <v>621</v>
      </c>
    </row>
    <row r="1865" spans="1:13" x14ac:dyDescent="0.35">
      <c r="A1865" s="2">
        <v>45587</v>
      </c>
      <c r="B1865" s="3">
        <f t="shared" si="87"/>
        <v>2025</v>
      </c>
      <c r="C1865" t="str">
        <f t="shared" si="88"/>
        <v>2024-2025</v>
      </c>
      <c r="D1865" t="s">
        <v>119</v>
      </c>
      <c r="E1865" t="s">
        <v>27</v>
      </c>
      <c r="F1865" t="str">
        <f t="shared" si="89"/>
        <v>Western Australia</v>
      </c>
      <c r="G1865" t="s">
        <v>28</v>
      </c>
      <c r="H1865">
        <v>6030</v>
      </c>
      <c r="I1865" t="s">
        <v>11</v>
      </c>
      <c r="J1865" t="s">
        <v>121</v>
      </c>
      <c r="K1865" t="s">
        <v>144</v>
      </c>
      <c r="L1865" t="s">
        <v>155</v>
      </c>
      <c r="M1865" s="5">
        <v>700</v>
      </c>
    </row>
    <row r="1866" spans="1:13" x14ac:dyDescent="0.35">
      <c r="A1866" s="2">
        <v>45587</v>
      </c>
      <c r="B1866" s="3">
        <f t="shared" si="87"/>
        <v>2025</v>
      </c>
      <c r="C1866" t="str">
        <f t="shared" si="88"/>
        <v>2024-2025</v>
      </c>
      <c r="D1866" t="s">
        <v>120</v>
      </c>
      <c r="E1866" t="s">
        <v>66</v>
      </c>
      <c r="F1866" t="str">
        <f t="shared" si="89"/>
        <v>Western Australia</v>
      </c>
      <c r="G1866" t="s">
        <v>28</v>
      </c>
      <c r="H1866">
        <v>6330</v>
      </c>
      <c r="I1866" t="s">
        <v>11</v>
      </c>
      <c r="J1866" t="s">
        <v>135</v>
      </c>
      <c r="K1866" t="s">
        <v>145</v>
      </c>
      <c r="L1866" t="s">
        <v>156</v>
      </c>
      <c r="M1866" s="5">
        <v>480</v>
      </c>
    </row>
    <row r="1867" spans="1:13" x14ac:dyDescent="0.35">
      <c r="A1867" s="2">
        <v>45587</v>
      </c>
      <c r="B1867" s="3">
        <f t="shared" si="87"/>
        <v>2025</v>
      </c>
      <c r="C1867" t="str">
        <f t="shared" si="88"/>
        <v>2024-2025</v>
      </c>
      <c r="D1867" t="s">
        <v>120</v>
      </c>
      <c r="E1867" t="s">
        <v>108</v>
      </c>
      <c r="F1867" t="str">
        <f t="shared" si="89"/>
        <v>Tasmania</v>
      </c>
      <c r="G1867" t="s">
        <v>43</v>
      </c>
      <c r="H1867">
        <v>7320</v>
      </c>
      <c r="I1867" t="s">
        <v>11</v>
      </c>
      <c r="J1867" t="s">
        <v>130</v>
      </c>
      <c r="K1867" t="s">
        <v>151</v>
      </c>
      <c r="L1867" t="s">
        <v>152</v>
      </c>
      <c r="M1867" s="5">
        <v>324</v>
      </c>
    </row>
    <row r="1868" spans="1:13" x14ac:dyDescent="0.35">
      <c r="A1868" s="2">
        <v>45587</v>
      </c>
      <c r="B1868" s="3">
        <f t="shared" si="87"/>
        <v>2025</v>
      </c>
      <c r="C1868" t="str">
        <f t="shared" si="88"/>
        <v>2024-2025</v>
      </c>
      <c r="D1868" t="s">
        <v>119</v>
      </c>
      <c r="E1868" t="s">
        <v>97</v>
      </c>
      <c r="F1868" t="str">
        <f t="shared" si="89"/>
        <v>Tasmania</v>
      </c>
      <c r="G1868" t="s">
        <v>43</v>
      </c>
      <c r="H1868">
        <v>7010</v>
      </c>
      <c r="I1868" t="s">
        <v>11</v>
      </c>
      <c r="J1868" t="s">
        <v>130</v>
      </c>
      <c r="K1868" t="s">
        <v>145</v>
      </c>
      <c r="L1868" t="s">
        <v>156</v>
      </c>
      <c r="M1868" s="5">
        <v>676</v>
      </c>
    </row>
    <row r="1869" spans="1:13" x14ac:dyDescent="0.35">
      <c r="A1869" s="2">
        <v>45587</v>
      </c>
      <c r="B1869" s="3">
        <f t="shared" si="87"/>
        <v>2025</v>
      </c>
      <c r="C1869" t="str">
        <f t="shared" si="88"/>
        <v>2024-2025</v>
      </c>
      <c r="D1869" t="s">
        <v>120</v>
      </c>
      <c r="E1869" t="s">
        <v>71</v>
      </c>
      <c r="F1869" t="str">
        <f t="shared" si="89"/>
        <v>Victoria</v>
      </c>
      <c r="G1869" t="s">
        <v>26</v>
      </c>
      <c r="H1869">
        <v>3131</v>
      </c>
      <c r="I1869" t="s">
        <v>11</v>
      </c>
      <c r="J1869" t="s">
        <v>127</v>
      </c>
      <c r="K1869" t="s">
        <v>150</v>
      </c>
      <c r="L1869" t="s">
        <v>161</v>
      </c>
      <c r="M1869" s="5">
        <v>245</v>
      </c>
    </row>
    <row r="1870" spans="1:13" x14ac:dyDescent="0.35">
      <c r="A1870" s="2">
        <v>45587</v>
      </c>
      <c r="B1870" s="3">
        <f t="shared" si="87"/>
        <v>2025</v>
      </c>
      <c r="C1870" t="str">
        <f t="shared" si="88"/>
        <v>2024-2025</v>
      </c>
      <c r="D1870" t="s">
        <v>120</v>
      </c>
      <c r="E1870" t="s">
        <v>72</v>
      </c>
      <c r="F1870" t="str">
        <f t="shared" si="89"/>
        <v>Queensland</v>
      </c>
      <c r="G1870" t="s">
        <v>19</v>
      </c>
      <c r="H1870">
        <v>4870</v>
      </c>
      <c r="I1870" t="s">
        <v>11</v>
      </c>
      <c r="J1870" t="s">
        <v>133</v>
      </c>
      <c r="K1870" t="s">
        <v>142</v>
      </c>
      <c r="L1870" t="s">
        <v>153</v>
      </c>
      <c r="M1870" s="5">
        <v>118</v>
      </c>
    </row>
    <row r="1871" spans="1:13" x14ac:dyDescent="0.35">
      <c r="A1871" s="2">
        <v>45587</v>
      </c>
      <c r="B1871" s="3">
        <f t="shared" si="87"/>
        <v>2025</v>
      </c>
      <c r="C1871" t="str">
        <f t="shared" si="88"/>
        <v>2024-2025</v>
      </c>
      <c r="D1871" t="s">
        <v>120</v>
      </c>
      <c r="E1871" t="s">
        <v>99</v>
      </c>
      <c r="F1871" t="str">
        <f t="shared" si="89"/>
        <v>Western Australia</v>
      </c>
      <c r="G1871" t="s">
        <v>28</v>
      </c>
      <c r="H1871">
        <v>6530</v>
      </c>
      <c r="I1871" t="s">
        <v>11</v>
      </c>
      <c r="J1871" t="s">
        <v>141</v>
      </c>
      <c r="K1871" t="s">
        <v>144</v>
      </c>
      <c r="L1871" t="s">
        <v>155</v>
      </c>
      <c r="M1871" s="5">
        <v>519</v>
      </c>
    </row>
    <row r="1872" spans="1:13" x14ac:dyDescent="0.35">
      <c r="A1872" s="2">
        <v>45587</v>
      </c>
      <c r="B1872" s="3">
        <f t="shared" si="87"/>
        <v>2025</v>
      </c>
      <c r="C1872" t="str">
        <f t="shared" si="88"/>
        <v>2024-2025</v>
      </c>
      <c r="D1872" t="s">
        <v>120</v>
      </c>
      <c r="E1872" t="s">
        <v>34</v>
      </c>
      <c r="F1872" t="str">
        <f t="shared" si="89"/>
        <v>New South Wales</v>
      </c>
      <c r="G1872" t="s">
        <v>10</v>
      </c>
      <c r="H1872">
        <v>2560</v>
      </c>
      <c r="I1872" t="s">
        <v>11</v>
      </c>
      <c r="J1872" t="s">
        <v>123</v>
      </c>
      <c r="K1872" t="s">
        <v>148</v>
      </c>
      <c r="L1872" t="s">
        <v>159</v>
      </c>
      <c r="M1872" s="5">
        <v>211</v>
      </c>
    </row>
    <row r="1873" spans="1:13" x14ac:dyDescent="0.35">
      <c r="A1873" s="2">
        <v>45588</v>
      </c>
      <c r="B1873" s="3">
        <f t="shared" si="87"/>
        <v>2025</v>
      </c>
      <c r="C1873" t="str">
        <f t="shared" si="88"/>
        <v>2024-2025</v>
      </c>
      <c r="D1873" t="s">
        <v>120</v>
      </c>
      <c r="E1873" t="s">
        <v>67</v>
      </c>
      <c r="F1873" t="str">
        <f t="shared" si="89"/>
        <v>Tasmania</v>
      </c>
      <c r="G1873" t="s">
        <v>43</v>
      </c>
      <c r="H1873">
        <v>7250</v>
      </c>
      <c r="I1873" t="s">
        <v>11</v>
      </c>
      <c r="J1873" t="s">
        <v>130</v>
      </c>
      <c r="K1873" t="s">
        <v>145</v>
      </c>
      <c r="L1873" t="s">
        <v>156</v>
      </c>
      <c r="M1873" s="5">
        <v>485</v>
      </c>
    </row>
    <row r="1874" spans="1:13" x14ac:dyDescent="0.35">
      <c r="A1874" s="2">
        <v>45588</v>
      </c>
      <c r="B1874" s="3">
        <f t="shared" si="87"/>
        <v>2025</v>
      </c>
      <c r="C1874" t="str">
        <f t="shared" si="88"/>
        <v>2024-2025</v>
      </c>
      <c r="D1874" t="s">
        <v>119</v>
      </c>
      <c r="E1874" t="s">
        <v>93</v>
      </c>
      <c r="F1874" t="str">
        <f t="shared" si="89"/>
        <v>Victoria</v>
      </c>
      <c r="G1874" t="s">
        <v>26</v>
      </c>
      <c r="H1874">
        <v>3400</v>
      </c>
      <c r="I1874" t="s">
        <v>11</v>
      </c>
      <c r="J1874" t="s">
        <v>129</v>
      </c>
      <c r="K1874" t="s">
        <v>142</v>
      </c>
      <c r="L1874" t="s">
        <v>153</v>
      </c>
      <c r="M1874" s="5">
        <v>312</v>
      </c>
    </row>
    <row r="1875" spans="1:13" x14ac:dyDescent="0.35">
      <c r="A1875" s="2">
        <v>45588</v>
      </c>
      <c r="B1875" s="3">
        <f t="shared" si="87"/>
        <v>2025</v>
      </c>
      <c r="C1875" t="str">
        <f t="shared" si="88"/>
        <v>2024-2025</v>
      </c>
      <c r="D1875" t="s">
        <v>120</v>
      </c>
      <c r="E1875" t="s">
        <v>105</v>
      </c>
      <c r="F1875" t="str">
        <f t="shared" si="89"/>
        <v>New South Wales</v>
      </c>
      <c r="G1875" t="s">
        <v>10</v>
      </c>
      <c r="H1875">
        <v>2031</v>
      </c>
      <c r="I1875" t="s">
        <v>11</v>
      </c>
      <c r="J1875" t="s">
        <v>126</v>
      </c>
      <c r="K1875" t="s">
        <v>149</v>
      </c>
      <c r="L1875" t="s">
        <v>160</v>
      </c>
      <c r="M1875" s="5">
        <v>167</v>
      </c>
    </row>
    <row r="1876" spans="1:13" x14ac:dyDescent="0.35">
      <c r="A1876" s="2">
        <v>45589</v>
      </c>
      <c r="B1876" s="3">
        <f t="shared" si="87"/>
        <v>2025</v>
      </c>
      <c r="C1876" t="str">
        <f t="shared" si="88"/>
        <v>2024-2025</v>
      </c>
      <c r="D1876" t="s">
        <v>119</v>
      </c>
      <c r="E1876" t="s">
        <v>94</v>
      </c>
      <c r="F1876" t="str">
        <f t="shared" si="89"/>
        <v>Queensland</v>
      </c>
      <c r="G1876" t="s">
        <v>19</v>
      </c>
      <c r="H1876">
        <v>4551</v>
      </c>
      <c r="I1876" t="s">
        <v>11</v>
      </c>
      <c r="J1876" t="s">
        <v>136</v>
      </c>
      <c r="K1876" t="s">
        <v>151</v>
      </c>
      <c r="L1876" t="s">
        <v>152</v>
      </c>
      <c r="M1876" s="5">
        <v>627</v>
      </c>
    </row>
    <row r="1877" spans="1:13" x14ac:dyDescent="0.35">
      <c r="A1877" s="2">
        <v>45589</v>
      </c>
      <c r="B1877" s="3">
        <f t="shared" si="87"/>
        <v>2025</v>
      </c>
      <c r="C1877" t="str">
        <f t="shared" si="88"/>
        <v>2024-2025</v>
      </c>
      <c r="D1877" t="s">
        <v>119</v>
      </c>
      <c r="E1877" t="s">
        <v>39</v>
      </c>
      <c r="F1877" t="str">
        <f t="shared" si="89"/>
        <v>New South Wales</v>
      </c>
      <c r="G1877" t="s">
        <v>10</v>
      </c>
      <c r="H1877">
        <v>2541</v>
      </c>
      <c r="I1877" t="s">
        <v>11</v>
      </c>
      <c r="J1877" t="s">
        <v>123</v>
      </c>
      <c r="K1877" t="s">
        <v>149</v>
      </c>
      <c r="L1877" t="s">
        <v>160</v>
      </c>
      <c r="M1877" s="5">
        <v>617</v>
      </c>
    </row>
    <row r="1878" spans="1:13" x14ac:dyDescent="0.35">
      <c r="A1878" s="2">
        <v>45589</v>
      </c>
      <c r="B1878" s="3">
        <f t="shared" si="87"/>
        <v>2025</v>
      </c>
      <c r="C1878" t="str">
        <f t="shared" si="88"/>
        <v>2024-2025</v>
      </c>
      <c r="D1878" t="s">
        <v>119</v>
      </c>
      <c r="E1878" t="s">
        <v>75</v>
      </c>
      <c r="F1878" t="str">
        <f t="shared" si="89"/>
        <v>Victoria</v>
      </c>
      <c r="G1878" t="s">
        <v>26</v>
      </c>
      <c r="H1878">
        <v>3915</v>
      </c>
      <c r="I1878" t="s">
        <v>11</v>
      </c>
      <c r="J1878" t="s">
        <v>137</v>
      </c>
      <c r="K1878" t="s">
        <v>146</v>
      </c>
      <c r="L1878" t="s">
        <v>157</v>
      </c>
      <c r="M1878" s="5">
        <v>349</v>
      </c>
    </row>
    <row r="1879" spans="1:13" x14ac:dyDescent="0.35">
      <c r="A1879" s="2">
        <v>45589</v>
      </c>
      <c r="B1879" s="3">
        <f t="shared" si="87"/>
        <v>2025</v>
      </c>
      <c r="C1879" t="str">
        <f t="shared" si="88"/>
        <v>2024-2025</v>
      </c>
      <c r="D1879" t="s">
        <v>120</v>
      </c>
      <c r="E1879" t="s">
        <v>45</v>
      </c>
      <c r="F1879" t="str">
        <f t="shared" si="89"/>
        <v>Victoria</v>
      </c>
      <c r="G1879" t="s">
        <v>26</v>
      </c>
      <c r="H1879">
        <v>3136</v>
      </c>
      <c r="I1879" t="s">
        <v>11</v>
      </c>
      <c r="J1879" t="s">
        <v>127</v>
      </c>
      <c r="K1879" t="s">
        <v>145</v>
      </c>
      <c r="L1879" t="s">
        <v>156</v>
      </c>
      <c r="M1879" s="5">
        <v>218</v>
      </c>
    </row>
    <row r="1880" spans="1:13" x14ac:dyDescent="0.35">
      <c r="A1880" s="2">
        <v>45590</v>
      </c>
      <c r="B1880" s="3">
        <f t="shared" si="87"/>
        <v>2025</v>
      </c>
      <c r="C1880" t="str">
        <f t="shared" si="88"/>
        <v>2024-2025</v>
      </c>
      <c r="D1880" t="s">
        <v>119</v>
      </c>
      <c r="E1880" t="s">
        <v>9</v>
      </c>
      <c r="F1880" t="str">
        <f t="shared" si="89"/>
        <v>New South Wales</v>
      </c>
      <c r="G1880" t="s">
        <v>10</v>
      </c>
      <c r="H1880">
        <v>2067</v>
      </c>
      <c r="I1880" t="s">
        <v>11</v>
      </c>
      <c r="J1880" t="s">
        <v>126</v>
      </c>
      <c r="K1880" t="s">
        <v>142</v>
      </c>
      <c r="L1880" t="s">
        <v>153</v>
      </c>
      <c r="M1880" s="5">
        <v>320</v>
      </c>
    </row>
    <row r="1881" spans="1:13" x14ac:dyDescent="0.35">
      <c r="A1881" s="2">
        <v>45590</v>
      </c>
      <c r="B1881" s="3">
        <f t="shared" si="87"/>
        <v>2025</v>
      </c>
      <c r="C1881" t="str">
        <f t="shared" si="88"/>
        <v>2024-2025</v>
      </c>
      <c r="D1881" t="s">
        <v>119</v>
      </c>
      <c r="E1881" t="s">
        <v>24</v>
      </c>
      <c r="F1881" t="str">
        <f t="shared" si="89"/>
        <v>Queensland</v>
      </c>
      <c r="G1881" t="s">
        <v>19</v>
      </c>
      <c r="H1881">
        <v>4053</v>
      </c>
      <c r="I1881" t="s">
        <v>11</v>
      </c>
      <c r="J1881" t="s">
        <v>131</v>
      </c>
      <c r="K1881" t="s">
        <v>147</v>
      </c>
      <c r="L1881" t="s">
        <v>158</v>
      </c>
      <c r="M1881" s="5">
        <v>63</v>
      </c>
    </row>
    <row r="1882" spans="1:13" x14ac:dyDescent="0.35">
      <c r="A1882" s="2">
        <v>45590</v>
      </c>
      <c r="B1882" s="3">
        <f t="shared" si="87"/>
        <v>2025</v>
      </c>
      <c r="C1882" t="str">
        <f t="shared" si="88"/>
        <v>2024-2025</v>
      </c>
      <c r="D1882" t="s">
        <v>119</v>
      </c>
      <c r="E1882" t="s">
        <v>84</v>
      </c>
      <c r="F1882" t="str">
        <f t="shared" si="89"/>
        <v>Western Australia</v>
      </c>
      <c r="G1882" t="s">
        <v>28</v>
      </c>
      <c r="H1882">
        <v>6280</v>
      </c>
      <c r="I1882" t="s">
        <v>11</v>
      </c>
      <c r="J1882" t="s">
        <v>135</v>
      </c>
      <c r="K1882" t="s">
        <v>149</v>
      </c>
      <c r="L1882" t="s">
        <v>160</v>
      </c>
      <c r="M1882" s="5">
        <v>594</v>
      </c>
    </row>
    <row r="1883" spans="1:13" x14ac:dyDescent="0.35">
      <c r="A1883" s="2">
        <v>45590</v>
      </c>
      <c r="B1883" s="3">
        <f t="shared" si="87"/>
        <v>2025</v>
      </c>
      <c r="C1883" t="str">
        <f t="shared" si="88"/>
        <v>2024-2025</v>
      </c>
      <c r="D1883" t="s">
        <v>120</v>
      </c>
      <c r="E1883" t="s">
        <v>84</v>
      </c>
      <c r="F1883" t="str">
        <f t="shared" si="89"/>
        <v>Western Australia</v>
      </c>
      <c r="G1883" t="s">
        <v>28</v>
      </c>
      <c r="H1883">
        <v>6280</v>
      </c>
      <c r="I1883" t="s">
        <v>11</v>
      </c>
      <c r="J1883" t="s">
        <v>135</v>
      </c>
      <c r="K1883" t="s">
        <v>142</v>
      </c>
      <c r="L1883" t="s">
        <v>153</v>
      </c>
      <c r="M1883" s="5">
        <v>308</v>
      </c>
    </row>
    <row r="1884" spans="1:13" x14ac:dyDescent="0.35">
      <c r="A1884" s="2">
        <v>45590</v>
      </c>
      <c r="B1884" s="3">
        <f t="shared" si="87"/>
        <v>2025</v>
      </c>
      <c r="C1884" t="str">
        <f t="shared" si="88"/>
        <v>2024-2025</v>
      </c>
      <c r="D1884" t="s">
        <v>120</v>
      </c>
      <c r="E1884" t="s">
        <v>69</v>
      </c>
      <c r="F1884" t="str">
        <f t="shared" si="89"/>
        <v>Victoria</v>
      </c>
      <c r="G1884" t="s">
        <v>26</v>
      </c>
      <c r="H1884">
        <v>3148</v>
      </c>
      <c r="I1884" t="s">
        <v>11</v>
      </c>
      <c r="J1884" t="s">
        <v>127</v>
      </c>
      <c r="K1884" t="s">
        <v>145</v>
      </c>
      <c r="L1884" t="s">
        <v>156</v>
      </c>
      <c r="M1884" s="5">
        <v>700</v>
      </c>
    </row>
    <row r="1885" spans="1:13" x14ac:dyDescent="0.35">
      <c r="A1885" s="2">
        <v>45591</v>
      </c>
      <c r="B1885" s="3">
        <f t="shared" si="87"/>
        <v>2025</v>
      </c>
      <c r="C1885" t="str">
        <f t="shared" si="88"/>
        <v>2024-2025</v>
      </c>
      <c r="D1885" t="s">
        <v>120</v>
      </c>
      <c r="E1885" t="s">
        <v>110</v>
      </c>
      <c r="F1885" t="str">
        <f t="shared" si="89"/>
        <v>Australian Capital Territory</v>
      </c>
      <c r="G1885" t="s">
        <v>51</v>
      </c>
      <c r="H1885">
        <v>2609</v>
      </c>
      <c r="I1885" t="s">
        <v>11</v>
      </c>
      <c r="J1885" t="s">
        <v>123</v>
      </c>
      <c r="K1885" t="s">
        <v>147</v>
      </c>
      <c r="L1885" t="s">
        <v>158</v>
      </c>
      <c r="M1885" s="5">
        <v>475</v>
      </c>
    </row>
    <row r="1886" spans="1:13" x14ac:dyDescent="0.35">
      <c r="A1886" s="2">
        <v>45591</v>
      </c>
      <c r="B1886" s="3">
        <f t="shared" si="87"/>
        <v>2025</v>
      </c>
      <c r="C1886" t="str">
        <f t="shared" si="88"/>
        <v>2024-2025</v>
      </c>
      <c r="D1886" t="s">
        <v>120</v>
      </c>
      <c r="E1886" t="s">
        <v>40</v>
      </c>
      <c r="F1886" t="str">
        <f t="shared" si="89"/>
        <v>South Australia</v>
      </c>
      <c r="G1886" t="s">
        <v>17</v>
      </c>
      <c r="H1886">
        <v>5169</v>
      </c>
      <c r="I1886" t="s">
        <v>11</v>
      </c>
      <c r="J1886" t="s">
        <v>134</v>
      </c>
      <c r="K1886" t="s">
        <v>142</v>
      </c>
      <c r="L1886" t="s">
        <v>153</v>
      </c>
      <c r="M1886" s="5">
        <v>416</v>
      </c>
    </row>
    <row r="1887" spans="1:13" x14ac:dyDescent="0.35">
      <c r="A1887" s="2">
        <v>45591</v>
      </c>
      <c r="B1887" s="3">
        <f t="shared" si="87"/>
        <v>2025</v>
      </c>
      <c r="C1887" t="str">
        <f t="shared" si="88"/>
        <v>2024-2025</v>
      </c>
      <c r="D1887" t="s">
        <v>119</v>
      </c>
      <c r="E1887" t="s">
        <v>70</v>
      </c>
      <c r="F1887" t="str">
        <f t="shared" si="89"/>
        <v>Western Australia</v>
      </c>
      <c r="G1887" t="s">
        <v>28</v>
      </c>
      <c r="H1887">
        <v>6021</v>
      </c>
      <c r="I1887" t="s">
        <v>11</v>
      </c>
      <c r="J1887" t="s">
        <v>121</v>
      </c>
      <c r="K1887" t="s">
        <v>147</v>
      </c>
      <c r="L1887" t="s">
        <v>158</v>
      </c>
      <c r="M1887" s="5">
        <v>485</v>
      </c>
    </row>
    <row r="1888" spans="1:13" x14ac:dyDescent="0.35">
      <c r="A1888" s="2">
        <v>45592</v>
      </c>
      <c r="B1888" s="3">
        <f t="shared" si="87"/>
        <v>2025</v>
      </c>
      <c r="C1888" t="str">
        <f t="shared" si="88"/>
        <v>2024-2025</v>
      </c>
      <c r="D1888" t="s">
        <v>119</v>
      </c>
      <c r="E1888" t="s">
        <v>32</v>
      </c>
      <c r="F1888" t="str">
        <f t="shared" si="89"/>
        <v>Victoria</v>
      </c>
      <c r="G1888" t="s">
        <v>26</v>
      </c>
      <c r="H1888">
        <v>3977</v>
      </c>
      <c r="I1888" t="s">
        <v>11</v>
      </c>
      <c r="J1888" t="s">
        <v>137</v>
      </c>
      <c r="K1888" t="s">
        <v>143</v>
      </c>
      <c r="L1888" t="s">
        <v>154</v>
      </c>
      <c r="M1888" s="5">
        <v>353</v>
      </c>
    </row>
    <row r="1889" spans="1:13" x14ac:dyDescent="0.35">
      <c r="A1889" s="2">
        <v>45592</v>
      </c>
      <c r="B1889" s="3">
        <f t="shared" si="87"/>
        <v>2025</v>
      </c>
      <c r="C1889" t="str">
        <f t="shared" si="88"/>
        <v>2024-2025</v>
      </c>
      <c r="D1889" t="s">
        <v>120</v>
      </c>
      <c r="E1889" t="s">
        <v>111</v>
      </c>
      <c r="F1889" t="str">
        <f t="shared" si="89"/>
        <v>New South Wales</v>
      </c>
      <c r="G1889" t="s">
        <v>10</v>
      </c>
      <c r="H1889">
        <v>2154</v>
      </c>
      <c r="I1889" t="s">
        <v>11</v>
      </c>
      <c r="J1889" t="s">
        <v>125</v>
      </c>
      <c r="K1889" t="s">
        <v>151</v>
      </c>
      <c r="L1889" t="s">
        <v>152</v>
      </c>
      <c r="M1889" s="5">
        <v>239</v>
      </c>
    </row>
    <row r="1890" spans="1:13" x14ac:dyDescent="0.35">
      <c r="A1890" s="2">
        <v>45592</v>
      </c>
      <c r="B1890" s="3">
        <f t="shared" si="87"/>
        <v>2025</v>
      </c>
      <c r="C1890" t="str">
        <f t="shared" si="88"/>
        <v>2024-2025</v>
      </c>
      <c r="D1890" t="s">
        <v>119</v>
      </c>
      <c r="E1890" t="s">
        <v>76</v>
      </c>
      <c r="F1890" t="str">
        <f t="shared" si="89"/>
        <v>Queensland</v>
      </c>
      <c r="G1890" t="s">
        <v>19</v>
      </c>
      <c r="H1890">
        <v>4220</v>
      </c>
      <c r="I1890" t="s">
        <v>11</v>
      </c>
      <c r="J1890" t="s">
        <v>124</v>
      </c>
      <c r="K1890" t="s">
        <v>145</v>
      </c>
      <c r="L1890" t="s">
        <v>156</v>
      </c>
      <c r="M1890" s="5">
        <v>585</v>
      </c>
    </row>
    <row r="1891" spans="1:13" x14ac:dyDescent="0.35">
      <c r="A1891" s="2">
        <v>45592</v>
      </c>
      <c r="B1891" s="3">
        <f t="shared" si="87"/>
        <v>2025</v>
      </c>
      <c r="C1891" t="str">
        <f t="shared" si="88"/>
        <v>2024-2025</v>
      </c>
      <c r="D1891" t="s">
        <v>119</v>
      </c>
      <c r="E1891" t="s">
        <v>102</v>
      </c>
      <c r="F1891" t="str">
        <f t="shared" si="89"/>
        <v>Queensland</v>
      </c>
      <c r="G1891" t="s">
        <v>19</v>
      </c>
      <c r="H1891">
        <v>4825</v>
      </c>
      <c r="I1891" t="s">
        <v>11</v>
      </c>
      <c r="J1891" t="s">
        <v>133</v>
      </c>
      <c r="K1891" t="s">
        <v>146</v>
      </c>
      <c r="L1891" t="s">
        <v>157</v>
      </c>
      <c r="M1891" s="5">
        <v>794</v>
      </c>
    </row>
    <row r="1892" spans="1:13" x14ac:dyDescent="0.35">
      <c r="A1892" s="2">
        <v>45592</v>
      </c>
      <c r="B1892" s="3">
        <f t="shared" si="87"/>
        <v>2025</v>
      </c>
      <c r="C1892" t="str">
        <f t="shared" si="88"/>
        <v>2024-2025</v>
      </c>
      <c r="D1892" t="s">
        <v>120</v>
      </c>
      <c r="E1892" t="s">
        <v>20</v>
      </c>
      <c r="F1892" t="str">
        <f t="shared" si="89"/>
        <v>South Australia</v>
      </c>
      <c r="G1892" t="s">
        <v>17</v>
      </c>
      <c r="H1892">
        <v>5607</v>
      </c>
      <c r="I1892" t="s">
        <v>11</v>
      </c>
      <c r="J1892" t="s">
        <v>139</v>
      </c>
      <c r="K1892" t="s">
        <v>150</v>
      </c>
      <c r="L1892" t="s">
        <v>161</v>
      </c>
      <c r="M1892" s="5">
        <v>456</v>
      </c>
    </row>
    <row r="1893" spans="1:13" x14ac:dyDescent="0.35">
      <c r="A1893" s="2">
        <v>45592</v>
      </c>
      <c r="B1893" s="3">
        <f t="shared" si="87"/>
        <v>2025</v>
      </c>
      <c r="C1893" t="str">
        <f t="shared" si="88"/>
        <v>2024-2025</v>
      </c>
      <c r="D1893" t="s">
        <v>120</v>
      </c>
      <c r="E1893" t="s">
        <v>101</v>
      </c>
      <c r="F1893" t="str">
        <f t="shared" si="89"/>
        <v>Queensland</v>
      </c>
      <c r="G1893" t="s">
        <v>19</v>
      </c>
      <c r="H1893">
        <v>4305</v>
      </c>
      <c r="I1893" t="s">
        <v>11</v>
      </c>
      <c r="J1893" t="s">
        <v>124</v>
      </c>
      <c r="K1893" t="s">
        <v>150</v>
      </c>
      <c r="L1893" t="s">
        <v>161</v>
      </c>
      <c r="M1893" s="5">
        <v>188</v>
      </c>
    </row>
    <row r="1894" spans="1:13" x14ac:dyDescent="0.35">
      <c r="A1894" s="2">
        <v>45592</v>
      </c>
      <c r="B1894" s="3">
        <f t="shared" si="87"/>
        <v>2025</v>
      </c>
      <c r="C1894" t="str">
        <f t="shared" si="88"/>
        <v>2024-2025</v>
      </c>
      <c r="D1894" t="s">
        <v>120</v>
      </c>
      <c r="E1894" t="s">
        <v>54</v>
      </c>
      <c r="F1894" t="str">
        <f t="shared" si="89"/>
        <v>New South Wales</v>
      </c>
      <c r="G1894" t="s">
        <v>10</v>
      </c>
      <c r="H1894">
        <v>2750</v>
      </c>
      <c r="I1894" t="s">
        <v>11</v>
      </c>
      <c r="J1894" t="s">
        <v>132</v>
      </c>
      <c r="K1894" t="s">
        <v>142</v>
      </c>
      <c r="L1894" t="s">
        <v>153</v>
      </c>
      <c r="M1894" s="5">
        <v>102</v>
      </c>
    </row>
    <row r="1895" spans="1:13" x14ac:dyDescent="0.35">
      <c r="A1895" s="2">
        <v>45592</v>
      </c>
      <c r="B1895" s="3">
        <f t="shared" si="87"/>
        <v>2025</v>
      </c>
      <c r="C1895" t="str">
        <f t="shared" si="88"/>
        <v>2024-2025</v>
      </c>
      <c r="D1895" t="s">
        <v>120</v>
      </c>
      <c r="E1895" t="s">
        <v>110</v>
      </c>
      <c r="F1895" t="str">
        <f t="shared" si="89"/>
        <v>Australian Capital Territory</v>
      </c>
      <c r="G1895" t="s">
        <v>51</v>
      </c>
      <c r="H1895">
        <v>2609</v>
      </c>
      <c r="I1895" t="s">
        <v>11</v>
      </c>
      <c r="J1895" t="s">
        <v>123</v>
      </c>
      <c r="K1895" t="s">
        <v>150</v>
      </c>
      <c r="L1895" t="s">
        <v>161</v>
      </c>
      <c r="M1895" s="5">
        <v>795</v>
      </c>
    </row>
    <row r="1896" spans="1:13" x14ac:dyDescent="0.35">
      <c r="A1896" s="2">
        <v>45593</v>
      </c>
      <c r="B1896" s="3">
        <f t="shared" si="87"/>
        <v>2025</v>
      </c>
      <c r="C1896" t="str">
        <f t="shared" si="88"/>
        <v>2024-2025</v>
      </c>
      <c r="D1896" t="s">
        <v>120</v>
      </c>
      <c r="E1896" t="s">
        <v>48</v>
      </c>
      <c r="F1896" t="str">
        <f t="shared" si="89"/>
        <v>Western Australia</v>
      </c>
      <c r="G1896" t="s">
        <v>28</v>
      </c>
      <c r="H1896">
        <v>6450</v>
      </c>
      <c r="I1896" t="s">
        <v>11</v>
      </c>
      <c r="J1896" t="s">
        <v>141</v>
      </c>
      <c r="K1896" t="s">
        <v>148</v>
      </c>
      <c r="L1896" t="s">
        <v>159</v>
      </c>
      <c r="M1896" s="5">
        <v>572</v>
      </c>
    </row>
    <row r="1897" spans="1:13" x14ac:dyDescent="0.35">
      <c r="A1897" s="2">
        <v>45593</v>
      </c>
      <c r="B1897" s="3">
        <f t="shared" si="87"/>
        <v>2025</v>
      </c>
      <c r="C1897" t="str">
        <f t="shared" si="88"/>
        <v>2024-2025</v>
      </c>
      <c r="D1897" t="s">
        <v>120</v>
      </c>
      <c r="E1897" t="s">
        <v>18</v>
      </c>
      <c r="F1897" t="str">
        <f t="shared" si="89"/>
        <v>Queensland</v>
      </c>
      <c r="G1897" t="s">
        <v>19</v>
      </c>
      <c r="H1897">
        <v>4802</v>
      </c>
      <c r="I1897" t="s">
        <v>11</v>
      </c>
      <c r="J1897" t="s">
        <v>133</v>
      </c>
      <c r="K1897" t="s">
        <v>148</v>
      </c>
      <c r="L1897" t="s">
        <v>159</v>
      </c>
      <c r="M1897" s="5">
        <v>437</v>
      </c>
    </row>
    <row r="1898" spans="1:13" x14ac:dyDescent="0.35">
      <c r="A1898" s="2">
        <v>45593</v>
      </c>
      <c r="B1898" s="3">
        <f t="shared" si="87"/>
        <v>2025</v>
      </c>
      <c r="C1898" t="str">
        <f t="shared" si="88"/>
        <v>2024-2025</v>
      </c>
      <c r="D1898" t="s">
        <v>120</v>
      </c>
      <c r="E1898" t="s">
        <v>25</v>
      </c>
      <c r="F1898" t="str">
        <f t="shared" si="89"/>
        <v>Victoria</v>
      </c>
      <c r="G1898" t="s">
        <v>26</v>
      </c>
      <c r="H1898">
        <v>3066</v>
      </c>
      <c r="I1898" t="s">
        <v>11</v>
      </c>
      <c r="J1898" t="s">
        <v>128</v>
      </c>
      <c r="K1898" t="s">
        <v>145</v>
      </c>
      <c r="L1898" t="s">
        <v>156</v>
      </c>
      <c r="M1898" s="5">
        <v>376</v>
      </c>
    </row>
    <row r="1899" spans="1:13" x14ac:dyDescent="0.35">
      <c r="A1899" s="2">
        <v>45593</v>
      </c>
      <c r="B1899" s="3">
        <f t="shared" si="87"/>
        <v>2025</v>
      </c>
      <c r="C1899" t="str">
        <f t="shared" si="88"/>
        <v>2024-2025</v>
      </c>
      <c r="D1899" t="s">
        <v>120</v>
      </c>
      <c r="E1899" t="s">
        <v>109</v>
      </c>
      <c r="F1899" t="str">
        <f t="shared" si="89"/>
        <v>Western Australia</v>
      </c>
      <c r="G1899" t="s">
        <v>28</v>
      </c>
      <c r="H1899">
        <v>6052</v>
      </c>
      <c r="I1899" t="s">
        <v>11</v>
      </c>
      <c r="J1899" t="s">
        <v>121</v>
      </c>
      <c r="K1899" t="s">
        <v>146</v>
      </c>
      <c r="L1899" t="s">
        <v>157</v>
      </c>
      <c r="M1899" s="5">
        <v>327</v>
      </c>
    </row>
    <row r="1900" spans="1:13" x14ac:dyDescent="0.35">
      <c r="A1900" s="2">
        <v>45593</v>
      </c>
      <c r="B1900" s="3">
        <f t="shared" si="87"/>
        <v>2025</v>
      </c>
      <c r="C1900" t="str">
        <f t="shared" si="88"/>
        <v>2024-2025</v>
      </c>
      <c r="D1900" t="s">
        <v>120</v>
      </c>
      <c r="E1900" t="s">
        <v>13</v>
      </c>
      <c r="F1900" t="str">
        <f t="shared" si="89"/>
        <v>New South Wales</v>
      </c>
      <c r="G1900" t="s">
        <v>10</v>
      </c>
      <c r="H1900">
        <v>2141</v>
      </c>
      <c r="I1900" t="s">
        <v>11</v>
      </c>
      <c r="J1900" t="s">
        <v>125</v>
      </c>
      <c r="K1900" t="s">
        <v>143</v>
      </c>
      <c r="L1900" t="s">
        <v>154</v>
      </c>
      <c r="M1900" s="5">
        <v>584</v>
      </c>
    </row>
    <row r="1901" spans="1:13" x14ac:dyDescent="0.35">
      <c r="A1901" s="2">
        <v>45593</v>
      </c>
      <c r="B1901" s="3">
        <f t="shared" si="87"/>
        <v>2025</v>
      </c>
      <c r="C1901" t="str">
        <f t="shared" si="88"/>
        <v>2024-2025</v>
      </c>
      <c r="D1901" t="s">
        <v>120</v>
      </c>
      <c r="E1901" t="s">
        <v>34</v>
      </c>
      <c r="F1901" t="str">
        <f t="shared" si="89"/>
        <v>New South Wales</v>
      </c>
      <c r="G1901" t="s">
        <v>10</v>
      </c>
      <c r="H1901">
        <v>2560</v>
      </c>
      <c r="I1901" t="s">
        <v>11</v>
      </c>
      <c r="J1901" t="s">
        <v>123</v>
      </c>
      <c r="K1901" t="s">
        <v>150</v>
      </c>
      <c r="L1901" t="s">
        <v>161</v>
      </c>
      <c r="M1901" s="5">
        <v>684</v>
      </c>
    </row>
    <row r="1902" spans="1:13" x14ac:dyDescent="0.35">
      <c r="A1902" s="2">
        <v>45593</v>
      </c>
      <c r="B1902" s="3">
        <f t="shared" si="87"/>
        <v>2025</v>
      </c>
      <c r="C1902" t="str">
        <f t="shared" si="88"/>
        <v>2024-2025</v>
      </c>
      <c r="D1902" t="s">
        <v>120</v>
      </c>
      <c r="E1902" t="s">
        <v>107</v>
      </c>
      <c r="F1902" t="str">
        <f t="shared" si="89"/>
        <v>New South Wales</v>
      </c>
      <c r="G1902" t="s">
        <v>10</v>
      </c>
      <c r="H1902">
        <v>2020</v>
      </c>
      <c r="I1902" t="s">
        <v>11</v>
      </c>
      <c r="J1902" t="s">
        <v>126</v>
      </c>
      <c r="K1902" t="s">
        <v>145</v>
      </c>
      <c r="L1902" t="s">
        <v>156</v>
      </c>
      <c r="M1902" s="5">
        <v>466</v>
      </c>
    </row>
    <row r="1903" spans="1:13" x14ac:dyDescent="0.35">
      <c r="A1903" s="2">
        <v>45593</v>
      </c>
      <c r="B1903" s="3">
        <f t="shared" si="87"/>
        <v>2025</v>
      </c>
      <c r="C1903" t="str">
        <f t="shared" si="88"/>
        <v>2024-2025</v>
      </c>
      <c r="D1903" t="s">
        <v>120</v>
      </c>
      <c r="E1903" t="s">
        <v>81</v>
      </c>
      <c r="F1903" t="str">
        <f t="shared" si="89"/>
        <v>Victoria</v>
      </c>
      <c r="G1903" t="s">
        <v>26</v>
      </c>
      <c r="H1903">
        <v>3076</v>
      </c>
      <c r="I1903" t="s">
        <v>11</v>
      </c>
      <c r="J1903" t="s">
        <v>128</v>
      </c>
      <c r="K1903" t="s">
        <v>148</v>
      </c>
      <c r="L1903" t="s">
        <v>159</v>
      </c>
      <c r="M1903" s="5">
        <v>592</v>
      </c>
    </row>
    <row r="1904" spans="1:13" x14ac:dyDescent="0.35">
      <c r="A1904" s="2">
        <v>45594</v>
      </c>
      <c r="B1904" s="3">
        <f t="shared" si="87"/>
        <v>2025</v>
      </c>
      <c r="C1904" t="str">
        <f t="shared" si="88"/>
        <v>2024-2025</v>
      </c>
      <c r="D1904" t="s">
        <v>120</v>
      </c>
      <c r="E1904" t="s">
        <v>50</v>
      </c>
      <c r="F1904" t="str">
        <f t="shared" si="89"/>
        <v>Australian Capital Territory</v>
      </c>
      <c r="G1904" t="s">
        <v>51</v>
      </c>
      <c r="H1904">
        <v>2617</v>
      </c>
      <c r="I1904" t="s">
        <v>11</v>
      </c>
      <c r="J1904" t="s">
        <v>123</v>
      </c>
      <c r="K1904" t="s">
        <v>144</v>
      </c>
      <c r="L1904" t="s">
        <v>155</v>
      </c>
      <c r="M1904" s="5">
        <v>184</v>
      </c>
    </row>
    <row r="1905" spans="1:13" x14ac:dyDescent="0.35">
      <c r="A1905" s="2">
        <v>45594</v>
      </c>
      <c r="B1905" s="3">
        <f t="shared" si="87"/>
        <v>2025</v>
      </c>
      <c r="C1905" t="str">
        <f t="shared" si="88"/>
        <v>2024-2025</v>
      </c>
      <c r="D1905" t="s">
        <v>120</v>
      </c>
      <c r="E1905" t="s">
        <v>56</v>
      </c>
      <c r="F1905" t="str">
        <f t="shared" si="89"/>
        <v>Queensland</v>
      </c>
      <c r="G1905" t="s">
        <v>19</v>
      </c>
      <c r="H1905">
        <v>4883</v>
      </c>
      <c r="I1905" t="s">
        <v>11</v>
      </c>
      <c r="J1905" t="s">
        <v>133</v>
      </c>
      <c r="K1905" t="s">
        <v>144</v>
      </c>
      <c r="L1905" t="s">
        <v>155</v>
      </c>
      <c r="M1905" s="5">
        <v>524</v>
      </c>
    </row>
    <row r="1906" spans="1:13" x14ac:dyDescent="0.35">
      <c r="A1906" s="2">
        <v>45594</v>
      </c>
      <c r="B1906" s="3">
        <f t="shared" si="87"/>
        <v>2025</v>
      </c>
      <c r="C1906" t="str">
        <f t="shared" si="88"/>
        <v>2024-2025</v>
      </c>
      <c r="D1906" t="s">
        <v>120</v>
      </c>
      <c r="E1906" t="s">
        <v>76</v>
      </c>
      <c r="F1906" t="str">
        <f t="shared" si="89"/>
        <v>Queensland</v>
      </c>
      <c r="G1906" t="s">
        <v>19</v>
      </c>
      <c r="H1906">
        <v>4220</v>
      </c>
      <c r="I1906" t="s">
        <v>11</v>
      </c>
      <c r="J1906" t="s">
        <v>124</v>
      </c>
      <c r="K1906" t="s">
        <v>143</v>
      </c>
      <c r="L1906" t="s">
        <v>154</v>
      </c>
      <c r="M1906" s="5">
        <v>694</v>
      </c>
    </row>
    <row r="1907" spans="1:13" x14ac:dyDescent="0.35">
      <c r="A1907" s="2">
        <v>45594</v>
      </c>
      <c r="B1907" s="3">
        <f t="shared" si="87"/>
        <v>2025</v>
      </c>
      <c r="C1907" t="str">
        <f t="shared" si="88"/>
        <v>2024-2025</v>
      </c>
      <c r="D1907" t="s">
        <v>119</v>
      </c>
      <c r="E1907" t="s">
        <v>111</v>
      </c>
      <c r="F1907" t="str">
        <f t="shared" si="89"/>
        <v>New South Wales</v>
      </c>
      <c r="G1907" t="s">
        <v>10</v>
      </c>
      <c r="H1907">
        <v>2154</v>
      </c>
      <c r="I1907" t="s">
        <v>11</v>
      </c>
      <c r="J1907" t="s">
        <v>125</v>
      </c>
      <c r="K1907" t="s">
        <v>144</v>
      </c>
      <c r="L1907" t="s">
        <v>155</v>
      </c>
      <c r="M1907" s="5">
        <v>377</v>
      </c>
    </row>
    <row r="1908" spans="1:13" x14ac:dyDescent="0.35">
      <c r="A1908" s="2">
        <v>45594</v>
      </c>
      <c r="B1908" s="3">
        <f t="shared" si="87"/>
        <v>2025</v>
      </c>
      <c r="C1908" t="str">
        <f t="shared" si="88"/>
        <v>2024-2025</v>
      </c>
      <c r="D1908" t="s">
        <v>119</v>
      </c>
      <c r="E1908" t="s">
        <v>81</v>
      </c>
      <c r="F1908" t="str">
        <f t="shared" si="89"/>
        <v>Victoria</v>
      </c>
      <c r="G1908" t="s">
        <v>26</v>
      </c>
      <c r="H1908">
        <v>3076</v>
      </c>
      <c r="I1908" t="s">
        <v>11</v>
      </c>
      <c r="J1908" t="s">
        <v>128</v>
      </c>
      <c r="K1908" t="s">
        <v>142</v>
      </c>
      <c r="L1908" t="s">
        <v>153</v>
      </c>
      <c r="M1908" s="5">
        <v>723</v>
      </c>
    </row>
    <row r="1909" spans="1:13" x14ac:dyDescent="0.35">
      <c r="A1909" s="2">
        <v>45594</v>
      </c>
      <c r="B1909" s="3">
        <f t="shared" si="87"/>
        <v>2025</v>
      </c>
      <c r="C1909" t="str">
        <f t="shared" si="88"/>
        <v>2024-2025</v>
      </c>
      <c r="D1909" t="s">
        <v>119</v>
      </c>
      <c r="E1909" t="s">
        <v>34</v>
      </c>
      <c r="F1909" t="str">
        <f t="shared" si="89"/>
        <v>New South Wales</v>
      </c>
      <c r="G1909" t="s">
        <v>10</v>
      </c>
      <c r="H1909">
        <v>2560</v>
      </c>
      <c r="I1909" t="s">
        <v>11</v>
      </c>
      <c r="J1909" t="s">
        <v>123</v>
      </c>
      <c r="K1909" t="s">
        <v>149</v>
      </c>
      <c r="L1909" t="s">
        <v>160</v>
      </c>
      <c r="M1909" s="5">
        <v>162</v>
      </c>
    </row>
    <row r="1910" spans="1:13" x14ac:dyDescent="0.35">
      <c r="A1910" s="2">
        <v>45594</v>
      </c>
      <c r="B1910" s="3">
        <f t="shared" si="87"/>
        <v>2025</v>
      </c>
      <c r="C1910" t="str">
        <f t="shared" si="88"/>
        <v>2024-2025</v>
      </c>
      <c r="D1910" t="s">
        <v>120</v>
      </c>
      <c r="E1910" t="s">
        <v>106</v>
      </c>
      <c r="F1910" t="str">
        <f t="shared" si="89"/>
        <v>Queensland</v>
      </c>
      <c r="G1910" t="s">
        <v>19</v>
      </c>
      <c r="H1910">
        <v>4558</v>
      </c>
      <c r="I1910" t="s">
        <v>11</v>
      </c>
      <c r="J1910" t="s">
        <v>136</v>
      </c>
      <c r="K1910" t="s">
        <v>147</v>
      </c>
      <c r="L1910" t="s">
        <v>158</v>
      </c>
      <c r="M1910" s="5">
        <v>20</v>
      </c>
    </row>
    <row r="1911" spans="1:13" x14ac:dyDescent="0.35">
      <c r="A1911" s="2">
        <v>45594</v>
      </c>
      <c r="B1911" s="3">
        <f t="shared" si="87"/>
        <v>2025</v>
      </c>
      <c r="C1911" t="str">
        <f t="shared" si="88"/>
        <v>2024-2025</v>
      </c>
      <c r="D1911" t="s">
        <v>120</v>
      </c>
      <c r="E1911" t="s">
        <v>40</v>
      </c>
      <c r="F1911" t="str">
        <f t="shared" si="89"/>
        <v>South Australia</v>
      </c>
      <c r="G1911" t="s">
        <v>17</v>
      </c>
      <c r="H1911">
        <v>5169</v>
      </c>
      <c r="I1911" t="s">
        <v>11</v>
      </c>
      <c r="J1911" t="s">
        <v>134</v>
      </c>
      <c r="K1911" t="s">
        <v>151</v>
      </c>
      <c r="L1911" t="s">
        <v>152</v>
      </c>
      <c r="M1911" s="5">
        <v>587</v>
      </c>
    </row>
    <row r="1912" spans="1:13" x14ac:dyDescent="0.35">
      <c r="A1912" s="2">
        <v>45594</v>
      </c>
      <c r="B1912" s="3">
        <f t="shared" si="87"/>
        <v>2025</v>
      </c>
      <c r="C1912" t="str">
        <f t="shared" si="88"/>
        <v>2024-2025</v>
      </c>
      <c r="D1912" t="s">
        <v>120</v>
      </c>
      <c r="E1912" t="s">
        <v>84</v>
      </c>
      <c r="F1912" t="str">
        <f t="shared" si="89"/>
        <v>Western Australia</v>
      </c>
      <c r="G1912" t="s">
        <v>28</v>
      </c>
      <c r="H1912">
        <v>6280</v>
      </c>
      <c r="I1912" t="s">
        <v>11</v>
      </c>
      <c r="J1912" t="s">
        <v>135</v>
      </c>
      <c r="K1912" t="s">
        <v>146</v>
      </c>
      <c r="L1912" t="s">
        <v>157</v>
      </c>
      <c r="M1912" s="5">
        <v>275</v>
      </c>
    </row>
    <row r="1913" spans="1:13" x14ac:dyDescent="0.35">
      <c r="A1913" s="2">
        <v>45594</v>
      </c>
      <c r="B1913" s="3">
        <f t="shared" si="87"/>
        <v>2025</v>
      </c>
      <c r="C1913" t="str">
        <f t="shared" si="88"/>
        <v>2024-2025</v>
      </c>
      <c r="D1913" t="s">
        <v>120</v>
      </c>
      <c r="E1913" t="s">
        <v>84</v>
      </c>
      <c r="F1913" t="str">
        <f t="shared" si="89"/>
        <v>Western Australia</v>
      </c>
      <c r="G1913" t="s">
        <v>28</v>
      </c>
      <c r="H1913">
        <v>6280</v>
      </c>
      <c r="I1913" t="s">
        <v>11</v>
      </c>
      <c r="J1913" t="s">
        <v>135</v>
      </c>
      <c r="K1913" t="s">
        <v>151</v>
      </c>
      <c r="L1913" t="s">
        <v>152</v>
      </c>
      <c r="M1913" s="5">
        <v>102</v>
      </c>
    </row>
    <row r="1914" spans="1:13" x14ac:dyDescent="0.35">
      <c r="A1914" s="2">
        <v>45595</v>
      </c>
      <c r="B1914" s="3">
        <f t="shared" si="87"/>
        <v>2025</v>
      </c>
      <c r="C1914" t="str">
        <f t="shared" si="88"/>
        <v>2024-2025</v>
      </c>
      <c r="D1914" t="s">
        <v>120</v>
      </c>
      <c r="E1914" t="s">
        <v>104</v>
      </c>
      <c r="F1914" t="str">
        <f t="shared" si="89"/>
        <v>Victoria</v>
      </c>
      <c r="G1914" t="s">
        <v>26</v>
      </c>
      <c r="H1914">
        <v>3175</v>
      </c>
      <c r="I1914" t="s">
        <v>11</v>
      </c>
      <c r="J1914" t="s">
        <v>127</v>
      </c>
      <c r="K1914" t="s">
        <v>142</v>
      </c>
      <c r="L1914" t="s">
        <v>153</v>
      </c>
      <c r="M1914" s="5">
        <v>559</v>
      </c>
    </row>
    <row r="1915" spans="1:13" x14ac:dyDescent="0.35">
      <c r="A1915" s="2">
        <v>45595</v>
      </c>
      <c r="B1915" s="3">
        <f t="shared" si="87"/>
        <v>2025</v>
      </c>
      <c r="C1915" t="str">
        <f t="shared" si="88"/>
        <v>2024-2025</v>
      </c>
      <c r="D1915" t="s">
        <v>120</v>
      </c>
      <c r="E1915" t="s">
        <v>23</v>
      </c>
      <c r="F1915" t="str">
        <f t="shared" si="89"/>
        <v>New South Wales</v>
      </c>
      <c r="G1915" t="s">
        <v>10</v>
      </c>
      <c r="H1915">
        <v>2830</v>
      </c>
      <c r="I1915" t="s">
        <v>11</v>
      </c>
      <c r="J1915" t="s">
        <v>132</v>
      </c>
      <c r="K1915" t="s">
        <v>151</v>
      </c>
      <c r="L1915" t="s">
        <v>152</v>
      </c>
      <c r="M1915" s="5">
        <v>106</v>
      </c>
    </row>
    <row r="1916" spans="1:13" x14ac:dyDescent="0.35">
      <c r="A1916" s="2">
        <v>45595</v>
      </c>
      <c r="B1916" s="3">
        <f t="shared" si="87"/>
        <v>2025</v>
      </c>
      <c r="C1916" t="str">
        <f t="shared" si="88"/>
        <v>2024-2025</v>
      </c>
      <c r="D1916" t="s">
        <v>120</v>
      </c>
      <c r="E1916" t="s">
        <v>99</v>
      </c>
      <c r="F1916" t="str">
        <f t="shared" si="89"/>
        <v>Western Australia</v>
      </c>
      <c r="G1916" t="s">
        <v>28</v>
      </c>
      <c r="H1916">
        <v>6530</v>
      </c>
      <c r="I1916" t="s">
        <v>11</v>
      </c>
      <c r="J1916" t="s">
        <v>141</v>
      </c>
      <c r="K1916" t="s">
        <v>151</v>
      </c>
      <c r="L1916" t="s">
        <v>152</v>
      </c>
      <c r="M1916" s="5">
        <v>45</v>
      </c>
    </row>
    <row r="1917" spans="1:13" x14ac:dyDescent="0.35">
      <c r="A1917" s="2">
        <v>45595</v>
      </c>
      <c r="B1917" s="3">
        <f t="shared" si="87"/>
        <v>2025</v>
      </c>
      <c r="C1917" t="str">
        <f t="shared" si="88"/>
        <v>2024-2025</v>
      </c>
      <c r="D1917" t="s">
        <v>119</v>
      </c>
      <c r="E1917" t="s">
        <v>46</v>
      </c>
      <c r="F1917" t="str">
        <f t="shared" si="89"/>
        <v>South Australia</v>
      </c>
      <c r="G1917" t="s">
        <v>17</v>
      </c>
      <c r="H1917">
        <v>5043</v>
      </c>
      <c r="I1917" t="s">
        <v>11</v>
      </c>
      <c r="J1917" t="s">
        <v>134</v>
      </c>
      <c r="K1917" t="s">
        <v>150</v>
      </c>
      <c r="L1917" t="s">
        <v>161</v>
      </c>
      <c r="M1917" s="5">
        <v>617</v>
      </c>
    </row>
    <row r="1918" spans="1:13" x14ac:dyDescent="0.35">
      <c r="A1918" s="2">
        <v>45595</v>
      </c>
      <c r="B1918" s="3">
        <f t="shared" si="87"/>
        <v>2025</v>
      </c>
      <c r="C1918" t="str">
        <f t="shared" si="88"/>
        <v>2024-2025</v>
      </c>
      <c r="D1918" t="s">
        <v>119</v>
      </c>
      <c r="E1918" t="s">
        <v>101</v>
      </c>
      <c r="F1918" t="str">
        <f t="shared" si="89"/>
        <v>Queensland</v>
      </c>
      <c r="G1918" t="s">
        <v>19</v>
      </c>
      <c r="H1918">
        <v>4305</v>
      </c>
      <c r="I1918" t="s">
        <v>11</v>
      </c>
      <c r="J1918" t="s">
        <v>124</v>
      </c>
      <c r="K1918" t="s">
        <v>148</v>
      </c>
      <c r="L1918" t="s">
        <v>159</v>
      </c>
      <c r="M1918" s="5">
        <v>362</v>
      </c>
    </row>
    <row r="1919" spans="1:13" x14ac:dyDescent="0.35">
      <c r="A1919" s="2">
        <v>45595</v>
      </c>
      <c r="B1919" s="3">
        <f t="shared" si="87"/>
        <v>2025</v>
      </c>
      <c r="C1919" t="str">
        <f t="shared" si="88"/>
        <v>2024-2025</v>
      </c>
      <c r="D1919" t="s">
        <v>119</v>
      </c>
      <c r="E1919" t="s">
        <v>14</v>
      </c>
      <c r="F1919" t="str">
        <f t="shared" si="89"/>
        <v>Northern Territory</v>
      </c>
      <c r="G1919" t="s">
        <v>15</v>
      </c>
      <c r="H1919">
        <v>800</v>
      </c>
      <c r="I1919" t="s">
        <v>11</v>
      </c>
      <c r="J1919" t="s">
        <v>140</v>
      </c>
      <c r="K1919" t="s">
        <v>146</v>
      </c>
      <c r="L1919" t="s">
        <v>157</v>
      </c>
      <c r="M1919" s="5">
        <v>796</v>
      </c>
    </row>
    <row r="1920" spans="1:13" x14ac:dyDescent="0.35">
      <c r="A1920" s="2">
        <v>45595</v>
      </c>
      <c r="B1920" s="3">
        <f t="shared" si="87"/>
        <v>2025</v>
      </c>
      <c r="C1920" t="str">
        <f t="shared" si="88"/>
        <v>2024-2025</v>
      </c>
      <c r="D1920" t="s">
        <v>120</v>
      </c>
      <c r="E1920" t="s">
        <v>53</v>
      </c>
      <c r="F1920" t="str">
        <f t="shared" si="89"/>
        <v>Queensland</v>
      </c>
      <c r="G1920" t="s">
        <v>19</v>
      </c>
      <c r="H1920">
        <v>4012</v>
      </c>
      <c r="I1920" t="s">
        <v>11</v>
      </c>
      <c r="J1920" t="s">
        <v>131</v>
      </c>
      <c r="K1920" t="s">
        <v>146</v>
      </c>
      <c r="L1920" t="s">
        <v>157</v>
      </c>
      <c r="M1920" s="5">
        <v>211</v>
      </c>
    </row>
    <row r="1921" spans="1:13" x14ac:dyDescent="0.35">
      <c r="A1921" s="2">
        <v>45595</v>
      </c>
      <c r="B1921" s="3">
        <f t="shared" si="87"/>
        <v>2025</v>
      </c>
      <c r="C1921" t="str">
        <f t="shared" si="88"/>
        <v>2024-2025</v>
      </c>
      <c r="D1921" t="s">
        <v>120</v>
      </c>
      <c r="E1921" t="s">
        <v>90</v>
      </c>
      <c r="F1921" t="str">
        <f t="shared" si="89"/>
        <v>New South Wales</v>
      </c>
      <c r="G1921" t="s">
        <v>10</v>
      </c>
      <c r="H1921">
        <v>2650</v>
      </c>
      <c r="I1921" t="s">
        <v>11</v>
      </c>
      <c r="J1921" t="s">
        <v>132</v>
      </c>
      <c r="K1921" t="s">
        <v>151</v>
      </c>
      <c r="L1921" t="s">
        <v>152</v>
      </c>
      <c r="M1921" s="5">
        <v>708</v>
      </c>
    </row>
    <row r="1922" spans="1:13" x14ac:dyDescent="0.35">
      <c r="A1922" s="2">
        <v>45596</v>
      </c>
      <c r="B1922" s="3">
        <f t="shared" ref="B1922:B1985" si="90">IF(MONTH(A1922)&gt;=7,YEAR(A1922)+1,YEAR(A1922))</f>
        <v>2025</v>
      </c>
      <c r="C1922" t="str">
        <f t="shared" ref="C1922:C1985" si="91">IF(MONTH(A1922) &gt;= 7, YEAR(A1922) &amp; "-" &amp; YEAR(A1922) + 1, YEAR(A1922) - 1 &amp; "-" &amp; YEAR(A1922))</f>
        <v>2024-2025</v>
      </c>
      <c r="D1922" t="s">
        <v>119</v>
      </c>
      <c r="E1922" t="s">
        <v>102</v>
      </c>
      <c r="F1922" t="str">
        <f t="shared" ref="F1922:F1985" si="92">IF(G1922="WA","Western Australia",
IF(G1922="NSW","New South Wales",
IF(G1922="QLD","Queensland",
IF(G1922="VIC","Victoria",
IF(G1922="TAS","Tasmania",
IF(G1922="SA","South Australia",
IF(G1922="NT","Northern Territory",
IF(G1922="ACT","Australian Capital Territory",G1922))))))))</f>
        <v>Queensland</v>
      </c>
      <c r="G1922" t="s">
        <v>19</v>
      </c>
      <c r="H1922">
        <v>4825</v>
      </c>
      <c r="I1922" t="s">
        <v>11</v>
      </c>
      <c r="J1922" t="s">
        <v>133</v>
      </c>
      <c r="K1922" t="s">
        <v>145</v>
      </c>
      <c r="L1922" t="s">
        <v>156</v>
      </c>
      <c r="M1922" s="5">
        <v>623</v>
      </c>
    </row>
    <row r="1923" spans="1:13" x14ac:dyDescent="0.35">
      <c r="A1923" s="2">
        <v>45596</v>
      </c>
      <c r="B1923" s="3">
        <f t="shared" si="90"/>
        <v>2025</v>
      </c>
      <c r="C1923" t="str">
        <f t="shared" si="91"/>
        <v>2024-2025</v>
      </c>
      <c r="D1923" t="s">
        <v>120</v>
      </c>
      <c r="E1923" t="s">
        <v>107</v>
      </c>
      <c r="F1923" t="str">
        <f t="shared" si="92"/>
        <v>New South Wales</v>
      </c>
      <c r="G1923" t="s">
        <v>10</v>
      </c>
      <c r="H1923">
        <v>2020</v>
      </c>
      <c r="I1923" t="s">
        <v>11</v>
      </c>
      <c r="J1923" t="s">
        <v>126</v>
      </c>
      <c r="K1923" t="s">
        <v>150</v>
      </c>
      <c r="L1923" t="s">
        <v>161</v>
      </c>
      <c r="M1923" s="5">
        <v>580</v>
      </c>
    </row>
    <row r="1924" spans="1:13" x14ac:dyDescent="0.35">
      <c r="A1924" s="2">
        <v>45596</v>
      </c>
      <c r="B1924" s="3">
        <f t="shared" si="90"/>
        <v>2025</v>
      </c>
      <c r="C1924" t="str">
        <f t="shared" si="91"/>
        <v>2024-2025</v>
      </c>
      <c r="D1924" t="s">
        <v>119</v>
      </c>
      <c r="E1924" t="s">
        <v>68</v>
      </c>
      <c r="F1924" t="str">
        <f t="shared" si="92"/>
        <v>Victoria</v>
      </c>
      <c r="G1924" t="s">
        <v>26</v>
      </c>
      <c r="H1924">
        <v>3429</v>
      </c>
      <c r="I1924" t="s">
        <v>11</v>
      </c>
      <c r="J1924" t="s">
        <v>129</v>
      </c>
      <c r="K1924" t="s">
        <v>147</v>
      </c>
      <c r="L1924" t="s">
        <v>158</v>
      </c>
      <c r="M1924" s="5">
        <v>143</v>
      </c>
    </row>
    <row r="1925" spans="1:13" x14ac:dyDescent="0.35">
      <c r="A1925" s="2">
        <v>45596</v>
      </c>
      <c r="B1925" s="3">
        <f t="shared" si="90"/>
        <v>2025</v>
      </c>
      <c r="C1925" t="str">
        <f t="shared" si="91"/>
        <v>2024-2025</v>
      </c>
      <c r="D1925" t="s">
        <v>119</v>
      </c>
      <c r="E1925" t="s">
        <v>79</v>
      </c>
      <c r="F1925" t="str">
        <f t="shared" si="92"/>
        <v>Queensland</v>
      </c>
      <c r="G1925" t="s">
        <v>19</v>
      </c>
      <c r="H1925">
        <v>4680</v>
      </c>
      <c r="I1925" t="s">
        <v>11</v>
      </c>
      <c r="J1925" t="s">
        <v>138</v>
      </c>
      <c r="K1925" t="s">
        <v>151</v>
      </c>
      <c r="L1925" t="s">
        <v>152</v>
      </c>
      <c r="M1925" s="5">
        <v>709</v>
      </c>
    </row>
    <row r="1926" spans="1:13" x14ac:dyDescent="0.35">
      <c r="A1926" s="2">
        <v>45596</v>
      </c>
      <c r="B1926" s="3">
        <f t="shared" si="90"/>
        <v>2025</v>
      </c>
      <c r="C1926" t="str">
        <f t="shared" si="91"/>
        <v>2024-2025</v>
      </c>
      <c r="D1926" t="s">
        <v>120</v>
      </c>
      <c r="E1926" t="s">
        <v>103</v>
      </c>
      <c r="F1926" t="str">
        <f t="shared" si="92"/>
        <v>Victoria</v>
      </c>
      <c r="G1926" t="s">
        <v>26</v>
      </c>
      <c r="H1926">
        <v>3550</v>
      </c>
      <c r="I1926" t="s">
        <v>11</v>
      </c>
      <c r="J1926" t="s">
        <v>129</v>
      </c>
      <c r="K1926" t="s">
        <v>147</v>
      </c>
      <c r="L1926" t="s">
        <v>158</v>
      </c>
      <c r="M1926" s="5">
        <v>364</v>
      </c>
    </row>
    <row r="1927" spans="1:13" x14ac:dyDescent="0.35">
      <c r="A1927" s="2">
        <v>45596</v>
      </c>
      <c r="B1927" s="3">
        <f t="shared" si="90"/>
        <v>2025</v>
      </c>
      <c r="C1927" t="str">
        <f t="shared" si="91"/>
        <v>2024-2025</v>
      </c>
      <c r="D1927" t="s">
        <v>120</v>
      </c>
      <c r="E1927" t="s">
        <v>34</v>
      </c>
      <c r="F1927" t="str">
        <f t="shared" si="92"/>
        <v>New South Wales</v>
      </c>
      <c r="G1927" t="s">
        <v>10</v>
      </c>
      <c r="H1927">
        <v>2560</v>
      </c>
      <c r="I1927" t="s">
        <v>11</v>
      </c>
      <c r="J1927" t="s">
        <v>123</v>
      </c>
      <c r="K1927" t="s">
        <v>147</v>
      </c>
      <c r="L1927" t="s">
        <v>158</v>
      </c>
      <c r="M1927" s="5">
        <v>701</v>
      </c>
    </row>
    <row r="1928" spans="1:13" x14ac:dyDescent="0.35">
      <c r="A1928" s="2">
        <v>45597</v>
      </c>
      <c r="B1928" s="3">
        <f t="shared" si="90"/>
        <v>2025</v>
      </c>
      <c r="C1928" t="str">
        <f t="shared" si="91"/>
        <v>2024-2025</v>
      </c>
      <c r="D1928" t="s">
        <v>120</v>
      </c>
      <c r="E1928" t="s">
        <v>62</v>
      </c>
      <c r="F1928" t="str">
        <f t="shared" si="92"/>
        <v>Victoria</v>
      </c>
      <c r="G1928" t="s">
        <v>26</v>
      </c>
      <c r="H1928">
        <v>3690</v>
      </c>
      <c r="I1928" t="s">
        <v>11</v>
      </c>
      <c r="J1928" t="s">
        <v>137</v>
      </c>
      <c r="K1928" t="s">
        <v>146</v>
      </c>
      <c r="L1928" t="s">
        <v>157</v>
      </c>
      <c r="M1928" s="5">
        <v>626</v>
      </c>
    </row>
    <row r="1929" spans="1:13" x14ac:dyDescent="0.35">
      <c r="A1929" s="2">
        <v>45597</v>
      </c>
      <c r="B1929" s="3">
        <f t="shared" si="90"/>
        <v>2025</v>
      </c>
      <c r="C1929" t="str">
        <f t="shared" si="91"/>
        <v>2024-2025</v>
      </c>
      <c r="D1929" t="s">
        <v>120</v>
      </c>
      <c r="E1929" t="s">
        <v>82</v>
      </c>
      <c r="F1929" t="str">
        <f t="shared" si="92"/>
        <v>Queensland</v>
      </c>
      <c r="G1929" t="s">
        <v>19</v>
      </c>
      <c r="H1929">
        <v>4215</v>
      </c>
      <c r="I1929" t="s">
        <v>11</v>
      </c>
      <c r="J1929" t="s">
        <v>124</v>
      </c>
      <c r="K1929" t="s">
        <v>143</v>
      </c>
      <c r="L1929" t="s">
        <v>154</v>
      </c>
      <c r="M1929" s="5">
        <v>427</v>
      </c>
    </row>
    <row r="1930" spans="1:13" x14ac:dyDescent="0.35">
      <c r="A1930" s="2">
        <v>45597</v>
      </c>
      <c r="B1930" s="3">
        <f t="shared" si="90"/>
        <v>2025</v>
      </c>
      <c r="C1930" t="str">
        <f t="shared" si="91"/>
        <v>2024-2025</v>
      </c>
      <c r="D1930" t="s">
        <v>120</v>
      </c>
      <c r="E1930" t="s">
        <v>52</v>
      </c>
      <c r="F1930" t="str">
        <f t="shared" si="92"/>
        <v>New South Wales</v>
      </c>
      <c r="G1930" t="s">
        <v>10</v>
      </c>
      <c r="H1930">
        <v>2485</v>
      </c>
      <c r="I1930" t="s">
        <v>11</v>
      </c>
      <c r="J1930" t="s">
        <v>122</v>
      </c>
      <c r="K1930" t="s">
        <v>151</v>
      </c>
      <c r="L1930" t="s">
        <v>152</v>
      </c>
      <c r="M1930" s="5">
        <v>421</v>
      </c>
    </row>
    <row r="1931" spans="1:13" x14ac:dyDescent="0.35">
      <c r="A1931" s="2">
        <v>45598</v>
      </c>
      <c r="B1931" s="3">
        <f t="shared" si="90"/>
        <v>2025</v>
      </c>
      <c r="C1931" t="str">
        <f t="shared" si="91"/>
        <v>2024-2025</v>
      </c>
      <c r="D1931" t="s">
        <v>120</v>
      </c>
      <c r="E1931" t="s">
        <v>110</v>
      </c>
      <c r="F1931" t="str">
        <f t="shared" si="92"/>
        <v>Australian Capital Territory</v>
      </c>
      <c r="G1931" t="s">
        <v>51</v>
      </c>
      <c r="H1931">
        <v>2609</v>
      </c>
      <c r="I1931" t="s">
        <v>11</v>
      </c>
      <c r="J1931" t="s">
        <v>123</v>
      </c>
      <c r="K1931" t="s">
        <v>151</v>
      </c>
      <c r="L1931" t="s">
        <v>152</v>
      </c>
      <c r="M1931" s="5">
        <v>449</v>
      </c>
    </row>
    <row r="1932" spans="1:13" x14ac:dyDescent="0.35">
      <c r="A1932" s="2">
        <v>45598</v>
      </c>
      <c r="B1932" s="3">
        <f t="shared" si="90"/>
        <v>2025</v>
      </c>
      <c r="C1932" t="str">
        <f t="shared" si="91"/>
        <v>2024-2025</v>
      </c>
      <c r="D1932" t="s">
        <v>120</v>
      </c>
      <c r="E1932" t="s">
        <v>33</v>
      </c>
      <c r="F1932" t="str">
        <f t="shared" si="92"/>
        <v>Northern Territory</v>
      </c>
      <c r="G1932" t="s">
        <v>15</v>
      </c>
      <c r="H1932">
        <v>870</v>
      </c>
      <c r="I1932" t="s">
        <v>11</v>
      </c>
      <c r="J1932" t="s">
        <v>140</v>
      </c>
      <c r="K1932" t="s">
        <v>144</v>
      </c>
      <c r="L1932" t="s">
        <v>155</v>
      </c>
      <c r="M1932" s="5">
        <v>365</v>
      </c>
    </row>
    <row r="1933" spans="1:13" x14ac:dyDescent="0.35">
      <c r="A1933" s="2">
        <v>45598</v>
      </c>
      <c r="B1933" s="3">
        <f t="shared" si="90"/>
        <v>2025</v>
      </c>
      <c r="C1933" t="str">
        <f t="shared" si="91"/>
        <v>2024-2025</v>
      </c>
      <c r="D1933" t="s">
        <v>120</v>
      </c>
      <c r="E1933" t="s">
        <v>89</v>
      </c>
      <c r="F1933" t="str">
        <f t="shared" si="92"/>
        <v>Queensland</v>
      </c>
      <c r="G1933" t="s">
        <v>19</v>
      </c>
      <c r="H1933">
        <v>4700</v>
      </c>
      <c r="I1933" t="s">
        <v>11</v>
      </c>
      <c r="J1933" t="s">
        <v>138</v>
      </c>
      <c r="K1933" t="s">
        <v>145</v>
      </c>
      <c r="L1933" t="s">
        <v>156</v>
      </c>
      <c r="M1933" s="5">
        <v>315</v>
      </c>
    </row>
    <row r="1934" spans="1:13" x14ac:dyDescent="0.35">
      <c r="A1934" s="2">
        <v>45598</v>
      </c>
      <c r="B1934" s="3">
        <f t="shared" si="90"/>
        <v>2025</v>
      </c>
      <c r="C1934" t="str">
        <f t="shared" si="91"/>
        <v>2024-2025</v>
      </c>
      <c r="D1934" t="s">
        <v>120</v>
      </c>
      <c r="E1934" t="s">
        <v>66</v>
      </c>
      <c r="F1934" t="str">
        <f t="shared" si="92"/>
        <v>Western Australia</v>
      </c>
      <c r="G1934" t="s">
        <v>28</v>
      </c>
      <c r="H1934">
        <v>6330</v>
      </c>
      <c r="I1934" t="s">
        <v>11</v>
      </c>
      <c r="J1934" t="s">
        <v>135</v>
      </c>
      <c r="K1934" t="s">
        <v>146</v>
      </c>
      <c r="L1934" t="s">
        <v>157</v>
      </c>
      <c r="M1934" s="5">
        <v>276</v>
      </c>
    </row>
    <row r="1935" spans="1:13" x14ac:dyDescent="0.35">
      <c r="A1935" s="2">
        <v>45598</v>
      </c>
      <c r="B1935" s="3">
        <f t="shared" si="90"/>
        <v>2025</v>
      </c>
      <c r="C1935" t="str">
        <f t="shared" si="91"/>
        <v>2024-2025</v>
      </c>
      <c r="D1935" t="s">
        <v>120</v>
      </c>
      <c r="E1935" t="s">
        <v>94</v>
      </c>
      <c r="F1935" t="str">
        <f t="shared" si="92"/>
        <v>Queensland</v>
      </c>
      <c r="G1935" t="s">
        <v>19</v>
      </c>
      <c r="H1935">
        <v>4551</v>
      </c>
      <c r="I1935" t="s">
        <v>11</v>
      </c>
      <c r="J1935" t="s">
        <v>136</v>
      </c>
      <c r="K1935" t="s">
        <v>144</v>
      </c>
      <c r="L1935" t="s">
        <v>155</v>
      </c>
      <c r="M1935" s="5">
        <v>649</v>
      </c>
    </row>
    <row r="1936" spans="1:13" x14ac:dyDescent="0.35">
      <c r="A1936" s="2">
        <v>45599</v>
      </c>
      <c r="B1936" s="3">
        <f t="shared" si="90"/>
        <v>2025</v>
      </c>
      <c r="C1936" t="str">
        <f t="shared" si="91"/>
        <v>2024-2025</v>
      </c>
      <c r="D1936" t="s">
        <v>119</v>
      </c>
      <c r="E1936" t="s">
        <v>83</v>
      </c>
      <c r="F1936" t="str">
        <f t="shared" si="92"/>
        <v>Victoria</v>
      </c>
      <c r="G1936" t="s">
        <v>26</v>
      </c>
      <c r="H1936">
        <v>3551</v>
      </c>
      <c r="I1936" t="s">
        <v>11</v>
      </c>
      <c r="J1936" t="s">
        <v>129</v>
      </c>
      <c r="K1936" t="s">
        <v>142</v>
      </c>
      <c r="L1936" t="s">
        <v>153</v>
      </c>
      <c r="M1936" s="5">
        <v>418</v>
      </c>
    </row>
    <row r="1937" spans="1:13" x14ac:dyDescent="0.35">
      <c r="A1937" s="2">
        <v>45599</v>
      </c>
      <c r="B1937" s="3">
        <f t="shared" si="90"/>
        <v>2025</v>
      </c>
      <c r="C1937" t="str">
        <f t="shared" si="91"/>
        <v>2024-2025</v>
      </c>
      <c r="D1937" t="s">
        <v>120</v>
      </c>
      <c r="E1937" t="s">
        <v>94</v>
      </c>
      <c r="F1937" t="str">
        <f t="shared" si="92"/>
        <v>Queensland</v>
      </c>
      <c r="G1937" t="s">
        <v>19</v>
      </c>
      <c r="H1937">
        <v>4551</v>
      </c>
      <c r="I1937" t="s">
        <v>11</v>
      </c>
      <c r="J1937" t="s">
        <v>136</v>
      </c>
      <c r="K1937" t="s">
        <v>148</v>
      </c>
      <c r="L1937" t="s">
        <v>159</v>
      </c>
      <c r="M1937" s="5">
        <v>294</v>
      </c>
    </row>
    <row r="1938" spans="1:13" x14ac:dyDescent="0.35">
      <c r="A1938" s="2">
        <v>45599</v>
      </c>
      <c r="B1938" s="3">
        <f t="shared" si="90"/>
        <v>2025</v>
      </c>
      <c r="C1938" t="str">
        <f t="shared" si="91"/>
        <v>2024-2025</v>
      </c>
      <c r="D1938" t="s">
        <v>119</v>
      </c>
      <c r="E1938" t="s">
        <v>61</v>
      </c>
      <c r="F1938" t="str">
        <f t="shared" si="92"/>
        <v>Victoria</v>
      </c>
      <c r="G1938" t="s">
        <v>26</v>
      </c>
      <c r="H1938">
        <v>3179</v>
      </c>
      <c r="I1938" t="s">
        <v>11</v>
      </c>
      <c r="J1938" t="s">
        <v>127</v>
      </c>
      <c r="K1938" t="s">
        <v>145</v>
      </c>
      <c r="L1938" t="s">
        <v>156</v>
      </c>
      <c r="M1938" s="5">
        <v>694</v>
      </c>
    </row>
    <row r="1939" spans="1:13" x14ac:dyDescent="0.35">
      <c r="A1939" s="2">
        <v>45599</v>
      </c>
      <c r="B1939" s="3">
        <f t="shared" si="90"/>
        <v>2025</v>
      </c>
      <c r="C1939" t="str">
        <f t="shared" si="91"/>
        <v>2024-2025</v>
      </c>
      <c r="D1939" t="s">
        <v>120</v>
      </c>
      <c r="E1939" t="s">
        <v>114</v>
      </c>
      <c r="F1939" t="str">
        <f t="shared" si="92"/>
        <v>Victoria</v>
      </c>
      <c r="G1939" t="s">
        <v>26</v>
      </c>
      <c r="H1939">
        <v>3353</v>
      </c>
      <c r="I1939" t="s">
        <v>11</v>
      </c>
      <c r="J1939" t="s">
        <v>129</v>
      </c>
      <c r="K1939" t="s">
        <v>142</v>
      </c>
      <c r="L1939" t="s">
        <v>153</v>
      </c>
      <c r="M1939" s="5">
        <v>102</v>
      </c>
    </row>
    <row r="1940" spans="1:13" x14ac:dyDescent="0.35">
      <c r="A1940" s="2">
        <v>45599</v>
      </c>
      <c r="B1940" s="3">
        <f t="shared" si="90"/>
        <v>2025</v>
      </c>
      <c r="C1940" t="str">
        <f t="shared" si="91"/>
        <v>2024-2025</v>
      </c>
      <c r="D1940" t="s">
        <v>119</v>
      </c>
      <c r="E1940" t="s">
        <v>99</v>
      </c>
      <c r="F1940" t="str">
        <f t="shared" si="92"/>
        <v>Western Australia</v>
      </c>
      <c r="G1940" t="s">
        <v>28</v>
      </c>
      <c r="H1940">
        <v>6530</v>
      </c>
      <c r="I1940" t="s">
        <v>11</v>
      </c>
      <c r="J1940" t="s">
        <v>141</v>
      </c>
      <c r="K1940" t="s">
        <v>146</v>
      </c>
      <c r="L1940" t="s">
        <v>157</v>
      </c>
      <c r="M1940" s="5">
        <v>763</v>
      </c>
    </row>
    <row r="1941" spans="1:13" x14ac:dyDescent="0.35">
      <c r="A1941" s="2">
        <v>45599</v>
      </c>
      <c r="B1941" s="3">
        <f t="shared" si="90"/>
        <v>2025</v>
      </c>
      <c r="C1941" t="str">
        <f t="shared" si="91"/>
        <v>2024-2025</v>
      </c>
      <c r="D1941" t="s">
        <v>120</v>
      </c>
      <c r="E1941" t="s">
        <v>23</v>
      </c>
      <c r="F1941" t="str">
        <f t="shared" si="92"/>
        <v>New South Wales</v>
      </c>
      <c r="G1941" t="s">
        <v>10</v>
      </c>
      <c r="H1941">
        <v>2830</v>
      </c>
      <c r="I1941" t="s">
        <v>11</v>
      </c>
      <c r="J1941" t="s">
        <v>132</v>
      </c>
      <c r="K1941" t="s">
        <v>143</v>
      </c>
      <c r="L1941" t="s">
        <v>154</v>
      </c>
      <c r="M1941" s="5">
        <v>225</v>
      </c>
    </row>
    <row r="1942" spans="1:13" x14ac:dyDescent="0.35">
      <c r="A1942" s="2">
        <v>45599</v>
      </c>
      <c r="B1942" s="3">
        <f t="shared" si="90"/>
        <v>2025</v>
      </c>
      <c r="C1942" t="str">
        <f t="shared" si="91"/>
        <v>2024-2025</v>
      </c>
      <c r="D1942" t="s">
        <v>120</v>
      </c>
      <c r="E1942" t="s">
        <v>63</v>
      </c>
      <c r="F1942" t="str">
        <f t="shared" si="92"/>
        <v>Queensland</v>
      </c>
      <c r="G1942" t="s">
        <v>19</v>
      </c>
      <c r="H1942">
        <v>4068</v>
      </c>
      <c r="I1942" t="s">
        <v>11</v>
      </c>
      <c r="J1942" t="s">
        <v>131</v>
      </c>
      <c r="K1942" t="s">
        <v>145</v>
      </c>
      <c r="L1942" t="s">
        <v>156</v>
      </c>
      <c r="M1942" s="5">
        <v>562</v>
      </c>
    </row>
    <row r="1943" spans="1:13" x14ac:dyDescent="0.35">
      <c r="A1943" s="2">
        <v>45599</v>
      </c>
      <c r="B1943" s="3">
        <f t="shared" si="90"/>
        <v>2025</v>
      </c>
      <c r="C1943" t="str">
        <f t="shared" si="91"/>
        <v>2024-2025</v>
      </c>
      <c r="D1943" t="s">
        <v>120</v>
      </c>
      <c r="E1943" t="s">
        <v>106</v>
      </c>
      <c r="F1943" t="str">
        <f t="shared" si="92"/>
        <v>Queensland</v>
      </c>
      <c r="G1943" t="s">
        <v>19</v>
      </c>
      <c r="H1943">
        <v>4558</v>
      </c>
      <c r="I1943" t="s">
        <v>11</v>
      </c>
      <c r="J1943" t="s">
        <v>136</v>
      </c>
      <c r="K1943" t="s">
        <v>148</v>
      </c>
      <c r="L1943" t="s">
        <v>159</v>
      </c>
      <c r="M1943" s="5">
        <v>469</v>
      </c>
    </row>
    <row r="1944" spans="1:13" x14ac:dyDescent="0.35">
      <c r="A1944" s="2">
        <v>45600</v>
      </c>
      <c r="B1944" s="3">
        <f t="shared" si="90"/>
        <v>2025</v>
      </c>
      <c r="C1944" t="str">
        <f t="shared" si="91"/>
        <v>2024-2025</v>
      </c>
      <c r="D1944" t="s">
        <v>120</v>
      </c>
      <c r="E1944" t="s">
        <v>95</v>
      </c>
      <c r="F1944" t="str">
        <f t="shared" si="92"/>
        <v>New South Wales</v>
      </c>
      <c r="G1944" t="s">
        <v>10</v>
      </c>
      <c r="H1944">
        <v>2131</v>
      </c>
      <c r="I1944" t="s">
        <v>11</v>
      </c>
      <c r="J1944" t="s">
        <v>125</v>
      </c>
      <c r="K1944" t="s">
        <v>142</v>
      </c>
      <c r="L1944" t="s">
        <v>153</v>
      </c>
      <c r="M1944" s="5">
        <v>289</v>
      </c>
    </row>
    <row r="1945" spans="1:13" x14ac:dyDescent="0.35">
      <c r="A1945" s="2">
        <v>45600</v>
      </c>
      <c r="B1945" s="3">
        <f t="shared" si="90"/>
        <v>2025</v>
      </c>
      <c r="C1945" t="str">
        <f t="shared" si="91"/>
        <v>2024-2025</v>
      </c>
      <c r="D1945" t="s">
        <v>120</v>
      </c>
      <c r="E1945" t="s">
        <v>92</v>
      </c>
      <c r="F1945" t="str">
        <f t="shared" si="92"/>
        <v>New South Wales</v>
      </c>
      <c r="G1945" t="s">
        <v>10</v>
      </c>
      <c r="H1945">
        <v>2015</v>
      </c>
      <c r="I1945" t="s">
        <v>11</v>
      </c>
      <c r="J1945" t="s">
        <v>126</v>
      </c>
      <c r="K1945" t="s">
        <v>144</v>
      </c>
      <c r="L1945" t="s">
        <v>155</v>
      </c>
      <c r="M1945" s="5">
        <v>101</v>
      </c>
    </row>
    <row r="1946" spans="1:13" x14ac:dyDescent="0.35">
      <c r="A1946" s="2">
        <v>45600</v>
      </c>
      <c r="B1946" s="3">
        <f t="shared" si="90"/>
        <v>2025</v>
      </c>
      <c r="C1946" t="str">
        <f t="shared" si="91"/>
        <v>2024-2025</v>
      </c>
      <c r="D1946" t="s">
        <v>120</v>
      </c>
      <c r="E1946" t="s">
        <v>71</v>
      </c>
      <c r="F1946" t="str">
        <f t="shared" si="92"/>
        <v>Victoria</v>
      </c>
      <c r="G1946" t="s">
        <v>26</v>
      </c>
      <c r="H1946">
        <v>3131</v>
      </c>
      <c r="I1946" t="s">
        <v>11</v>
      </c>
      <c r="J1946" t="s">
        <v>127</v>
      </c>
      <c r="K1946" t="s">
        <v>145</v>
      </c>
      <c r="L1946" t="s">
        <v>156</v>
      </c>
      <c r="M1946" s="5">
        <v>619</v>
      </c>
    </row>
    <row r="1947" spans="1:13" x14ac:dyDescent="0.35">
      <c r="A1947" s="2">
        <v>45600</v>
      </c>
      <c r="B1947" s="3">
        <f t="shared" si="90"/>
        <v>2025</v>
      </c>
      <c r="C1947" t="str">
        <f t="shared" si="91"/>
        <v>2024-2025</v>
      </c>
      <c r="D1947" t="s">
        <v>120</v>
      </c>
      <c r="E1947" t="s">
        <v>114</v>
      </c>
      <c r="F1947" t="str">
        <f t="shared" si="92"/>
        <v>Victoria</v>
      </c>
      <c r="G1947" t="s">
        <v>26</v>
      </c>
      <c r="H1947">
        <v>3353</v>
      </c>
      <c r="I1947" t="s">
        <v>11</v>
      </c>
      <c r="J1947" t="s">
        <v>129</v>
      </c>
      <c r="K1947" t="s">
        <v>147</v>
      </c>
      <c r="L1947" t="s">
        <v>158</v>
      </c>
      <c r="M1947" s="5">
        <v>151</v>
      </c>
    </row>
    <row r="1948" spans="1:13" x14ac:dyDescent="0.35">
      <c r="A1948" s="2">
        <v>45600</v>
      </c>
      <c r="B1948" s="3">
        <f t="shared" si="90"/>
        <v>2025</v>
      </c>
      <c r="C1948" t="str">
        <f t="shared" si="91"/>
        <v>2024-2025</v>
      </c>
      <c r="D1948" t="s">
        <v>120</v>
      </c>
      <c r="E1948" t="s">
        <v>92</v>
      </c>
      <c r="F1948" t="str">
        <f t="shared" si="92"/>
        <v>New South Wales</v>
      </c>
      <c r="G1948" t="s">
        <v>10</v>
      </c>
      <c r="H1948">
        <v>2015</v>
      </c>
      <c r="I1948" t="s">
        <v>11</v>
      </c>
      <c r="J1948" t="s">
        <v>126</v>
      </c>
      <c r="K1948" t="s">
        <v>144</v>
      </c>
      <c r="L1948" t="s">
        <v>155</v>
      </c>
      <c r="M1948" s="5">
        <v>519</v>
      </c>
    </row>
    <row r="1949" spans="1:13" x14ac:dyDescent="0.35">
      <c r="A1949" s="2">
        <v>45601</v>
      </c>
      <c r="B1949" s="3">
        <f t="shared" si="90"/>
        <v>2025</v>
      </c>
      <c r="C1949" t="str">
        <f t="shared" si="91"/>
        <v>2024-2025</v>
      </c>
      <c r="D1949" t="s">
        <v>119</v>
      </c>
      <c r="E1949" t="s">
        <v>98</v>
      </c>
      <c r="F1949" t="str">
        <f t="shared" si="92"/>
        <v>South Australia</v>
      </c>
      <c r="G1949" t="s">
        <v>17</v>
      </c>
      <c r="H1949">
        <v>5290</v>
      </c>
      <c r="I1949" t="s">
        <v>11</v>
      </c>
      <c r="J1949" t="s">
        <v>139</v>
      </c>
      <c r="K1949" t="s">
        <v>151</v>
      </c>
      <c r="L1949" t="s">
        <v>152</v>
      </c>
      <c r="M1949" s="5">
        <v>22</v>
      </c>
    </row>
    <row r="1950" spans="1:13" x14ac:dyDescent="0.35">
      <c r="A1950" s="2">
        <v>45601</v>
      </c>
      <c r="B1950" s="3">
        <f t="shared" si="90"/>
        <v>2025</v>
      </c>
      <c r="C1950" t="str">
        <f t="shared" si="91"/>
        <v>2024-2025</v>
      </c>
      <c r="D1950" t="s">
        <v>120</v>
      </c>
      <c r="E1950" t="s">
        <v>74</v>
      </c>
      <c r="F1950" t="str">
        <f t="shared" si="92"/>
        <v>Victoria</v>
      </c>
      <c r="G1950" t="s">
        <v>26</v>
      </c>
      <c r="H1950">
        <v>3500</v>
      </c>
      <c r="I1950" t="s">
        <v>11</v>
      </c>
      <c r="J1950" t="s">
        <v>129</v>
      </c>
      <c r="K1950" t="s">
        <v>145</v>
      </c>
      <c r="L1950" t="s">
        <v>156</v>
      </c>
      <c r="M1950" s="5">
        <v>58</v>
      </c>
    </row>
    <row r="1951" spans="1:13" x14ac:dyDescent="0.35">
      <c r="A1951" s="2">
        <v>45602</v>
      </c>
      <c r="B1951" s="3">
        <f t="shared" si="90"/>
        <v>2025</v>
      </c>
      <c r="C1951" t="str">
        <f t="shared" si="91"/>
        <v>2024-2025</v>
      </c>
      <c r="D1951" t="s">
        <v>120</v>
      </c>
      <c r="E1951" t="s">
        <v>20</v>
      </c>
      <c r="F1951" t="str">
        <f t="shared" si="92"/>
        <v>South Australia</v>
      </c>
      <c r="G1951" t="s">
        <v>17</v>
      </c>
      <c r="H1951">
        <v>5607</v>
      </c>
      <c r="I1951" t="s">
        <v>11</v>
      </c>
      <c r="J1951" t="s">
        <v>139</v>
      </c>
      <c r="K1951" t="s">
        <v>147</v>
      </c>
      <c r="L1951" t="s">
        <v>158</v>
      </c>
      <c r="M1951" s="5">
        <v>401</v>
      </c>
    </row>
    <row r="1952" spans="1:13" x14ac:dyDescent="0.35">
      <c r="A1952" s="2">
        <v>45602</v>
      </c>
      <c r="B1952" s="3">
        <f t="shared" si="90"/>
        <v>2025</v>
      </c>
      <c r="C1952" t="str">
        <f t="shared" si="91"/>
        <v>2024-2025</v>
      </c>
      <c r="D1952" t="s">
        <v>120</v>
      </c>
      <c r="E1952" t="s">
        <v>94</v>
      </c>
      <c r="F1952" t="str">
        <f t="shared" si="92"/>
        <v>Queensland</v>
      </c>
      <c r="G1952" t="s">
        <v>19</v>
      </c>
      <c r="H1952">
        <v>4551</v>
      </c>
      <c r="I1952" t="s">
        <v>11</v>
      </c>
      <c r="J1952" t="s">
        <v>136</v>
      </c>
      <c r="K1952" t="s">
        <v>143</v>
      </c>
      <c r="L1952" t="s">
        <v>154</v>
      </c>
      <c r="M1952" s="5">
        <v>663</v>
      </c>
    </row>
    <row r="1953" spans="1:13" x14ac:dyDescent="0.35">
      <c r="A1953" s="2">
        <v>45603</v>
      </c>
      <c r="B1953" s="3">
        <f t="shared" si="90"/>
        <v>2025</v>
      </c>
      <c r="C1953" t="str">
        <f t="shared" si="91"/>
        <v>2024-2025</v>
      </c>
      <c r="D1953" t="s">
        <v>119</v>
      </c>
      <c r="E1953" t="s">
        <v>82</v>
      </c>
      <c r="F1953" t="str">
        <f t="shared" si="92"/>
        <v>Queensland</v>
      </c>
      <c r="G1953" t="s">
        <v>19</v>
      </c>
      <c r="H1953">
        <v>4215</v>
      </c>
      <c r="I1953" t="s">
        <v>11</v>
      </c>
      <c r="J1953" t="s">
        <v>124</v>
      </c>
      <c r="K1953" t="s">
        <v>151</v>
      </c>
      <c r="L1953" t="s">
        <v>152</v>
      </c>
      <c r="M1953" s="5">
        <v>312</v>
      </c>
    </row>
    <row r="1954" spans="1:13" x14ac:dyDescent="0.35">
      <c r="A1954" s="2">
        <v>45603</v>
      </c>
      <c r="B1954" s="3">
        <f t="shared" si="90"/>
        <v>2025</v>
      </c>
      <c r="C1954" t="str">
        <f t="shared" si="91"/>
        <v>2024-2025</v>
      </c>
      <c r="D1954" t="s">
        <v>120</v>
      </c>
      <c r="E1954" t="s">
        <v>108</v>
      </c>
      <c r="F1954" t="str">
        <f t="shared" si="92"/>
        <v>Tasmania</v>
      </c>
      <c r="G1954" t="s">
        <v>43</v>
      </c>
      <c r="H1954">
        <v>7320</v>
      </c>
      <c r="I1954" t="s">
        <v>11</v>
      </c>
      <c r="J1954" t="s">
        <v>130</v>
      </c>
      <c r="K1954" t="s">
        <v>145</v>
      </c>
      <c r="L1954" t="s">
        <v>156</v>
      </c>
      <c r="M1954" s="5">
        <v>778</v>
      </c>
    </row>
    <row r="1955" spans="1:13" x14ac:dyDescent="0.35">
      <c r="A1955" s="2">
        <v>45603</v>
      </c>
      <c r="B1955" s="3">
        <f t="shared" si="90"/>
        <v>2025</v>
      </c>
      <c r="C1955" t="str">
        <f t="shared" si="91"/>
        <v>2024-2025</v>
      </c>
      <c r="D1955" t="s">
        <v>120</v>
      </c>
      <c r="E1955" t="s">
        <v>41</v>
      </c>
      <c r="F1955" t="str">
        <f t="shared" si="92"/>
        <v>New South Wales</v>
      </c>
      <c r="G1955" t="s">
        <v>10</v>
      </c>
      <c r="H1955">
        <v>2478</v>
      </c>
      <c r="I1955" t="s">
        <v>11</v>
      </c>
      <c r="J1955" t="s">
        <v>122</v>
      </c>
      <c r="K1955" t="s">
        <v>146</v>
      </c>
      <c r="L1955" t="s">
        <v>157</v>
      </c>
      <c r="M1955" s="5">
        <v>335</v>
      </c>
    </row>
    <row r="1956" spans="1:13" x14ac:dyDescent="0.35">
      <c r="A1956" s="2">
        <v>45603</v>
      </c>
      <c r="B1956" s="3">
        <f t="shared" si="90"/>
        <v>2025</v>
      </c>
      <c r="C1956" t="str">
        <f t="shared" si="91"/>
        <v>2024-2025</v>
      </c>
      <c r="D1956" t="s">
        <v>120</v>
      </c>
      <c r="E1956" t="s">
        <v>46</v>
      </c>
      <c r="F1956" t="str">
        <f t="shared" si="92"/>
        <v>South Australia</v>
      </c>
      <c r="G1956" t="s">
        <v>17</v>
      </c>
      <c r="H1956">
        <v>5043</v>
      </c>
      <c r="I1956" t="s">
        <v>11</v>
      </c>
      <c r="J1956" t="s">
        <v>134</v>
      </c>
      <c r="K1956" t="s">
        <v>146</v>
      </c>
      <c r="L1956" t="s">
        <v>157</v>
      </c>
      <c r="M1956" s="5">
        <v>482</v>
      </c>
    </row>
    <row r="1957" spans="1:13" x14ac:dyDescent="0.35">
      <c r="A1957" s="2">
        <v>45603</v>
      </c>
      <c r="B1957" s="3">
        <f t="shared" si="90"/>
        <v>2025</v>
      </c>
      <c r="C1957" t="str">
        <f t="shared" si="91"/>
        <v>2024-2025</v>
      </c>
      <c r="D1957" t="s">
        <v>120</v>
      </c>
      <c r="E1957" t="s">
        <v>100</v>
      </c>
      <c r="F1957" t="str">
        <f t="shared" si="92"/>
        <v>New South Wales</v>
      </c>
      <c r="G1957" t="s">
        <v>10</v>
      </c>
      <c r="H1957">
        <v>2800</v>
      </c>
      <c r="I1957" t="s">
        <v>11</v>
      </c>
      <c r="J1957" t="s">
        <v>132</v>
      </c>
      <c r="K1957" t="s">
        <v>142</v>
      </c>
      <c r="L1957" t="s">
        <v>153</v>
      </c>
      <c r="M1957" s="5">
        <v>325</v>
      </c>
    </row>
    <row r="1958" spans="1:13" x14ac:dyDescent="0.35">
      <c r="A1958" s="2">
        <v>45604</v>
      </c>
      <c r="B1958" s="3">
        <f t="shared" si="90"/>
        <v>2025</v>
      </c>
      <c r="C1958" t="str">
        <f t="shared" si="91"/>
        <v>2024-2025</v>
      </c>
      <c r="D1958" t="s">
        <v>120</v>
      </c>
      <c r="E1958" t="s">
        <v>49</v>
      </c>
      <c r="F1958" t="str">
        <f t="shared" si="92"/>
        <v>New South Wales</v>
      </c>
      <c r="G1958" t="s">
        <v>10</v>
      </c>
      <c r="H1958">
        <v>2350</v>
      </c>
      <c r="I1958" t="s">
        <v>11</v>
      </c>
      <c r="J1958" t="s">
        <v>122</v>
      </c>
      <c r="K1958" t="s">
        <v>143</v>
      </c>
      <c r="L1958" t="s">
        <v>154</v>
      </c>
      <c r="M1958" s="5">
        <v>137</v>
      </c>
    </row>
    <row r="1959" spans="1:13" x14ac:dyDescent="0.35">
      <c r="A1959" s="2">
        <v>45604</v>
      </c>
      <c r="B1959" s="3">
        <f t="shared" si="90"/>
        <v>2025</v>
      </c>
      <c r="C1959" t="str">
        <f t="shared" si="91"/>
        <v>2024-2025</v>
      </c>
      <c r="D1959" t="s">
        <v>119</v>
      </c>
      <c r="E1959" t="s">
        <v>12</v>
      </c>
      <c r="F1959" t="str">
        <f t="shared" si="92"/>
        <v>New South Wales</v>
      </c>
      <c r="G1959" t="s">
        <v>10</v>
      </c>
      <c r="H1959">
        <v>2795</v>
      </c>
      <c r="I1959" t="s">
        <v>11</v>
      </c>
      <c r="J1959" t="s">
        <v>132</v>
      </c>
      <c r="K1959" t="s">
        <v>147</v>
      </c>
      <c r="L1959" t="s">
        <v>158</v>
      </c>
      <c r="M1959" s="5">
        <v>570</v>
      </c>
    </row>
    <row r="1960" spans="1:13" x14ac:dyDescent="0.35">
      <c r="A1960" s="2">
        <v>45604</v>
      </c>
      <c r="B1960" s="3">
        <f t="shared" si="90"/>
        <v>2025</v>
      </c>
      <c r="C1960" t="str">
        <f t="shared" si="91"/>
        <v>2024-2025</v>
      </c>
      <c r="D1960" t="s">
        <v>120</v>
      </c>
      <c r="E1960" t="s">
        <v>114</v>
      </c>
      <c r="F1960" t="str">
        <f t="shared" si="92"/>
        <v>Victoria</v>
      </c>
      <c r="G1960" t="s">
        <v>26</v>
      </c>
      <c r="H1960">
        <v>3353</v>
      </c>
      <c r="I1960" t="s">
        <v>11</v>
      </c>
      <c r="J1960" t="s">
        <v>129</v>
      </c>
      <c r="K1960" t="s">
        <v>145</v>
      </c>
      <c r="L1960" t="s">
        <v>156</v>
      </c>
      <c r="M1960" s="5">
        <v>304</v>
      </c>
    </row>
    <row r="1961" spans="1:13" x14ac:dyDescent="0.35">
      <c r="A1961" s="2">
        <v>45604</v>
      </c>
      <c r="B1961" s="3">
        <f t="shared" si="90"/>
        <v>2025</v>
      </c>
      <c r="C1961" t="str">
        <f t="shared" si="91"/>
        <v>2024-2025</v>
      </c>
      <c r="D1961" t="s">
        <v>120</v>
      </c>
      <c r="E1961" t="s">
        <v>9</v>
      </c>
      <c r="F1961" t="str">
        <f t="shared" si="92"/>
        <v>New South Wales</v>
      </c>
      <c r="G1961" t="s">
        <v>10</v>
      </c>
      <c r="H1961">
        <v>2067</v>
      </c>
      <c r="I1961" t="s">
        <v>11</v>
      </c>
      <c r="J1961" t="s">
        <v>126</v>
      </c>
      <c r="K1961" t="s">
        <v>149</v>
      </c>
      <c r="L1961" t="s">
        <v>160</v>
      </c>
      <c r="M1961" s="5">
        <v>628</v>
      </c>
    </row>
    <row r="1962" spans="1:13" x14ac:dyDescent="0.35">
      <c r="A1962" s="2">
        <v>45604</v>
      </c>
      <c r="B1962" s="3">
        <f t="shared" si="90"/>
        <v>2025</v>
      </c>
      <c r="C1962" t="str">
        <f t="shared" si="91"/>
        <v>2024-2025</v>
      </c>
      <c r="D1962" t="s">
        <v>120</v>
      </c>
      <c r="E1962" t="s">
        <v>42</v>
      </c>
      <c r="F1962" t="str">
        <f t="shared" si="92"/>
        <v>Tasmania</v>
      </c>
      <c r="G1962" t="s">
        <v>43</v>
      </c>
      <c r="H1962">
        <v>7018</v>
      </c>
      <c r="I1962" t="s">
        <v>11</v>
      </c>
      <c r="J1962" t="s">
        <v>130</v>
      </c>
      <c r="K1962" t="s">
        <v>151</v>
      </c>
      <c r="L1962" t="s">
        <v>152</v>
      </c>
      <c r="M1962" s="5">
        <v>383</v>
      </c>
    </row>
    <row r="1963" spans="1:13" x14ac:dyDescent="0.35">
      <c r="A1963" s="2">
        <v>45604</v>
      </c>
      <c r="B1963" s="3">
        <f t="shared" si="90"/>
        <v>2025</v>
      </c>
      <c r="C1963" t="str">
        <f t="shared" si="91"/>
        <v>2024-2025</v>
      </c>
      <c r="D1963" t="s">
        <v>120</v>
      </c>
      <c r="E1963" t="s">
        <v>12</v>
      </c>
      <c r="F1963" t="str">
        <f t="shared" si="92"/>
        <v>New South Wales</v>
      </c>
      <c r="G1963" t="s">
        <v>10</v>
      </c>
      <c r="H1963">
        <v>2795</v>
      </c>
      <c r="I1963" t="s">
        <v>11</v>
      </c>
      <c r="J1963" t="s">
        <v>132</v>
      </c>
      <c r="K1963" t="s">
        <v>149</v>
      </c>
      <c r="L1963" t="s">
        <v>160</v>
      </c>
      <c r="M1963" s="5">
        <v>191</v>
      </c>
    </row>
    <row r="1964" spans="1:13" x14ac:dyDescent="0.35">
      <c r="A1964" s="2">
        <v>45604</v>
      </c>
      <c r="B1964" s="3">
        <f t="shared" si="90"/>
        <v>2025</v>
      </c>
      <c r="C1964" t="str">
        <f t="shared" si="91"/>
        <v>2024-2025</v>
      </c>
      <c r="D1964" t="s">
        <v>120</v>
      </c>
      <c r="E1964" t="s">
        <v>79</v>
      </c>
      <c r="F1964" t="str">
        <f t="shared" si="92"/>
        <v>Queensland</v>
      </c>
      <c r="G1964" t="s">
        <v>19</v>
      </c>
      <c r="H1964">
        <v>4680</v>
      </c>
      <c r="I1964" t="s">
        <v>11</v>
      </c>
      <c r="J1964" t="s">
        <v>138</v>
      </c>
      <c r="K1964" t="s">
        <v>142</v>
      </c>
      <c r="L1964" t="s">
        <v>153</v>
      </c>
      <c r="M1964" s="5">
        <v>407</v>
      </c>
    </row>
    <row r="1965" spans="1:13" x14ac:dyDescent="0.35">
      <c r="A1965" s="2">
        <v>45605</v>
      </c>
      <c r="B1965" s="3">
        <f t="shared" si="90"/>
        <v>2025</v>
      </c>
      <c r="C1965" t="str">
        <f t="shared" si="91"/>
        <v>2024-2025</v>
      </c>
      <c r="D1965" t="s">
        <v>120</v>
      </c>
      <c r="E1965" t="s">
        <v>83</v>
      </c>
      <c r="F1965" t="str">
        <f t="shared" si="92"/>
        <v>Victoria</v>
      </c>
      <c r="G1965" t="s">
        <v>26</v>
      </c>
      <c r="H1965">
        <v>3551</v>
      </c>
      <c r="I1965" t="s">
        <v>11</v>
      </c>
      <c r="J1965" t="s">
        <v>129</v>
      </c>
      <c r="K1965" t="s">
        <v>144</v>
      </c>
      <c r="L1965" t="s">
        <v>155</v>
      </c>
      <c r="M1965" s="5">
        <v>445</v>
      </c>
    </row>
    <row r="1966" spans="1:13" x14ac:dyDescent="0.35">
      <c r="A1966" s="2">
        <v>45605</v>
      </c>
      <c r="B1966" s="3">
        <f t="shared" si="90"/>
        <v>2025</v>
      </c>
      <c r="C1966" t="str">
        <f t="shared" si="91"/>
        <v>2024-2025</v>
      </c>
      <c r="D1966" t="s">
        <v>120</v>
      </c>
      <c r="E1966" t="s">
        <v>87</v>
      </c>
      <c r="F1966" t="str">
        <f t="shared" si="92"/>
        <v>New South Wales</v>
      </c>
      <c r="G1966" t="s">
        <v>10</v>
      </c>
      <c r="H1966">
        <v>2158</v>
      </c>
      <c r="I1966" t="s">
        <v>11</v>
      </c>
      <c r="J1966" t="s">
        <v>125</v>
      </c>
      <c r="K1966" t="s">
        <v>143</v>
      </c>
      <c r="L1966" t="s">
        <v>154</v>
      </c>
      <c r="M1966" s="5">
        <v>598</v>
      </c>
    </row>
    <row r="1967" spans="1:13" x14ac:dyDescent="0.35">
      <c r="A1967" s="2">
        <v>45605</v>
      </c>
      <c r="B1967" s="3">
        <f t="shared" si="90"/>
        <v>2025</v>
      </c>
      <c r="C1967" t="str">
        <f t="shared" si="91"/>
        <v>2024-2025</v>
      </c>
      <c r="D1967" t="s">
        <v>120</v>
      </c>
      <c r="E1967" t="s">
        <v>69</v>
      </c>
      <c r="F1967" t="str">
        <f t="shared" si="92"/>
        <v>Victoria</v>
      </c>
      <c r="G1967" t="s">
        <v>26</v>
      </c>
      <c r="H1967">
        <v>3148</v>
      </c>
      <c r="I1967" t="s">
        <v>11</v>
      </c>
      <c r="J1967" t="s">
        <v>127</v>
      </c>
      <c r="K1967" t="s">
        <v>143</v>
      </c>
      <c r="L1967" t="s">
        <v>154</v>
      </c>
      <c r="M1967" s="5">
        <v>300</v>
      </c>
    </row>
    <row r="1968" spans="1:13" x14ac:dyDescent="0.35">
      <c r="A1968" s="2">
        <v>45605</v>
      </c>
      <c r="B1968" s="3">
        <f t="shared" si="90"/>
        <v>2025</v>
      </c>
      <c r="C1968" t="str">
        <f t="shared" si="91"/>
        <v>2024-2025</v>
      </c>
      <c r="D1968" t="s">
        <v>120</v>
      </c>
      <c r="E1968" t="s">
        <v>114</v>
      </c>
      <c r="F1968" t="str">
        <f t="shared" si="92"/>
        <v>Victoria</v>
      </c>
      <c r="G1968" t="s">
        <v>26</v>
      </c>
      <c r="H1968">
        <v>3353</v>
      </c>
      <c r="I1968" t="s">
        <v>11</v>
      </c>
      <c r="J1968" t="s">
        <v>129</v>
      </c>
      <c r="K1968" t="s">
        <v>150</v>
      </c>
      <c r="L1968" t="s">
        <v>161</v>
      </c>
      <c r="M1968" s="5">
        <v>368</v>
      </c>
    </row>
    <row r="1969" spans="1:13" x14ac:dyDescent="0.35">
      <c r="A1969" s="2">
        <v>45606</v>
      </c>
      <c r="B1969" s="3">
        <f t="shared" si="90"/>
        <v>2025</v>
      </c>
      <c r="C1969" t="str">
        <f t="shared" si="91"/>
        <v>2024-2025</v>
      </c>
      <c r="D1969" t="s">
        <v>120</v>
      </c>
      <c r="E1969" t="s">
        <v>88</v>
      </c>
      <c r="F1969" t="str">
        <f t="shared" si="92"/>
        <v>Queensland</v>
      </c>
      <c r="G1969" t="s">
        <v>19</v>
      </c>
      <c r="H1969">
        <v>4570</v>
      </c>
      <c r="I1969" t="s">
        <v>11</v>
      </c>
      <c r="J1969" t="s">
        <v>136</v>
      </c>
      <c r="K1969" t="s">
        <v>148</v>
      </c>
      <c r="L1969" t="s">
        <v>159</v>
      </c>
      <c r="M1969" s="5">
        <v>752</v>
      </c>
    </row>
    <row r="1970" spans="1:13" x14ac:dyDescent="0.35">
      <c r="A1970" s="2">
        <v>45606</v>
      </c>
      <c r="B1970" s="3">
        <f t="shared" si="90"/>
        <v>2025</v>
      </c>
      <c r="C1970" t="str">
        <f t="shared" si="91"/>
        <v>2024-2025</v>
      </c>
      <c r="D1970" t="s">
        <v>120</v>
      </c>
      <c r="E1970" t="s">
        <v>16</v>
      </c>
      <c r="F1970" t="str">
        <f t="shared" si="92"/>
        <v>South Australia</v>
      </c>
      <c r="G1970" t="s">
        <v>17</v>
      </c>
      <c r="H1970">
        <v>5168</v>
      </c>
      <c r="I1970" t="s">
        <v>11</v>
      </c>
      <c r="J1970" t="s">
        <v>134</v>
      </c>
      <c r="K1970" t="s">
        <v>147</v>
      </c>
      <c r="L1970" t="s">
        <v>158</v>
      </c>
      <c r="M1970" s="5">
        <v>257</v>
      </c>
    </row>
    <row r="1971" spans="1:13" x14ac:dyDescent="0.35">
      <c r="A1971" s="2">
        <v>45606</v>
      </c>
      <c r="B1971" s="3">
        <f t="shared" si="90"/>
        <v>2025</v>
      </c>
      <c r="C1971" t="str">
        <f t="shared" si="91"/>
        <v>2024-2025</v>
      </c>
      <c r="D1971" t="s">
        <v>120</v>
      </c>
      <c r="E1971" t="s">
        <v>104</v>
      </c>
      <c r="F1971" t="str">
        <f t="shared" si="92"/>
        <v>Victoria</v>
      </c>
      <c r="G1971" t="s">
        <v>26</v>
      </c>
      <c r="H1971">
        <v>3175</v>
      </c>
      <c r="I1971" t="s">
        <v>11</v>
      </c>
      <c r="J1971" t="s">
        <v>127</v>
      </c>
      <c r="K1971" t="s">
        <v>144</v>
      </c>
      <c r="L1971" t="s">
        <v>155</v>
      </c>
      <c r="M1971" s="5">
        <v>196</v>
      </c>
    </row>
    <row r="1972" spans="1:13" x14ac:dyDescent="0.35">
      <c r="A1972" s="2">
        <v>45606</v>
      </c>
      <c r="B1972" s="3">
        <f t="shared" si="90"/>
        <v>2025</v>
      </c>
      <c r="C1972" t="str">
        <f t="shared" si="91"/>
        <v>2024-2025</v>
      </c>
      <c r="D1972" t="s">
        <v>119</v>
      </c>
      <c r="E1972" t="s">
        <v>68</v>
      </c>
      <c r="F1972" t="str">
        <f t="shared" si="92"/>
        <v>Victoria</v>
      </c>
      <c r="G1972" t="s">
        <v>26</v>
      </c>
      <c r="H1972">
        <v>3429</v>
      </c>
      <c r="I1972" t="s">
        <v>11</v>
      </c>
      <c r="J1972" t="s">
        <v>129</v>
      </c>
      <c r="K1972" t="s">
        <v>144</v>
      </c>
      <c r="L1972" t="s">
        <v>155</v>
      </c>
      <c r="M1972" s="5">
        <v>299</v>
      </c>
    </row>
    <row r="1973" spans="1:13" x14ac:dyDescent="0.35">
      <c r="A1973" s="2">
        <v>45606</v>
      </c>
      <c r="B1973" s="3">
        <f t="shared" si="90"/>
        <v>2025</v>
      </c>
      <c r="C1973" t="str">
        <f t="shared" si="91"/>
        <v>2024-2025</v>
      </c>
      <c r="D1973" t="s">
        <v>119</v>
      </c>
      <c r="E1973" t="s">
        <v>110</v>
      </c>
      <c r="F1973" t="str">
        <f t="shared" si="92"/>
        <v>Australian Capital Territory</v>
      </c>
      <c r="G1973" t="s">
        <v>51</v>
      </c>
      <c r="H1973">
        <v>2609</v>
      </c>
      <c r="I1973" t="s">
        <v>11</v>
      </c>
      <c r="J1973" t="s">
        <v>123</v>
      </c>
      <c r="K1973" t="s">
        <v>142</v>
      </c>
      <c r="L1973" t="s">
        <v>153</v>
      </c>
      <c r="M1973" s="5">
        <v>592</v>
      </c>
    </row>
    <row r="1974" spans="1:13" x14ac:dyDescent="0.35">
      <c r="A1974" s="2">
        <v>45607</v>
      </c>
      <c r="B1974" s="3">
        <f t="shared" si="90"/>
        <v>2025</v>
      </c>
      <c r="C1974" t="str">
        <f t="shared" si="91"/>
        <v>2024-2025</v>
      </c>
      <c r="D1974" t="s">
        <v>120</v>
      </c>
      <c r="E1974" t="s">
        <v>97</v>
      </c>
      <c r="F1974" t="str">
        <f t="shared" si="92"/>
        <v>Tasmania</v>
      </c>
      <c r="G1974" t="s">
        <v>43</v>
      </c>
      <c r="H1974">
        <v>7010</v>
      </c>
      <c r="I1974" t="s">
        <v>11</v>
      </c>
      <c r="J1974" t="s">
        <v>130</v>
      </c>
      <c r="K1974" t="s">
        <v>151</v>
      </c>
      <c r="L1974" t="s">
        <v>152</v>
      </c>
      <c r="M1974" s="5">
        <v>189</v>
      </c>
    </row>
    <row r="1975" spans="1:13" x14ac:dyDescent="0.35">
      <c r="A1975" s="2">
        <v>45607</v>
      </c>
      <c r="B1975" s="3">
        <f t="shared" si="90"/>
        <v>2025</v>
      </c>
      <c r="C1975" t="str">
        <f t="shared" si="91"/>
        <v>2024-2025</v>
      </c>
      <c r="D1975" t="s">
        <v>120</v>
      </c>
      <c r="E1975" t="s">
        <v>24</v>
      </c>
      <c r="F1975" t="str">
        <f t="shared" si="92"/>
        <v>Queensland</v>
      </c>
      <c r="G1975" t="s">
        <v>19</v>
      </c>
      <c r="H1975">
        <v>4053</v>
      </c>
      <c r="I1975" t="s">
        <v>11</v>
      </c>
      <c r="J1975" t="s">
        <v>131</v>
      </c>
      <c r="K1975" t="s">
        <v>145</v>
      </c>
      <c r="L1975" t="s">
        <v>156</v>
      </c>
      <c r="M1975" s="5">
        <v>655</v>
      </c>
    </row>
    <row r="1976" spans="1:13" x14ac:dyDescent="0.35">
      <c r="A1976" s="2">
        <v>45607</v>
      </c>
      <c r="B1976" s="3">
        <f t="shared" si="90"/>
        <v>2025</v>
      </c>
      <c r="C1976" t="str">
        <f t="shared" si="91"/>
        <v>2024-2025</v>
      </c>
      <c r="D1976" t="s">
        <v>120</v>
      </c>
      <c r="E1976" t="s">
        <v>30</v>
      </c>
      <c r="F1976" t="str">
        <f t="shared" si="92"/>
        <v>Victoria</v>
      </c>
      <c r="G1976" t="s">
        <v>26</v>
      </c>
      <c r="H1976">
        <v>3030</v>
      </c>
      <c r="I1976" t="s">
        <v>11</v>
      </c>
      <c r="J1976" t="s">
        <v>128</v>
      </c>
      <c r="K1976" t="s">
        <v>146</v>
      </c>
      <c r="L1976" t="s">
        <v>157</v>
      </c>
      <c r="M1976" s="5">
        <v>86</v>
      </c>
    </row>
    <row r="1977" spans="1:13" x14ac:dyDescent="0.35">
      <c r="A1977" s="2">
        <v>45607</v>
      </c>
      <c r="B1977" s="3">
        <f t="shared" si="90"/>
        <v>2025</v>
      </c>
      <c r="C1977" t="str">
        <f t="shared" si="91"/>
        <v>2024-2025</v>
      </c>
      <c r="D1977" t="s">
        <v>120</v>
      </c>
      <c r="E1977" t="s">
        <v>93</v>
      </c>
      <c r="F1977" t="str">
        <f t="shared" si="92"/>
        <v>Victoria</v>
      </c>
      <c r="G1977" t="s">
        <v>26</v>
      </c>
      <c r="H1977">
        <v>3400</v>
      </c>
      <c r="I1977" t="s">
        <v>11</v>
      </c>
      <c r="J1977" t="s">
        <v>129</v>
      </c>
      <c r="K1977" t="s">
        <v>144</v>
      </c>
      <c r="L1977" t="s">
        <v>155</v>
      </c>
      <c r="M1977" s="5">
        <v>499</v>
      </c>
    </row>
    <row r="1978" spans="1:13" x14ac:dyDescent="0.35">
      <c r="A1978" s="2">
        <v>45607</v>
      </c>
      <c r="B1978" s="3">
        <f t="shared" si="90"/>
        <v>2025</v>
      </c>
      <c r="C1978" t="str">
        <f t="shared" si="91"/>
        <v>2024-2025</v>
      </c>
      <c r="D1978" t="s">
        <v>120</v>
      </c>
      <c r="E1978" t="s">
        <v>95</v>
      </c>
      <c r="F1978" t="str">
        <f t="shared" si="92"/>
        <v>New South Wales</v>
      </c>
      <c r="G1978" t="s">
        <v>10</v>
      </c>
      <c r="H1978">
        <v>2131</v>
      </c>
      <c r="I1978" t="s">
        <v>11</v>
      </c>
      <c r="J1978" t="s">
        <v>125</v>
      </c>
      <c r="K1978" t="s">
        <v>147</v>
      </c>
      <c r="L1978" t="s">
        <v>158</v>
      </c>
      <c r="M1978" s="5">
        <v>766</v>
      </c>
    </row>
    <row r="1979" spans="1:13" x14ac:dyDescent="0.35">
      <c r="A1979" s="2">
        <v>45607</v>
      </c>
      <c r="B1979" s="3">
        <f t="shared" si="90"/>
        <v>2025</v>
      </c>
      <c r="C1979" t="str">
        <f t="shared" si="91"/>
        <v>2024-2025</v>
      </c>
      <c r="D1979" t="s">
        <v>120</v>
      </c>
      <c r="E1979" t="s">
        <v>48</v>
      </c>
      <c r="F1979" t="str">
        <f t="shared" si="92"/>
        <v>Western Australia</v>
      </c>
      <c r="G1979" t="s">
        <v>28</v>
      </c>
      <c r="H1979">
        <v>6450</v>
      </c>
      <c r="I1979" t="s">
        <v>11</v>
      </c>
      <c r="J1979" t="s">
        <v>141</v>
      </c>
      <c r="K1979" t="s">
        <v>144</v>
      </c>
      <c r="L1979" t="s">
        <v>155</v>
      </c>
      <c r="M1979" s="5">
        <v>352</v>
      </c>
    </row>
    <row r="1980" spans="1:13" x14ac:dyDescent="0.35">
      <c r="A1980" s="2">
        <v>45608</v>
      </c>
      <c r="B1980" s="3">
        <f t="shared" si="90"/>
        <v>2025</v>
      </c>
      <c r="C1980" t="str">
        <f t="shared" si="91"/>
        <v>2024-2025</v>
      </c>
      <c r="D1980" t="s">
        <v>120</v>
      </c>
      <c r="E1980" t="s">
        <v>110</v>
      </c>
      <c r="F1980" t="str">
        <f t="shared" si="92"/>
        <v>Australian Capital Territory</v>
      </c>
      <c r="G1980" t="s">
        <v>51</v>
      </c>
      <c r="H1980">
        <v>2609</v>
      </c>
      <c r="I1980" t="s">
        <v>11</v>
      </c>
      <c r="J1980" t="s">
        <v>123</v>
      </c>
      <c r="K1980" t="s">
        <v>151</v>
      </c>
      <c r="L1980" t="s">
        <v>152</v>
      </c>
      <c r="M1980" s="5">
        <v>649</v>
      </c>
    </row>
    <row r="1981" spans="1:13" x14ac:dyDescent="0.35">
      <c r="A1981" s="2">
        <v>45608</v>
      </c>
      <c r="B1981" s="3">
        <f t="shared" si="90"/>
        <v>2025</v>
      </c>
      <c r="C1981" t="str">
        <f t="shared" si="91"/>
        <v>2024-2025</v>
      </c>
      <c r="D1981" t="s">
        <v>120</v>
      </c>
      <c r="E1981" t="s">
        <v>88</v>
      </c>
      <c r="F1981" t="str">
        <f t="shared" si="92"/>
        <v>Queensland</v>
      </c>
      <c r="G1981" t="s">
        <v>19</v>
      </c>
      <c r="H1981">
        <v>4570</v>
      </c>
      <c r="I1981" t="s">
        <v>11</v>
      </c>
      <c r="J1981" t="s">
        <v>136</v>
      </c>
      <c r="K1981" t="s">
        <v>148</v>
      </c>
      <c r="L1981" t="s">
        <v>159</v>
      </c>
      <c r="M1981" s="5">
        <v>388</v>
      </c>
    </row>
    <row r="1982" spans="1:13" x14ac:dyDescent="0.35">
      <c r="A1982" s="2">
        <v>45608</v>
      </c>
      <c r="B1982" s="3">
        <f t="shared" si="90"/>
        <v>2025</v>
      </c>
      <c r="C1982" t="str">
        <f t="shared" si="91"/>
        <v>2024-2025</v>
      </c>
      <c r="D1982" t="s">
        <v>120</v>
      </c>
      <c r="E1982" t="s">
        <v>24</v>
      </c>
      <c r="F1982" t="str">
        <f t="shared" si="92"/>
        <v>Queensland</v>
      </c>
      <c r="G1982" t="s">
        <v>19</v>
      </c>
      <c r="H1982">
        <v>4053</v>
      </c>
      <c r="I1982" t="s">
        <v>11</v>
      </c>
      <c r="J1982" t="s">
        <v>131</v>
      </c>
      <c r="K1982" t="s">
        <v>142</v>
      </c>
      <c r="L1982" t="s">
        <v>153</v>
      </c>
      <c r="M1982" s="5">
        <v>163</v>
      </c>
    </row>
    <row r="1983" spans="1:13" x14ac:dyDescent="0.35">
      <c r="A1983" s="2">
        <v>45608</v>
      </c>
      <c r="B1983" s="3">
        <f t="shared" si="90"/>
        <v>2025</v>
      </c>
      <c r="C1983" t="str">
        <f t="shared" si="91"/>
        <v>2024-2025</v>
      </c>
      <c r="D1983" t="s">
        <v>120</v>
      </c>
      <c r="E1983" t="s">
        <v>33</v>
      </c>
      <c r="F1983" t="str">
        <f t="shared" si="92"/>
        <v>Northern Territory</v>
      </c>
      <c r="G1983" t="s">
        <v>15</v>
      </c>
      <c r="H1983">
        <v>870</v>
      </c>
      <c r="I1983" t="s">
        <v>11</v>
      </c>
      <c r="J1983" t="s">
        <v>140</v>
      </c>
      <c r="K1983" t="s">
        <v>142</v>
      </c>
      <c r="L1983" t="s">
        <v>153</v>
      </c>
      <c r="M1983" s="5">
        <v>593</v>
      </c>
    </row>
    <row r="1984" spans="1:13" x14ac:dyDescent="0.35">
      <c r="A1984" s="2">
        <v>45608</v>
      </c>
      <c r="B1984" s="3">
        <f t="shared" si="90"/>
        <v>2025</v>
      </c>
      <c r="C1984" t="str">
        <f t="shared" si="91"/>
        <v>2024-2025</v>
      </c>
      <c r="D1984" t="s">
        <v>120</v>
      </c>
      <c r="E1984" t="s">
        <v>93</v>
      </c>
      <c r="F1984" t="str">
        <f t="shared" si="92"/>
        <v>Victoria</v>
      </c>
      <c r="G1984" t="s">
        <v>26</v>
      </c>
      <c r="H1984">
        <v>3400</v>
      </c>
      <c r="I1984" t="s">
        <v>11</v>
      </c>
      <c r="J1984" t="s">
        <v>129</v>
      </c>
      <c r="K1984" t="s">
        <v>142</v>
      </c>
      <c r="L1984" t="s">
        <v>153</v>
      </c>
      <c r="M1984" s="5">
        <v>69</v>
      </c>
    </row>
    <row r="1985" spans="1:13" x14ac:dyDescent="0.35">
      <c r="A1985" s="2">
        <v>45608</v>
      </c>
      <c r="B1985" s="3">
        <f t="shared" si="90"/>
        <v>2025</v>
      </c>
      <c r="C1985" t="str">
        <f t="shared" si="91"/>
        <v>2024-2025</v>
      </c>
      <c r="D1985" t="s">
        <v>119</v>
      </c>
      <c r="E1985" t="s">
        <v>99</v>
      </c>
      <c r="F1985" t="str">
        <f t="shared" si="92"/>
        <v>Western Australia</v>
      </c>
      <c r="G1985" t="s">
        <v>28</v>
      </c>
      <c r="H1985">
        <v>6530</v>
      </c>
      <c r="I1985" t="s">
        <v>11</v>
      </c>
      <c r="J1985" t="s">
        <v>141</v>
      </c>
      <c r="K1985" t="s">
        <v>145</v>
      </c>
      <c r="L1985" t="s">
        <v>156</v>
      </c>
      <c r="M1985" s="5">
        <v>544</v>
      </c>
    </row>
    <row r="1986" spans="1:13" x14ac:dyDescent="0.35">
      <c r="A1986" s="2">
        <v>45608</v>
      </c>
      <c r="B1986" s="3">
        <f t="shared" ref="B1986:B2049" si="93">IF(MONTH(A1986)&gt;=7,YEAR(A1986)+1,YEAR(A1986))</f>
        <v>2025</v>
      </c>
      <c r="C1986" t="str">
        <f t="shared" ref="C1986:C2049" si="94">IF(MONTH(A1986) &gt;= 7, YEAR(A1986) &amp; "-" &amp; YEAR(A1986) + 1, YEAR(A1986) - 1 &amp; "-" &amp; YEAR(A1986))</f>
        <v>2024-2025</v>
      </c>
      <c r="D1986" t="s">
        <v>119</v>
      </c>
      <c r="E1986" t="s">
        <v>79</v>
      </c>
      <c r="F1986" t="str">
        <f t="shared" ref="F1986:F2049" si="95">IF(G1986="WA","Western Australia",
IF(G1986="NSW","New South Wales",
IF(G1986="QLD","Queensland",
IF(G1986="VIC","Victoria",
IF(G1986="TAS","Tasmania",
IF(G1986="SA","South Australia",
IF(G1986="NT","Northern Territory",
IF(G1986="ACT","Australian Capital Territory",G1986))))))))</f>
        <v>Queensland</v>
      </c>
      <c r="G1986" t="s">
        <v>19</v>
      </c>
      <c r="H1986">
        <v>4680</v>
      </c>
      <c r="I1986" t="s">
        <v>11</v>
      </c>
      <c r="J1986" t="s">
        <v>138</v>
      </c>
      <c r="K1986" t="s">
        <v>147</v>
      </c>
      <c r="L1986" t="s">
        <v>158</v>
      </c>
      <c r="M1986" s="5">
        <v>694</v>
      </c>
    </row>
    <row r="1987" spans="1:13" x14ac:dyDescent="0.35">
      <c r="A1987" s="2">
        <v>45608</v>
      </c>
      <c r="B1987" s="3">
        <f t="shared" si="93"/>
        <v>2025</v>
      </c>
      <c r="C1987" t="str">
        <f t="shared" si="94"/>
        <v>2024-2025</v>
      </c>
      <c r="D1987" t="s">
        <v>119</v>
      </c>
      <c r="E1987" t="s">
        <v>80</v>
      </c>
      <c r="F1987" t="str">
        <f t="shared" si="95"/>
        <v>New South Wales</v>
      </c>
      <c r="G1987" t="s">
        <v>10</v>
      </c>
      <c r="H1987">
        <v>2120</v>
      </c>
      <c r="I1987" t="s">
        <v>11</v>
      </c>
      <c r="J1987" t="s">
        <v>125</v>
      </c>
      <c r="K1987" t="s">
        <v>148</v>
      </c>
      <c r="L1987" t="s">
        <v>159</v>
      </c>
      <c r="M1987" s="5">
        <v>674</v>
      </c>
    </row>
    <row r="1988" spans="1:13" x14ac:dyDescent="0.35">
      <c r="A1988" s="2">
        <v>45608</v>
      </c>
      <c r="B1988" s="3">
        <f t="shared" si="93"/>
        <v>2025</v>
      </c>
      <c r="C1988" t="str">
        <f t="shared" si="94"/>
        <v>2024-2025</v>
      </c>
      <c r="D1988" t="s">
        <v>119</v>
      </c>
      <c r="E1988" t="s">
        <v>80</v>
      </c>
      <c r="F1988" t="str">
        <f t="shared" si="95"/>
        <v>New South Wales</v>
      </c>
      <c r="G1988" t="s">
        <v>10</v>
      </c>
      <c r="H1988">
        <v>2120</v>
      </c>
      <c r="I1988" t="s">
        <v>11</v>
      </c>
      <c r="J1988" t="s">
        <v>125</v>
      </c>
      <c r="K1988" t="s">
        <v>151</v>
      </c>
      <c r="L1988" t="s">
        <v>152</v>
      </c>
      <c r="M1988" s="5">
        <v>317</v>
      </c>
    </row>
    <row r="1989" spans="1:13" x14ac:dyDescent="0.35">
      <c r="A1989" s="2">
        <v>45608</v>
      </c>
      <c r="B1989" s="3">
        <f t="shared" si="93"/>
        <v>2025</v>
      </c>
      <c r="C1989" t="str">
        <f t="shared" si="94"/>
        <v>2024-2025</v>
      </c>
      <c r="D1989" t="s">
        <v>120</v>
      </c>
      <c r="E1989" t="s">
        <v>39</v>
      </c>
      <c r="F1989" t="str">
        <f t="shared" si="95"/>
        <v>New South Wales</v>
      </c>
      <c r="G1989" t="s">
        <v>10</v>
      </c>
      <c r="H1989">
        <v>2541</v>
      </c>
      <c r="I1989" t="s">
        <v>11</v>
      </c>
      <c r="J1989" t="s">
        <v>123</v>
      </c>
      <c r="K1989" t="s">
        <v>145</v>
      </c>
      <c r="L1989" t="s">
        <v>156</v>
      </c>
      <c r="M1989" s="5">
        <v>197</v>
      </c>
    </row>
    <row r="1990" spans="1:13" x14ac:dyDescent="0.35">
      <c r="A1990" s="2">
        <v>45609</v>
      </c>
      <c r="B1990" s="3">
        <f t="shared" si="93"/>
        <v>2025</v>
      </c>
      <c r="C1990" t="str">
        <f t="shared" si="94"/>
        <v>2024-2025</v>
      </c>
      <c r="D1990" t="s">
        <v>119</v>
      </c>
      <c r="E1990" t="s">
        <v>90</v>
      </c>
      <c r="F1990" t="str">
        <f t="shared" si="95"/>
        <v>New South Wales</v>
      </c>
      <c r="G1990" t="s">
        <v>10</v>
      </c>
      <c r="H1990">
        <v>2650</v>
      </c>
      <c r="I1990" t="s">
        <v>11</v>
      </c>
      <c r="J1990" t="s">
        <v>132</v>
      </c>
      <c r="K1990" t="s">
        <v>145</v>
      </c>
      <c r="L1990" t="s">
        <v>156</v>
      </c>
      <c r="M1990" s="5">
        <v>346</v>
      </c>
    </row>
    <row r="1991" spans="1:13" x14ac:dyDescent="0.35">
      <c r="A1991" s="2">
        <v>45609</v>
      </c>
      <c r="B1991" s="3">
        <f t="shared" si="93"/>
        <v>2025</v>
      </c>
      <c r="C1991" t="str">
        <f t="shared" si="94"/>
        <v>2024-2025</v>
      </c>
      <c r="D1991" t="s">
        <v>120</v>
      </c>
      <c r="E1991" t="s">
        <v>50</v>
      </c>
      <c r="F1991" t="str">
        <f t="shared" si="95"/>
        <v>Australian Capital Territory</v>
      </c>
      <c r="G1991" t="s">
        <v>51</v>
      </c>
      <c r="H1991">
        <v>2617</v>
      </c>
      <c r="I1991" t="s">
        <v>11</v>
      </c>
      <c r="J1991" t="s">
        <v>123</v>
      </c>
      <c r="K1991" t="s">
        <v>146</v>
      </c>
      <c r="L1991" t="s">
        <v>157</v>
      </c>
      <c r="M1991" s="5">
        <v>138</v>
      </c>
    </row>
    <row r="1992" spans="1:13" x14ac:dyDescent="0.35">
      <c r="A1992" s="2">
        <v>45609</v>
      </c>
      <c r="B1992" s="3">
        <f t="shared" si="93"/>
        <v>2025</v>
      </c>
      <c r="C1992" t="str">
        <f t="shared" si="94"/>
        <v>2024-2025</v>
      </c>
      <c r="D1992" t="s">
        <v>119</v>
      </c>
      <c r="E1992" t="s">
        <v>83</v>
      </c>
      <c r="F1992" t="str">
        <f t="shared" si="95"/>
        <v>Victoria</v>
      </c>
      <c r="G1992" t="s">
        <v>26</v>
      </c>
      <c r="H1992">
        <v>3551</v>
      </c>
      <c r="I1992" t="s">
        <v>11</v>
      </c>
      <c r="J1992" t="s">
        <v>129</v>
      </c>
      <c r="K1992" t="s">
        <v>143</v>
      </c>
      <c r="L1992" t="s">
        <v>154</v>
      </c>
      <c r="M1992" s="5">
        <v>619</v>
      </c>
    </row>
    <row r="1993" spans="1:13" x14ac:dyDescent="0.35">
      <c r="A1993" s="2">
        <v>45609</v>
      </c>
      <c r="B1993" s="3">
        <f t="shared" si="93"/>
        <v>2025</v>
      </c>
      <c r="C1993" t="str">
        <f t="shared" si="94"/>
        <v>2024-2025</v>
      </c>
      <c r="D1993" t="s">
        <v>120</v>
      </c>
      <c r="E1993" t="s">
        <v>9</v>
      </c>
      <c r="F1993" t="str">
        <f t="shared" si="95"/>
        <v>New South Wales</v>
      </c>
      <c r="G1993" t="s">
        <v>10</v>
      </c>
      <c r="H1993">
        <v>2067</v>
      </c>
      <c r="I1993" t="s">
        <v>11</v>
      </c>
      <c r="J1993" t="s">
        <v>126</v>
      </c>
      <c r="K1993" t="s">
        <v>151</v>
      </c>
      <c r="L1993" t="s">
        <v>152</v>
      </c>
      <c r="M1993" s="5">
        <v>403</v>
      </c>
    </row>
    <row r="1994" spans="1:13" x14ac:dyDescent="0.35">
      <c r="A1994" s="2">
        <v>45609</v>
      </c>
      <c r="B1994" s="3">
        <f t="shared" si="93"/>
        <v>2025</v>
      </c>
      <c r="C1994" t="str">
        <f t="shared" si="94"/>
        <v>2024-2025</v>
      </c>
      <c r="D1994" t="s">
        <v>119</v>
      </c>
      <c r="E1994" t="s">
        <v>71</v>
      </c>
      <c r="F1994" t="str">
        <f t="shared" si="95"/>
        <v>Victoria</v>
      </c>
      <c r="G1994" t="s">
        <v>26</v>
      </c>
      <c r="H1994">
        <v>3131</v>
      </c>
      <c r="I1994" t="s">
        <v>11</v>
      </c>
      <c r="J1994" t="s">
        <v>127</v>
      </c>
      <c r="K1994" t="s">
        <v>145</v>
      </c>
      <c r="L1994" t="s">
        <v>156</v>
      </c>
      <c r="M1994" s="5">
        <v>225</v>
      </c>
    </row>
    <row r="1995" spans="1:13" x14ac:dyDescent="0.35">
      <c r="A1995" s="2">
        <v>45609</v>
      </c>
      <c r="B1995" s="3">
        <f t="shared" si="93"/>
        <v>2025</v>
      </c>
      <c r="C1995" t="str">
        <f t="shared" si="94"/>
        <v>2024-2025</v>
      </c>
      <c r="D1995" t="s">
        <v>120</v>
      </c>
      <c r="E1995" t="s">
        <v>60</v>
      </c>
      <c r="F1995" t="str">
        <f t="shared" si="95"/>
        <v>Queensland</v>
      </c>
      <c r="G1995" t="s">
        <v>19</v>
      </c>
      <c r="H1995">
        <v>4655</v>
      </c>
      <c r="I1995" t="s">
        <v>11</v>
      </c>
      <c r="J1995" t="s">
        <v>138</v>
      </c>
      <c r="K1995" t="s">
        <v>150</v>
      </c>
      <c r="L1995" t="s">
        <v>161</v>
      </c>
      <c r="M1995" s="5">
        <v>418</v>
      </c>
    </row>
    <row r="1996" spans="1:13" x14ac:dyDescent="0.35">
      <c r="A1996" s="2">
        <v>45610</v>
      </c>
      <c r="B1996" s="3">
        <f t="shared" si="93"/>
        <v>2025</v>
      </c>
      <c r="C1996" t="str">
        <f t="shared" si="94"/>
        <v>2024-2025</v>
      </c>
      <c r="D1996" t="s">
        <v>120</v>
      </c>
      <c r="E1996" t="s">
        <v>77</v>
      </c>
      <c r="F1996" t="str">
        <f t="shared" si="95"/>
        <v>Victoria</v>
      </c>
      <c r="G1996" t="s">
        <v>26</v>
      </c>
      <c r="H1996">
        <v>3018</v>
      </c>
      <c r="I1996" t="s">
        <v>11</v>
      </c>
      <c r="J1996" t="s">
        <v>128</v>
      </c>
      <c r="K1996" t="s">
        <v>143</v>
      </c>
      <c r="L1996" t="s">
        <v>154</v>
      </c>
      <c r="M1996" s="5">
        <v>649</v>
      </c>
    </row>
    <row r="1997" spans="1:13" x14ac:dyDescent="0.35">
      <c r="A1997" s="2">
        <v>45610</v>
      </c>
      <c r="B1997" s="3">
        <f t="shared" si="93"/>
        <v>2025</v>
      </c>
      <c r="C1997" t="str">
        <f t="shared" si="94"/>
        <v>2024-2025</v>
      </c>
      <c r="D1997" t="s">
        <v>120</v>
      </c>
      <c r="E1997" t="s">
        <v>66</v>
      </c>
      <c r="F1997" t="str">
        <f t="shared" si="95"/>
        <v>Western Australia</v>
      </c>
      <c r="G1997" t="s">
        <v>28</v>
      </c>
      <c r="H1997">
        <v>6330</v>
      </c>
      <c r="I1997" t="s">
        <v>11</v>
      </c>
      <c r="J1997" t="s">
        <v>135</v>
      </c>
      <c r="K1997" t="s">
        <v>144</v>
      </c>
      <c r="L1997" t="s">
        <v>155</v>
      </c>
      <c r="M1997" s="5">
        <v>444</v>
      </c>
    </row>
    <row r="1998" spans="1:13" x14ac:dyDescent="0.35">
      <c r="A1998" s="2">
        <v>45611</v>
      </c>
      <c r="B1998" s="3">
        <f t="shared" si="93"/>
        <v>2025</v>
      </c>
      <c r="C1998" t="str">
        <f t="shared" si="94"/>
        <v>2024-2025</v>
      </c>
      <c r="D1998" t="s">
        <v>119</v>
      </c>
      <c r="E1998" t="s">
        <v>83</v>
      </c>
      <c r="F1998" t="str">
        <f t="shared" si="95"/>
        <v>Victoria</v>
      </c>
      <c r="G1998" t="s">
        <v>26</v>
      </c>
      <c r="H1998">
        <v>3551</v>
      </c>
      <c r="I1998" t="s">
        <v>11</v>
      </c>
      <c r="J1998" t="s">
        <v>129</v>
      </c>
      <c r="K1998" t="s">
        <v>151</v>
      </c>
      <c r="L1998" t="s">
        <v>152</v>
      </c>
      <c r="M1998" s="5">
        <v>25</v>
      </c>
    </row>
    <row r="1999" spans="1:13" x14ac:dyDescent="0.35">
      <c r="A1999" s="2">
        <v>45611</v>
      </c>
      <c r="B1999" s="3">
        <f t="shared" si="93"/>
        <v>2025</v>
      </c>
      <c r="C1999" t="str">
        <f t="shared" si="94"/>
        <v>2024-2025</v>
      </c>
      <c r="D1999" t="s">
        <v>120</v>
      </c>
      <c r="E1999" t="s">
        <v>77</v>
      </c>
      <c r="F1999" t="str">
        <f t="shared" si="95"/>
        <v>Victoria</v>
      </c>
      <c r="G1999" t="s">
        <v>26</v>
      </c>
      <c r="H1999">
        <v>3018</v>
      </c>
      <c r="I1999" t="s">
        <v>11</v>
      </c>
      <c r="J1999" t="s">
        <v>128</v>
      </c>
      <c r="K1999" t="s">
        <v>146</v>
      </c>
      <c r="L1999" t="s">
        <v>157</v>
      </c>
      <c r="M1999" s="5">
        <v>670</v>
      </c>
    </row>
    <row r="2000" spans="1:13" x14ac:dyDescent="0.35">
      <c r="A2000" s="2">
        <v>45611</v>
      </c>
      <c r="B2000" s="3">
        <f t="shared" si="93"/>
        <v>2025</v>
      </c>
      <c r="C2000" t="str">
        <f t="shared" si="94"/>
        <v>2024-2025</v>
      </c>
      <c r="D2000" t="s">
        <v>120</v>
      </c>
      <c r="E2000" t="s">
        <v>96</v>
      </c>
      <c r="F2000" t="str">
        <f t="shared" si="95"/>
        <v>Western Australia</v>
      </c>
      <c r="G2000" t="s">
        <v>28</v>
      </c>
      <c r="H2000">
        <v>6027</v>
      </c>
      <c r="I2000" t="s">
        <v>11</v>
      </c>
      <c r="J2000" t="s">
        <v>121</v>
      </c>
      <c r="K2000" t="s">
        <v>147</v>
      </c>
      <c r="L2000" t="s">
        <v>158</v>
      </c>
      <c r="M2000" s="5">
        <v>312</v>
      </c>
    </row>
    <row r="2001" spans="1:13" x14ac:dyDescent="0.35">
      <c r="A2001" s="2">
        <v>45611</v>
      </c>
      <c r="B2001" s="3">
        <f t="shared" si="93"/>
        <v>2025</v>
      </c>
      <c r="C2001" t="str">
        <f t="shared" si="94"/>
        <v>2024-2025</v>
      </c>
      <c r="D2001" t="s">
        <v>119</v>
      </c>
      <c r="E2001" t="s">
        <v>93</v>
      </c>
      <c r="F2001" t="str">
        <f t="shared" si="95"/>
        <v>Victoria</v>
      </c>
      <c r="G2001" t="s">
        <v>26</v>
      </c>
      <c r="H2001">
        <v>3400</v>
      </c>
      <c r="I2001" t="s">
        <v>11</v>
      </c>
      <c r="J2001" t="s">
        <v>129</v>
      </c>
      <c r="K2001" t="s">
        <v>143</v>
      </c>
      <c r="L2001" t="s">
        <v>154</v>
      </c>
      <c r="M2001" s="5">
        <v>589</v>
      </c>
    </row>
    <row r="2002" spans="1:13" x14ac:dyDescent="0.35">
      <c r="A2002" s="2">
        <v>45611</v>
      </c>
      <c r="B2002" s="3">
        <f t="shared" si="93"/>
        <v>2025</v>
      </c>
      <c r="C2002" t="str">
        <f t="shared" si="94"/>
        <v>2024-2025</v>
      </c>
      <c r="D2002" t="s">
        <v>120</v>
      </c>
      <c r="E2002" t="s">
        <v>12</v>
      </c>
      <c r="F2002" t="str">
        <f t="shared" si="95"/>
        <v>New South Wales</v>
      </c>
      <c r="G2002" t="s">
        <v>10</v>
      </c>
      <c r="H2002">
        <v>2795</v>
      </c>
      <c r="I2002" t="s">
        <v>11</v>
      </c>
      <c r="J2002" t="s">
        <v>132</v>
      </c>
      <c r="K2002" t="s">
        <v>142</v>
      </c>
      <c r="L2002" t="s">
        <v>153</v>
      </c>
      <c r="M2002" s="5">
        <v>535</v>
      </c>
    </row>
    <row r="2003" spans="1:13" x14ac:dyDescent="0.35">
      <c r="A2003" s="2">
        <v>45611</v>
      </c>
      <c r="B2003" s="3">
        <f t="shared" si="93"/>
        <v>2025</v>
      </c>
      <c r="C2003" t="str">
        <f t="shared" si="94"/>
        <v>2024-2025</v>
      </c>
      <c r="D2003" t="s">
        <v>120</v>
      </c>
      <c r="E2003" t="s">
        <v>111</v>
      </c>
      <c r="F2003" t="str">
        <f t="shared" si="95"/>
        <v>New South Wales</v>
      </c>
      <c r="G2003" t="s">
        <v>10</v>
      </c>
      <c r="H2003">
        <v>2154</v>
      </c>
      <c r="I2003" t="s">
        <v>11</v>
      </c>
      <c r="J2003" t="s">
        <v>125</v>
      </c>
      <c r="K2003" t="s">
        <v>145</v>
      </c>
      <c r="L2003" t="s">
        <v>156</v>
      </c>
      <c r="M2003" s="5">
        <v>214</v>
      </c>
    </row>
    <row r="2004" spans="1:13" x14ac:dyDescent="0.35">
      <c r="A2004" s="2">
        <v>45612</v>
      </c>
      <c r="B2004" s="3">
        <f t="shared" si="93"/>
        <v>2025</v>
      </c>
      <c r="C2004" t="str">
        <f t="shared" si="94"/>
        <v>2024-2025</v>
      </c>
      <c r="D2004" t="s">
        <v>119</v>
      </c>
      <c r="E2004" t="s">
        <v>81</v>
      </c>
      <c r="F2004" t="str">
        <f t="shared" si="95"/>
        <v>Victoria</v>
      </c>
      <c r="G2004" t="s">
        <v>26</v>
      </c>
      <c r="H2004">
        <v>3076</v>
      </c>
      <c r="I2004" t="s">
        <v>11</v>
      </c>
      <c r="J2004" t="s">
        <v>128</v>
      </c>
      <c r="K2004" t="s">
        <v>145</v>
      </c>
      <c r="L2004" t="s">
        <v>156</v>
      </c>
      <c r="M2004" s="5">
        <v>726</v>
      </c>
    </row>
    <row r="2005" spans="1:13" x14ac:dyDescent="0.35">
      <c r="A2005" s="2">
        <v>45612</v>
      </c>
      <c r="B2005" s="3">
        <f t="shared" si="93"/>
        <v>2025</v>
      </c>
      <c r="C2005" t="str">
        <f t="shared" si="94"/>
        <v>2024-2025</v>
      </c>
      <c r="D2005" t="s">
        <v>120</v>
      </c>
      <c r="E2005" t="s">
        <v>73</v>
      </c>
      <c r="F2005" t="str">
        <f t="shared" si="95"/>
        <v>Queensland</v>
      </c>
      <c r="G2005" t="s">
        <v>19</v>
      </c>
      <c r="H2005">
        <v>4509</v>
      </c>
      <c r="I2005" t="s">
        <v>11</v>
      </c>
      <c r="J2005" t="s">
        <v>124</v>
      </c>
      <c r="K2005" t="s">
        <v>143</v>
      </c>
      <c r="L2005" t="s">
        <v>154</v>
      </c>
      <c r="M2005" s="5">
        <v>438</v>
      </c>
    </row>
    <row r="2006" spans="1:13" x14ac:dyDescent="0.35">
      <c r="A2006" s="2">
        <v>45613</v>
      </c>
      <c r="B2006" s="3">
        <f t="shared" si="93"/>
        <v>2025</v>
      </c>
      <c r="C2006" t="str">
        <f t="shared" si="94"/>
        <v>2024-2025</v>
      </c>
      <c r="D2006" t="s">
        <v>119</v>
      </c>
      <c r="E2006" t="s">
        <v>65</v>
      </c>
      <c r="F2006" t="str">
        <f t="shared" si="95"/>
        <v>Victoria</v>
      </c>
      <c r="G2006" t="s">
        <v>26</v>
      </c>
      <c r="H2006">
        <v>3931</v>
      </c>
      <c r="I2006" t="s">
        <v>11</v>
      </c>
      <c r="J2006" t="s">
        <v>137</v>
      </c>
      <c r="K2006" t="s">
        <v>151</v>
      </c>
      <c r="L2006" t="s">
        <v>152</v>
      </c>
      <c r="M2006" s="5">
        <v>328</v>
      </c>
    </row>
    <row r="2007" spans="1:13" x14ac:dyDescent="0.35">
      <c r="A2007" s="2">
        <v>45613</v>
      </c>
      <c r="B2007" s="3">
        <f t="shared" si="93"/>
        <v>2025</v>
      </c>
      <c r="C2007" t="str">
        <f t="shared" si="94"/>
        <v>2024-2025</v>
      </c>
      <c r="D2007" t="s">
        <v>119</v>
      </c>
      <c r="E2007" t="s">
        <v>69</v>
      </c>
      <c r="F2007" t="str">
        <f t="shared" si="95"/>
        <v>Victoria</v>
      </c>
      <c r="G2007" t="s">
        <v>26</v>
      </c>
      <c r="H2007">
        <v>3148</v>
      </c>
      <c r="I2007" t="s">
        <v>11</v>
      </c>
      <c r="J2007" t="s">
        <v>127</v>
      </c>
      <c r="K2007" t="s">
        <v>148</v>
      </c>
      <c r="L2007" t="s">
        <v>159</v>
      </c>
      <c r="M2007" s="5">
        <v>672</v>
      </c>
    </row>
    <row r="2008" spans="1:13" x14ac:dyDescent="0.35">
      <c r="A2008" s="2">
        <v>45613</v>
      </c>
      <c r="B2008" s="3">
        <f t="shared" si="93"/>
        <v>2025</v>
      </c>
      <c r="C2008" t="str">
        <f t="shared" si="94"/>
        <v>2024-2025</v>
      </c>
      <c r="D2008" t="s">
        <v>120</v>
      </c>
      <c r="E2008" t="s">
        <v>37</v>
      </c>
      <c r="F2008" t="str">
        <f t="shared" si="95"/>
        <v>Victoria</v>
      </c>
      <c r="G2008" t="s">
        <v>26</v>
      </c>
      <c r="H2008">
        <v>3134</v>
      </c>
      <c r="I2008" t="s">
        <v>11</v>
      </c>
      <c r="J2008" t="s">
        <v>127</v>
      </c>
      <c r="K2008" t="s">
        <v>145</v>
      </c>
      <c r="L2008" t="s">
        <v>156</v>
      </c>
      <c r="M2008" s="5">
        <v>88</v>
      </c>
    </row>
    <row r="2009" spans="1:13" x14ac:dyDescent="0.35">
      <c r="A2009" s="2">
        <v>45614</v>
      </c>
      <c r="B2009" s="3">
        <f t="shared" si="93"/>
        <v>2025</v>
      </c>
      <c r="C2009" t="str">
        <f t="shared" si="94"/>
        <v>2024-2025</v>
      </c>
      <c r="D2009" t="s">
        <v>119</v>
      </c>
      <c r="E2009" t="s">
        <v>94</v>
      </c>
      <c r="F2009" t="str">
        <f t="shared" si="95"/>
        <v>Queensland</v>
      </c>
      <c r="G2009" t="s">
        <v>19</v>
      </c>
      <c r="H2009">
        <v>4551</v>
      </c>
      <c r="I2009" t="s">
        <v>11</v>
      </c>
      <c r="J2009" t="s">
        <v>136</v>
      </c>
      <c r="K2009" t="s">
        <v>143</v>
      </c>
      <c r="L2009" t="s">
        <v>154</v>
      </c>
      <c r="M2009" s="5">
        <v>291</v>
      </c>
    </row>
    <row r="2010" spans="1:13" x14ac:dyDescent="0.35">
      <c r="A2010" s="2">
        <v>45614</v>
      </c>
      <c r="B2010" s="3">
        <f t="shared" si="93"/>
        <v>2025</v>
      </c>
      <c r="C2010" t="str">
        <f t="shared" si="94"/>
        <v>2024-2025</v>
      </c>
      <c r="D2010" t="s">
        <v>120</v>
      </c>
      <c r="E2010" t="s">
        <v>106</v>
      </c>
      <c r="F2010" t="str">
        <f t="shared" si="95"/>
        <v>Queensland</v>
      </c>
      <c r="G2010" t="s">
        <v>19</v>
      </c>
      <c r="H2010">
        <v>4558</v>
      </c>
      <c r="I2010" t="s">
        <v>11</v>
      </c>
      <c r="J2010" t="s">
        <v>136</v>
      </c>
      <c r="K2010" t="s">
        <v>144</v>
      </c>
      <c r="L2010" t="s">
        <v>155</v>
      </c>
      <c r="M2010" s="5">
        <v>655</v>
      </c>
    </row>
    <row r="2011" spans="1:13" x14ac:dyDescent="0.35">
      <c r="A2011" s="2">
        <v>45614</v>
      </c>
      <c r="B2011" s="3">
        <f t="shared" si="93"/>
        <v>2025</v>
      </c>
      <c r="C2011" t="str">
        <f t="shared" si="94"/>
        <v>2024-2025</v>
      </c>
      <c r="D2011" t="s">
        <v>120</v>
      </c>
      <c r="E2011" t="s">
        <v>86</v>
      </c>
      <c r="F2011" t="str">
        <f t="shared" si="95"/>
        <v>Queensland</v>
      </c>
      <c r="G2011" t="s">
        <v>19</v>
      </c>
      <c r="H2011">
        <v>4119</v>
      </c>
      <c r="I2011" t="s">
        <v>11</v>
      </c>
      <c r="J2011" t="s">
        <v>131</v>
      </c>
      <c r="K2011" t="s">
        <v>146</v>
      </c>
      <c r="L2011" t="s">
        <v>157</v>
      </c>
      <c r="M2011" s="5">
        <v>428</v>
      </c>
    </row>
    <row r="2012" spans="1:13" x14ac:dyDescent="0.35">
      <c r="A2012" s="2">
        <v>45614</v>
      </c>
      <c r="B2012" s="3">
        <f t="shared" si="93"/>
        <v>2025</v>
      </c>
      <c r="C2012" t="str">
        <f t="shared" si="94"/>
        <v>2024-2025</v>
      </c>
      <c r="D2012" t="s">
        <v>119</v>
      </c>
      <c r="E2012" t="s">
        <v>33</v>
      </c>
      <c r="F2012" t="str">
        <f t="shared" si="95"/>
        <v>Northern Territory</v>
      </c>
      <c r="G2012" t="s">
        <v>15</v>
      </c>
      <c r="H2012">
        <v>870</v>
      </c>
      <c r="I2012" t="s">
        <v>11</v>
      </c>
      <c r="J2012" t="s">
        <v>140</v>
      </c>
      <c r="K2012" t="s">
        <v>145</v>
      </c>
      <c r="L2012" t="s">
        <v>156</v>
      </c>
      <c r="M2012" s="5">
        <v>314</v>
      </c>
    </row>
    <row r="2013" spans="1:13" x14ac:dyDescent="0.35">
      <c r="A2013" s="2">
        <v>45615</v>
      </c>
      <c r="B2013" s="3">
        <f t="shared" si="93"/>
        <v>2025</v>
      </c>
      <c r="C2013" t="str">
        <f t="shared" si="94"/>
        <v>2024-2025</v>
      </c>
      <c r="D2013" t="s">
        <v>120</v>
      </c>
      <c r="E2013" t="s">
        <v>14</v>
      </c>
      <c r="F2013" t="str">
        <f t="shared" si="95"/>
        <v>Northern Territory</v>
      </c>
      <c r="G2013" t="s">
        <v>15</v>
      </c>
      <c r="H2013">
        <v>800</v>
      </c>
      <c r="I2013" t="s">
        <v>11</v>
      </c>
      <c r="J2013" t="s">
        <v>140</v>
      </c>
      <c r="K2013" t="s">
        <v>149</v>
      </c>
      <c r="L2013" t="s">
        <v>160</v>
      </c>
      <c r="M2013" s="5">
        <v>167</v>
      </c>
    </row>
    <row r="2014" spans="1:13" x14ac:dyDescent="0.35">
      <c r="A2014" s="2">
        <v>45615</v>
      </c>
      <c r="B2014" s="3">
        <f t="shared" si="93"/>
        <v>2025</v>
      </c>
      <c r="C2014" t="str">
        <f t="shared" si="94"/>
        <v>2024-2025</v>
      </c>
      <c r="D2014" t="s">
        <v>120</v>
      </c>
      <c r="E2014" t="s">
        <v>102</v>
      </c>
      <c r="F2014" t="str">
        <f t="shared" si="95"/>
        <v>Queensland</v>
      </c>
      <c r="G2014" t="s">
        <v>19</v>
      </c>
      <c r="H2014">
        <v>4825</v>
      </c>
      <c r="I2014" t="s">
        <v>11</v>
      </c>
      <c r="J2014" t="s">
        <v>133</v>
      </c>
      <c r="K2014" t="s">
        <v>144</v>
      </c>
      <c r="L2014" t="s">
        <v>155</v>
      </c>
      <c r="M2014" s="5">
        <v>373</v>
      </c>
    </row>
    <row r="2015" spans="1:13" x14ac:dyDescent="0.35">
      <c r="A2015" s="2">
        <v>45615</v>
      </c>
      <c r="B2015" s="3">
        <f t="shared" si="93"/>
        <v>2025</v>
      </c>
      <c r="C2015" t="str">
        <f t="shared" si="94"/>
        <v>2024-2025</v>
      </c>
      <c r="D2015" t="s">
        <v>119</v>
      </c>
      <c r="E2015" t="s">
        <v>40</v>
      </c>
      <c r="F2015" t="str">
        <f t="shared" si="95"/>
        <v>South Australia</v>
      </c>
      <c r="G2015" t="s">
        <v>17</v>
      </c>
      <c r="H2015">
        <v>5169</v>
      </c>
      <c r="I2015" t="s">
        <v>11</v>
      </c>
      <c r="J2015" t="s">
        <v>134</v>
      </c>
      <c r="K2015" t="s">
        <v>144</v>
      </c>
      <c r="L2015" t="s">
        <v>155</v>
      </c>
      <c r="M2015" s="5">
        <v>673</v>
      </c>
    </row>
    <row r="2016" spans="1:13" x14ac:dyDescent="0.35">
      <c r="A2016" s="2">
        <v>45615</v>
      </c>
      <c r="B2016" s="3">
        <f t="shared" si="93"/>
        <v>2025</v>
      </c>
      <c r="C2016" t="str">
        <f t="shared" si="94"/>
        <v>2024-2025</v>
      </c>
      <c r="D2016" t="s">
        <v>119</v>
      </c>
      <c r="E2016" t="s">
        <v>74</v>
      </c>
      <c r="F2016" t="str">
        <f t="shared" si="95"/>
        <v>Victoria</v>
      </c>
      <c r="G2016" t="s">
        <v>26</v>
      </c>
      <c r="H2016">
        <v>3500</v>
      </c>
      <c r="I2016" t="s">
        <v>11</v>
      </c>
      <c r="J2016" t="s">
        <v>129</v>
      </c>
      <c r="K2016" t="s">
        <v>146</v>
      </c>
      <c r="L2016" t="s">
        <v>157</v>
      </c>
      <c r="M2016" s="5">
        <v>201</v>
      </c>
    </row>
    <row r="2017" spans="1:13" x14ac:dyDescent="0.35">
      <c r="A2017" s="2">
        <v>45615</v>
      </c>
      <c r="B2017" s="3">
        <f t="shared" si="93"/>
        <v>2025</v>
      </c>
      <c r="C2017" t="str">
        <f t="shared" si="94"/>
        <v>2024-2025</v>
      </c>
      <c r="D2017" t="s">
        <v>120</v>
      </c>
      <c r="E2017" t="s">
        <v>90</v>
      </c>
      <c r="F2017" t="str">
        <f t="shared" si="95"/>
        <v>New South Wales</v>
      </c>
      <c r="G2017" t="s">
        <v>10</v>
      </c>
      <c r="H2017">
        <v>2650</v>
      </c>
      <c r="I2017" t="s">
        <v>11</v>
      </c>
      <c r="J2017" t="s">
        <v>132</v>
      </c>
      <c r="K2017" t="s">
        <v>144</v>
      </c>
      <c r="L2017" t="s">
        <v>155</v>
      </c>
      <c r="M2017" s="5">
        <v>697</v>
      </c>
    </row>
    <row r="2018" spans="1:13" x14ac:dyDescent="0.35">
      <c r="A2018" s="2">
        <v>45615</v>
      </c>
      <c r="B2018" s="3">
        <f t="shared" si="93"/>
        <v>2025</v>
      </c>
      <c r="C2018" t="str">
        <f t="shared" si="94"/>
        <v>2024-2025</v>
      </c>
      <c r="D2018" t="s">
        <v>120</v>
      </c>
      <c r="E2018" t="s">
        <v>63</v>
      </c>
      <c r="F2018" t="str">
        <f t="shared" si="95"/>
        <v>Queensland</v>
      </c>
      <c r="G2018" t="s">
        <v>19</v>
      </c>
      <c r="H2018">
        <v>4068</v>
      </c>
      <c r="I2018" t="s">
        <v>11</v>
      </c>
      <c r="J2018" t="s">
        <v>131</v>
      </c>
      <c r="K2018" t="s">
        <v>146</v>
      </c>
      <c r="L2018" t="s">
        <v>157</v>
      </c>
      <c r="M2018" s="5">
        <v>327</v>
      </c>
    </row>
    <row r="2019" spans="1:13" x14ac:dyDescent="0.35">
      <c r="A2019" s="2">
        <v>45615</v>
      </c>
      <c r="B2019" s="3">
        <f t="shared" si="93"/>
        <v>2025</v>
      </c>
      <c r="C2019" t="str">
        <f t="shared" si="94"/>
        <v>2024-2025</v>
      </c>
      <c r="D2019" t="s">
        <v>120</v>
      </c>
      <c r="E2019" t="s">
        <v>69</v>
      </c>
      <c r="F2019" t="str">
        <f t="shared" si="95"/>
        <v>Victoria</v>
      </c>
      <c r="G2019" t="s">
        <v>26</v>
      </c>
      <c r="H2019">
        <v>3148</v>
      </c>
      <c r="I2019" t="s">
        <v>11</v>
      </c>
      <c r="J2019" t="s">
        <v>127</v>
      </c>
      <c r="K2019" t="s">
        <v>144</v>
      </c>
      <c r="L2019" t="s">
        <v>155</v>
      </c>
      <c r="M2019" s="5">
        <v>595</v>
      </c>
    </row>
    <row r="2020" spans="1:13" x14ac:dyDescent="0.35">
      <c r="A2020" s="2">
        <v>45616</v>
      </c>
      <c r="B2020" s="3">
        <f t="shared" si="93"/>
        <v>2025</v>
      </c>
      <c r="C2020" t="str">
        <f t="shared" si="94"/>
        <v>2024-2025</v>
      </c>
      <c r="D2020" t="s">
        <v>120</v>
      </c>
      <c r="E2020" t="s">
        <v>55</v>
      </c>
      <c r="F2020" t="str">
        <f t="shared" si="95"/>
        <v>Queensland</v>
      </c>
      <c r="G2020" t="s">
        <v>19</v>
      </c>
      <c r="H2020">
        <v>4740</v>
      </c>
      <c r="I2020" t="s">
        <v>11</v>
      </c>
      <c r="J2020" t="s">
        <v>138</v>
      </c>
      <c r="K2020" t="s">
        <v>146</v>
      </c>
      <c r="L2020" t="s">
        <v>157</v>
      </c>
      <c r="M2020" s="5">
        <v>782</v>
      </c>
    </row>
    <row r="2021" spans="1:13" x14ac:dyDescent="0.35">
      <c r="A2021" s="2">
        <v>45616</v>
      </c>
      <c r="B2021" s="3">
        <f t="shared" si="93"/>
        <v>2025</v>
      </c>
      <c r="C2021" t="str">
        <f t="shared" si="94"/>
        <v>2024-2025</v>
      </c>
      <c r="D2021" t="s">
        <v>120</v>
      </c>
      <c r="E2021" t="s">
        <v>71</v>
      </c>
      <c r="F2021" t="str">
        <f t="shared" si="95"/>
        <v>Victoria</v>
      </c>
      <c r="G2021" t="s">
        <v>26</v>
      </c>
      <c r="H2021">
        <v>3131</v>
      </c>
      <c r="I2021" t="s">
        <v>11</v>
      </c>
      <c r="J2021" t="s">
        <v>127</v>
      </c>
      <c r="K2021" t="s">
        <v>144</v>
      </c>
      <c r="L2021" t="s">
        <v>155</v>
      </c>
      <c r="M2021" s="5">
        <v>100</v>
      </c>
    </row>
    <row r="2022" spans="1:13" x14ac:dyDescent="0.35">
      <c r="A2022" s="2">
        <v>45616</v>
      </c>
      <c r="B2022" s="3">
        <f t="shared" si="93"/>
        <v>2025</v>
      </c>
      <c r="C2022" t="str">
        <f t="shared" si="94"/>
        <v>2024-2025</v>
      </c>
      <c r="D2022" t="s">
        <v>120</v>
      </c>
      <c r="E2022" t="s">
        <v>9</v>
      </c>
      <c r="F2022" t="str">
        <f t="shared" si="95"/>
        <v>New South Wales</v>
      </c>
      <c r="G2022" t="s">
        <v>10</v>
      </c>
      <c r="H2022">
        <v>2067</v>
      </c>
      <c r="I2022" t="s">
        <v>11</v>
      </c>
      <c r="J2022" t="s">
        <v>126</v>
      </c>
      <c r="K2022" t="s">
        <v>146</v>
      </c>
      <c r="L2022" t="s">
        <v>157</v>
      </c>
      <c r="M2022" s="5">
        <v>114</v>
      </c>
    </row>
    <row r="2023" spans="1:13" x14ac:dyDescent="0.35">
      <c r="A2023" s="2">
        <v>45616</v>
      </c>
      <c r="B2023" s="3">
        <f t="shared" si="93"/>
        <v>2025</v>
      </c>
      <c r="C2023" t="str">
        <f t="shared" si="94"/>
        <v>2024-2025</v>
      </c>
      <c r="D2023" t="s">
        <v>120</v>
      </c>
      <c r="E2023" t="s">
        <v>50</v>
      </c>
      <c r="F2023" t="str">
        <f t="shared" si="95"/>
        <v>Australian Capital Territory</v>
      </c>
      <c r="G2023" t="s">
        <v>51</v>
      </c>
      <c r="H2023">
        <v>2617</v>
      </c>
      <c r="I2023" t="s">
        <v>11</v>
      </c>
      <c r="J2023" t="s">
        <v>123</v>
      </c>
      <c r="K2023" t="s">
        <v>144</v>
      </c>
      <c r="L2023" t="s">
        <v>155</v>
      </c>
      <c r="M2023" s="5">
        <v>51</v>
      </c>
    </row>
    <row r="2024" spans="1:13" x14ac:dyDescent="0.35">
      <c r="A2024" s="2">
        <v>45616</v>
      </c>
      <c r="B2024" s="3">
        <f t="shared" si="93"/>
        <v>2025</v>
      </c>
      <c r="C2024" t="str">
        <f t="shared" si="94"/>
        <v>2024-2025</v>
      </c>
      <c r="D2024" t="s">
        <v>120</v>
      </c>
      <c r="E2024" t="s">
        <v>83</v>
      </c>
      <c r="F2024" t="str">
        <f t="shared" si="95"/>
        <v>Victoria</v>
      </c>
      <c r="G2024" t="s">
        <v>26</v>
      </c>
      <c r="H2024">
        <v>3551</v>
      </c>
      <c r="I2024" t="s">
        <v>11</v>
      </c>
      <c r="J2024" t="s">
        <v>129</v>
      </c>
      <c r="K2024" t="s">
        <v>144</v>
      </c>
      <c r="L2024" t="s">
        <v>155</v>
      </c>
      <c r="M2024" s="5">
        <v>431</v>
      </c>
    </row>
    <row r="2025" spans="1:13" x14ac:dyDescent="0.35">
      <c r="A2025" s="2">
        <v>45616</v>
      </c>
      <c r="B2025" s="3">
        <f t="shared" si="93"/>
        <v>2025</v>
      </c>
      <c r="C2025" t="str">
        <f t="shared" si="94"/>
        <v>2024-2025</v>
      </c>
      <c r="D2025" t="s">
        <v>120</v>
      </c>
      <c r="E2025" t="s">
        <v>90</v>
      </c>
      <c r="F2025" t="str">
        <f t="shared" si="95"/>
        <v>New South Wales</v>
      </c>
      <c r="G2025" t="s">
        <v>10</v>
      </c>
      <c r="H2025">
        <v>2650</v>
      </c>
      <c r="I2025" t="s">
        <v>11</v>
      </c>
      <c r="J2025" t="s">
        <v>132</v>
      </c>
      <c r="K2025" t="s">
        <v>145</v>
      </c>
      <c r="L2025" t="s">
        <v>156</v>
      </c>
      <c r="M2025" s="5">
        <v>147</v>
      </c>
    </row>
    <row r="2026" spans="1:13" x14ac:dyDescent="0.35">
      <c r="A2026" s="2">
        <v>45616</v>
      </c>
      <c r="B2026" s="3">
        <f t="shared" si="93"/>
        <v>2025</v>
      </c>
      <c r="C2026" t="str">
        <f t="shared" si="94"/>
        <v>2024-2025</v>
      </c>
      <c r="D2026" t="s">
        <v>120</v>
      </c>
      <c r="E2026" t="s">
        <v>98</v>
      </c>
      <c r="F2026" t="str">
        <f t="shared" si="95"/>
        <v>South Australia</v>
      </c>
      <c r="G2026" t="s">
        <v>17</v>
      </c>
      <c r="H2026">
        <v>5290</v>
      </c>
      <c r="I2026" t="s">
        <v>11</v>
      </c>
      <c r="J2026" t="s">
        <v>139</v>
      </c>
      <c r="K2026" t="s">
        <v>145</v>
      </c>
      <c r="L2026" t="s">
        <v>156</v>
      </c>
      <c r="M2026" s="5">
        <v>347</v>
      </c>
    </row>
    <row r="2027" spans="1:13" x14ac:dyDescent="0.35">
      <c r="A2027" s="2">
        <v>45616</v>
      </c>
      <c r="B2027" s="3">
        <f t="shared" si="93"/>
        <v>2025</v>
      </c>
      <c r="C2027" t="str">
        <f t="shared" si="94"/>
        <v>2024-2025</v>
      </c>
      <c r="D2027" t="s">
        <v>120</v>
      </c>
      <c r="E2027" t="s">
        <v>100</v>
      </c>
      <c r="F2027" t="str">
        <f t="shared" si="95"/>
        <v>New South Wales</v>
      </c>
      <c r="G2027" t="s">
        <v>10</v>
      </c>
      <c r="H2027">
        <v>2800</v>
      </c>
      <c r="I2027" t="s">
        <v>11</v>
      </c>
      <c r="J2027" t="s">
        <v>132</v>
      </c>
      <c r="K2027" t="s">
        <v>145</v>
      </c>
      <c r="L2027" t="s">
        <v>156</v>
      </c>
      <c r="M2027" s="5">
        <v>271</v>
      </c>
    </row>
    <row r="2028" spans="1:13" x14ac:dyDescent="0.35">
      <c r="A2028" s="2">
        <v>45617</v>
      </c>
      <c r="B2028" s="3">
        <f t="shared" si="93"/>
        <v>2025</v>
      </c>
      <c r="C2028" t="str">
        <f t="shared" si="94"/>
        <v>2024-2025</v>
      </c>
      <c r="D2028" t="s">
        <v>120</v>
      </c>
      <c r="E2028" t="s">
        <v>60</v>
      </c>
      <c r="F2028" t="str">
        <f t="shared" si="95"/>
        <v>Queensland</v>
      </c>
      <c r="G2028" t="s">
        <v>19</v>
      </c>
      <c r="H2028">
        <v>4655</v>
      </c>
      <c r="I2028" t="s">
        <v>11</v>
      </c>
      <c r="J2028" t="s">
        <v>138</v>
      </c>
      <c r="K2028" t="s">
        <v>144</v>
      </c>
      <c r="L2028" t="s">
        <v>155</v>
      </c>
      <c r="M2028" s="5">
        <v>754</v>
      </c>
    </row>
    <row r="2029" spans="1:13" x14ac:dyDescent="0.35">
      <c r="A2029" s="2">
        <v>45617</v>
      </c>
      <c r="B2029" s="3">
        <f t="shared" si="93"/>
        <v>2025</v>
      </c>
      <c r="C2029" t="str">
        <f t="shared" si="94"/>
        <v>2024-2025</v>
      </c>
      <c r="D2029" t="s">
        <v>120</v>
      </c>
      <c r="E2029" t="s">
        <v>97</v>
      </c>
      <c r="F2029" t="str">
        <f t="shared" si="95"/>
        <v>Tasmania</v>
      </c>
      <c r="G2029" t="s">
        <v>43</v>
      </c>
      <c r="H2029">
        <v>7010</v>
      </c>
      <c r="I2029" t="s">
        <v>11</v>
      </c>
      <c r="J2029" t="s">
        <v>130</v>
      </c>
      <c r="K2029" t="s">
        <v>144</v>
      </c>
      <c r="L2029" t="s">
        <v>155</v>
      </c>
      <c r="M2029" s="5">
        <v>208</v>
      </c>
    </row>
    <row r="2030" spans="1:13" x14ac:dyDescent="0.35">
      <c r="A2030" s="2">
        <v>45617</v>
      </c>
      <c r="B2030" s="3">
        <f t="shared" si="93"/>
        <v>2025</v>
      </c>
      <c r="C2030" t="str">
        <f t="shared" si="94"/>
        <v>2024-2025</v>
      </c>
      <c r="D2030" t="s">
        <v>120</v>
      </c>
      <c r="E2030" t="s">
        <v>81</v>
      </c>
      <c r="F2030" t="str">
        <f t="shared" si="95"/>
        <v>Victoria</v>
      </c>
      <c r="G2030" t="s">
        <v>26</v>
      </c>
      <c r="H2030">
        <v>3076</v>
      </c>
      <c r="I2030" t="s">
        <v>11</v>
      </c>
      <c r="J2030" t="s">
        <v>128</v>
      </c>
      <c r="K2030" t="s">
        <v>149</v>
      </c>
      <c r="L2030" t="s">
        <v>160</v>
      </c>
      <c r="M2030" s="5">
        <v>757</v>
      </c>
    </row>
    <row r="2031" spans="1:13" x14ac:dyDescent="0.35">
      <c r="A2031" s="2">
        <v>45617</v>
      </c>
      <c r="B2031" s="3">
        <f t="shared" si="93"/>
        <v>2025</v>
      </c>
      <c r="C2031" t="str">
        <f t="shared" si="94"/>
        <v>2024-2025</v>
      </c>
      <c r="D2031" t="s">
        <v>119</v>
      </c>
      <c r="E2031" t="s">
        <v>13</v>
      </c>
      <c r="F2031" t="str">
        <f t="shared" si="95"/>
        <v>New South Wales</v>
      </c>
      <c r="G2031" t="s">
        <v>10</v>
      </c>
      <c r="H2031">
        <v>2141</v>
      </c>
      <c r="I2031" t="s">
        <v>11</v>
      </c>
      <c r="J2031" t="s">
        <v>125</v>
      </c>
      <c r="K2031" t="s">
        <v>143</v>
      </c>
      <c r="L2031" t="s">
        <v>154</v>
      </c>
      <c r="M2031" s="5">
        <v>777</v>
      </c>
    </row>
    <row r="2032" spans="1:13" x14ac:dyDescent="0.35">
      <c r="A2032" s="2">
        <v>45617</v>
      </c>
      <c r="B2032" s="3">
        <f t="shared" si="93"/>
        <v>2025</v>
      </c>
      <c r="C2032" t="str">
        <f t="shared" si="94"/>
        <v>2024-2025</v>
      </c>
      <c r="D2032" t="s">
        <v>120</v>
      </c>
      <c r="E2032" t="s">
        <v>53</v>
      </c>
      <c r="F2032" t="str">
        <f t="shared" si="95"/>
        <v>Queensland</v>
      </c>
      <c r="G2032" t="s">
        <v>19</v>
      </c>
      <c r="H2032">
        <v>4012</v>
      </c>
      <c r="I2032" t="s">
        <v>11</v>
      </c>
      <c r="J2032" t="s">
        <v>131</v>
      </c>
      <c r="K2032" t="s">
        <v>142</v>
      </c>
      <c r="L2032" t="s">
        <v>153</v>
      </c>
      <c r="M2032" s="5">
        <v>167</v>
      </c>
    </row>
    <row r="2033" spans="1:13" x14ac:dyDescent="0.35">
      <c r="A2033" s="2">
        <v>45617</v>
      </c>
      <c r="B2033" s="3">
        <f t="shared" si="93"/>
        <v>2025</v>
      </c>
      <c r="C2033" t="str">
        <f t="shared" si="94"/>
        <v>2024-2025</v>
      </c>
      <c r="D2033" t="s">
        <v>120</v>
      </c>
      <c r="E2033" t="s">
        <v>82</v>
      </c>
      <c r="F2033" t="str">
        <f t="shared" si="95"/>
        <v>Queensland</v>
      </c>
      <c r="G2033" t="s">
        <v>19</v>
      </c>
      <c r="H2033">
        <v>4215</v>
      </c>
      <c r="I2033" t="s">
        <v>11</v>
      </c>
      <c r="J2033" t="s">
        <v>124</v>
      </c>
      <c r="K2033" t="s">
        <v>146</v>
      </c>
      <c r="L2033" t="s">
        <v>157</v>
      </c>
      <c r="M2033" s="5">
        <v>397</v>
      </c>
    </row>
    <row r="2034" spans="1:13" x14ac:dyDescent="0.35">
      <c r="A2034" s="2">
        <v>45617</v>
      </c>
      <c r="B2034" s="3">
        <f t="shared" si="93"/>
        <v>2025</v>
      </c>
      <c r="C2034" t="str">
        <f t="shared" si="94"/>
        <v>2024-2025</v>
      </c>
      <c r="D2034" t="s">
        <v>120</v>
      </c>
      <c r="E2034" t="s">
        <v>22</v>
      </c>
      <c r="F2034" t="str">
        <f t="shared" si="95"/>
        <v>New South Wales</v>
      </c>
      <c r="G2034" t="s">
        <v>10</v>
      </c>
      <c r="H2034">
        <v>2116</v>
      </c>
      <c r="I2034" t="s">
        <v>11</v>
      </c>
      <c r="J2034" t="s">
        <v>125</v>
      </c>
      <c r="K2034" t="s">
        <v>144</v>
      </c>
      <c r="L2034" t="s">
        <v>155</v>
      </c>
      <c r="M2034" s="5">
        <v>793</v>
      </c>
    </row>
    <row r="2035" spans="1:13" x14ac:dyDescent="0.35">
      <c r="A2035" s="2">
        <v>45617</v>
      </c>
      <c r="B2035" s="3">
        <f t="shared" si="93"/>
        <v>2025</v>
      </c>
      <c r="C2035" t="str">
        <f t="shared" si="94"/>
        <v>2024-2025</v>
      </c>
      <c r="D2035" t="s">
        <v>119</v>
      </c>
      <c r="E2035" t="s">
        <v>71</v>
      </c>
      <c r="F2035" t="str">
        <f t="shared" si="95"/>
        <v>Victoria</v>
      </c>
      <c r="G2035" t="s">
        <v>26</v>
      </c>
      <c r="H2035">
        <v>3131</v>
      </c>
      <c r="I2035" t="s">
        <v>11</v>
      </c>
      <c r="J2035" t="s">
        <v>127</v>
      </c>
      <c r="K2035" t="s">
        <v>150</v>
      </c>
      <c r="L2035" t="s">
        <v>161</v>
      </c>
      <c r="M2035" s="5">
        <v>40</v>
      </c>
    </row>
    <row r="2036" spans="1:13" x14ac:dyDescent="0.35">
      <c r="A2036" s="2">
        <v>45617</v>
      </c>
      <c r="B2036" s="3">
        <f t="shared" si="93"/>
        <v>2025</v>
      </c>
      <c r="C2036" t="str">
        <f t="shared" si="94"/>
        <v>2024-2025</v>
      </c>
      <c r="D2036" t="s">
        <v>120</v>
      </c>
      <c r="E2036" t="s">
        <v>89</v>
      </c>
      <c r="F2036" t="str">
        <f t="shared" si="95"/>
        <v>Queensland</v>
      </c>
      <c r="G2036" t="s">
        <v>19</v>
      </c>
      <c r="H2036">
        <v>4700</v>
      </c>
      <c r="I2036" t="s">
        <v>11</v>
      </c>
      <c r="J2036" t="s">
        <v>138</v>
      </c>
      <c r="K2036" t="s">
        <v>145</v>
      </c>
      <c r="L2036" t="s">
        <v>156</v>
      </c>
      <c r="M2036" s="5">
        <v>269</v>
      </c>
    </row>
    <row r="2037" spans="1:13" x14ac:dyDescent="0.35">
      <c r="A2037" s="2">
        <v>45617</v>
      </c>
      <c r="B2037" s="3">
        <f t="shared" si="93"/>
        <v>2025</v>
      </c>
      <c r="C2037" t="str">
        <f t="shared" si="94"/>
        <v>2024-2025</v>
      </c>
      <c r="D2037" t="s">
        <v>120</v>
      </c>
      <c r="E2037" t="s">
        <v>29</v>
      </c>
      <c r="F2037" t="str">
        <f t="shared" si="95"/>
        <v>Queensland</v>
      </c>
      <c r="G2037" t="s">
        <v>19</v>
      </c>
      <c r="H2037">
        <v>4703</v>
      </c>
      <c r="I2037" t="s">
        <v>11</v>
      </c>
      <c r="J2037" t="s">
        <v>138</v>
      </c>
      <c r="K2037" t="s">
        <v>150</v>
      </c>
      <c r="L2037" t="s">
        <v>161</v>
      </c>
      <c r="M2037" s="5">
        <v>681</v>
      </c>
    </row>
    <row r="2038" spans="1:13" x14ac:dyDescent="0.35">
      <c r="A2038" s="2">
        <v>45618</v>
      </c>
      <c r="B2038" s="3">
        <f t="shared" si="93"/>
        <v>2025</v>
      </c>
      <c r="C2038" t="str">
        <f t="shared" si="94"/>
        <v>2024-2025</v>
      </c>
      <c r="D2038" t="s">
        <v>120</v>
      </c>
      <c r="E2038" t="s">
        <v>50</v>
      </c>
      <c r="F2038" t="str">
        <f t="shared" si="95"/>
        <v>Australian Capital Territory</v>
      </c>
      <c r="G2038" t="s">
        <v>51</v>
      </c>
      <c r="H2038">
        <v>2617</v>
      </c>
      <c r="I2038" t="s">
        <v>11</v>
      </c>
      <c r="J2038" t="s">
        <v>123</v>
      </c>
      <c r="K2038" t="s">
        <v>142</v>
      </c>
      <c r="L2038" t="s">
        <v>153</v>
      </c>
      <c r="M2038" s="5">
        <v>92</v>
      </c>
    </row>
    <row r="2039" spans="1:13" x14ac:dyDescent="0.35">
      <c r="A2039" s="2">
        <v>45618</v>
      </c>
      <c r="B2039" s="3">
        <f t="shared" si="93"/>
        <v>2025</v>
      </c>
      <c r="C2039" t="str">
        <f t="shared" si="94"/>
        <v>2024-2025</v>
      </c>
      <c r="D2039" t="s">
        <v>119</v>
      </c>
      <c r="E2039" t="s">
        <v>113</v>
      </c>
      <c r="F2039" t="str">
        <f t="shared" si="95"/>
        <v>New South Wales</v>
      </c>
      <c r="G2039" t="s">
        <v>10</v>
      </c>
      <c r="H2039">
        <v>2101</v>
      </c>
      <c r="I2039" t="s">
        <v>11</v>
      </c>
      <c r="J2039" t="s">
        <v>125</v>
      </c>
      <c r="K2039" t="s">
        <v>145</v>
      </c>
      <c r="L2039" t="s">
        <v>156</v>
      </c>
      <c r="M2039" s="5">
        <v>669</v>
      </c>
    </row>
    <row r="2040" spans="1:13" x14ac:dyDescent="0.35">
      <c r="A2040" s="2">
        <v>45618</v>
      </c>
      <c r="B2040" s="3">
        <f t="shared" si="93"/>
        <v>2025</v>
      </c>
      <c r="C2040" t="str">
        <f t="shared" si="94"/>
        <v>2024-2025</v>
      </c>
      <c r="D2040" t="s">
        <v>120</v>
      </c>
      <c r="E2040" t="s">
        <v>56</v>
      </c>
      <c r="F2040" t="str">
        <f t="shared" si="95"/>
        <v>Queensland</v>
      </c>
      <c r="G2040" t="s">
        <v>19</v>
      </c>
      <c r="H2040">
        <v>4883</v>
      </c>
      <c r="I2040" t="s">
        <v>11</v>
      </c>
      <c r="J2040" t="s">
        <v>133</v>
      </c>
      <c r="K2040" t="s">
        <v>142</v>
      </c>
      <c r="L2040" t="s">
        <v>153</v>
      </c>
      <c r="M2040" s="5">
        <v>649</v>
      </c>
    </row>
    <row r="2041" spans="1:13" x14ac:dyDescent="0.35">
      <c r="A2041" s="2">
        <v>45618</v>
      </c>
      <c r="B2041" s="3">
        <f t="shared" si="93"/>
        <v>2025</v>
      </c>
      <c r="C2041" t="str">
        <f t="shared" si="94"/>
        <v>2024-2025</v>
      </c>
      <c r="D2041" t="s">
        <v>119</v>
      </c>
      <c r="E2041" t="s">
        <v>52</v>
      </c>
      <c r="F2041" t="str">
        <f t="shared" si="95"/>
        <v>New South Wales</v>
      </c>
      <c r="G2041" t="s">
        <v>10</v>
      </c>
      <c r="H2041">
        <v>2485</v>
      </c>
      <c r="I2041" t="s">
        <v>11</v>
      </c>
      <c r="J2041" t="s">
        <v>122</v>
      </c>
      <c r="K2041" t="s">
        <v>144</v>
      </c>
      <c r="L2041" t="s">
        <v>155</v>
      </c>
      <c r="M2041" s="5">
        <v>103</v>
      </c>
    </row>
    <row r="2042" spans="1:13" x14ac:dyDescent="0.35">
      <c r="A2042" s="2">
        <v>45618</v>
      </c>
      <c r="B2042" s="3">
        <f t="shared" si="93"/>
        <v>2025</v>
      </c>
      <c r="C2042" t="str">
        <f t="shared" si="94"/>
        <v>2024-2025</v>
      </c>
      <c r="D2042" t="s">
        <v>119</v>
      </c>
      <c r="E2042" t="s">
        <v>106</v>
      </c>
      <c r="F2042" t="str">
        <f t="shared" si="95"/>
        <v>Queensland</v>
      </c>
      <c r="G2042" t="s">
        <v>19</v>
      </c>
      <c r="H2042">
        <v>4558</v>
      </c>
      <c r="I2042" t="s">
        <v>11</v>
      </c>
      <c r="J2042" t="s">
        <v>136</v>
      </c>
      <c r="K2042" t="s">
        <v>145</v>
      </c>
      <c r="L2042" t="s">
        <v>156</v>
      </c>
      <c r="M2042" s="5">
        <v>668</v>
      </c>
    </row>
    <row r="2043" spans="1:13" x14ac:dyDescent="0.35">
      <c r="A2043" s="2">
        <v>45619</v>
      </c>
      <c r="B2043" s="3">
        <f t="shared" si="93"/>
        <v>2025</v>
      </c>
      <c r="C2043" t="str">
        <f t="shared" si="94"/>
        <v>2024-2025</v>
      </c>
      <c r="D2043" t="s">
        <v>119</v>
      </c>
      <c r="E2043" t="s">
        <v>9</v>
      </c>
      <c r="F2043" t="str">
        <f t="shared" si="95"/>
        <v>New South Wales</v>
      </c>
      <c r="G2043" t="s">
        <v>10</v>
      </c>
      <c r="H2043">
        <v>2067</v>
      </c>
      <c r="I2043" t="s">
        <v>11</v>
      </c>
      <c r="J2043" t="s">
        <v>126</v>
      </c>
      <c r="K2043" t="s">
        <v>144</v>
      </c>
      <c r="L2043" t="s">
        <v>155</v>
      </c>
      <c r="M2043" s="5">
        <v>280</v>
      </c>
    </row>
    <row r="2044" spans="1:13" x14ac:dyDescent="0.35">
      <c r="A2044" s="2">
        <v>45619</v>
      </c>
      <c r="B2044" s="3">
        <f t="shared" si="93"/>
        <v>2025</v>
      </c>
      <c r="C2044" t="str">
        <f t="shared" si="94"/>
        <v>2024-2025</v>
      </c>
      <c r="D2044" t="s">
        <v>119</v>
      </c>
      <c r="E2044" t="s">
        <v>73</v>
      </c>
      <c r="F2044" t="str">
        <f t="shared" si="95"/>
        <v>Queensland</v>
      </c>
      <c r="G2044" t="s">
        <v>19</v>
      </c>
      <c r="H2044">
        <v>4509</v>
      </c>
      <c r="I2044" t="s">
        <v>11</v>
      </c>
      <c r="J2044" t="s">
        <v>124</v>
      </c>
      <c r="K2044" t="s">
        <v>146</v>
      </c>
      <c r="L2044" t="s">
        <v>157</v>
      </c>
      <c r="M2044" s="5">
        <v>712</v>
      </c>
    </row>
    <row r="2045" spans="1:13" x14ac:dyDescent="0.35">
      <c r="A2045" s="2">
        <v>45619</v>
      </c>
      <c r="B2045" s="3">
        <f t="shared" si="93"/>
        <v>2025</v>
      </c>
      <c r="C2045" t="str">
        <f t="shared" si="94"/>
        <v>2024-2025</v>
      </c>
      <c r="D2045" t="s">
        <v>120</v>
      </c>
      <c r="E2045" t="s">
        <v>69</v>
      </c>
      <c r="F2045" t="str">
        <f t="shared" si="95"/>
        <v>Victoria</v>
      </c>
      <c r="G2045" t="s">
        <v>26</v>
      </c>
      <c r="H2045">
        <v>3148</v>
      </c>
      <c r="I2045" t="s">
        <v>11</v>
      </c>
      <c r="J2045" t="s">
        <v>127</v>
      </c>
      <c r="K2045" t="s">
        <v>151</v>
      </c>
      <c r="L2045" t="s">
        <v>152</v>
      </c>
      <c r="M2045" s="5">
        <v>326</v>
      </c>
    </row>
    <row r="2046" spans="1:13" x14ac:dyDescent="0.35">
      <c r="A2046" s="2">
        <v>45619</v>
      </c>
      <c r="B2046" s="3">
        <f t="shared" si="93"/>
        <v>2025</v>
      </c>
      <c r="C2046" t="str">
        <f t="shared" si="94"/>
        <v>2024-2025</v>
      </c>
      <c r="D2046" t="s">
        <v>119</v>
      </c>
      <c r="E2046" t="s">
        <v>65</v>
      </c>
      <c r="F2046" t="str">
        <f t="shared" si="95"/>
        <v>Victoria</v>
      </c>
      <c r="G2046" t="s">
        <v>26</v>
      </c>
      <c r="H2046">
        <v>3931</v>
      </c>
      <c r="I2046" t="s">
        <v>11</v>
      </c>
      <c r="J2046" t="s">
        <v>137</v>
      </c>
      <c r="K2046" t="s">
        <v>151</v>
      </c>
      <c r="L2046" t="s">
        <v>152</v>
      </c>
      <c r="M2046" s="5">
        <v>143</v>
      </c>
    </row>
    <row r="2047" spans="1:13" x14ac:dyDescent="0.35">
      <c r="A2047" s="2">
        <v>45619</v>
      </c>
      <c r="B2047" s="3">
        <f t="shared" si="93"/>
        <v>2025</v>
      </c>
      <c r="C2047" t="str">
        <f t="shared" si="94"/>
        <v>2024-2025</v>
      </c>
      <c r="D2047" t="s">
        <v>120</v>
      </c>
      <c r="E2047" t="s">
        <v>94</v>
      </c>
      <c r="F2047" t="str">
        <f t="shared" si="95"/>
        <v>Queensland</v>
      </c>
      <c r="G2047" t="s">
        <v>19</v>
      </c>
      <c r="H2047">
        <v>4551</v>
      </c>
      <c r="I2047" t="s">
        <v>11</v>
      </c>
      <c r="J2047" t="s">
        <v>136</v>
      </c>
      <c r="K2047" t="s">
        <v>142</v>
      </c>
      <c r="L2047" t="s">
        <v>153</v>
      </c>
      <c r="M2047" s="5">
        <v>141</v>
      </c>
    </row>
    <row r="2048" spans="1:13" x14ac:dyDescent="0.35">
      <c r="A2048" s="2">
        <v>45620</v>
      </c>
      <c r="B2048" s="3">
        <f t="shared" si="93"/>
        <v>2025</v>
      </c>
      <c r="C2048" t="str">
        <f t="shared" si="94"/>
        <v>2024-2025</v>
      </c>
      <c r="D2048" t="s">
        <v>120</v>
      </c>
      <c r="E2048" t="s">
        <v>88</v>
      </c>
      <c r="F2048" t="str">
        <f t="shared" si="95"/>
        <v>Queensland</v>
      </c>
      <c r="G2048" t="s">
        <v>19</v>
      </c>
      <c r="H2048">
        <v>4570</v>
      </c>
      <c r="I2048" t="s">
        <v>11</v>
      </c>
      <c r="J2048" t="s">
        <v>136</v>
      </c>
      <c r="K2048" t="s">
        <v>144</v>
      </c>
      <c r="L2048" t="s">
        <v>155</v>
      </c>
      <c r="M2048" s="5">
        <v>548</v>
      </c>
    </row>
    <row r="2049" spans="1:13" x14ac:dyDescent="0.35">
      <c r="A2049" s="2">
        <v>45620</v>
      </c>
      <c r="B2049" s="3">
        <f t="shared" si="93"/>
        <v>2025</v>
      </c>
      <c r="C2049" t="str">
        <f t="shared" si="94"/>
        <v>2024-2025</v>
      </c>
      <c r="D2049" t="s">
        <v>120</v>
      </c>
      <c r="E2049" t="s">
        <v>38</v>
      </c>
      <c r="F2049" t="str">
        <f t="shared" si="95"/>
        <v>Victoria</v>
      </c>
      <c r="G2049" t="s">
        <v>26</v>
      </c>
      <c r="H2049">
        <v>3199</v>
      </c>
      <c r="I2049" t="s">
        <v>11</v>
      </c>
      <c r="J2049" t="s">
        <v>127</v>
      </c>
      <c r="K2049" t="s">
        <v>146</v>
      </c>
      <c r="L2049" t="s">
        <v>157</v>
      </c>
      <c r="M2049" s="5">
        <v>257</v>
      </c>
    </row>
    <row r="2050" spans="1:13" x14ac:dyDescent="0.35">
      <c r="A2050" s="2">
        <v>45620</v>
      </c>
      <c r="B2050" s="3">
        <f t="shared" ref="B2050:B2113" si="96">IF(MONTH(A2050)&gt;=7,YEAR(A2050)+1,YEAR(A2050))</f>
        <v>2025</v>
      </c>
      <c r="C2050" t="str">
        <f t="shared" ref="C2050:C2113" si="97">IF(MONTH(A2050) &gt;= 7, YEAR(A2050) &amp; "-" &amp; YEAR(A2050) + 1, YEAR(A2050) - 1 &amp; "-" &amp; YEAR(A2050))</f>
        <v>2024-2025</v>
      </c>
      <c r="D2050" t="s">
        <v>120</v>
      </c>
      <c r="E2050" t="s">
        <v>50</v>
      </c>
      <c r="F2050" t="str">
        <f t="shared" ref="F2050:F2113" si="98">IF(G2050="WA","Western Australia",
IF(G2050="NSW","New South Wales",
IF(G2050="QLD","Queensland",
IF(G2050="VIC","Victoria",
IF(G2050="TAS","Tasmania",
IF(G2050="SA","South Australia",
IF(G2050="NT","Northern Territory",
IF(G2050="ACT","Australian Capital Territory",G2050))))))))</f>
        <v>Australian Capital Territory</v>
      </c>
      <c r="G2050" t="s">
        <v>51</v>
      </c>
      <c r="H2050">
        <v>2617</v>
      </c>
      <c r="I2050" t="s">
        <v>11</v>
      </c>
      <c r="J2050" t="s">
        <v>123</v>
      </c>
      <c r="K2050" t="s">
        <v>147</v>
      </c>
      <c r="L2050" t="s">
        <v>158</v>
      </c>
      <c r="M2050" s="5">
        <v>206</v>
      </c>
    </row>
    <row r="2051" spans="1:13" x14ac:dyDescent="0.35">
      <c r="A2051" s="2">
        <v>45620</v>
      </c>
      <c r="B2051" s="3">
        <f t="shared" si="96"/>
        <v>2025</v>
      </c>
      <c r="C2051" t="str">
        <f t="shared" si="97"/>
        <v>2024-2025</v>
      </c>
      <c r="D2051" t="s">
        <v>119</v>
      </c>
      <c r="E2051" t="s">
        <v>48</v>
      </c>
      <c r="F2051" t="str">
        <f t="shared" si="98"/>
        <v>Western Australia</v>
      </c>
      <c r="G2051" t="s">
        <v>28</v>
      </c>
      <c r="H2051">
        <v>6450</v>
      </c>
      <c r="I2051" t="s">
        <v>11</v>
      </c>
      <c r="J2051" t="s">
        <v>141</v>
      </c>
      <c r="K2051" t="s">
        <v>146</v>
      </c>
      <c r="L2051" t="s">
        <v>157</v>
      </c>
      <c r="M2051" s="5">
        <v>81</v>
      </c>
    </row>
    <row r="2052" spans="1:13" x14ac:dyDescent="0.35">
      <c r="A2052" s="2">
        <v>45620</v>
      </c>
      <c r="B2052" s="3">
        <f t="shared" si="96"/>
        <v>2025</v>
      </c>
      <c r="C2052" t="str">
        <f t="shared" si="97"/>
        <v>2024-2025</v>
      </c>
      <c r="D2052" t="s">
        <v>120</v>
      </c>
      <c r="E2052" t="s">
        <v>111</v>
      </c>
      <c r="F2052" t="str">
        <f t="shared" si="98"/>
        <v>New South Wales</v>
      </c>
      <c r="G2052" t="s">
        <v>10</v>
      </c>
      <c r="H2052">
        <v>2154</v>
      </c>
      <c r="I2052" t="s">
        <v>11</v>
      </c>
      <c r="J2052" t="s">
        <v>125</v>
      </c>
      <c r="K2052" t="s">
        <v>144</v>
      </c>
      <c r="L2052" t="s">
        <v>155</v>
      </c>
      <c r="M2052" s="5">
        <v>472</v>
      </c>
    </row>
    <row r="2053" spans="1:13" x14ac:dyDescent="0.35">
      <c r="A2053" s="2">
        <v>45620</v>
      </c>
      <c r="B2053" s="3">
        <f t="shared" si="96"/>
        <v>2025</v>
      </c>
      <c r="C2053" t="str">
        <f t="shared" si="97"/>
        <v>2024-2025</v>
      </c>
      <c r="D2053" t="s">
        <v>119</v>
      </c>
      <c r="E2053" t="s">
        <v>66</v>
      </c>
      <c r="F2053" t="str">
        <f t="shared" si="98"/>
        <v>Western Australia</v>
      </c>
      <c r="G2053" t="s">
        <v>28</v>
      </c>
      <c r="H2053">
        <v>6330</v>
      </c>
      <c r="I2053" t="s">
        <v>11</v>
      </c>
      <c r="J2053" t="s">
        <v>135</v>
      </c>
      <c r="K2053" t="s">
        <v>142</v>
      </c>
      <c r="L2053" t="s">
        <v>153</v>
      </c>
      <c r="M2053" s="5">
        <v>769</v>
      </c>
    </row>
    <row r="2054" spans="1:13" x14ac:dyDescent="0.35">
      <c r="A2054" s="2">
        <v>45621</v>
      </c>
      <c r="B2054" s="3">
        <f t="shared" si="96"/>
        <v>2025</v>
      </c>
      <c r="C2054" t="str">
        <f t="shared" si="97"/>
        <v>2024-2025</v>
      </c>
      <c r="D2054" t="s">
        <v>120</v>
      </c>
      <c r="E2054" t="s">
        <v>114</v>
      </c>
      <c r="F2054" t="str">
        <f t="shared" si="98"/>
        <v>Victoria</v>
      </c>
      <c r="G2054" t="s">
        <v>26</v>
      </c>
      <c r="H2054">
        <v>3353</v>
      </c>
      <c r="I2054" t="s">
        <v>11</v>
      </c>
      <c r="J2054" t="s">
        <v>129</v>
      </c>
      <c r="K2054" t="s">
        <v>147</v>
      </c>
      <c r="L2054" t="s">
        <v>158</v>
      </c>
      <c r="M2054" s="5">
        <v>427</v>
      </c>
    </row>
    <row r="2055" spans="1:13" x14ac:dyDescent="0.35">
      <c r="A2055" s="2">
        <v>45621</v>
      </c>
      <c r="B2055" s="3">
        <f t="shared" si="96"/>
        <v>2025</v>
      </c>
      <c r="C2055" t="str">
        <f t="shared" si="97"/>
        <v>2024-2025</v>
      </c>
      <c r="D2055" t="s">
        <v>119</v>
      </c>
      <c r="E2055" t="s">
        <v>105</v>
      </c>
      <c r="F2055" t="str">
        <f t="shared" si="98"/>
        <v>New South Wales</v>
      </c>
      <c r="G2055" t="s">
        <v>10</v>
      </c>
      <c r="H2055">
        <v>2031</v>
      </c>
      <c r="I2055" t="s">
        <v>11</v>
      </c>
      <c r="J2055" t="s">
        <v>126</v>
      </c>
      <c r="K2055" t="s">
        <v>142</v>
      </c>
      <c r="L2055" t="s">
        <v>153</v>
      </c>
      <c r="M2055" s="5">
        <v>670</v>
      </c>
    </row>
    <row r="2056" spans="1:13" x14ac:dyDescent="0.35">
      <c r="A2056" s="2">
        <v>45621</v>
      </c>
      <c r="B2056" s="3">
        <f t="shared" si="96"/>
        <v>2025</v>
      </c>
      <c r="C2056" t="str">
        <f t="shared" si="97"/>
        <v>2024-2025</v>
      </c>
      <c r="D2056" t="s">
        <v>119</v>
      </c>
      <c r="E2056" t="s">
        <v>46</v>
      </c>
      <c r="F2056" t="str">
        <f t="shared" si="98"/>
        <v>South Australia</v>
      </c>
      <c r="G2056" t="s">
        <v>17</v>
      </c>
      <c r="H2056">
        <v>5043</v>
      </c>
      <c r="I2056" t="s">
        <v>11</v>
      </c>
      <c r="J2056" t="s">
        <v>134</v>
      </c>
      <c r="K2056" t="s">
        <v>143</v>
      </c>
      <c r="L2056" t="s">
        <v>154</v>
      </c>
      <c r="M2056" s="5">
        <v>111</v>
      </c>
    </row>
    <row r="2057" spans="1:13" x14ac:dyDescent="0.35">
      <c r="A2057" s="2">
        <v>45621</v>
      </c>
      <c r="B2057" s="3">
        <f t="shared" si="96"/>
        <v>2025</v>
      </c>
      <c r="C2057" t="str">
        <f t="shared" si="97"/>
        <v>2024-2025</v>
      </c>
      <c r="D2057" t="s">
        <v>120</v>
      </c>
      <c r="E2057" t="s">
        <v>98</v>
      </c>
      <c r="F2057" t="str">
        <f t="shared" si="98"/>
        <v>South Australia</v>
      </c>
      <c r="G2057" t="s">
        <v>17</v>
      </c>
      <c r="H2057">
        <v>5290</v>
      </c>
      <c r="I2057" t="s">
        <v>11</v>
      </c>
      <c r="J2057" t="s">
        <v>139</v>
      </c>
      <c r="K2057" t="s">
        <v>150</v>
      </c>
      <c r="L2057" t="s">
        <v>161</v>
      </c>
      <c r="M2057" s="5">
        <v>513</v>
      </c>
    </row>
    <row r="2058" spans="1:13" x14ac:dyDescent="0.35">
      <c r="A2058" s="2">
        <v>45621</v>
      </c>
      <c r="B2058" s="3">
        <f t="shared" si="96"/>
        <v>2025</v>
      </c>
      <c r="C2058" t="str">
        <f t="shared" si="97"/>
        <v>2024-2025</v>
      </c>
      <c r="D2058" t="s">
        <v>120</v>
      </c>
      <c r="E2058" t="s">
        <v>105</v>
      </c>
      <c r="F2058" t="str">
        <f t="shared" si="98"/>
        <v>New South Wales</v>
      </c>
      <c r="G2058" t="s">
        <v>10</v>
      </c>
      <c r="H2058">
        <v>2031</v>
      </c>
      <c r="I2058" t="s">
        <v>11</v>
      </c>
      <c r="J2058" t="s">
        <v>126</v>
      </c>
      <c r="K2058" t="s">
        <v>147</v>
      </c>
      <c r="L2058" t="s">
        <v>158</v>
      </c>
      <c r="M2058" s="5">
        <v>198</v>
      </c>
    </row>
    <row r="2059" spans="1:13" x14ac:dyDescent="0.35">
      <c r="A2059" s="2">
        <v>45621</v>
      </c>
      <c r="B2059" s="3">
        <f t="shared" si="96"/>
        <v>2025</v>
      </c>
      <c r="C2059" t="str">
        <f t="shared" si="97"/>
        <v>2024-2025</v>
      </c>
      <c r="D2059" t="s">
        <v>119</v>
      </c>
      <c r="E2059" t="s">
        <v>74</v>
      </c>
      <c r="F2059" t="str">
        <f t="shared" si="98"/>
        <v>Victoria</v>
      </c>
      <c r="G2059" t="s">
        <v>26</v>
      </c>
      <c r="H2059">
        <v>3500</v>
      </c>
      <c r="I2059" t="s">
        <v>11</v>
      </c>
      <c r="J2059" t="s">
        <v>129</v>
      </c>
      <c r="K2059" t="s">
        <v>144</v>
      </c>
      <c r="L2059" t="s">
        <v>155</v>
      </c>
      <c r="M2059" s="5">
        <v>223</v>
      </c>
    </row>
    <row r="2060" spans="1:13" x14ac:dyDescent="0.35">
      <c r="A2060" s="2">
        <v>45621</v>
      </c>
      <c r="B2060" s="3">
        <f t="shared" si="96"/>
        <v>2025</v>
      </c>
      <c r="C2060" t="str">
        <f t="shared" si="97"/>
        <v>2024-2025</v>
      </c>
      <c r="D2060" t="s">
        <v>120</v>
      </c>
      <c r="E2060" t="s">
        <v>89</v>
      </c>
      <c r="F2060" t="str">
        <f t="shared" si="98"/>
        <v>Queensland</v>
      </c>
      <c r="G2060" t="s">
        <v>19</v>
      </c>
      <c r="H2060">
        <v>4700</v>
      </c>
      <c r="I2060" t="s">
        <v>11</v>
      </c>
      <c r="J2060" t="s">
        <v>138</v>
      </c>
      <c r="K2060" t="s">
        <v>148</v>
      </c>
      <c r="L2060" t="s">
        <v>159</v>
      </c>
      <c r="M2060" s="5">
        <v>516</v>
      </c>
    </row>
    <row r="2061" spans="1:13" x14ac:dyDescent="0.35">
      <c r="A2061" s="2">
        <v>45621</v>
      </c>
      <c r="B2061" s="3">
        <f t="shared" si="96"/>
        <v>2025</v>
      </c>
      <c r="C2061" t="str">
        <f t="shared" si="97"/>
        <v>2024-2025</v>
      </c>
      <c r="D2061" t="s">
        <v>119</v>
      </c>
      <c r="E2061" t="s">
        <v>74</v>
      </c>
      <c r="F2061" t="str">
        <f t="shared" si="98"/>
        <v>Victoria</v>
      </c>
      <c r="G2061" t="s">
        <v>26</v>
      </c>
      <c r="H2061">
        <v>3500</v>
      </c>
      <c r="I2061" t="s">
        <v>11</v>
      </c>
      <c r="J2061" t="s">
        <v>129</v>
      </c>
      <c r="K2061" t="s">
        <v>150</v>
      </c>
      <c r="L2061" t="s">
        <v>161</v>
      </c>
      <c r="M2061" s="5">
        <v>95</v>
      </c>
    </row>
    <row r="2062" spans="1:13" x14ac:dyDescent="0.35">
      <c r="A2062" s="2">
        <v>45621</v>
      </c>
      <c r="B2062" s="3">
        <f t="shared" si="96"/>
        <v>2025</v>
      </c>
      <c r="C2062" t="str">
        <f t="shared" si="97"/>
        <v>2024-2025</v>
      </c>
      <c r="D2062" t="s">
        <v>119</v>
      </c>
      <c r="E2062" t="s">
        <v>77</v>
      </c>
      <c r="F2062" t="str">
        <f t="shared" si="98"/>
        <v>Victoria</v>
      </c>
      <c r="G2062" t="s">
        <v>26</v>
      </c>
      <c r="H2062">
        <v>3018</v>
      </c>
      <c r="I2062" t="s">
        <v>11</v>
      </c>
      <c r="J2062" t="s">
        <v>128</v>
      </c>
      <c r="K2062" t="s">
        <v>149</v>
      </c>
      <c r="L2062" t="s">
        <v>160</v>
      </c>
      <c r="M2062" s="5">
        <v>590</v>
      </c>
    </row>
    <row r="2063" spans="1:13" x14ac:dyDescent="0.35">
      <c r="A2063" s="2">
        <v>45621</v>
      </c>
      <c r="B2063" s="3">
        <f t="shared" si="96"/>
        <v>2025</v>
      </c>
      <c r="C2063" t="str">
        <f t="shared" si="97"/>
        <v>2024-2025</v>
      </c>
      <c r="D2063" t="s">
        <v>120</v>
      </c>
      <c r="E2063" t="s">
        <v>114</v>
      </c>
      <c r="F2063" t="str">
        <f t="shared" si="98"/>
        <v>Victoria</v>
      </c>
      <c r="G2063" t="s">
        <v>26</v>
      </c>
      <c r="H2063">
        <v>3353</v>
      </c>
      <c r="I2063" t="s">
        <v>11</v>
      </c>
      <c r="J2063" t="s">
        <v>129</v>
      </c>
      <c r="K2063" t="s">
        <v>144</v>
      </c>
      <c r="L2063" t="s">
        <v>155</v>
      </c>
      <c r="M2063" s="5">
        <v>91</v>
      </c>
    </row>
    <row r="2064" spans="1:13" x14ac:dyDescent="0.35">
      <c r="A2064" s="2">
        <v>45621</v>
      </c>
      <c r="B2064" s="3">
        <f t="shared" si="96"/>
        <v>2025</v>
      </c>
      <c r="C2064" t="str">
        <f t="shared" si="97"/>
        <v>2024-2025</v>
      </c>
      <c r="D2064" t="s">
        <v>120</v>
      </c>
      <c r="E2064" t="s">
        <v>9</v>
      </c>
      <c r="F2064" t="str">
        <f t="shared" si="98"/>
        <v>New South Wales</v>
      </c>
      <c r="G2064" t="s">
        <v>10</v>
      </c>
      <c r="H2064">
        <v>2067</v>
      </c>
      <c r="I2064" t="s">
        <v>11</v>
      </c>
      <c r="J2064" t="s">
        <v>126</v>
      </c>
      <c r="K2064" t="s">
        <v>150</v>
      </c>
      <c r="L2064" t="s">
        <v>161</v>
      </c>
      <c r="M2064" s="5">
        <v>182</v>
      </c>
    </row>
    <row r="2065" spans="1:13" x14ac:dyDescent="0.35">
      <c r="A2065" s="2">
        <v>45622</v>
      </c>
      <c r="B2065" s="3">
        <f t="shared" si="96"/>
        <v>2025</v>
      </c>
      <c r="C2065" t="str">
        <f t="shared" si="97"/>
        <v>2024-2025</v>
      </c>
      <c r="D2065" t="s">
        <v>120</v>
      </c>
      <c r="E2065" t="s">
        <v>78</v>
      </c>
      <c r="F2065" t="str">
        <f t="shared" si="98"/>
        <v>New South Wales</v>
      </c>
      <c r="G2065" t="s">
        <v>10</v>
      </c>
      <c r="H2065">
        <v>2480</v>
      </c>
      <c r="I2065" t="s">
        <v>11</v>
      </c>
      <c r="J2065" t="s">
        <v>122</v>
      </c>
      <c r="K2065" t="s">
        <v>142</v>
      </c>
      <c r="L2065" t="s">
        <v>153</v>
      </c>
      <c r="M2065" s="5">
        <v>394</v>
      </c>
    </row>
    <row r="2066" spans="1:13" x14ac:dyDescent="0.35">
      <c r="A2066" s="2">
        <v>45622</v>
      </c>
      <c r="B2066" s="3">
        <f t="shared" si="96"/>
        <v>2025</v>
      </c>
      <c r="C2066" t="str">
        <f t="shared" si="97"/>
        <v>2024-2025</v>
      </c>
      <c r="D2066" t="s">
        <v>120</v>
      </c>
      <c r="E2066" t="s">
        <v>59</v>
      </c>
      <c r="F2066" t="str">
        <f t="shared" si="98"/>
        <v>South Australia</v>
      </c>
      <c r="G2066" t="s">
        <v>17</v>
      </c>
      <c r="H2066">
        <v>5011</v>
      </c>
      <c r="I2066" t="s">
        <v>11</v>
      </c>
      <c r="J2066" t="s">
        <v>134</v>
      </c>
      <c r="K2066" t="s">
        <v>148</v>
      </c>
      <c r="L2066" t="s">
        <v>159</v>
      </c>
      <c r="M2066" s="5">
        <v>393</v>
      </c>
    </row>
    <row r="2067" spans="1:13" x14ac:dyDescent="0.35">
      <c r="A2067" s="2">
        <v>45622</v>
      </c>
      <c r="B2067" s="3">
        <f t="shared" si="96"/>
        <v>2025</v>
      </c>
      <c r="C2067" t="str">
        <f t="shared" si="97"/>
        <v>2024-2025</v>
      </c>
      <c r="D2067" t="s">
        <v>120</v>
      </c>
      <c r="E2067" t="s">
        <v>92</v>
      </c>
      <c r="F2067" t="str">
        <f t="shared" si="98"/>
        <v>New South Wales</v>
      </c>
      <c r="G2067" t="s">
        <v>10</v>
      </c>
      <c r="H2067">
        <v>2015</v>
      </c>
      <c r="I2067" t="s">
        <v>11</v>
      </c>
      <c r="J2067" t="s">
        <v>126</v>
      </c>
      <c r="K2067" t="s">
        <v>146</v>
      </c>
      <c r="L2067" t="s">
        <v>157</v>
      </c>
      <c r="M2067" s="5">
        <v>457</v>
      </c>
    </row>
    <row r="2068" spans="1:13" x14ac:dyDescent="0.35">
      <c r="A2068" s="2">
        <v>45622</v>
      </c>
      <c r="B2068" s="3">
        <f t="shared" si="96"/>
        <v>2025</v>
      </c>
      <c r="C2068" t="str">
        <f t="shared" si="97"/>
        <v>2024-2025</v>
      </c>
      <c r="D2068" t="s">
        <v>120</v>
      </c>
      <c r="E2068" t="s">
        <v>47</v>
      </c>
      <c r="F2068" t="str">
        <f t="shared" si="98"/>
        <v>Victoria</v>
      </c>
      <c r="G2068" t="s">
        <v>26</v>
      </c>
      <c r="H2068">
        <v>3630</v>
      </c>
      <c r="I2068" t="s">
        <v>11</v>
      </c>
      <c r="J2068" t="s">
        <v>137</v>
      </c>
      <c r="K2068" t="s">
        <v>143</v>
      </c>
      <c r="L2068" t="s">
        <v>154</v>
      </c>
      <c r="M2068" s="5">
        <v>98</v>
      </c>
    </row>
    <row r="2069" spans="1:13" x14ac:dyDescent="0.35">
      <c r="A2069" s="2">
        <v>45622</v>
      </c>
      <c r="B2069" s="3">
        <f t="shared" si="96"/>
        <v>2025</v>
      </c>
      <c r="C2069" t="str">
        <f t="shared" si="97"/>
        <v>2024-2025</v>
      </c>
      <c r="D2069" t="s">
        <v>120</v>
      </c>
      <c r="E2069" t="s">
        <v>72</v>
      </c>
      <c r="F2069" t="str">
        <f t="shared" si="98"/>
        <v>Queensland</v>
      </c>
      <c r="G2069" t="s">
        <v>19</v>
      </c>
      <c r="H2069">
        <v>4870</v>
      </c>
      <c r="I2069" t="s">
        <v>11</v>
      </c>
      <c r="J2069" t="s">
        <v>133</v>
      </c>
      <c r="K2069" t="s">
        <v>148</v>
      </c>
      <c r="L2069" t="s">
        <v>159</v>
      </c>
      <c r="M2069" s="5">
        <v>724</v>
      </c>
    </row>
    <row r="2070" spans="1:13" x14ac:dyDescent="0.35">
      <c r="A2070" s="2">
        <v>45622</v>
      </c>
      <c r="B2070" s="3">
        <f t="shared" si="96"/>
        <v>2025</v>
      </c>
      <c r="C2070" t="str">
        <f t="shared" si="97"/>
        <v>2024-2025</v>
      </c>
      <c r="D2070" t="s">
        <v>120</v>
      </c>
      <c r="E2070" t="s">
        <v>82</v>
      </c>
      <c r="F2070" t="str">
        <f t="shared" si="98"/>
        <v>Queensland</v>
      </c>
      <c r="G2070" t="s">
        <v>19</v>
      </c>
      <c r="H2070">
        <v>4215</v>
      </c>
      <c r="I2070" t="s">
        <v>11</v>
      </c>
      <c r="J2070" t="s">
        <v>124</v>
      </c>
      <c r="K2070" t="s">
        <v>150</v>
      </c>
      <c r="L2070" t="s">
        <v>161</v>
      </c>
      <c r="M2070" s="5">
        <v>429</v>
      </c>
    </row>
    <row r="2071" spans="1:13" x14ac:dyDescent="0.35">
      <c r="A2071" s="2">
        <v>45623</v>
      </c>
      <c r="B2071" s="3">
        <f t="shared" si="96"/>
        <v>2025</v>
      </c>
      <c r="C2071" t="str">
        <f t="shared" si="97"/>
        <v>2024-2025</v>
      </c>
      <c r="D2071" t="s">
        <v>119</v>
      </c>
      <c r="E2071" t="s">
        <v>16</v>
      </c>
      <c r="F2071" t="str">
        <f t="shared" si="98"/>
        <v>South Australia</v>
      </c>
      <c r="G2071" t="s">
        <v>17</v>
      </c>
      <c r="H2071">
        <v>5168</v>
      </c>
      <c r="I2071" t="s">
        <v>11</v>
      </c>
      <c r="J2071" t="s">
        <v>134</v>
      </c>
      <c r="K2071" t="s">
        <v>144</v>
      </c>
      <c r="L2071" t="s">
        <v>155</v>
      </c>
      <c r="M2071" s="5">
        <v>793</v>
      </c>
    </row>
    <row r="2072" spans="1:13" x14ac:dyDescent="0.35">
      <c r="A2072" s="2">
        <v>45623</v>
      </c>
      <c r="B2072" s="3">
        <f t="shared" si="96"/>
        <v>2025</v>
      </c>
      <c r="C2072" t="str">
        <f t="shared" si="97"/>
        <v>2024-2025</v>
      </c>
      <c r="D2072" t="s">
        <v>120</v>
      </c>
      <c r="E2072" t="s">
        <v>59</v>
      </c>
      <c r="F2072" t="str">
        <f t="shared" si="98"/>
        <v>South Australia</v>
      </c>
      <c r="G2072" t="s">
        <v>17</v>
      </c>
      <c r="H2072">
        <v>5011</v>
      </c>
      <c r="I2072" t="s">
        <v>11</v>
      </c>
      <c r="J2072" t="s">
        <v>134</v>
      </c>
      <c r="K2072" t="s">
        <v>145</v>
      </c>
      <c r="L2072" t="s">
        <v>156</v>
      </c>
      <c r="M2072" s="5">
        <v>251</v>
      </c>
    </row>
    <row r="2073" spans="1:13" x14ac:dyDescent="0.35">
      <c r="A2073" s="2">
        <v>45624</v>
      </c>
      <c r="B2073" s="3">
        <f t="shared" si="96"/>
        <v>2025</v>
      </c>
      <c r="C2073" t="str">
        <f t="shared" si="97"/>
        <v>2024-2025</v>
      </c>
      <c r="D2073" t="s">
        <v>119</v>
      </c>
      <c r="E2073" t="s">
        <v>64</v>
      </c>
      <c r="F2073" t="str">
        <f t="shared" si="98"/>
        <v>Western Australia</v>
      </c>
      <c r="G2073" t="s">
        <v>28</v>
      </c>
      <c r="H2073">
        <v>6112</v>
      </c>
      <c r="I2073" t="s">
        <v>11</v>
      </c>
      <c r="J2073" t="s">
        <v>135</v>
      </c>
      <c r="K2073" t="s">
        <v>147</v>
      </c>
      <c r="L2073" t="s">
        <v>158</v>
      </c>
      <c r="M2073" s="5">
        <v>159</v>
      </c>
    </row>
    <row r="2074" spans="1:13" x14ac:dyDescent="0.35">
      <c r="A2074" s="2">
        <v>45624</v>
      </c>
      <c r="B2074" s="3">
        <f t="shared" si="96"/>
        <v>2025</v>
      </c>
      <c r="C2074" t="str">
        <f t="shared" si="97"/>
        <v>2024-2025</v>
      </c>
      <c r="D2074" t="s">
        <v>120</v>
      </c>
      <c r="E2074" t="s">
        <v>57</v>
      </c>
      <c r="F2074" t="str">
        <f t="shared" si="98"/>
        <v>New South Wales</v>
      </c>
      <c r="G2074" t="s">
        <v>10</v>
      </c>
      <c r="H2074">
        <v>2064</v>
      </c>
      <c r="I2074" t="s">
        <v>11</v>
      </c>
      <c r="J2074" t="s">
        <v>126</v>
      </c>
      <c r="K2074" t="s">
        <v>146</v>
      </c>
      <c r="L2074" t="s">
        <v>157</v>
      </c>
      <c r="M2074" s="5">
        <v>281</v>
      </c>
    </row>
    <row r="2075" spans="1:13" x14ac:dyDescent="0.35">
      <c r="A2075" s="2">
        <v>45624</v>
      </c>
      <c r="B2075" s="3">
        <f t="shared" si="96"/>
        <v>2025</v>
      </c>
      <c r="C2075" t="str">
        <f t="shared" si="97"/>
        <v>2024-2025</v>
      </c>
      <c r="D2075" t="s">
        <v>119</v>
      </c>
      <c r="E2075" t="s">
        <v>109</v>
      </c>
      <c r="F2075" t="str">
        <f t="shared" si="98"/>
        <v>Western Australia</v>
      </c>
      <c r="G2075" t="s">
        <v>28</v>
      </c>
      <c r="H2075">
        <v>6052</v>
      </c>
      <c r="I2075" t="s">
        <v>11</v>
      </c>
      <c r="J2075" t="s">
        <v>121</v>
      </c>
      <c r="K2075" t="s">
        <v>142</v>
      </c>
      <c r="L2075" t="s">
        <v>153</v>
      </c>
      <c r="M2075" s="5">
        <v>115</v>
      </c>
    </row>
    <row r="2076" spans="1:13" x14ac:dyDescent="0.35">
      <c r="A2076" s="2">
        <v>45624</v>
      </c>
      <c r="B2076" s="3">
        <f t="shared" si="96"/>
        <v>2025</v>
      </c>
      <c r="C2076" t="str">
        <f t="shared" si="97"/>
        <v>2024-2025</v>
      </c>
      <c r="D2076" t="s">
        <v>119</v>
      </c>
      <c r="E2076" t="s">
        <v>103</v>
      </c>
      <c r="F2076" t="str">
        <f t="shared" si="98"/>
        <v>Victoria</v>
      </c>
      <c r="G2076" t="s">
        <v>26</v>
      </c>
      <c r="H2076">
        <v>3550</v>
      </c>
      <c r="I2076" t="s">
        <v>11</v>
      </c>
      <c r="J2076" t="s">
        <v>129</v>
      </c>
      <c r="K2076" t="s">
        <v>144</v>
      </c>
      <c r="L2076" t="s">
        <v>155</v>
      </c>
      <c r="M2076" s="5">
        <v>713</v>
      </c>
    </row>
    <row r="2077" spans="1:13" x14ac:dyDescent="0.35">
      <c r="A2077" s="2">
        <v>45625</v>
      </c>
      <c r="B2077" s="3">
        <f t="shared" si="96"/>
        <v>2025</v>
      </c>
      <c r="C2077" t="str">
        <f t="shared" si="97"/>
        <v>2024-2025</v>
      </c>
      <c r="D2077" t="s">
        <v>120</v>
      </c>
      <c r="E2077" t="s">
        <v>72</v>
      </c>
      <c r="F2077" t="str">
        <f t="shared" si="98"/>
        <v>Queensland</v>
      </c>
      <c r="G2077" t="s">
        <v>19</v>
      </c>
      <c r="H2077">
        <v>4870</v>
      </c>
      <c r="I2077" t="s">
        <v>11</v>
      </c>
      <c r="J2077" t="s">
        <v>133</v>
      </c>
      <c r="K2077" t="s">
        <v>148</v>
      </c>
      <c r="L2077" t="s">
        <v>159</v>
      </c>
      <c r="M2077" s="5">
        <v>117</v>
      </c>
    </row>
    <row r="2078" spans="1:13" x14ac:dyDescent="0.35">
      <c r="A2078" s="2">
        <v>45625</v>
      </c>
      <c r="B2078" s="3">
        <f t="shared" si="96"/>
        <v>2025</v>
      </c>
      <c r="C2078" t="str">
        <f t="shared" si="97"/>
        <v>2024-2025</v>
      </c>
      <c r="D2078" t="s">
        <v>120</v>
      </c>
      <c r="E2078" t="s">
        <v>104</v>
      </c>
      <c r="F2078" t="str">
        <f t="shared" si="98"/>
        <v>Victoria</v>
      </c>
      <c r="G2078" t="s">
        <v>26</v>
      </c>
      <c r="H2078">
        <v>3175</v>
      </c>
      <c r="I2078" t="s">
        <v>11</v>
      </c>
      <c r="J2078" t="s">
        <v>127</v>
      </c>
      <c r="K2078" t="s">
        <v>145</v>
      </c>
      <c r="L2078" t="s">
        <v>156</v>
      </c>
      <c r="M2078" s="5">
        <v>784</v>
      </c>
    </row>
    <row r="2079" spans="1:13" x14ac:dyDescent="0.35">
      <c r="A2079" s="2">
        <v>45625</v>
      </c>
      <c r="B2079" s="3">
        <f t="shared" si="96"/>
        <v>2025</v>
      </c>
      <c r="C2079" t="str">
        <f t="shared" si="97"/>
        <v>2024-2025</v>
      </c>
      <c r="D2079" t="s">
        <v>120</v>
      </c>
      <c r="E2079" t="s">
        <v>33</v>
      </c>
      <c r="F2079" t="str">
        <f t="shared" si="98"/>
        <v>Northern Territory</v>
      </c>
      <c r="G2079" t="s">
        <v>15</v>
      </c>
      <c r="H2079">
        <v>870</v>
      </c>
      <c r="I2079" t="s">
        <v>11</v>
      </c>
      <c r="J2079" t="s">
        <v>140</v>
      </c>
      <c r="K2079" t="s">
        <v>142</v>
      </c>
      <c r="L2079" t="s">
        <v>153</v>
      </c>
      <c r="M2079" s="5">
        <v>531</v>
      </c>
    </row>
    <row r="2080" spans="1:13" x14ac:dyDescent="0.35">
      <c r="A2080" s="2">
        <v>45625</v>
      </c>
      <c r="B2080" s="3">
        <f t="shared" si="96"/>
        <v>2025</v>
      </c>
      <c r="C2080" t="str">
        <f t="shared" si="97"/>
        <v>2024-2025</v>
      </c>
      <c r="D2080" t="s">
        <v>120</v>
      </c>
      <c r="E2080" t="s">
        <v>109</v>
      </c>
      <c r="F2080" t="str">
        <f t="shared" si="98"/>
        <v>Western Australia</v>
      </c>
      <c r="G2080" t="s">
        <v>28</v>
      </c>
      <c r="H2080">
        <v>6052</v>
      </c>
      <c r="I2080" t="s">
        <v>11</v>
      </c>
      <c r="J2080" t="s">
        <v>121</v>
      </c>
      <c r="K2080" t="s">
        <v>145</v>
      </c>
      <c r="L2080" t="s">
        <v>156</v>
      </c>
      <c r="M2080" s="5">
        <v>141</v>
      </c>
    </row>
    <row r="2081" spans="1:13" x14ac:dyDescent="0.35">
      <c r="A2081" s="2">
        <v>45625</v>
      </c>
      <c r="B2081" s="3">
        <f t="shared" si="96"/>
        <v>2025</v>
      </c>
      <c r="C2081" t="str">
        <f t="shared" si="97"/>
        <v>2024-2025</v>
      </c>
      <c r="D2081" t="s">
        <v>120</v>
      </c>
      <c r="E2081" t="s">
        <v>69</v>
      </c>
      <c r="F2081" t="str">
        <f t="shared" si="98"/>
        <v>Victoria</v>
      </c>
      <c r="G2081" t="s">
        <v>26</v>
      </c>
      <c r="H2081">
        <v>3148</v>
      </c>
      <c r="I2081" t="s">
        <v>11</v>
      </c>
      <c r="J2081" t="s">
        <v>127</v>
      </c>
      <c r="K2081" t="s">
        <v>143</v>
      </c>
      <c r="L2081" t="s">
        <v>154</v>
      </c>
      <c r="M2081" s="5">
        <v>778</v>
      </c>
    </row>
    <row r="2082" spans="1:13" x14ac:dyDescent="0.35">
      <c r="A2082" s="2">
        <v>45625</v>
      </c>
      <c r="B2082" s="3">
        <f t="shared" si="96"/>
        <v>2025</v>
      </c>
      <c r="C2082" t="str">
        <f t="shared" si="97"/>
        <v>2024-2025</v>
      </c>
      <c r="D2082" t="s">
        <v>120</v>
      </c>
      <c r="E2082" t="s">
        <v>108</v>
      </c>
      <c r="F2082" t="str">
        <f t="shared" si="98"/>
        <v>Tasmania</v>
      </c>
      <c r="G2082" t="s">
        <v>43</v>
      </c>
      <c r="H2082">
        <v>7320</v>
      </c>
      <c r="I2082" t="s">
        <v>11</v>
      </c>
      <c r="J2082" t="s">
        <v>130</v>
      </c>
      <c r="K2082" t="s">
        <v>150</v>
      </c>
      <c r="L2082" t="s">
        <v>161</v>
      </c>
      <c r="M2082" s="5">
        <v>126</v>
      </c>
    </row>
    <row r="2083" spans="1:13" x14ac:dyDescent="0.35">
      <c r="A2083" s="2">
        <v>45625</v>
      </c>
      <c r="B2083" s="3">
        <f t="shared" si="96"/>
        <v>2025</v>
      </c>
      <c r="C2083" t="str">
        <f t="shared" si="97"/>
        <v>2024-2025</v>
      </c>
      <c r="D2083" t="s">
        <v>119</v>
      </c>
      <c r="E2083" t="s">
        <v>66</v>
      </c>
      <c r="F2083" t="str">
        <f t="shared" si="98"/>
        <v>Western Australia</v>
      </c>
      <c r="G2083" t="s">
        <v>28</v>
      </c>
      <c r="H2083">
        <v>6330</v>
      </c>
      <c r="I2083" t="s">
        <v>11</v>
      </c>
      <c r="J2083" t="s">
        <v>135</v>
      </c>
      <c r="K2083" t="s">
        <v>150</v>
      </c>
      <c r="L2083" t="s">
        <v>161</v>
      </c>
      <c r="M2083" s="5">
        <v>387</v>
      </c>
    </row>
    <row r="2084" spans="1:13" x14ac:dyDescent="0.35">
      <c r="A2084" s="2">
        <v>45626</v>
      </c>
      <c r="B2084" s="3">
        <f t="shared" si="96"/>
        <v>2025</v>
      </c>
      <c r="C2084" t="str">
        <f t="shared" si="97"/>
        <v>2024-2025</v>
      </c>
      <c r="D2084" t="s">
        <v>120</v>
      </c>
      <c r="E2084" t="s">
        <v>14</v>
      </c>
      <c r="F2084" t="str">
        <f t="shared" si="98"/>
        <v>Northern Territory</v>
      </c>
      <c r="G2084" t="s">
        <v>15</v>
      </c>
      <c r="H2084">
        <v>800</v>
      </c>
      <c r="I2084" t="s">
        <v>11</v>
      </c>
      <c r="J2084" t="s">
        <v>140</v>
      </c>
      <c r="K2084" t="s">
        <v>146</v>
      </c>
      <c r="L2084" t="s">
        <v>157</v>
      </c>
      <c r="M2084" s="5">
        <v>510</v>
      </c>
    </row>
    <row r="2085" spans="1:13" x14ac:dyDescent="0.35">
      <c r="A2085" s="2">
        <v>45626</v>
      </c>
      <c r="B2085" s="3">
        <f t="shared" si="96"/>
        <v>2025</v>
      </c>
      <c r="C2085" t="str">
        <f t="shared" si="97"/>
        <v>2024-2025</v>
      </c>
      <c r="D2085" t="s">
        <v>120</v>
      </c>
      <c r="E2085" t="s">
        <v>45</v>
      </c>
      <c r="F2085" t="str">
        <f t="shared" si="98"/>
        <v>Victoria</v>
      </c>
      <c r="G2085" t="s">
        <v>26</v>
      </c>
      <c r="H2085">
        <v>3136</v>
      </c>
      <c r="I2085" t="s">
        <v>11</v>
      </c>
      <c r="J2085" t="s">
        <v>127</v>
      </c>
      <c r="K2085" t="s">
        <v>148</v>
      </c>
      <c r="L2085" t="s">
        <v>159</v>
      </c>
      <c r="M2085" s="5">
        <v>763</v>
      </c>
    </row>
    <row r="2086" spans="1:13" x14ac:dyDescent="0.35">
      <c r="A2086" s="2">
        <v>45626</v>
      </c>
      <c r="B2086" s="3">
        <f t="shared" si="96"/>
        <v>2025</v>
      </c>
      <c r="C2086" t="str">
        <f t="shared" si="97"/>
        <v>2024-2025</v>
      </c>
      <c r="D2086" t="s">
        <v>119</v>
      </c>
      <c r="E2086" t="s">
        <v>65</v>
      </c>
      <c r="F2086" t="str">
        <f t="shared" si="98"/>
        <v>Victoria</v>
      </c>
      <c r="G2086" t="s">
        <v>26</v>
      </c>
      <c r="H2086">
        <v>3931</v>
      </c>
      <c r="I2086" t="s">
        <v>11</v>
      </c>
      <c r="J2086" t="s">
        <v>137</v>
      </c>
      <c r="K2086" t="s">
        <v>146</v>
      </c>
      <c r="L2086" t="s">
        <v>157</v>
      </c>
      <c r="M2086" s="5">
        <v>329</v>
      </c>
    </row>
    <row r="2087" spans="1:13" x14ac:dyDescent="0.35">
      <c r="A2087" s="2">
        <v>45626</v>
      </c>
      <c r="B2087" s="3">
        <f t="shared" si="96"/>
        <v>2025</v>
      </c>
      <c r="C2087" t="str">
        <f t="shared" si="97"/>
        <v>2024-2025</v>
      </c>
      <c r="D2087" t="s">
        <v>119</v>
      </c>
      <c r="E2087" t="s">
        <v>62</v>
      </c>
      <c r="F2087" t="str">
        <f t="shared" si="98"/>
        <v>Victoria</v>
      </c>
      <c r="G2087" t="s">
        <v>26</v>
      </c>
      <c r="H2087">
        <v>3690</v>
      </c>
      <c r="I2087" t="s">
        <v>11</v>
      </c>
      <c r="J2087" t="s">
        <v>137</v>
      </c>
      <c r="K2087" t="s">
        <v>145</v>
      </c>
      <c r="L2087" t="s">
        <v>156</v>
      </c>
      <c r="M2087" s="5">
        <v>410</v>
      </c>
    </row>
    <row r="2088" spans="1:13" x14ac:dyDescent="0.35">
      <c r="A2088" s="2">
        <v>45626</v>
      </c>
      <c r="B2088" s="3">
        <f t="shared" si="96"/>
        <v>2025</v>
      </c>
      <c r="C2088" t="str">
        <f t="shared" si="97"/>
        <v>2024-2025</v>
      </c>
      <c r="D2088" t="s">
        <v>119</v>
      </c>
      <c r="E2088" t="s">
        <v>12</v>
      </c>
      <c r="F2088" t="str">
        <f t="shared" si="98"/>
        <v>New South Wales</v>
      </c>
      <c r="G2088" t="s">
        <v>10</v>
      </c>
      <c r="H2088">
        <v>2795</v>
      </c>
      <c r="I2088" t="s">
        <v>11</v>
      </c>
      <c r="J2088" t="s">
        <v>132</v>
      </c>
      <c r="K2088" t="s">
        <v>146</v>
      </c>
      <c r="L2088" t="s">
        <v>157</v>
      </c>
      <c r="M2088" s="5">
        <v>296</v>
      </c>
    </row>
    <row r="2089" spans="1:13" x14ac:dyDescent="0.35">
      <c r="A2089" s="2">
        <v>45626</v>
      </c>
      <c r="B2089" s="3">
        <f t="shared" si="96"/>
        <v>2025</v>
      </c>
      <c r="C2089" t="str">
        <f t="shared" si="97"/>
        <v>2024-2025</v>
      </c>
      <c r="D2089" t="s">
        <v>120</v>
      </c>
      <c r="E2089" t="s">
        <v>54</v>
      </c>
      <c r="F2089" t="str">
        <f t="shared" si="98"/>
        <v>New South Wales</v>
      </c>
      <c r="G2089" t="s">
        <v>10</v>
      </c>
      <c r="H2089">
        <v>2750</v>
      </c>
      <c r="I2089" t="s">
        <v>11</v>
      </c>
      <c r="J2089" t="s">
        <v>132</v>
      </c>
      <c r="K2089" t="s">
        <v>146</v>
      </c>
      <c r="L2089" t="s">
        <v>157</v>
      </c>
      <c r="M2089" s="5">
        <v>286</v>
      </c>
    </row>
    <row r="2090" spans="1:13" x14ac:dyDescent="0.35">
      <c r="A2090" s="2">
        <v>45626</v>
      </c>
      <c r="B2090" s="3">
        <f t="shared" si="96"/>
        <v>2025</v>
      </c>
      <c r="C2090" t="str">
        <f t="shared" si="97"/>
        <v>2024-2025</v>
      </c>
      <c r="D2090" t="s">
        <v>120</v>
      </c>
      <c r="E2090" t="s">
        <v>62</v>
      </c>
      <c r="F2090" t="str">
        <f t="shared" si="98"/>
        <v>Victoria</v>
      </c>
      <c r="G2090" t="s">
        <v>26</v>
      </c>
      <c r="H2090">
        <v>3690</v>
      </c>
      <c r="I2090" t="s">
        <v>11</v>
      </c>
      <c r="J2090" t="s">
        <v>137</v>
      </c>
      <c r="K2090" t="s">
        <v>142</v>
      </c>
      <c r="L2090" t="s">
        <v>153</v>
      </c>
      <c r="M2090" s="5">
        <v>109</v>
      </c>
    </row>
    <row r="2091" spans="1:13" x14ac:dyDescent="0.35">
      <c r="A2091" s="2">
        <v>45627</v>
      </c>
      <c r="B2091" s="3">
        <f t="shared" si="96"/>
        <v>2025</v>
      </c>
      <c r="C2091" t="str">
        <f t="shared" si="97"/>
        <v>2024-2025</v>
      </c>
      <c r="D2091" t="s">
        <v>120</v>
      </c>
      <c r="E2091" t="s">
        <v>33</v>
      </c>
      <c r="F2091" t="str">
        <f t="shared" si="98"/>
        <v>Northern Territory</v>
      </c>
      <c r="G2091" t="s">
        <v>15</v>
      </c>
      <c r="H2091">
        <v>870</v>
      </c>
      <c r="I2091" t="s">
        <v>11</v>
      </c>
      <c r="J2091" t="s">
        <v>140</v>
      </c>
      <c r="K2091" t="s">
        <v>148</v>
      </c>
      <c r="L2091" t="s">
        <v>159</v>
      </c>
      <c r="M2091" s="5">
        <v>526</v>
      </c>
    </row>
    <row r="2092" spans="1:13" x14ac:dyDescent="0.35">
      <c r="A2092" s="2">
        <v>45627</v>
      </c>
      <c r="B2092" s="3">
        <f t="shared" si="96"/>
        <v>2025</v>
      </c>
      <c r="C2092" t="str">
        <f t="shared" si="97"/>
        <v>2024-2025</v>
      </c>
      <c r="D2092" t="s">
        <v>119</v>
      </c>
      <c r="E2092" t="s">
        <v>71</v>
      </c>
      <c r="F2092" t="str">
        <f t="shared" si="98"/>
        <v>Victoria</v>
      </c>
      <c r="G2092" t="s">
        <v>26</v>
      </c>
      <c r="H2092">
        <v>3131</v>
      </c>
      <c r="I2092" t="s">
        <v>11</v>
      </c>
      <c r="J2092" t="s">
        <v>127</v>
      </c>
      <c r="K2092" t="s">
        <v>145</v>
      </c>
      <c r="L2092" t="s">
        <v>156</v>
      </c>
      <c r="M2092" s="5">
        <v>555</v>
      </c>
    </row>
    <row r="2093" spans="1:13" x14ac:dyDescent="0.35">
      <c r="A2093" s="2">
        <v>45627</v>
      </c>
      <c r="B2093" s="3">
        <f t="shared" si="96"/>
        <v>2025</v>
      </c>
      <c r="C2093" t="str">
        <f t="shared" si="97"/>
        <v>2024-2025</v>
      </c>
      <c r="D2093" t="s">
        <v>119</v>
      </c>
      <c r="E2093" t="s">
        <v>49</v>
      </c>
      <c r="F2093" t="str">
        <f t="shared" si="98"/>
        <v>New South Wales</v>
      </c>
      <c r="G2093" t="s">
        <v>10</v>
      </c>
      <c r="H2093">
        <v>2350</v>
      </c>
      <c r="I2093" t="s">
        <v>11</v>
      </c>
      <c r="J2093" t="s">
        <v>122</v>
      </c>
      <c r="K2093" t="s">
        <v>144</v>
      </c>
      <c r="L2093" t="s">
        <v>155</v>
      </c>
      <c r="M2093" s="5">
        <v>168</v>
      </c>
    </row>
    <row r="2094" spans="1:13" x14ac:dyDescent="0.35">
      <c r="A2094" s="2">
        <v>45627</v>
      </c>
      <c r="B2094" s="3">
        <f t="shared" si="96"/>
        <v>2025</v>
      </c>
      <c r="C2094" t="str">
        <f t="shared" si="97"/>
        <v>2024-2025</v>
      </c>
      <c r="D2094" t="s">
        <v>119</v>
      </c>
      <c r="E2094" t="s">
        <v>92</v>
      </c>
      <c r="F2094" t="str">
        <f t="shared" si="98"/>
        <v>New South Wales</v>
      </c>
      <c r="G2094" t="s">
        <v>10</v>
      </c>
      <c r="H2094">
        <v>2015</v>
      </c>
      <c r="I2094" t="s">
        <v>11</v>
      </c>
      <c r="J2094" t="s">
        <v>126</v>
      </c>
      <c r="K2094" t="s">
        <v>145</v>
      </c>
      <c r="L2094" t="s">
        <v>156</v>
      </c>
      <c r="M2094" s="5">
        <v>712</v>
      </c>
    </row>
    <row r="2095" spans="1:13" x14ac:dyDescent="0.35">
      <c r="A2095" s="2">
        <v>45627</v>
      </c>
      <c r="B2095" s="3">
        <f t="shared" si="96"/>
        <v>2025</v>
      </c>
      <c r="C2095" t="str">
        <f t="shared" si="97"/>
        <v>2024-2025</v>
      </c>
      <c r="D2095" t="s">
        <v>120</v>
      </c>
      <c r="E2095" t="s">
        <v>53</v>
      </c>
      <c r="F2095" t="str">
        <f t="shared" si="98"/>
        <v>Queensland</v>
      </c>
      <c r="G2095" t="s">
        <v>19</v>
      </c>
      <c r="H2095">
        <v>4012</v>
      </c>
      <c r="I2095" t="s">
        <v>11</v>
      </c>
      <c r="J2095" t="s">
        <v>131</v>
      </c>
      <c r="K2095" t="s">
        <v>151</v>
      </c>
      <c r="L2095" t="s">
        <v>152</v>
      </c>
      <c r="M2095" s="5">
        <v>474</v>
      </c>
    </row>
    <row r="2096" spans="1:13" x14ac:dyDescent="0.35">
      <c r="A2096" s="2">
        <v>45628</v>
      </c>
      <c r="B2096" s="3">
        <f t="shared" si="96"/>
        <v>2025</v>
      </c>
      <c r="C2096" t="str">
        <f t="shared" si="97"/>
        <v>2024-2025</v>
      </c>
      <c r="D2096" t="s">
        <v>120</v>
      </c>
      <c r="E2096" t="s">
        <v>35</v>
      </c>
      <c r="F2096" t="str">
        <f t="shared" si="98"/>
        <v>Victoria</v>
      </c>
      <c r="G2096" t="s">
        <v>26</v>
      </c>
      <c r="H2096">
        <v>3280</v>
      </c>
      <c r="I2096" t="s">
        <v>11</v>
      </c>
      <c r="J2096" t="s">
        <v>129</v>
      </c>
      <c r="K2096" t="s">
        <v>142</v>
      </c>
      <c r="L2096" t="s">
        <v>153</v>
      </c>
      <c r="M2096" s="5">
        <v>433</v>
      </c>
    </row>
    <row r="2097" spans="1:13" x14ac:dyDescent="0.35">
      <c r="A2097" s="2">
        <v>45628</v>
      </c>
      <c r="B2097" s="3">
        <f t="shared" si="96"/>
        <v>2025</v>
      </c>
      <c r="C2097" t="str">
        <f t="shared" si="97"/>
        <v>2024-2025</v>
      </c>
      <c r="D2097" t="s">
        <v>120</v>
      </c>
      <c r="E2097" t="s">
        <v>9</v>
      </c>
      <c r="F2097" t="str">
        <f t="shared" si="98"/>
        <v>New South Wales</v>
      </c>
      <c r="G2097" t="s">
        <v>10</v>
      </c>
      <c r="H2097">
        <v>2067</v>
      </c>
      <c r="I2097" t="s">
        <v>11</v>
      </c>
      <c r="J2097" t="s">
        <v>126</v>
      </c>
      <c r="K2097" t="s">
        <v>143</v>
      </c>
      <c r="L2097" t="s">
        <v>154</v>
      </c>
      <c r="M2097" s="5">
        <v>354</v>
      </c>
    </row>
    <row r="2098" spans="1:13" x14ac:dyDescent="0.35">
      <c r="A2098" s="2">
        <v>45628</v>
      </c>
      <c r="B2098" s="3">
        <f t="shared" si="96"/>
        <v>2025</v>
      </c>
      <c r="C2098" t="str">
        <f t="shared" si="97"/>
        <v>2024-2025</v>
      </c>
      <c r="D2098" t="s">
        <v>119</v>
      </c>
      <c r="E2098" t="s">
        <v>102</v>
      </c>
      <c r="F2098" t="str">
        <f t="shared" si="98"/>
        <v>Queensland</v>
      </c>
      <c r="G2098" t="s">
        <v>19</v>
      </c>
      <c r="H2098">
        <v>4825</v>
      </c>
      <c r="I2098" t="s">
        <v>11</v>
      </c>
      <c r="J2098" t="s">
        <v>133</v>
      </c>
      <c r="K2098" t="s">
        <v>144</v>
      </c>
      <c r="L2098" t="s">
        <v>155</v>
      </c>
      <c r="M2098" s="5">
        <v>99</v>
      </c>
    </row>
    <row r="2099" spans="1:13" x14ac:dyDescent="0.35">
      <c r="A2099" s="2">
        <v>45628</v>
      </c>
      <c r="B2099" s="3">
        <f t="shared" si="96"/>
        <v>2025</v>
      </c>
      <c r="C2099" t="str">
        <f t="shared" si="97"/>
        <v>2024-2025</v>
      </c>
      <c r="D2099" t="s">
        <v>119</v>
      </c>
      <c r="E2099" t="s">
        <v>29</v>
      </c>
      <c r="F2099" t="str">
        <f t="shared" si="98"/>
        <v>Queensland</v>
      </c>
      <c r="G2099" t="s">
        <v>19</v>
      </c>
      <c r="H2099">
        <v>4703</v>
      </c>
      <c r="I2099" t="s">
        <v>11</v>
      </c>
      <c r="J2099" t="s">
        <v>138</v>
      </c>
      <c r="K2099" t="s">
        <v>144</v>
      </c>
      <c r="L2099" t="s">
        <v>155</v>
      </c>
      <c r="M2099" s="5">
        <v>96</v>
      </c>
    </row>
    <row r="2100" spans="1:13" x14ac:dyDescent="0.35">
      <c r="A2100" s="2">
        <v>45628</v>
      </c>
      <c r="B2100" s="3">
        <f t="shared" si="96"/>
        <v>2025</v>
      </c>
      <c r="C2100" t="str">
        <f t="shared" si="97"/>
        <v>2024-2025</v>
      </c>
      <c r="D2100" t="s">
        <v>120</v>
      </c>
      <c r="E2100" t="s">
        <v>108</v>
      </c>
      <c r="F2100" t="str">
        <f t="shared" si="98"/>
        <v>Tasmania</v>
      </c>
      <c r="G2100" t="s">
        <v>43</v>
      </c>
      <c r="H2100">
        <v>7320</v>
      </c>
      <c r="I2100" t="s">
        <v>11</v>
      </c>
      <c r="J2100" t="s">
        <v>130</v>
      </c>
      <c r="K2100" t="s">
        <v>148</v>
      </c>
      <c r="L2100" t="s">
        <v>159</v>
      </c>
      <c r="M2100" s="5">
        <v>778</v>
      </c>
    </row>
    <row r="2101" spans="1:13" x14ac:dyDescent="0.35">
      <c r="A2101" s="2">
        <v>45628</v>
      </c>
      <c r="B2101" s="3">
        <f t="shared" si="96"/>
        <v>2025</v>
      </c>
      <c r="C2101" t="str">
        <f t="shared" si="97"/>
        <v>2024-2025</v>
      </c>
      <c r="D2101" t="s">
        <v>120</v>
      </c>
      <c r="E2101" t="s">
        <v>49</v>
      </c>
      <c r="F2101" t="str">
        <f t="shared" si="98"/>
        <v>New South Wales</v>
      </c>
      <c r="G2101" t="s">
        <v>10</v>
      </c>
      <c r="H2101">
        <v>2350</v>
      </c>
      <c r="I2101" t="s">
        <v>11</v>
      </c>
      <c r="J2101" t="s">
        <v>122</v>
      </c>
      <c r="K2101" t="s">
        <v>147</v>
      </c>
      <c r="L2101" t="s">
        <v>158</v>
      </c>
      <c r="M2101" s="5">
        <v>36</v>
      </c>
    </row>
    <row r="2102" spans="1:13" x14ac:dyDescent="0.35">
      <c r="A2102" s="2">
        <v>45628</v>
      </c>
      <c r="B2102" s="3">
        <f t="shared" si="96"/>
        <v>2025</v>
      </c>
      <c r="C2102" t="str">
        <f t="shared" si="97"/>
        <v>2024-2025</v>
      </c>
      <c r="D2102" t="s">
        <v>120</v>
      </c>
      <c r="E2102" t="s">
        <v>54</v>
      </c>
      <c r="F2102" t="str">
        <f t="shared" si="98"/>
        <v>New South Wales</v>
      </c>
      <c r="G2102" t="s">
        <v>10</v>
      </c>
      <c r="H2102">
        <v>2750</v>
      </c>
      <c r="I2102" t="s">
        <v>11</v>
      </c>
      <c r="J2102" t="s">
        <v>132</v>
      </c>
      <c r="K2102" t="s">
        <v>151</v>
      </c>
      <c r="L2102" t="s">
        <v>152</v>
      </c>
      <c r="M2102" s="5">
        <v>314</v>
      </c>
    </row>
    <row r="2103" spans="1:13" x14ac:dyDescent="0.35">
      <c r="A2103" s="2">
        <v>45629</v>
      </c>
      <c r="B2103" s="3">
        <f t="shared" si="96"/>
        <v>2025</v>
      </c>
      <c r="C2103" t="str">
        <f t="shared" si="97"/>
        <v>2024-2025</v>
      </c>
      <c r="D2103" t="s">
        <v>120</v>
      </c>
      <c r="E2103" t="s">
        <v>16</v>
      </c>
      <c r="F2103" t="str">
        <f t="shared" si="98"/>
        <v>South Australia</v>
      </c>
      <c r="G2103" t="s">
        <v>17</v>
      </c>
      <c r="H2103">
        <v>5168</v>
      </c>
      <c r="I2103" t="s">
        <v>11</v>
      </c>
      <c r="J2103" t="s">
        <v>134</v>
      </c>
      <c r="K2103" t="s">
        <v>144</v>
      </c>
      <c r="L2103" t="s">
        <v>155</v>
      </c>
      <c r="M2103" s="5">
        <v>286</v>
      </c>
    </row>
    <row r="2104" spans="1:13" x14ac:dyDescent="0.35">
      <c r="A2104" s="2">
        <v>45629</v>
      </c>
      <c r="B2104" s="3">
        <f t="shared" si="96"/>
        <v>2025</v>
      </c>
      <c r="C2104" t="str">
        <f t="shared" si="97"/>
        <v>2024-2025</v>
      </c>
      <c r="D2104" t="s">
        <v>119</v>
      </c>
      <c r="E2104" t="s">
        <v>32</v>
      </c>
      <c r="F2104" t="str">
        <f t="shared" si="98"/>
        <v>Victoria</v>
      </c>
      <c r="G2104" t="s">
        <v>26</v>
      </c>
      <c r="H2104">
        <v>3977</v>
      </c>
      <c r="I2104" t="s">
        <v>11</v>
      </c>
      <c r="J2104" t="s">
        <v>137</v>
      </c>
      <c r="K2104" t="s">
        <v>144</v>
      </c>
      <c r="L2104" t="s">
        <v>155</v>
      </c>
      <c r="M2104" s="5">
        <v>466</v>
      </c>
    </row>
    <row r="2105" spans="1:13" x14ac:dyDescent="0.35">
      <c r="A2105" s="2">
        <v>45629</v>
      </c>
      <c r="B2105" s="3">
        <f t="shared" si="96"/>
        <v>2025</v>
      </c>
      <c r="C2105" t="str">
        <f t="shared" si="97"/>
        <v>2024-2025</v>
      </c>
      <c r="D2105" t="s">
        <v>120</v>
      </c>
      <c r="E2105" t="s">
        <v>20</v>
      </c>
      <c r="F2105" t="str">
        <f t="shared" si="98"/>
        <v>South Australia</v>
      </c>
      <c r="G2105" t="s">
        <v>17</v>
      </c>
      <c r="H2105">
        <v>5607</v>
      </c>
      <c r="I2105" t="s">
        <v>11</v>
      </c>
      <c r="J2105" t="s">
        <v>139</v>
      </c>
      <c r="K2105" t="s">
        <v>144</v>
      </c>
      <c r="L2105" t="s">
        <v>155</v>
      </c>
      <c r="M2105" s="5">
        <v>480</v>
      </c>
    </row>
    <row r="2106" spans="1:13" x14ac:dyDescent="0.35">
      <c r="A2106" s="2">
        <v>45629</v>
      </c>
      <c r="B2106" s="3">
        <f t="shared" si="96"/>
        <v>2025</v>
      </c>
      <c r="C2106" t="str">
        <f t="shared" si="97"/>
        <v>2024-2025</v>
      </c>
      <c r="D2106" t="s">
        <v>120</v>
      </c>
      <c r="E2106" t="s">
        <v>25</v>
      </c>
      <c r="F2106" t="str">
        <f t="shared" si="98"/>
        <v>Victoria</v>
      </c>
      <c r="G2106" t="s">
        <v>26</v>
      </c>
      <c r="H2106">
        <v>3066</v>
      </c>
      <c r="I2106" t="s">
        <v>11</v>
      </c>
      <c r="J2106" t="s">
        <v>128</v>
      </c>
      <c r="K2106" t="s">
        <v>143</v>
      </c>
      <c r="L2106" t="s">
        <v>154</v>
      </c>
      <c r="M2106" s="5">
        <v>21</v>
      </c>
    </row>
    <row r="2107" spans="1:13" x14ac:dyDescent="0.35">
      <c r="A2107" s="2">
        <v>45629</v>
      </c>
      <c r="B2107" s="3">
        <f t="shared" si="96"/>
        <v>2025</v>
      </c>
      <c r="C2107" t="str">
        <f t="shared" si="97"/>
        <v>2024-2025</v>
      </c>
      <c r="D2107" t="s">
        <v>119</v>
      </c>
      <c r="E2107" t="s">
        <v>48</v>
      </c>
      <c r="F2107" t="str">
        <f t="shared" si="98"/>
        <v>Western Australia</v>
      </c>
      <c r="G2107" t="s">
        <v>28</v>
      </c>
      <c r="H2107">
        <v>6450</v>
      </c>
      <c r="I2107" t="s">
        <v>11</v>
      </c>
      <c r="J2107" t="s">
        <v>141</v>
      </c>
      <c r="K2107" t="s">
        <v>145</v>
      </c>
      <c r="L2107" t="s">
        <v>156</v>
      </c>
      <c r="M2107" s="5">
        <v>682</v>
      </c>
    </row>
    <row r="2108" spans="1:13" x14ac:dyDescent="0.35">
      <c r="A2108" s="2">
        <v>45629</v>
      </c>
      <c r="B2108" s="3">
        <f t="shared" si="96"/>
        <v>2025</v>
      </c>
      <c r="C2108" t="str">
        <f t="shared" si="97"/>
        <v>2024-2025</v>
      </c>
      <c r="D2108" t="s">
        <v>120</v>
      </c>
      <c r="E2108" t="s">
        <v>95</v>
      </c>
      <c r="F2108" t="str">
        <f t="shared" si="98"/>
        <v>New South Wales</v>
      </c>
      <c r="G2108" t="s">
        <v>10</v>
      </c>
      <c r="H2108">
        <v>2131</v>
      </c>
      <c r="I2108" t="s">
        <v>11</v>
      </c>
      <c r="J2108" t="s">
        <v>125</v>
      </c>
      <c r="K2108" t="s">
        <v>148</v>
      </c>
      <c r="L2108" t="s">
        <v>159</v>
      </c>
      <c r="M2108" s="5">
        <v>579</v>
      </c>
    </row>
    <row r="2109" spans="1:13" x14ac:dyDescent="0.35">
      <c r="A2109" s="2">
        <v>45629</v>
      </c>
      <c r="B2109" s="3">
        <f t="shared" si="96"/>
        <v>2025</v>
      </c>
      <c r="C2109" t="str">
        <f t="shared" si="97"/>
        <v>2024-2025</v>
      </c>
      <c r="D2109" t="s">
        <v>120</v>
      </c>
      <c r="E2109" t="s">
        <v>25</v>
      </c>
      <c r="F2109" t="str">
        <f t="shared" si="98"/>
        <v>Victoria</v>
      </c>
      <c r="G2109" t="s">
        <v>26</v>
      </c>
      <c r="H2109">
        <v>3066</v>
      </c>
      <c r="I2109" t="s">
        <v>11</v>
      </c>
      <c r="J2109" t="s">
        <v>128</v>
      </c>
      <c r="K2109" t="s">
        <v>148</v>
      </c>
      <c r="L2109" t="s">
        <v>159</v>
      </c>
      <c r="M2109" s="5">
        <v>750</v>
      </c>
    </row>
    <row r="2110" spans="1:13" x14ac:dyDescent="0.35">
      <c r="A2110" s="2">
        <v>45630</v>
      </c>
      <c r="B2110" s="3">
        <f t="shared" si="96"/>
        <v>2025</v>
      </c>
      <c r="C2110" t="str">
        <f t="shared" si="97"/>
        <v>2024-2025</v>
      </c>
      <c r="D2110" t="s">
        <v>120</v>
      </c>
      <c r="E2110" t="s">
        <v>41</v>
      </c>
      <c r="F2110" t="str">
        <f t="shared" si="98"/>
        <v>New South Wales</v>
      </c>
      <c r="G2110" t="s">
        <v>10</v>
      </c>
      <c r="H2110">
        <v>2478</v>
      </c>
      <c r="I2110" t="s">
        <v>11</v>
      </c>
      <c r="J2110" t="s">
        <v>122</v>
      </c>
      <c r="K2110" t="s">
        <v>142</v>
      </c>
      <c r="L2110" t="s">
        <v>153</v>
      </c>
      <c r="M2110" s="5">
        <v>351</v>
      </c>
    </row>
    <row r="2111" spans="1:13" x14ac:dyDescent="0.35">
      <c r="A2111" s="2">
        <v>45630</v>
      </c>
      <c r="B2111" s="3">
        <f t="shared" si="96"/>
        <v>2025</v>
      </c>
      <c r="C2111" t="str">
        <f t="shared" si="97"/>
        <v>2024-2025</v>
      </c>
      <c r="D2111" t="s">
        <v>119</v>
      </c>
      <c r="E2111" t="s">
        <v>61</v>
      </c>
      <c r="F2111" t="str">
        <f t="shared" si="98"/>
        <v>Victoria</v>
      </c>
      <c r="G2111" t="s">
        <v>26</v>
      </c>
      <c r="H2111">
        <v>3179</v>
      </c>
      <c r="I2111" t="s">
        <v>11</v>
      </c>
      <c r="J2111" t="s">
        <v>127</v>
      </c>
      <c r="K2111" t="s">
        <v>148</v>
      </c>
      <c r="L2111" t="s">
        <v>159</v>
      </c>
      <c r="M2111" s="5">
        <v>305</v>
      </c>
    </row>
    <row r="2112" spans="1:13" x14ac:dyDescent="0.35">
      <c r="A2112" s="2">
        <v>45630</v>
      </c>
      <c r="B2112" s="3">
        <f t="shared" si="96"/>
        <v>2025</v>
      </c>
      <c r="C2112" t="str">
        <f t="shared" si="97"/>
        <v>2024-2025</v>
      </c>
      <c r="D2112" t="s">
        <v>120</v>
      </c>
      <c r="E2112" t="s">
        <v>78</v>
      </c>
      <c r="F2112" t="str">
        <f t="shared" si="98"/>
        <v>New South Wales</v>
      </c>
      <c r="G2112" t="s">
        <v>10</v>
      </c>
      <c r="H2112">
        <v>2480</v>
      </c>
      <c r="I2112" t="s">
        <v>11</v>
      </c>
      <c r="J2112" t="s">
        <v>122</v>
      </c>
      <c r="K2112" t="s">
        <v>145</v>
      </c>
      <c r="L2112" t="s">
        <v>156</v>
      </c>
      <c r="M2112" s="5">
        <v>209</v>
      </c>
    </row>
    <row r="2113" spans="1:13" x14ac:dyDescent="0.35">
      <c r="A2113" s="2">
        <v>45630</v>
      </c>
      <c r="B2113" s="3">
        <f t="shared" si="96"/>
        <v>2025</v>
      </c>
      <c r="C2113" t="str">
        <f t="shared" si="97"/>
        <v>2024-2025</v>
      </c>
      <c r="D2113" t="s">
        <v>120</v>
      </c>
      <c r="E2113" t="s">
        <v>22</v>
      </c>
      <c r="F2113" t="str">
        <f t="shared" si="98"/>
        <v>New South Wales</v>
      </c>
      <c r="G2113" t="s">
        <v>10</v>
      </c>
      <c r="H2113">
        <v>2116</v>
      </c>
      <c r="I2113" t="s">
        <v>11</v>
      </c>
      <c r="J2113" t="s">
        <v>125</v>
      </c>
      <c r="K2113" t="s">
        <v>144</v>
      </c>
      <c r="L2113" t="s">
        <v>155</v>
      </c>
      <c r="M2113" s="5">
        <v>316</v>
      </c>
    </row>
    <row r="2114" spans="1:13" x14ac:dyDescent="0.35">
      <c r="A2114" s="2">
        <v>45630</v>
      </c>
      <c r="B2114" s="3">
        <f t="shared" ref="B2114:B2177" si="99">IF(MONTH(A2114)&gt;=7,YEAR(A2114)+1,YEAR(A2114))</f>
        <v>2025</v>
      </c>
      <c r="C2114" t="str">
        <f t="shared" ref="C2114:C2177" si="100">IF(MONTH(A2114) &gt;= 7, YEAR(A2114) &amp; "-" &amp; YEAR(A2114) + 1, YEAR(A2114) - 1 &amp; "-" &amp; YEAR(A2114))</f>
        <v>2024-2025</v>
      </c>
      <c r="D2114" t="s">
        <v>119</v>
      </c>
      <c r="E2114" t="s">
        <v>23</v>
      </c>
      <c r="F2114" t="str">
        <f t="shared" ref="F2114:F2177" si="101">IF(G2114="WA","Western Australia",
IF(G2114="NSW","New South Wales",
IF(G2114="QLD","Queensland",
IF(G2114="VIC","Victoria",
IF(G2114="TAS","Tasmania",
IF(G2114="SA","South Australia",
IF(G2114="NT","Northern Territory",
IF(G2114="ACT","Australian Capital Territory",G2114))))))))</f>
        <v>New South Wales</v>
      </c>
      <c r="G2114" t="s">
        <v>10</v>
      </c>
      <c r="H2114">
        <v>2830</v>
      </c>
      <c r="I2114" t="s">
        <v>11</v>
      </c>
      <c r="J2114" t="s">
        <v>132</v>
      </c>
      <c r="K2114" t="s">
        <v>147</v>
      </c>
      <c r="L2114" t="s">
        <v>158</v>
      </c>
      <c r="M2114" s="5">
        <v>379</v>
      </c>
    </row>
    <row r="2115" spans="1:13" x14ac:dyDescent="0.35">
      <c r="A2115" s="2">
        <v>45631</v>
      </c>
      <c r="B2115" s="3">
        <f t="shared" si="99"/>
        <v>2025</v>
      </c>
      <c r="C2115" t="str">
        <f t="shared" si="100"/>
        <v>2024-2025</v>
      </c>
      <c r="D2115" t="s">
        <v>119</v>
      </c>
      <c r="E2115" t="s">
        <v>90</v>
      </c>
      <c r="F2115" t="str">
        <f t="shared" si="101"/>
        <v>New South Wales</v>
      </c>
      <c r="G2115" t="s">
        <v>10</v>
      </c>
      <c r="H2115">
        <v>2650</v>
      </c>
      <c r="I2115" t="s">
        <v>11</v>
      </c>
      <c r="J2115" t="s">
        <v>132</v>
      </c>
      <c r="K2115" t="s">
        <v>142</v>
      </c>
      <c r="L2115" t="s">
        <v>153</v>
      </c>
      <c r="M2115" s="5">
        <v>102</v>
      </c>
    </row>
    <row r="2116" spans="1:13" x14ac:dyDescent="0.35">
      <c r="A2116" s="2">
        <v>45631</v>
      </c>
      <c r="B2116" s="3">
        <f t="shared" si="99"/>
        <v>2025</v>
      </c>
      <c r="C2116" t="str">
        <f t="shared" si="100"/>
        <v>2024-2025</v>
      </c>
      <c r="D2116" t="s">
        <v>119</v>
      </c>
      <c r="E2116" t="s">
        <v>91</v>
      </c>
      <c r="F2116" t="str">
        <f t="shared" si="101"/>
        <v>Western Australia</v>
      </c>
      <c r="G2116" t="s">
        <v>28</v>
      </c>
      <c r="H2116">
        <v>6109</v>
      </c>
      <c r="I2116" t="s">
        <v>11</v>
      </c>
      <c r="J2116" t="s">
        <v>135</v>
      </c>
      <c r="K2116" t="s">
        <v>150</v>
      </c>
      <c r="L2116" t="s">
        <v>161</v>
      </c>
      <c r="M2116" s="5">
        <v>508</v>
      </c>
    </row>
    <row r="2117" spans="1:13" x14ac:dyDescent="0.35">
      <c r="A2117" s="2">
        <v>45631</v>
      </c>
      <c r="B2117" s="3">
        <f t="shared" si="99"/>
        <v>2025</v>
      </c>
      <c r="C2117" t="str">
        <f t="shared" si="100"/>
        <v>2024-2025</v>
      </c>
      <c r="D2117" t="s">
        <v>120</v>
      </c>
      <c r="E2117" t="s">
        <v>49</v>
      </c>
      <c r="F2117" t="str">
        <f t="shared" si="101"/>
        <v>New South Wales</v>
      </c>
      <c r="G2117" t="s">
        <v>10</v>
      </c>
      <c r="H2117">
        <v>2350</v>
      </c>
      <c r="I2117" t="s">
        <v>11</v>
      </c>
      <c r="J2117" t="s">
        <v>122</v>
      </c>
      <c r="K2117" t="s">
        <v>144</v>
      </c>
      <c r="L2117" t="s">
        <v>155</v>
      </c>
      <c r="M2117" s="5">
        <v>206</v>
      </c>
    </row>
    <row r="2118" spans="1:13" x14ac:dyDescent="0.35">
      <c r="A2118" s="2">
        <v>45632</v>
      </c>
      <c r="B2118" s="3">
        <f t="shared" si="99"/>
        <v>2025</v>
      </c>
      <c r="C2118" t="str">
        <f t="shared" si="100"/>
        <v>2024-2025</v>
      </c>
      <c r="D2118" t="s">
        <v>120</v>
      </c>
      <c r="E2118" t="s">
        <v>63</v>
      </c>
      <c r="F2118" t="str">
        <f t="shared" si="101"/>
        <v>Queensland</v>
      </c>
      <c r="G2118" t="s">
        <v>19</v>
      </c>
      <c r="H2118">
        <v>4068</v>
      </c>
      <c r="I2118" t="s">
        <v>11</v>
      </c>
      <c r="J2118" t="s">
        <v>131</v>
      </c>
      <c r="K2118" t="s">
        <v>151</v>
      </c>
      <c r="L2118" t="s">
        <v>152</v>
      </c>
      <c r="M2118" s="5">
        <v>264</v>
      </c>
    </row>
    <row r="2119" spans="1:13" x14ac:dyDescent="0.35">
      <c r="A2119" s="2">
        <v>45632</v>
      </c>
      <c r="B2119" s="3">
        <f t="shared" si="99"/>
        <v>2025</v>
      </c>
      <c r="C2119" t="str">
        <f t="shared" si="100"/>
        <v>2024-2025</v>
      </c>
      <c r="D2119" t="s">
        <v>120</v>
      </c>
      <c r="E2119" t="s">
        <v>73</v>
      </c>
      <c r="F2119" t="str">
        <f t="shared" si="101"/>
        <v>Queensland</v>
      </c>
      <c r="G2119" t="s">
        <v>19</v>
      </c>
      <c r="H2119">
        <v>4509</v>
      </c>
      <c r="I2119" t="s">
        <v>11</v>
      </c>
      <c r="J2119" t="s">
        <v>124</v>
      </c>
      <c r="K2119" t="s">
        <v>148</v>
      </c>
      <c r="L2119" t="s">
        <v>159</v>
      </c>
      <c r="M2119" s="5">
        <v>464</v>
      </c>
    </row>
    <row r="2120" spans="1:13" x14ac:dyDescent="0.35">
      <c r="A2120" s="2">
        <v>45632</v>
      </c>
      <c r="B2120" s="3">
        <f t="shared" si="99"/>
        <v>2025</v>
      </c>
      <c r="C2120" t="str">
        <f t="shared" si="100"/>
        <v>2024-2025</v>
      </c>
      <c r="D2120" t="s">
        <v>120</v>
      </c>
      <c r="E2120" t="s">
        <v>23</v>
      </c>
      <c r="F2120" t="str">
        <f t="shared" si="101"/>
        <v>New South Wales</v>
      </c>
      <c r="G2120" t="s">
        <v>10</v>
      </c>
      <c r="H2120">
        <v>2830</v>
      </c>
      <c r="I2120" t="s">
        <v>11</v>
      </c>
      <c r="J2120" t="s">
        <v>132</v>
      </c>
      <c r="K2120" t="s">
        <v>145</v>
      </c>
      <c r="L2120" t="s">
        <v>156</v>
      </c>
      <c r="M2120" s="5">
        <v>116</v>
      </c>
    </row>
    <row r="2121" spans="1:13" x14ac:dyDescent="0.35">
      <c r="A2121" s="2">
        <v>45633</v>
      </c>
      <c r="B2121" s="3">
        <f t="shared" si="99"/>
        <v>2025</v>
      </c>
      <c r="C2121" t="str">
        <f t="shared" si="100"/>
        <v>2024-2025</v>
      </c>
      <c r="D2121" t="s">
        <v>120</v>
      </c>
      <c r="E2121" t="s">
        <v>34</v>
      </c>
      <c r="F2121" t="str">
        <f t="shared" si="101"/>
        <v>New South Wales</v>
      </c>
      <c r="G2121" t="s">
        <v>10</v>
      </c>
      <c r="H2121">
        <v>2560</v>
      </c>
      <c r="I2121" t="s">
        <v>11</v>
      </c>
      <c r="J2121" t="s">
        <v>123</v>
      </c>
      <c r="K2121" t="s">
        <v>144</v>
      </c>
      <c r="L2121" t="s">
        <v>155</v>
      </c>
      <c r="M2121" s="5">
        <v>32</v>
      </c>
    </row>
    <row r="2122" spans="1:13" x14ac:dyDescent="0.35">
      <c r="A2122" s="2">
        <v>45633</v>
      </c>
      <c r="B2122" s="3">
        <f t="shared" si="99"/>
        <v>2025</v>
      </c>
      <c r="C2122" t="str">
        <f t="shared" si="100"/>
        <v>2024-2025</v>
      </c>
      <c r="D2122" t="s">
        <v>120</v>
      </c>
      <c r="E2122" t="s">
        <v>92</v>
      </c>
      <c r="F2122" t="str">
        <f t="shared" si="101"/>
        <v>New South Wales</v>
      </c>
      <c r="G2122" t="s">
        <v>10</v>
      </c>
      <c r="H2122">
        <v>2015</v>
      </c>
      <c r="I2122" t="s">
        <v>11</v>
      </c>
      <c r="J2122" t="s">
        <v>126</v>
      </c>
      <c r="K2122" t="s">
        <v>144</v>
      </c>
      <c r="L2122" t="s">
        <v>155</v>
      </c>
      <c r="M2122" s="5">
        <v>352</v>
      </c>
    </row>
    <row r="2123" spans="1:13" x14ac:dyDescent="0.35">
      <c r="A2123" s="2">
        <v>45633</v>
      </c>
      <c r="B2123" s="3">
        <f t="shared" si="99"/>
        <v>2025</v>
      </c>
      <c r="C2123" t="str">
        <f t="shared" si="100"/>
        <v>2024-2025</v>
      </c>
      <c r="D2123" t="s">
        <v>119</v>
      </c>
      <c r="E2123" t="s">
        <v>109</v>
      </c>
      <c r="F2123" t="str">
        <f t="shared" si="101"/>
        <v>Western Australia</v>
      </c>
      <c r="G2123" t="s">
        <v>28</v>
      </c>
      <c r="H2123">
        <v>6052</v>
      </c>
      <c r="I2123" t="s">
        <v>11</v>
      </c>
      <c r="J2123" t="s">
        <v>121</v>
      </c>
      <c r="K2123" t="s">
        <v>148</v>
      </c>
      <c r="L2123" t="s">
        <v>159</v>
      </c>
      <c r="M2123" s="5">
        <v>645</v>
      </c>
    </row>
    <row r="2124" spans="1:13" x14ac:dyDescent="0.35">
      <c r="A2124" s="2">
        <v>45633</v>
      </c>
      <c r="B2124" s="3">
        <f t="shared" si="99"/>
        <v>2025</v>
      </c>
      <c r="C2124" t="str">
        <f t="shared" si="100"/>
        <v>2024-2025</v>
      </c>
      <c r="D2124" t="s">
        <v>119</v>
      </c>
      <c r="E2124" t="s">
        <v>24</v>
      </c>
      <c r="F2124" t="str">
        <f t="shared" si="101"/>
        <v>Queensland</v>
      </c>
      <c r="G2124" t="s">
        <v>19</v>
      </c>
      <c r="H2124">
        <v>4053</v>
      </c>
      <c r="I2124" t="s">
        <v>11</v>
      </c>
      <c r="J2124" t="s">
        <v>131</v>
      </c>
      <c r="K2124" t="s">
        <v>144</v>
      </c>
      <c r="L2124" t="s">
        <v>155</v>
      </c>
      <c r="M2124" s="5">
        <v>785</v>
      </c>
    </row>
    <row r="2125" spans="1:13" x14ac:dyDescent="0.35">
      <c r="A2125" s="2">
        <v>45633</v>
      </c>
      <c r="B2125" s="3">
        <f t="shared" si="99"/>
        <v>2025</v>
      </c>
      <c r="C2125" t="str">
        <f t="shared" si="100"/>
        <v>2024-2025</v>
      </c>
      <c r="D2125" t="s">
        <v>120</v>
      </c>
      <c r="E2125" t="s">
        <v>53</v>
      </c>
      <c r="F2125" t="str">
        <f t="shared" si="101"/>
        <v>Queensland</v>
      </c>
      <c r="G2125" t="s">
        <v>19</v>
      </c>
      <c r="H2125">
        <v>4012</v>
      </c>
      <c r="I2125" t="s">
        <v>11</v>
      </c>
      <c r="J2125" t="s">
        <v>131</v>
      </c>
      <c r="K2125" t="s">
        <v>147</v>
      </c>
      <c r="L2125" t="s">
        <v>158</v>
      </c>
      <c r="M2125" s="5">
        <v>435</v>
      </c>
    </row>
    <row r="2126" spans="1:13" x14ac:dyDescent="0.35">
      <c r="A2126" s="2">
        <v>45633</v>
      </c>
      <c r="B2126" s="3">
        <f t="shared" si="99"/>
        <v>2025</v>
      </c>
      <c r="C2126" t="str">
        <f t="shared" si="100"/>
        <v>2024-2025</v>
      </c>
      <c r="D2126" t="s">
        <v>119</v>
      </c>
      <c r="E2126" t="s">
        <v>35</v>
      </c>
      <c r="F2126" t="str">
        <f t="shared" si="101"/>
        <v>Victoria</v>
      </c>
      <c r="G2126" t="s">
        <v>26</v>
      </c>
      <c r="H2126">
        <v>3280</v>
      </c>
      <c r="I2126" t="s">
        <v>11</v>
      </c>
      <c r="J2126" t="s">
        <v>129</v>
      </c>
      <c r="K2126" t="s">
        <v>151</v>
      </c>
      <c r="L2126" t="s">
        <v>152</v>
      </c>
      <c r="M2126" s="5">
        <v>303</v>
      </c>
    </row>
    <row r="2127" spans="1:13" x14ac:dyDescent="0.35">
      <c r="A2127" s="2">
        <v>45633</v>
      </c>
      <c r="B2127" s="3">
        <f t="shared" si="99"/>
        <v>2025</v>
      </c>
      <c r="C2127" t="str">
        <f t="shared" si="100"/>
        <v>2024-2025</v>
      </c>
      <c r="D2127" t="s">
        <v>120</v>
      </c>
      <c r="E2127" t="s">
        <v>73</v>
      </c>
      <c r="F2127" t="str">
        <f t="shared" si="101"/>
        <v>Queensland</v>
      </c>
      <c r="G2127" t="s">
        <v>19</v>
      </c>
      <c r="H2127">
        <v>4509</v>
      </c>
      <c r="I2127" t="s">
        <v>11</v>
      </c>
      <c r="J2127" t="s">
        <v>124</v>
      </c>
      <c r="K2127" t="s">
        <v>142</v>
      </c>
      <c r="L2127" t="s">
        <v>153</v>
      </c>
      <c r="M2127" s="5">
        <v>422</v>
      </c>
    </row>
    <row r="2128" spans="1:13" x14ac:dyDescent="0.35">
      <c r="A2128" s="2">
        <v>45633</v>
      </c>
      <c r="B2128" s="3">
        <f t="shared" si="99"/>
        <v>2025</v>
      </c>
      <c r="C2128" t="str">
        <f t="shared" si="100"/>
        <v>2024-2025</v>
      </c>
      <c r="D2128" t="s">
        <v>120</v>
      </c>
      <c r="E2128" t="s">
        <v>88</v>
      </c>
      <c r="F2128" t="str">
        <f t="shared" si="101"/>
        <v>Queensland</v>
      </c>
      <c r="G2128" t="s">
        <v>19</v>
      </c>
      <c r="H2128">
        <v>4570</v>
      </c>
      <c r="I2128" t="s">
        <v>11</v>
      </c>
      <c r="J2128" t="s">
        <v>136</v>
      </c>
      <c r="K2128" t="s">
        <v>144</v>
      </c>
      <c r="L2128" t="s">
        <v>155</v>
      </c>
      <c r="M2128" s="5">
        <v>40</v>
      </c>
    </row>
    <row r="2129" spans="1:13" x14ac:dyDescent="0.35">
      <c r="A2129" s="2">
        <v>45633</v>
      </c>
      <c r="B2129" s="3">
        <f t="shared" si="99"/>
        <v>2025</v>
      </c>
      <c r="C2129" t="str">
        <f t="shared" si="100"/>
        <v>2024-2025</v>
      </c>
      <c r="D2129" t="s">
        <v>119</v>
      </c>
      <c r="E2129" t="s">
        <v>66</v>
      </c>
      <c r="F2129" t="str">
        <f t="shared" si="101"/>
        <v>Western Australia</v>
      </c>
      <c r="G2129" t="s">
        <v>28</v>
      </c>
      <c r="H2129">
        <v>6330</v>
      </c>
      <c r="I2129" t="s">
        <v>11</v>
      </c>
      <c r="J2129" t="s">
        <v>135</v>
      </c>
      <c r="K2129" t="s">
        <v>145</v>
      </c>
      <c r="L2129" t="s">
        <v>156</v>
      </c>
      <c r="M2129" s="5">
        <v>241</v>
      </c>
    </row>
    <row r="2130" spans="1:13" x14ac:dyDescent="0.35">
      <c r="A2130" s="2">
        <v>45634</v>
      </c>
      <c r="B2130" s="3">
        <f t="shared" si="99"/>
        <v>2025</v>
      </c>
      <c r="C2130" t="str">
        <f t="shared" si="100"/>
        <v>2024-2025</v>
      </c>
      <c r="D2130" t="s">
        <v>120</v>
      </c>
      <c r="E2130" t="s">
        <v>69</v>
      </c>
      <c r="F2130" t="str">
        <f t="shared" si="101"/>
        <v>Victoria</v>
      </c>
      <c r="G2130" t="s">
        <v>26</v>
      </c>
      <c r="H2130">
        <v>3148</v>
      </c>
      <c r="I2130" t="s">
        <v>11</v>
      </c>
      <c r="J2130" t="s">
        <v>127</v>
      </c>
      <c r="K2130" t="s">
        <v>151</v>
      </c>
      <c r="L2130" t="s">
        <v>152</v>
      </c>
      <c r="M2130" s="5">
        <v>379</v>
      </c>
    </row>
    <row r="2131" spans="1:13" x14ac:dyDescent="0.35">
      <c r="A2131" s="2">
        <v>45634</v>
      </c>
      <c r="B2131" s="3">
        <f t="shared" si="99"/>
        <v>2025</v>
      </c>
      <c r="C2131" t="str">
        <f t="shared" si="100"/>
        <v>2024-2025</v>
      </c>
      <c r="D2131" t="s">
        <v>120</v>
      </c>
      <c r="E2131" t="s">
        <v>56</v>
      </c>
      <c r="F2131" t="str">
        <f t="shared" si="101"/>
        <v>Queensland</v>
      </c>
      <c r="G2131" t="s">
        <v>19</v>
      </c>
      <c r="H2131">
        <v>4883</v>
      </c>
      <c r="I2131" t="s">
        <v>11</v>
      </c>
      <c r="J2131" t="s">
        <v>133</v>
      </c>
      <c r="K2131" t="s">
        <v>148</v>
      </c>
      <c r="L2131" t="s">
        <v>159</v>
      </c>
      <c r="M2131" s="5">
        <v>386</v>
      </c>
    </row>
    <row r="2132" spans="1:13" x14ac:dyDescent="0.35">
      <c r="A2132" s="2">
        <v>45634</v>
      </c>
      <c r="B2132" s="3">
        <f t="shared" si="99"/>
        <v>2025</v>
      </c>
      <c r="C2132" t="str">
        <f t="shared" si="100"/>
        <v>2024-2025</v>
      </c>
      <c r="D2132" t="s">
        <v>119</v>
      </c>
      <c r="E2132" t="s">
        <v>34</v>
      </c>
      <c r="F2132" t="str">
        <f t="shared" si="101"/>
        <v>New South Wales</v>
      </c>
      <c r="G2132" t="s">
        <v>10</v>
      </c>
      <c r="H2132">
        <v>2560</v>
      </c>
      <c r="I2132" t="s">
        <v>11</v>
      </c>
      <c r="J2132" t="s">
        <v>123</v>
      </c>
      <c r="K2132" t="s">
        <v>142</v>
      </c>
      <c r="L2132" t="s">
        <v>153</v>
      </c>
      <c r="M2132" s="5">
        <v>502</v>
      </c>
    </row>
    <row r="2133" spans="1:13" x14ac:dyDescent="0.35">
      <c r="A2133" s="2">
        <v>45634</v>
      </c>
      <c r="B2133" s="3">
        <f t="shared" si="99"/>
        <v>2025</v>
      </c>
      <c r="C2133" t="str">
        <f t="shared" si="100"/>
        <v>2024-2025</v>
      </c>
      <c r="D2133" t="s">
        <v>119</v>
      </c>
      <c r="E2133" t="s">
        <v>75</v>
      </c>
      <c r="F2133" t="str">
        <f t="shared" si="101"/>
        <v>Victoria</v>
      </c>
      <c r="G2133" t="s">
        <v>26</v>
      </c>
      <c r="H2133">
        <v>3915</v>
      </c>
      <c r="I2133" t="s">
        <v>11</v>
      </c>
      <c r="J2133" t="s">
        <v>137</v>
      </c>
      <c r="K2133" t="s">
        <v>151</v>
      </c>
      <c r="L2133" t="s">
        <v>152</v>
      </c>
      <c r="M2133" s="5">
        <v>313</v>
      </c>
    </row>
    <row r="2134" spans="1:13" x14ac:dyDescent="0.35">
      <c r="A2134" s="2">
        <v>45634</v>
      </c>
      <c r="B2134" s="3">
        <f t="shared" si="99"/>
        <v>2025</v>
      </c>
      <c r="C2134" t="str">
        <f t="shared" si="100"/>
        <v>2024-2025</v>
      </c>
      <c r="D2134" t="s">
        <v>120</v>
      </c>
      <c r="E2134" t="s">
        <v>63</v>
      </c>
      <c r="F2134" t="str">
        <f t="shared" si="101"/>
        <v>Queensland</v>
      </c>
      <c r="G2134" t="s">
        <v>19</v>
      </c>
      <c r="H2134">
        <v>4068</v>
      </c>
      <c r="I2134" t="s">
        <v>11</v>
      </c>
      <c r="J2134" t="s">
        <v>131</v>
      </c>
      <c r="K2134" t="s">
        <v>146</v>
      </c>
      <c r="L2134" t="s">
        <v>157</v>
      </c>
      <c r="M2134" s="5">
        <v>748</v>
      </c>
    </row>
    <row r="2135" spans="1:13" x14ac:dyDescent="0.35">
      <c r="A2135" s="2">
        <v>45634</v>
      </c>
      <c r="B2135" s="3">
        <f t="shared" si="99"/>
        <v>2025</v>
      </c>
      <c r="C2135" t="str">
        <f t="shared" si="100"/>
        <v>2024-2025</v>
      </c>
      <c r="D2135" t="s">
        <v>120</v>
      </c>
      <c r="E2135" t="s">
        <v>107</v>
      </c>
      <c r="F2135" t="str">
        <f t="shared" si="101"/>
        <v>New South Wales</v>
      </c>
      <c r="G2135" t="s">
        <v>10</v>
      </c>
      <c r="H2135">
        <v>2020</v>
      </c>
      <c r="I2135" t="s">
        <v>11</v>
      </c>
      <c r="J2135" t="s">
        <v>126</v>
      </c>
      <c r="K2135" t="s">
        <v>145</v>
      </c>
      <c r="L2135" t="s">
        <v>156</v>
      </c>
      <c r="M2135" s="5">
        <v>55</v>
      </c>
    </row>
    <row r="2136" spans="1:13" x14ac:dyDescent="0.35">
      <c r="A2136" s="2">
        <v>45635</v>
      </c>
      <c r="B2136" s="3">
        <f t="shared" si="99"/>
        <v>2025</v>
      </c>
      <c r="C2136" t="str">
        <f t="shared" si="100"/>
        <v>2024-2025</v>
      </c>
      <c r="D2136" t="s">
        <v>120</v>
      </c>
      <c r="E2136" t="s">
        <v>58</v>
      </c>
      <c r="F2136" t="str">
        <f t="shared" si="101"/>
        <v>New South Wales</v>
      </c>
      <c r="G2136" t="s">
        <v>10</v>
      </c>
      <c r="H2136">
        <v>2790</v>
      </c>
      <c r="I2136" t="s">
        <v>11</v>
      </c>
      <c r="J2136" t="s">
        <v>132</v>
      </c>
      <c r="K2136" t="s">
        <v>142</v>
      </c>
      <c r="L2136" t="s">
        <v>153</v>
      </c>
      <c r="M2136" s="5">
        <v>366</v>
      </c>
    </row>
    <row r="2137" spans="1:13" x14ac:dyDescent="0.35">
      <c r="A2137" s="2">
        <v>45635</v>
      </c>
      <c r="B2137" s="3">
        <f t="shared" si="99"/>
        <v>2025</v>
      </c>
      <c r="C2137" t="str">
        <f t="shared" si="100"/>
        <v>2024-2025</v>
      </c>
      <c r="D2137" t="s">
        <v>119</v>
      </c>
      <c r="E2137" t="s">
        <v>70</v>
      </c>
      <c r="F2137" t="str">
        <f t="shared" si="101"/>
        <v>Western Australia</v>
      </c>
      <c r="G2137" t="s">
        <v>28</v>
      </c>
      <c r="H2137">
        <v>6021</v>
      </c>
      <c r="I2137" t="s">
        <v>11</v>
      </c>
      <c r="J2137" t="s">
        <v>121</v>
      </c>
      <c r="K2137" t="s">
        <v>148</v>
      </c>
      <c r="L2137" t="s">
        <v>159</v>
      </c>
      <c r="M2137" s="5">
        <v>34</v>
      </c>
    </row>
    <row r="2138" spans="1:13" x14ac:dyDescent="0.35">
      <c r="A2138" s="2">
        <v>45635</v>
      </c>
      <c r="B2138" s="3">
        <f t="shared" si="99"/>
        <v>2025</v>
      </c>
      <c r="C2138" t="str">
        <f t="shared" si="100"/>
        <v>2024-2025</v>
      </c>
      <c r="D2138" t="s">
        <v>119</v>
      </c>
      <c r="E2138" t="s">
        <v>65</v>
      </c>
      <c r="F2138" t="str">
        <f t="shared" si="101"/>
        <v>Victoria</v>
      </c>
      <c r="G2138" t="s">
        <v>26</v>
      </c>
      <c r="H2138">
        <v>3931</v>
      </c>
      <c r="I2138" t="s">
        <v>11</v>
      </c>
      <c r="J2138" t="s">
        <v>137</v>
      </c>
      <c r="K2138" t="s">
        <v>148</v>
      </c>
      <c r="L2138" t="s">
        <v>159</v>
      </c>
      <c r="M2138" s="5">
        <v>165</v>
      </c>
    </row>
    <row r="2139" spans="1:13" x14ac:dyDescent="0.35">
      <c r="A2139" s="2">
        <v>45635</v>
      </c>
      <c r="B2139" s="3">
        <f t="shared" si="99"/>
        <v>2025</v>
      </c>
      <c r="C2139" t="str">
        <f t="shared" si="100"/>
        <v>2024-2025</v>
      </c>
      <c r="D2139" t="s">
        <v>120</v>
      </c>
      <c r="E2139" t="s">
        <v>107</v>
      </c>
      <c r="F2139" t="str">
        <f t="shared" si="101"/>
        <v>New South Wales</v>
      </c>
      <c r="G2139" t="s">
        <v>10</v>
      </c>
      <c r="H2139">
        <v>2020</v>
      </c>
      <c r="I2139" t="s">
        <v>11</v>
      </c>
      <c r="J2139" t="s">
        <v>126</v>
      </c>
      <c r="K2139" t="s">
        <v>146</v>
      </c>
      <c r="L2139" t="s">
        <v>157</v>
      </c>
      <c r="M2139" s="5">
        <v>558</v>
      </c>
    </row>
    <row r="2140" spans="1:13" x14ac:dyDescent="0.35">
      <c r="A2140" s="2">
        <v>45635</v>
      </c>
      <c r="B2140" s="3">
        <f t="shared" si="99"/>
        <v>2025</v>
      </c>
      <c r="C2140" t="str">
        <f t="shared" si="100"/>
        <v>2024-2025</v>
      </c>
      <c r="D2140" t="s">
        <v>119</v>
      </c>
      <c r="E2140" t="s">
        <v>92</v>
      </c>
      <c r="F2140" t="str">
        <f t="shared" si="101"/>
        <v>New South Wales</v>
      </c>
      <c r="G2140" t="s">
        <v>10</v>
      </c>
      <c r="H2140">
        <v>2015</v>
      </c>
      <c r="I2140" t="s">
        <v>11</v>
      </c>
      <c r="J2140" t="s">
        <v>126</v>
      </c>
      <c r="K2140" t="s">
        <v>142</v>
      </c>
      <c r="L2140" t="s">
        <v>153</v>
      </c>
      <c r="M2140" s="5">
        <v>345</v>
      </c>
    </row>
    <row r="2141" spans="1:13" x14ac:dyDescent="0.35">
      <c r="A2141" s="2">
        <v>45636</v>
      </c>
      <c r="B2141" s="3">
        <f t="shared" si="99"/>
        <v>2025</v>
      </c>
      <c r="C2141" t="str">
        <f t="shared" si="100"/>
        <v>2024-2025</v>
      </c>
      <c r="D2141" t="s">
        <v>120</v>
      </c>
      <c r="E2141" t="s">
        <v>49</v>
      </c>
      <c r="F2141" t="str">
        <f t="shared" si="101"/>
        <v>New South Wales</v>
      </c>
      <c r="G2141" t="s">
        <v>10</v>
      </c>
      <c r="H2141">
        <v>2350</v>
      </c>
      <c r="I2141" t="s">
        <v>11</v>
      </c>
      <c r="J2141" t="s">
        <v>122</v>
      </c>
      <c r="K2141" t="s">
        <v>151</v>
      </c>
      <c r="L2141" t="s">
        <v>152</v>
      </c>
      <c r="M2141" s="5">
        <v>123</v>
      </c>
    </row>
    <row r="2142" spans="1:13" x14ac:dyDescent="0.35">
      <c r="A2142" s="2">
        <v>45636</v>
      </c>
      <c r="B2142" s="3">
        <f t="shared" si="99"/>
        <v>2025</v>
      </c>
      <c r="C2142" t="str">
        <f t="shared" si="100"/>
        <v>2024-2025</v>
      </c>
      <c r="D2142" t="s">
        <v>119</v>
      </c>
      <c r="E2142" t="s">
        <v>71</v>
      </c>
      <c r="F2142" t="str">
        <f t="shared" si="101"/>
        <v>Victoria</v>
      </c>
      <c r="G2142" t="s">
        <v>26</v>
      </c>
      <c r="H2142">
        <v>3131</v>
      </c>
      <c r="I2142" t="s">
        <v>11</v>
      </c>
      <c r="J2142" t="s">
        <v>127</v>
      </c>
      <c r="K2142" t="s">
        <v>147</v>
      </c>
      <c r="L2142" t="s">
        <v>158</v>
      </c>
      <c r="M2142" s="5">
        <v>525</v>
      </c>
    </row>
    <row r="2143" spans="1:13" x14ac:dyDescent="0.35">
      <c r="A2143" s="2">
        <v>45636</v>
      </c>
      <c r="B2143" s="3">
        <f t="shared" si="99"/>
        <v>2025</v>
      </c>
      <c r="C2143" t="str">
        <f t="shared" si="100"/>
        <v>2024-2025</v>
      </c>
      <c r="D2143" t="s">
        <v>120</v>
      </c>
      <c r="E2143" t="s">
        <v>103</v>
      </c>
      <c r="F2143" t="str">
        <f t="shared" si="101"/>
        <v>Victoria</v>
      </c>
      <c r="G2143" t="s">
        <v>26</v>
      </c>
      <c r="H2143">
        <v>3550</v>
      </c>
      <c r="I2143" t="s">
        <v>11</v>
      </c>
      <c r="J2143" t="s">
        <v>129</v>
      </c>
      <c r="K2143" t="s">
        <v>145</v>
      </c>
      <c r="L2143" t="s">
        <v>156</v>
      </c>
      <c r="M2143" s="5">
        <v>759</v>
      </c>
    </row>
    <row r="2144" spans="1:13" x14ac:dyDescent="0.35">
      <c r="A2144" s="2">
        <v>45637</v>
      </c>
      <c r="B2144" s="3">
        <f t="shared" si="99"/>
        <v>2025</v>
      </c>
      <c r="C2144" t="str">
        <f t="shared" si="100"/>
        <v>2024-2025</v>
      </c>
      <c r="D2144" t="s">
        <v>120</v>
      </c>
      <c r="E2144" t="s">
        <v>9</v>
      </c>
      <c r="F2144" t="str">
        <f t="shared" si="101"/>
        <v>New South Wales</v>
      </c>
      <c r="G2144" t="s">
        <v>10</v>
      </c>
      <c r="H2144">
        <v>2067</v>
      </c>
      <c r="I2144" t="s">
        <v>11</v>
      </c>
      <c r="J2144" t="s">
        <v>126</v>
      </c>
      <c r="K2144" t="s">
        <v>143</v>
      </c>
      <c r="L2144" t="s">
        <v>154</v>
      </c>
      <c r="M2144" s="5">
        <v>359</v>
      </c>
    </row>
    <row r="2145" spans="1:13" x14ac:dyDescent="0.35">
      <c r="A2145" s="2">
        <v>45637</v>
      </c>
      <c r="B2145" s="3">
        <f t="shared" si="99"/>
        <v>2025</v>
      </c>
      <c r="C2145" t="str">
        <f t="shared" si="100"/>
        <v>2024-2025</v>
      </c>
      <c r="D2145" t="s">
        <v>120</v>
      </c>
      <c r="E2145" t="s">
        <v>18</v>
      </c>
      <c r="F2145" t="str">
        <f t="shared" si="101"/>
        <v>Queensland</v>
      </c>
      <c r="G2145" t="s">
        <v>19</v>
      </c>
      <c r="H2145">
        <v>4802</v>
      </c>
      <c r="I2145" t="s">
        <v>11</v>
      </c>
      <c r="J2145" t="s">
        <v>133</v>
      </c>
      <c r="K2145" t="s">
        <v>151</v>
      </c>
      <c r="L2145" t="s">
        <v>152</v>
      </c>
      <c r="M2145" s="5">
        <v>424</v>
      </c>
    </row>
    <row r="2146" spans="1:13" x14ac:dyDescent="0.35">
      <c r="A2146" s="2">
        <v>45637</v>
      </c>
      <c r="B2146" s="3">
        <f t="shared" si="99"/>
        <v>2025</v>
      </c>
      <c r="C2146" t="str">
        <f t="shared" si="100"/>
        <v>2024-2025</v>
      </c>
      <c r="D2146" t="s">
        <v>120</v>
      </c>
      <c r="E2146" t="s">
        <v>95</v>
      </c>
      <c r="F2146" t="str">
        <f t="shared" si="101"/>
        <v>New South Wales</v>
      </c>
      <c r="G2146" t="s">
        <v>10</v>
      </c>
      <c r="H2146">
        <v>2131</v>
      </c>
      <c r="I2146" t="s">
        <v>11</v>
      </c>
      <c r="J2146" t="s">
        <v>125</v>
      </c>
      <c r="K2146" t="s">
        <v>143</v>
      </c>
      <c r="L2146" t="s">
        <v>154</v>
      </c>
      <c r="M2146" s="5">
        <v>566</v>
      </c>
    </row>
    <row r="2147" spans="1:13" x14ac:dyDescent="0.35">
      <c r="A2147" s="2">
        <v>45637</v>
      </c>
      <c r="B2147" s="3">
        <f t="shared" si="99"/>
        <v>2025</v>
      </c>
      <c r="C2147" t="str">
        <f t="shared" si="100"/>
        <v>2024-2025</v>
      </c>
      <c r="D2147" t="s">
        <v>120</v>
      </c>
      <c r="E2147" t="s">
        <v>85</v>
      </c>
      <c r="F2147" t="str">
        <f t="shared" si="101"/>
        <v>Western Australia</v>
      </c>
      <c r="G2147" t="s">
        <v>28</v>
      </c>
      <c r="H2147">
        <v>6725</v>
      </c>
      <c r="I2147" t="s">
        <v>11</v>
      </c>
      <c r="J2147" t="s">
        <v>141</v>
      </c>
      <c r="K2147" t="s">
        <v>146</v>
      </c>
      <c r="L2147" t="s">
        <v>157</v>
      </c>
      <c r="M2147" s="5">
        <v>224</v>
      </c>
    </row>
    <row r="2148" spans="1:13" x14ac:dyDescent="0.35">
      <c r="A2148" s="2">
        <v>45637</v>
      </c>
      <c r="B2148" s="3">
        <f t="shared" si="99"/>
        <v>2025</v>
      </c>
      <c r="C2148" t="str">
        <f t="shared" si="100"/>
        <v>2024-2025</v>
      </c>
      <c r="D2148" t="s">
        <v>120</v>
      </c>
      <c r="E2148" t="s">
        <v>45</v>
      </c>
      <c r="F2148" t="str">
        <f t="shared" si="101"/>
        <v>Victoria</v>
      </c>
      <c r="G2148" t="s">
        <v>26</v>
      </c>
      <c r="H2148">
        <v>3136</v>
      </c>
      <c r="I2148" t="s">
        <v>11</v>
      </c>
      <c r="J2148" t="s">
        <v>127</v>
      </c>
      <c r="K2148" t="s">
        <v>143</v>
      </c>
      <c r="L2148" t="s">
        <v>154</v>
      </c>
      <c r="M2148" s="5">
        <v>749</v>
      </c>
    </row>
    <row r="2149" spans="1:13" x14ac:dyDescent="0.35">
      <c r="A2149" s="2">
        <v>45637</v>
      </c>
      <c r="B2149" s="3">
        <f t="shared" si="99"/>
        <v>2025</v>
      </c>
      <c r="C2149" t="str">
        <f t="shared" si="100"/>
        <v>2024-2025</v>
      </c>
      <c r="D2149" t="s">
        <v>120</v>
      </c>
      <c r="E2149" t="s">
        <v>42</v>
      </c>
      <c r="F2149" t="str">
        <f t="shared" si="101"/>
        <v>Tasmania</v>
      </c>
      <c r="G2149" t="s">
        <v>43</v>
      </c>
      <c r="H2149">
        <v>7018</v>
      </c>
      <c r="I2149" t="s">
        <v>11</v>
      </c>
      <c r="J2149" t="s">
        <v>130</v>
      </c>
      <c r="K2149" t="s">
        <v>151</v>
      </c>
      <c r="L2149" t="s">
        <v>152</v>
      </c>
      <c r="M2149" s="5">
        <v>638</v>
      </c>
    </row>
    <row r="2150" spans="1:13" x14ac:dyDescent="0.35">
      <c r="A2150" s="2">
        <v>45638</v>
      </c>
      <c r="B2150" s="3">
        <f t="shared" si="99"/>
        <v>2025</v>
      </c>
      <c r="C2150" t="str">
        <f t="shared" si="100"/>
        <v>2024-2025</v>
      </c>
      <c r="D2150" t="s">
        <v>120</v>
      </c>
      <c r="E2150" t="s">
        <v>58</v>
      </c>
      <c r="F2150" t="str">
        <f t="shared" si="101"/>
        <v>New South Wales</v>
      </c>
      <c r="G2150" t="s">
        <v>10</v>
      </c>
      <c r="H2150">
        <v>2790</v>
      </c>
      <c r="I2150" t="s">
        <v>11</v>
      </c>
      <c r="J2150" t="s">
        <v>132</v>
      </c>
      <c r="K2150" t="s">
        <v>145</v>
      </c>
      <c r="L2150" t="s">
        <v>156</v>
      </c>
      <c r="M2150" s="5">
        <v>43</v>
      </c>
    </row>
    <row r="2151" spans="1:13" x14ac:dyDescent="0.35">
      <c r="A2151" s="2">
        <v>45638</v>
      </c>
      <c r="B2151" s="3">
        <f t="shared" si="99"/>
        <v>2025</v>
      </c>
      <c r="C2151" t="str">
        <f t="shared" si="100"/>
        <v>2024-2025</v>
      </c>
      <c r="D2151" t="s">
        <v>119</v>
      </c>
      <c r="E2151" t="s">
        <v>86</v>
      </c>
      <c r="F2151" t="str">
        <f t="shared" si="101"/>
        <v>Queensland</v>
      </c>
      <c r="G2151" t="s">
        <v>19</v>
      </c>
      <c r="H2151">
        <v>4119</v>
      </c>
      <c r="I2151" t="s">
        <v>11</v>
      </c>
      <c r="J2151" t="s">
        <v>131</v>
      </c>
      <c r="K2151" t="s">
        <v>145</v>
      </c>
      <c r="L2151" t="s">
        <v>156</v>
      </c>
      <c r="M2151" s="5">
        <v>515</v>
      </c>
    </row>
    <row r="2152" spans="1:13" x14ac:dyDescent="0.35">
      <c r="A2152" s="2">
        <v>45638</v>
      </c>
      <c r="B2152" s="3">
        <f t="shared" si="99"/>
        <v>2025</v>
      </c>
      <c r="C2152" t="str">
        <f t="shared" si="100"/>
        <v>2024-2025</v>
      </c>
      <c r="D2152" t="s">
        <v>119</v>
      </c>
      <c r="E2152" t="s">
        <v>72</v>
      </c>
      <c r="F2152" t="str">
        <f t="shared" si="101"/>
        <v>Queensland</v>
      </c>
      <c r="G2152" t="s">
        <v>19</v>
      </c>
      <c r="H2152">
        <v>4870</v>
      </c>
      <c r="I2152" t="s">
        <v>11</v>
      </c>
      <c r="J2152" t="s">
        <v>133</v>
      </c>
      <c r="K2152" t="s">
        <v>151</v>
      </c>
      <c r="L2152" t="s">
        <v>152</v>
      </c>
      <c r="M2152" s="5">
        <v>244</v>
      </c>
    </row>
    <row r="2153" spans="1:13" x14ac:dyDescent="0.35">
      <c r="A2153" s="2">
        <v>45638</v>
      </c>
      <c r="B2153" s="3">
        <f t="shared" si="99"/>
        <v>2025</v>
      </c>
      <c r="C2153" t="str">
        <f t="shared" si="100"/>
        <v>2024-2025</v>
      </c>
      <c r="D2153" t="s">
        <v>119</v>
      </c>
      <c r="E2153" t="s">
        <v>111</v>
      </c>
      <c r="F2153" t="str">
        <f t="shared" si="101"/>
        <v>New South Wales</v>
      </c>
      <c r="G2153" t="s">
        <v>10</v>
      </c>
      <c r="H2153">
        <v>2154</v>
      </c>
      <c r="I2153" t="s">
        <v>11</v>
      </c>
      <c r="J2153" t="s">
        <v>125</v>
      </c>
      <c r="K2153" t="s">
        <v>142</v>
      </c>
      <c r="L2153" t="s">
        <v>153</v>
      </c>
      <c r="M2153" s="5">
        <v>686</v>
      </c>
    </row>
    <row r="2154" spans="1:13" x14ac:dyDescent="0.35">
      <c r="A2154" s="2">
        <v>45638</v>
      </c>
      <c r="B2154" s="3">
        <f t="shared" si="99"/>
        <v>2025</v>
      </c>
      <c r="C2154" t="str">
        <f t="shared" si="100"/>
        <v>2024-2025</v>
      </c>
      <c r="D2154" t="s">
        <v>120</v>
      </c>
      <c r="E2154" t="s">
        <v>94</v>
      </c>
      <c r="F2154" t="str">
        <f t="shared" si="101"/>
        <v>Queensland</v>
      </c>
      <c r="G2154" t="s">
        <v>19</v>
      </c>
      <c r="H2154">
        <v>4551</v>
      </c>
      <c r="I2154" t="s">
        <v>11</v>
      </c>
      <c r="J2154" t="s">
        <v>136</v>
      </c>
      <c r="K2154" t="s">
        <v>150</v>
      </c>
      <c r="L2154" t="s">
        <v>161</v>
      </c>
      <c r="M2154" s="5">
        <v>503</v>
      </c>
    </row>
    <row r="2155" spans="1:13" x14ac:dyDescent="0.35">
      <c r="A2155" s="2">
        <v>45639</v>
      </c>
      <c r="B2155" s="3">
        <f t="shared" si="99"/>
        <v>2025</v>
      </c>
      <c r="C2155" t="str">
        <f t="shared" si="100"/>
        <v>2024-2025</v>
      </c>
      <c r="D2155" t="s">
        <v>119</v>
      </c>
      <c r="E2155" t="s">
        <v>85</v>
      </c>
      <c r="F2155" t="str">
        <f t="shared" si="101"/>
        <v>Western Australia</v>
      </c>
      <c r="G2155" t="s">
        <v>28</v>
      </c>
      <c r="H2155">
        <v>6725</v>
      </c>
      <c r="I2155" t="s">
        <v>11</v>
      </c>
      <c r="J2155" t="s">
        <v>141</v>
      </c>
      <c r="K2155" t="s">
        <v>145</v>
      </c>
      <c r="L2155" t="s">
        <v>156</v>
      </c>
      <c r="M2155" s="5">
        <v>147</v>
      </c>
    </row>
    <row r="2156" spans="1:13" x14ac:dyDescent="0.35">
      <c r="A2156" s="2">
        <v>45639</v>
      </c>
      <c r="B2156" s="3">
        <f t="shared" si="99"/>
        <v>2025</v>
      </c>
      <c r="C2156" t="str">
        <f t="shared" si="100"/>
        <v>2024-2025</v>
      </c>
      <c r="D2156" t="s">
        <v>120</v>
      </c>
      <c r="E2156" t="s">
        <v>59</v>
      </c>
      <c r="F2156" t="str">
        <f t="shared" si="101"/>
        <v>South Australia</v>
      </c>
      <c r="G2156" t="s">
        <v>17</v>
      </c>
      <c r="H2156">
        <v>5011</v>
      </c>
      <c r="I2156" t="s">
        <v>11</v>
      </c>
      <c r="J2156" t="s">
        <v>134</v>
      </c>
      <c r="K2156" t="s">
        <v>148</v>
      </c>
      <c r="L2156" t="s">
        <v>159</v>
      </c>
      <c r="M2156" s="5">
        <v>333</v>
      </c>
    </row>
    <row r="2157" spans="1:13" x14ac:dyDescent="0.35">
      <c r="A2157" s="2">
        <v>45639</v>
      </c>
      <c r="B2157" s="3">
        <f t="shared" si="99"/>
        <v>2025</v>
      </c>
      <c r="C2157" t="str">
        <f t="shared" si="100"/>
        <v>2024-2025</v>
      </c>
      <c r="D2157" t="s">
        <v>119</v>
      </c>
      <c r="E2157" t="s">
        <v>86</v>
      </c>
      <c r="F2157" t="str">
        <f t="shared" si="101"/>
        <v>Queensland</v>
      </c>
      <c r="G2157" t="s">
        <v>19</v>
      </c>
      <c r="H2157">
        <v>4119</v>
      </c>
      <c r="I2157" t="s">
        <v>11</v>
      </c>
      <c r="J2157" t="s">
        <v>131</v>
      </c>
      <c r="K2157" t="s">
        <v>143</v>
      </c>
      <c r="L2157" t="s">
        <v>154</v>
      </c>
      <c r="M2157" s="5">
        <v>634</v>
      </c>
    </row>
    <row r="2158" spans="1:13" x14ac:dyDescent="0.35">
      <c r="A2158" s="2">
        <v>45639</v>
      </c>
      <c r="B2158" s="3">
        <f t="shared" si="99"/>
        <v>2025</v>
      </c>
      <c r="C2158" t="str">
        <f t="shared" si="100"/>
        <v>2024-2025</v>
      </c>
      <c r="D2158" t="s">
        <v>119</v>
      </c>
      <c r="E2158" t="s">
        <v>52</v>
      </c>
      <c r="F2158" t="str">
        <f t="shared" si="101"/>
        <v>New South Wales</v>
      </c>
      <c r="G2158" t="s">
        <v>10</v>
      </c>
      <c r="H2158">
        <v>2485</v>
      </c>
      <c r="I2158" t="s">
        <v>11</v>
      </c>
      <c r="J2158" t="s">
        <v>122</v>
      </c>
      <c r="K2158" t="s">
        <v>145</v>
      </c>
      <c r="L2158" t="s">
        <v>156</v>
      </c>
      <c r="M2158" s="5">
        <v>434</v>
      </c>
    </row>
    <row r="2159" spans="1:13" x14ac:dyDescent="0.35">
      <c r="A2159" s="2">
        <v>45639</v>
      </c>
      <c r="B2159" s="3">
        <f t="shared" si="99"/>
        <v>2025</v>
      </c>
      <c r="C2159" t="str">
        <f t="shared" si="100"/>
        <v>2024-2025</v>
      </c>
      <c r="D2159" t="s">
        <v>119</v>
      </c>
      <c r="E2159" t="s">
        <v>14</v>
      </c>
      <c r="F2159" t="str">
        <f t="shared" si="101"/>
        <v>Northern Territory</v>
      </c>
      <c r="G2159" t="s">
        <v>15</v>
      </c>
      <c r="H2159">
        <v>800</v>
      </c>
      <c r="I2159" t="s">
        <v>11</v>
      </c>
      <c r="J2159" t="s">
        <v>140</v>
      </c>
      <c r="K2159" t="s">
        <v>148</v>
      </c>
      <c r="L2159" t="s">
        <v>159</v>
      </c>
      <c r="M2159" s="5">
        <v>132</v>
      </c>
    </row>
    <row r="2160" spans="1:13" x14ac:dyDescent="0.35">
      <c r="A2160" s="2">
        <v>45639</v>
      </c>
      <c r="B2160" s="3">
        <f t="shared" si="99"/>
        <v>2025</v>
      </c>
      <c r="C2160" t="str">
        <f t="shared" si="100"/>
        <v>2024-2025</v>
      </c>
      <c r="D2160" t="s">
        <v>120</v>
      </c>
      <c r="E2160" t="s">
        <v>42</v>
      </c>
      <c r="F2160" t="str">
        <f t="shared" si="101"/>
        <v>Tasmania</v>
      </c>
      <c r="G2160" t="s">
        <v>43</v>
      </c>
      <c r="H2160">
        <v>7018</v>
      </c>
      <c r="I2160" t="s">
        <v>11</v>
      </c>
      <c r="J2160" t="s">
        <v>130</v>
      </c>
      <c r="K2160" t="s">
        <v>142</v>
      </c>
      <c r="L2160" t="s">
        <v>153</v>
      </c>
      <c r="M2160" s="5">
        <v>601</v>
      </c>
    </row>
    <row r="2161" spans="1:13" x14ac:dyDescent="0.35">
      <c r="A2161" s="2">
        <v>45639</v>
      </c>
      <c r="B2161" s="3">
        <f t="shared" si="99"/>
        <v>2025</v>
      </c>
      <c r="C2161" t="str">
        <f t="shared" si="100"/>
        <v>2024-2025</v>
      </c>
      <c r="D2161" t="s">
        <v>120</v>
      </c>
      <c r="E2161" t="s">
        <v>100</v>
      </c>
      <c r="F2161" t="str">
        <f t="shared" si="101"/>
        <v>New South Wales</v>
      </c>
      <c r="G2161" t="s">
        <v>10</v>
      </c>
      <c r="H2161">
        <v>2800</v>
      </c>
      <c r="I2161" t="s">
        <v>11</v>
      </c>
      <c r="J2161" t="s">
        <v>132</v>
      </c>
      <c r="K2161" t="s">
        <v>148</v>
      </c>
      <c r="L2161" t="s">
        <v>159</v>
      </c>
      <c r="M2161" s="5">
        <v>324</v>
      </c>
    </row>
    <row r="2162" spans="1:13" x14ac:dyDescent="0.35">
      <c r="A2162" s="2">
        <v>45640</v>
      </c>
      <c r="B2162" s="3">
        <f t="shared" si="99"/>
        <v>2025</v>
      </c>
      <c r="C2162" t="str">
        <f t="shared" si="100"/>
        <v>2024-2025</v>
      </c>
      <c r="D2162" t="s">
        <v>120</v>
      </c>
      <c r="E2162" t="s">
        <v>96</v>
      </c>
      <c r="F2162" t="str">
        <f t="shared" si="101"/>
        <v>Western Australia</v>
      </c>
      <c r="G2162" t="s">
        <v>28</v>
      </c>
      <c r="H2162">
        <v>6027</v>
      </c>
      <c r="I2162" t="s">
        <v>11</v>
      </c>
      <c r="J2162" t="s">
        <v>121</v>
      </c>
      <c r="K2162" t="s">
        <v>144</v>
      </c>
      <c r="L2162" t="s">
        <v>155</v>
      </c>
      <c r="M2162" s="5">
        <v>579</v>
      </c>
    </row>
    <row r="2163" spans="1:13" x14ac:dyDescent="0.35">
      <c r="A2163" s="2">
        <v>45640</v>
      </c>
      <c r="B2163" s="3">
        <f t="shared" si="99"/>
        <v>2025</v>
      </c>
      <c r="C2163" t="str">
        <f t="shared" si="100"/>
        <v>2024-2025</v>
      </c>
      <c r="D2163" t="s">
        <v>120</v>
      </c>
      <c r="E2163" t="s">
        <v>112</v>
      </c>
      <c r="F2163" t="str">
        <f t="shared" si="101"/>
        <v>Queensland</v>
      </c>
      <c r="G2163" t="s">
        <v>19</v>
      </c>
      <c r="H2163">
        <v>4566</v>
      </c>
      <c r="I2163" t="s">
        <v>11</v>
      </c>
      <c r="J2163" t="s">
        <v>136</v>
      </c>
      <c r="K2163" t="s">
        <v>144</v>
      </c>
      <c r="L2163" t="s">
        <v>155</v>
      </c>
      <c r="M2163" s="5">
        <v>741</v>
      </c>
    </row>
    <row r="2164" spans="1:13" x14ac:dyDescent="0.35">
      <c r="A2164" s="2">
        <v>45641</v>
      </c>
      <c r="B2164" s="3">
        <f t="shared" si="99"/>
        <v>2025</v>
      </c>
      <c r="C2164" t="str">
        <f t="shared" si="100"/>
        <v>2024-2025</v>
      </c>
      <c r="D2164" t="s">
        <v>119</v>
      </c>
      <c r="E2164" t="s">
        <v>73</v>
      </c>
      <c r="F2164" t="str">
        <f t="shared" si="101"/>
        <v>Queensland</v>
      </c>
      <c r="G2164" t="s">
        <v>19</v>
      </c>
      <c r="H2164">
        <v>4509</v>
      </c>
      <c r="I2164" t="s">
        <v>11</v>
      </c>
      <c r="J2164" t="s">
        <v>124</v>
      </c>
      <c r="K2164" t="s">
        <v>149</v>
      </c>
      <c r="L2164" t="s">
        <v>160</v>
      </c>
      <c r="M2164" s="5">
        <v>521</v>
      </c>
    </row>
    <row r="2165" spans="1:13" x14ac:dyDescent="0.35">
      <c r="A2165" s="2">
        <v>45641</v>
      </c>
      <c r="B2165" s="3">
        <f t="shared" si="99"/>
        <v>2025</v>
      </c>
      <c r="C2165" t="str">
        <f t="shared" si="100"/>
        <v>2024-2025</v>
      </c>
      <c r="D2165" t="s">
        <v>120</v>
      </c>
      <c r="E2165" t="s">
        <v>65</v>
      </c>
      <c r="F2165" t="str">
        <f t="shared" si="101"/>
        <v>Victoria</v>
      </c>
      <c r="G2165" t="s">
        <v>26</v>
      </c>
      <c r="H2165">
        <v>3931</v>
      </c>
      <c r="I2165" t="s">
        <v>11</v>
      </c>
      <c r="J2165" t="s">
        <v>137</v>
      </c>
      <c r="K2165" t="s">
        <v>142</v>
      </c>
      <c r="L2165" t="s">
        <v>153</v>
      </c>
      <c r="M2165" s="5">
        <v>169</v>
      </c>
    </row>
    <row r="2166" spans="1:13" x14ac:dyDescent="0.35">
      <c r="A2166" s="2">
        <v>45642</v>
      </c>
      <c r="B2166" s="3">
        <f t="shared" si="99"/>
        <v>2025</v>
      </c>
      <c r="C2166" t="str">
        <f t="shared" si="100"/>
        <v>2024-2025</v>
      </c>
      <c r="D2166" t="s">
        <v>119</v>
      </c>
      <c r="E2166" t="s">
        <v>83</v>
      </c>
      <c r="F2166" t="str">
        <f t="shared" si="101"/>
        <v>Victoria</v>
      </c>
      <c r="G2166" t="s">
        <v>26</v>
      </c>
      <c r="H2166">
        <v>3551</v>
      </c>
      <c r="I2166" t="s">
        <v>11</v>
      </c>
      <c r="J2166" t="s">
        <v>129</v>
      </c>
      <c r="K2166" t="s">
        <v>146</v>
      </c>
      <c r="L2166" t="s">
        <v>157</v>
      </c>
      <c r="M2166" s="5">
        <v>395</v>
      </c>
    </row>
    <row r="2167" spans="1:13" x14ac:dyDescent="0.35">
      <c r="A2167" s="2">
        <v>45642</v>
      </c>
      <c r="B2167" s="3">
        <f t="shared" si="99"/>
        <v>2025</v>
      </c>
      <c r="C2167" t="str">
        <f t="shared" si="100"/>
        <v>2024-2025</v>
      </c>
      <c r="D2167" t="s">
        <v>120</v>
      </c>
      <c r="E2167" t="s">
        <v>27</v>
      </c>
      <c r="F2167" t="str">
        <f t="shared" si="101"/>
        <v>Western Australia</v>
      </c>
      <c r="G2167" t="s">
        <v>28</v>
      </c>
      <c r="H2167">
        <v>6030</v>
      </c>
      <c r="I2167" t="s">
        <v>11</v>
      </c>
      <c r="J2167" t="s">
        <v>121</v>
      </c>
      <c r="K2167" t="s">
        <v>144</v>
      </c>
      <c r="L2167" t="s">
        <v>155</v>
      </c>
      <c r="M2167" s="5">
        <v>669</v>
      </c>
    </row>
    <row r="2168" spans="1:13" x14ac:dyDescent="0.35">
      <c r="A2168" s="2">
        <v>45642</v>
      </c>
      <c r="B2168" s="3">
        <f t="shared" si="99"/>
        <v>2025</v>
      </c>
      <c r="C2168" t="str">
        <f t="shared" si="100"/>
        <v>2024-2025</v>
      </c>
      <c r="D2168" t="s">
        <v>119</v>
      </c>
      <c r="E2168" t="s">
        <v>27</v>
      </c>
      <c r="F2168" t="str">
        <f t="shared" si="101"/>
        <v>Western Australia</v>
      </c>
      <c r="G2168" t="s">
        <v>28</v>
      </c>
      <c r="H2168">
        <v>6030</v>
      </c>
      <c r="I2168" t="s">
        <v>11</v>
      </c>
      <c r="J2168" t="s">
        <v>121</v>
      </c>
      <c r="K2168" t="s">
        <v>145</v>
      </c>
      <c r="L2168" t="s">
        <v>156</v>
      </c>
      <c r="M2168" s="5">
        <v>741</v>
      </c>
    </row>
    <row r="2169" spans="1:13" x14ac:dyDescent="0.35">
      <c r="A2169" s="2">
        <v>45642</v>
      </c>
      <c r="B2169" s="3">
        <f t="shared" si="99"/>
        <v>2025</v>
      </c>
      <c r="C2169" t="str">
        <f t="shared" si="100"/>
        <v>2024-2025</v>
      </c>
      <c r="D2169" t="s">
        <v>120</v>
      </c>
      <c r="E2169" t="s">
        <v>78</v>
      </c>
      <c r="F2169" t="str">
        <f t="shared" si="101"/>
        <v>New South Wales</v>
      </c>
      <c r="G2169" t="s">
        <v>10</v>
      </c>
      <c r="H2169">
        <v>2480</v>
      </c>
      <c r="I2169" t="s">
        <v>11</v>
      </c>
      <c r="J2169" t="s">
        <v>122</v>
      </c>
      <c r="K2169" t="s">
        <v>151</v>
      </c>
      <c r="L2169" t="s">
        <v>152</v>
      </c>
      <c r="M2169" s="5">
        <v>37</v>
      </c>
    </row>
    <row r="2170" spans="1:13" x14ac:dyDescent="0.35">
      <c r="A2170" s="2">
        <v>45642</v>
      </c>
      <c r="B2170" s="3">
        <f t="shared" si="99"/>
        <v>2025</v>
      </c>
      <c r="C2170" t="str">
        <f t="shared" si="100"/>
        <v>2024-2025</v>
      </c>
      <c r="D2170" t="s">
        <v>120</v>
      </c>
      <c r="E2170" t="s">
        <v>76</v>
      </c>
      <c r="F2170" t="str">
        <f t="shared" si="101"/>
        <v>Queensland</v>
      </c>
      <c r="G2170" t="s">
        <v>19</v>
      </c>
      <c r="H2170">
        <v>4220</v>
      </c>
      <c r="I2170" t="s">
        <v>11</v>
      </c>
      <c r="J2170" t="s">
        <v>124</v>
      </c>
      <c r="K2170" t="s">
        <v>148</v>
      </c>
      <c r="L2170" t="s">
        <v>159</v>
      </c>
      <c r="M2170" s="5">
        <v>298</v>
      </c>
    </row>
    <row r="2171" spans="1:13" x14ac:dyDescent="0.35">
      <c r="A2171" s="2">
        <v>45642</v>
      </c>
      <c r="B2171" s="3">
        <f t="shared" si="99"/>
        <v>2025</v>
      </c>
      <c r="C2171" t="str">
        <f t="shared" si="100"/>
        <v>2024-2025</v>
      </c>
      <c r="D2171" t="s">
        <v>120</v>
      </c>
      <c r="E2171" t="s">
        <v>63</v>
      </c>
      <c r="F2171" t="str">
        <f t="shared" si="101"/>
        <v>Queensland</v>
      </c>
      <c r="G2171" t="s">
        <v>19</v>
      </c>
      <c r="H2171">
        <v>4068</v>
      </c>
      <c r="I2171" t="s">
        <v>11</v>
      </c>
      <c r="J2171" t="s">
        <v>131</v>
      </c>
      <c r="K2171" t="s">
        <v>143</v>
      </c>
      <c r="L2171" t="s">
        <v>154</v>
      </c>
      <c r="M2171" s="5">
        <v>663</v>
      </c>
    </row>
    <row r="2172" spans="1:13" x14ac:dyDescent="0.35">
      <c r="A2172" s="2">
        <v>45642</v>
      </c>
      <c r="B2172" s="3">
        <f t="shared" si="99"/>
        <v>2025</v>
      </c>
      <c r="C2172" t="str">
        <f t="shared" si="100"/>
        <v>2024-2025</v>
      </c>
      <c r="D2172" t="s">
        <v>120</v>
      </c>
      <c r="E2172" t="s">
        <v>112</v>
      </c>
      <c r="F2172" t="str">
        <f t="shared" si="101"/>
        <v>Queensland</v>
      </c>
      <c r="G2172" t="s">
        <v>19</v>
      </c>
      <c r="H2172">
        <v>4566</v>
      </c>
      <c r="I2172" t="s">
        <v>11</v>
      </c>
      <c r="J2172" t="s">
        <v>136</v>
      </c>
      <c r="K2172" t="s">
        <v>145</v>
      </c>
      <c r="L2172" t="s">
        <v>156</v>
      </c>
      <c r="M2172" s="5">
        <v>772</v>
      </c>
    </row>
    <row r="2173" spans="1:13" x14ac:dyDescent="0.35">
      <c r="A2173" s="2">
        <v>45642</v>
      </c>
      <c r="B2173" s="3">
        <f t="shared" si="99"/>
        <v>2025</v>
      </c>
      <c r="C2173" t="str">
        <f t="shared" si="100"/>
        <v>2024-2025</v>
      </c>
      <c r="D2173" t="s">
        <v>120</v>
      </c>
      <c r="E2173" t="s">
        <v>64</v>
      </c>
      <c r="F2173" t="str">
        <f t="shared" si="101"/>
        <v>Western Australia</v>
      </c>
      <c r="G2173" t="s">
        <v>28</v>
      </c>
      <c r="H2173">
        <v>6112</v>
      </c>
      <c r="I2173" t="s">
        <v>11</v>
      </c>
      <c r="J2173" t="s">
        <v>135</v>
      </c>
      <c r="K2173" t="s">
        <v>150</v>
      </c>
      <c r="L2173" t="s">
        <v>161</v>
      </c>
      <c r="M2173" s="5">
        <v>345</v>
      </c>
    </row>
    <row r="2174" spans="1:13" x14ac:dyDescent="0.35">
      <c r="A2174" s="2">
        <v>45642</v>
      </c>
      <c r="B2174" s="3">
        <f t="shared" si="99"/>
        <v>2025</v>
      </c>
      <c r="C2174" t="str">
        <f t="shared" si="100"/>
        <v>2024-2025</v>
      </c>
      <c r="D2174" t="s">
        <v>120</v>
      </c>
      <c r="E2174" t="s">
        <v>50</v>
      </c>
      <c r="F2174" t="str">
        <f t="shared" si="101"/>
        <v>Australian Capital Territory</v>
      </c>
      <c r="G2174" t="s">
        <v>51</v>
      </c>
      <c r="H2174">
        <v>2617</v>
      </c>
      <c r="I2174" t="s">
        <v>11</v>
      </c>
      <c r="J2174" t="s">
        <v>123</v>
      </c>
      <c r="K2174" t="s">
        <v>151</v>
      </c>
      <c r="L2174" t="s">
        <v>152</v>
      </c>
      <c r="M2174" s="5">
        <v>503</v>
      </c>
    </row>
    <row r="2175" spans="1:13" x14ac:dyDescent="0.35">
      <c r="A2175" s="2">
        <v>45643</v>
      </c>
      <c r="B2175" s="3">
        <f t="shared" si="99"/>
        <v>2025</v>
      </c>
      <c r="C2175" t="str">
        <f t="shared" si="100"/>
        <v>2024-2025</v>
      </c>
      <c r="D2175" t="s">
        <v>120</v>
      </c>
      <c r="E2175" t="s">
        <v>106</v>
      </c>
      <c r="F2175" t="str">
        <f t="shared" si="101"/>
        <v>Queensland</v>
      </c>
      <c r="G2175" t="s">
        <v>19</v>
      </c>
      <c r="H2175">
        <v>4558</v>
      </c>
      <c r="I2175" t="s">
        <v>11</v>
      </c>
      <c r="J2175" t="s">
        <v>136</v>
      </c>
      <c r="K2175" t="s">
        <v>144</v>
      </c>
      <c r="L2175" t="s">
        <v>155</v>
      </c>
      <c r="M2175" s="5">
        <v>614</v>
      </c>
    </row>
    <row r="2176" spans="1:13" x14ac:dyDescent="0.35">
      <c r="A2176" s="2">
        <v>45643</v>
      </c>
      <c r="B2176" s="3">
        <f t="shared" si="99"/>
        <v>2025</v>
      </c>
      <c r="C2176" t="str">
        <f t="shared" si="100"/>
        <v>2024-2025</v>
      </c>
      <c r="D2176" t="s">
        <v>120</v>
      </c>
      <c r="E2176" t="s">
        <v>36</v>
      </c>
      <c r="F2176" t="str">
        <f t="shared" si="101"/>
        <v>New South Wales</v>
      </c>
      <c r="G2176" t="s">
        <v>10</v>
      </c>
      <c r="H2176">
        <v>2539</v>
      </c>
      <c r="I2176" t="s">
        <v>11</v>
      </c>
      <c r="J2176" t="s">
        <v>123</v>
      </c>
      <c r="K2176" t="s">
        <v>144</v>
      </c>
      <c r="L2176" t="s">
        <v>155</v>
      </c>
      <c r="M2176" s="5">
        <v>727</v>
      </c>
    </row>
    <row r="2177" spans="1:13" x14ac:dyDescent="0.35">
      <c r="A2177" s="2">
        <v>45643</v>
      </c>
      <c r="B2177" s="3">
        <f t="shared" si="99"/>
        <v>2025</v>
      </c>
      <c r="C2177" t="str">
        <f t="shared" si="100"/>
        <v>2024-2025</v>
      </c>
      <c r="D2177" t="s">
        <v>119</v>
      </c>
      <c r="E2177" t="s">
        <v>68</v>
      </c>
      <c r="F2177" t="str">
        <f t="shared" si="101"/>
        <v>Victoria</v>
      </c>
      <c r="G2177" t="s">
        <v>26</v>
      </c>
      <c r="H2177">
        <v>3429</v>
      </c>
      <c r="I2177" t="s">
        <v>11</v>
      </c>
      <c r="J2177" t="s">
        <v>129</v>
      </c>
      <c r="K2177" t="s">
        <v>151</v>
      </c>
      <c r="L2177" t="s">
        <v>152</v>
      </c>
      <c r="M2177" s="5">
        <v>419</v>
      </c>
    </row>
    <row r="2178" spans="1:13" x14ac:dyDescent="0.35">
      <c r="A2178" s="2">
        <v>45643</v>
      </c>
      <c r="B2178" s="3">
        <f t="shared" ref="B2178:B2241" si="102">IF(MONTH(A2178)&gt;=7,YEAR(A2178)+1,YEAR(A2178))</f>
        <v>2025</v>
      </c>
      <c r="C2178" t="str">
        <f t="shared" ref="C2178:C2241" si="103">IF(MONTH(A2178) &gt;= 7, YEAR(A2178) &amp; "-" &amp; YEAR(A2178) + 1, YEAR(A2178) - 1 &amp; "-" &amp; YEAR(A2178))</f>
        <v>2024-2025</v>
      </c>
      <c r="D2178" t="s">
        <v>119</v>
      </c>
      <c r="E2178" t="s">
        <v>58</v>
      </c>
      <c r="F2178" t="str">
        <f t="shared" ref="F2178:F2241" si="104">IF(G2178="WA","Western Australia",
IF(G2178="NSW","New South Wales",
IF(G2178="QLD","Queensland",
IF(G2178="VIC","Victoria",
IF(G2178="TAS","Tasmania",
IF(G2178="SA","South Australia",
IF(G2178="NT","Northern Territory",
IF(G2178="ACT","Australian Capital Territory",G2178))))))))</f>
        <v>New South Wales</v>
      </c>
      <c r="G2178" t="s">
        <v>10</v>
      </c>
      <c r="H2178">
        <v>2790</v>
      </c>
      <c r="I2178" t="s">
        <v>11</v>
      </c>
      <c r="J2178" t="s">
        <v>132</v>
      </c>
      <c r="K2178" t="s">
        <v>151</v>
      </c>
      <c r="L2178" t="s">
        <v>152</v>
      </c>
      <c r="M2178" s="5">
        <v>745</v>
      </c>
    </row>
    <row r="2179" spans="1:13" x14ac:dyDescent="0.35">
      <c r="A2179" s="2">
        <v>45644</v>
      </c>
      <c r="B2179" s="3">
        <f t="shared" si="102"/>
        <v>2025</v>
      </c>
      <c r="C2179" t="str">
        <f t="shared" si="103"/>
        <v>2024-2025</v>
      </c>
      <c r="D2179" t="s">
        <v>120</v>
      </c>
      <c r="E2179" t="s">
        <v>49</v>
      </c>
      <c r="F2179" t="str">
        <f t="shared" si="104"/>
        <v>New South Wales</v>
      </c>
      <c r="G2179" t="s">
        <v>10</v>
      </c>
      <c r="H2179">
        <v>2350</v>
      </c>
      <c r="I2179" t="s">
        <v>11</v>
      </c>
      <c r="J2179" t="s">
        <v>122</v>
      </c>
      <c r="K2179" t="s">
        <v>146</v>
      </c>
      <c r="L2179" t="s">
        <v>157</v>
      </c>
      <c r="M2179" s="5">
        <v>345</v>
      </c>
    </row>
    <row r="2180" spans="1:13" x14ac:dyDescent="0.35">
      <c r="A2180" s="2">
        <v>45644</v>
      </c>
      <c r="B2180" s="3">
        <f t="shared" si="102"/>
        <v>2025</v>
      </c>
      <c r="C2180" t="str">
        <f t="shared" si="103"/>
        <v>2024-2025</v>
      </c>
      <c r="D2180" t="s">
        <v>120</v>
      </c>
      <c r="E2180" t="s">
        <v>87</v>
      </c>
      <c r="F2180" t="str">
        <f t="shared" si="104"/>
        <v>New South Wales</v>
      </c>
      <c r="G2180" t="s">
        <v>10</v>
      </c>
      <c r="H2180">
        <v>2158</v>
      </c>
      <c r="I2180" t="s">
        <v>11</v>
      </c>
      <c r="J2180" t="s">
        <v>125</v>
      </c>
      <c r="K2180" t="s">
        <v>151</v>
      </c>
      <c r="L2180" t="s">
        <v>152</v>
      </c>
      <c r="M2180" s="5">
        <v>274</v>
      </c>
    </row>
    <row r="2181" spans="1:13" x14ac:dyDescent="0.35">
      <c r="A2181" s="2">
        <v>45644</v>
      </c>
      <c r="B2181" s="3">
        <f t="shared" si="102"/>
        <v>2025</v>
      </c>
      <c r="C2181" t="str">
        <f t="shared" si="103"/>
        <v>2024-2025</v>
      </c>
      <c r="D2181" t="s">
        <v>120</v>
      </c>
      <c r="E2181" t="s">
        <v>93</v>
      </c>
      <c r="F2181" t="str">
        <f t="shared" si="104"/>
        <v>Victoria</v>
      </c>
      <c r="G2181" t="s">
        <v>26</v>
      </c>
      <c r="H2181">
        <v>3400</v>
      </c>
      <c r="I2181" t="s">
        <v>11</v>
      </c>
      <c r="J2181" t="s">
        <v>129</v>
      </c>
      <c r="K2181" t="s">
        <v>148</v>
      </c>
      <c r="L2181" t="s">
        <v>159</v>
      </c>
      <c r="M2181" s="5">
        <v>57</v>
      </c>
    </row>
    <row r="2182" spans="1:13" x14ac:dyDescent="0.35">
      <c r="A2182" s="2">
        <v>45644</v>
      </c>
      <c r="B2182" s="3">
        <f t="shared" si="102"/>
        <v>2025</v>
      </c>
      <c r="C2182" t="str">
        <f t="shared" si="103"/>
        <v>2024-2025</v>
      </c>
      <c r="D2182" t="s">
        <v>120</v>
      </c>
      <c r="E2182" t="s">
        <v>47</v>
      </c>
      <c r="F2182" t="str">
        <f t="shared" si="104"/>
        <v>Victoria</v>
      </c>
      <c r="G2182" t="s">
        <v>26</v>
      </c>
      <c r="H2182">
        <v>3630</v>
      </c>
      <c r="I2182" t="s">
        <v>11</v>
      </c>
      <c r="J2182" t="s">
        <v>137</v>
      </c>
      <c r="K2182" t="s">
        <v>147</v>
      </c>
      <c r="L2182" t="s">
        <v>158</v>
      </c>
      <c r="M2182" s="5">
        <v>549</v>
      </c>
    </row>
    <row r="2183" spans="1:13" x14ac:dyDescent="0.35">
      <c r="A2183" s="2">
        <v>45644</v>
      </c>
      <c r="B2183" s="3">
        <f t="shared" si="102"/>
        <v>2025</v>
      </c>
      <c r="C2183" t="str">
        <f t="shared" si="103"/>
        <v>2024-2025</v>
      </c>
      <c r="D2183" t="s">
        <v>120</v>
      </c>
      <c r="E2183" t="s">
        <v>112</v>
      </c>
      <c r="F2183" t="str">
        <f t="shared" si="104"/>
        <v>Queensland</v>
      </c>
      <c r="G2183" t="s">
        <v>19</v>
      </c>
      <c r="H2183">
        <v>4566</v>
      </c>
      <c r="I2183" t="s">
        <v>11</v>
      </c>
      <c r="J2183" t="s">
        <v>136</v>
      </c>
      <c r="K2183" t="s">
        <v>150</v>
      </c>
      <c r="L2183" t="s">
        <v>161</v>
      </c>
      <c r="M2183" s="5">
        <v>441</v>
      </c>
    </row>
    <row r="2184" spans="1:13" x14ac:dyDescent="0.35">
      <c r="A2184" s="2">
        <v>45644</v>
      </c>
      <c r="B2184" s="3">
        <f t="shared" si="102"/>
        <v>2025</v>
      </c>
      <c r="C2184" t="str">
        <f t="shared" si="103"/>
        <v>2024-2025</v>
      </c>
      <c r="D2184" t="s">
        <v>119</v>
      </c>
      <c r="E2184" t="s">
        <v>45</v>
      </c>
      <c r="F2184" t="str">
        <f t="shared" si="104"/>
        <v>Victoria</v>
      </c>
      <c r="G2184" t="s">
        <v>26</v>
      </c>
      <c r="H2184">
        <v>3136</v>
      </c>
      <c r="I2184" t="s">
        <v>11</v>
      </c>
      <c r="J2184" t="s">
        <v>127</v>
      </c>
      <c r="K2184" t="s">
        <v>142</v>
      </c>
      <c r="L2184" t="s">
        <v>153</v>
      </c>
      <c r="M2184" s="5">
        <v>792</v>
      </c>
    </row>
    <row r="2185" spans="1:13" x14ac:dyDescent="0.35">
      <c r="A2185" s="2">
        <v>45644</v>
      </c>
      <c r="B2185" s="3">
        <f t="shared" si="102"/>
        <v>2025</v>
      </c>
      <c r="C2185" t="str">
        <f t="shared" si="103"/>
        <v>2024-2025</v>
      </c>
      <c r="D2185" t="s">
        <v>120</v>
      </c>
      <c r="E2185" t="s">
        <v>39</v>
      </c>
      <c r="F2185" t="str">
        <f t="shared" si="104"/>
        <v>New South Wales</v>
      </c>
      <c r="G2185" t="s">
        <v>10</v>
      </c>
      <c r="H2185">
        <v>2541</v>
      </c>
      <c r="I2185" t="s">
        <v>11</v>
      </c>
      <c r="J2185" t="s">
        <v>123</v>
      </c>
      <c r="K2185" t="s">
        <v>142</v>
      </c>
      <c r="L2185" t="s">
        <v>153</v>
      </c>
      <c r="M2185" s="5">
        <v>318</v>
      </c>
    </row>
    <row r="2186" spans="1:13" x14ac:dyDescent="0.35">
      <c r="A2186" s="2">
        <v>45645</v>
      </c>
      <c r="B2186" s="3">
        <f t="shared" si="102"/>
        <v>2025</v>
      </c>
      <c r="C2186" t="str">
        <f t="shared" si="103"/>
        <v>2024-2025</v>
      </c>
      <c r="D2186" t="s">
        <v>120</v>
      </c>
      <c r="E2186" t="s">
        <v>60</v>
      </c>
      <c r="F2186" t="str">
        <f t="shared" si="104"/>
        <v>Queensland</v>
      </c>
      <c r="G2186" t="s">
        <v>19</v>
      </c>
      <c r="H2186">
        <v>4655</v>
      </c>
      <c r="I2186" t="s">
        <v>11</v>
      </c>
      <c r="J2186" t="s">
        <v>138</v>
      </c>
      <c r="K2186" t="s">
        <v>144</v>
      </c>
      <c r="L2186" t="s">
        <v>155</v>
      </c>
      <c r="M2186" s="5">
        <v>117</v>
      </c>
    </row>
    <row r="2187" spans="1:13" x14ac:dyDescent="0.35">
      <c r="A2187" s="2">
        <v>45645</v>
      </c>
      <c r="B2187" s="3">
        <f t="shared" si="102"/>
        <v>2025</v>
      </c>
      <c r="C2187" t="str">
        <f t="shared" si="103"/>
        <v>2024-2025</v>
      </c>
      <c r="D2187" t="s">
        <v>120</v>
      </c>
      <c r="E2187" t="s">
        <v>95</v>
      </c>
      <c r="F2187" t="str">
        <f t="shared" si="104"/>
        <v>New South Wales</v>
      </c>
      <c r="G2187" t="s">
        <v>10</v>
      </c>
      <c r="H2187">
        <v>2131</v>
      </c>
      <c r="I2187" t="s">
        <v>11</v>
      </c>
      <c r="J2187" t="s">
        <v>125</v>
      </c>
      <c r="K2187" t="s">
        <v>148</v>
      </c>
      <c r="L2187" t="s">
        <v>159</v>
      </c>
      <c r="M2187" s="5">
        <v>489</v>
      </c>
    </row>
    <row r="2188" spans="1:13" x14ac:dyDescent="0.35">
      <c r="A2188" s="2">
        <v>45645</v>
      </c>
      <c r="B2188" s="3">
        <f t="shared" si="102"/>
        <v>2025</v>
      </c>
      <c r="C2188" t="str">
        <f t="shared" si="103"/>
        <v>2024-2025</v>
      </c>
      <c r="D2188" t="s">
        <v>119</v>
      </c>
      <c r="E2188" t="s">
        <v>12</v>
      </c>
      <c r="F2188" t="str">
        <f t="shared" si="104"/>
        <v>New South Wales</v>
      </c>
      <c r="G2188" t="s">
        <v>10</v>
      </c>
      <c r="H2188">
        <v>2795</v>
      </c>
      <c r="I2188" t="s">
        <v>11</v>
      </c>
      <c r="J2188" t="s">
        <v>132</v>
      </c>
      <c r="K2188" t="s">
        <v>149</v>
      </c>
      <c r="L2188" t="s">
        <v>160</v>
      </c>
      <c r="M2188" s="5">
        <v>239</v>
      </c>
    </row>
    <row r="2189" spans="1:13" x14ac:dyDescent="0.35">
      <c r="A2189" s="2">
        <v>45645</v>
      </c>
      <c r="B2189" s="3">
        <f t="shared" si="102"/>
        <v>2025</v>
      </c>
      <c r="C2189" t="str">
        <f t="shared" si="103"/>
        <v>2024-2025</v>
      </c>
      <c r="D2189" t="s">
        <v>120</v>
      </c>
      <c r="E2189" t="s">
        <v>20</v>
      </c>
      <c r="F2189" t="str">
        <f t="shared" si="104"/>
        <v>South Australia</v>
      </c>
      <c r="G2189" t="s">
        <v>17</v>
      </c>
      <c r="H2189">
        <v>5607</v>
      </c>
      <c r="I2189" t="s">
        <v>11</v>
      </c>
      <c r="J2189" t="s">
        <v>139</v>
      </c>
      <c r="K2189" t="s">
        <v>151</v>
      </c>
      <c r="L2189" t="s">
        <v>152</v>
      </c>
      <c r="M2189" s="5">
        <v>496</v>
      </c>
    </row>
    <row r="2190" spans="1:13" x14ac:dyDescent="0.35">
      <c r="A2190" s="2">
        <v>45645</v>
      </c>
      <c r="B2190" s="3">
        <f t="shared" si="102"/>
        <v>2025</v>
      </c>
      <c r="C2190" t="str">
        <f t="shared" si="103"/>
        <v>2024-2025</v>
      </c>
      <c r="D2190" t="s">
        <v>120</v>
      </c>
      <c r="E2190" t="s">
        <v>25</v>
      </c>
      <c r="F2190" t="str">
        <f t="shared" si="104"/>
        <v>Victoria</v>
      </c>
      <c r="G2190" t="s">
        <v>26</v>
      </c>
      <c r="H2190">
        <v>3066</v>
      </c>
      <c r="I2190" t="s">
        <v>11</v>
      </c>
      <c r="J2190" t="s">
        <v>128</v>
      </c>
      <c r="K2190" t="s">
        <v>143</v>
      </c>
      <c r="L2190" t="s">
        <v>154</v>
      </c>
      <c r="M2190" s="5">
        <v>460</v>
      </c>
    </row>
    <row r="2191" spans="1:13" x14ac:dyDescent="0.35">
      <c r="A2191" s="2">
        <v>45645</v>
      </c>
      <c r="B2191" s="3">
        <f t="shared" si="102"/>
        <v>2025</v>
      </c>
      <c r="C2191" t="str">
        <f t="shared" si="103"/>
        <v>2024-2025</v>
      </c>
      <c r="D2191" t="s">
        <v>120</v>
      </c>
      <c r="E2191" t="s">
        <v>107</v>
      </c>
      <c r="F2191" t="str">
        <f t="shared" si="104"/>
        <v>New South Wales</v>
      </c>
      <c r="G2191" t="s">
        <v>10</v>
      </c>
      <c r="H2191">
        <v>2020</v>
      </c>
      <c r="I2191" t="s">
        <v>11</v>
      </c>
      <c r="J2191" t="s">
        <v>126</v>
      </c>
      <c r="K2191" t="s">
        <v>148</v>
      </c>
      <c r="L2191" t="s">
        <v>159</v>
      </c>
      <c r="M2191" s="5">
        <v>173</v>
      </c>
    </row>
    <row r="2192" spans="1:13" x14ac:dyDescent="0.35">
      <c r="A2192" s="2">
        <v>45645</v>
      </c>
      <c r="B2192" s="3">
        <f t="shared" si="102"/>
        <v>2025</v>
      </c>
      <c r="C2192" t="str">
        <f t="shared" si="103"/>
        <v>2024-2025</v>
      </c>
      <c r="D2192" t="s">
        <v>120</v>
      </c>
      <c r="E2192" t="s">
        <v>103</v>
      </c>
      <c r="F2192" t="str">
        <f t="shared" si="104"/>
        <v>Victoria</v>
      </c>
      <c r="G2192" t="s">
        <v>26</v>
      </c>
      <c r="H2192">
        <v>3550</v>
      </c>
      <c r="I2192" t="s">
        <v>11</v>
      </c>
      <c r="J2192" t="s">
        <v>129</v>
      </c>
      <c r="K2192" t="s">
        <v>151</v>
      </c>
      <c r="L2192" t="s">
        <v>152</v>
      </c>
      <c r="M2192" s="5">
        <v>414</v>
      </c>
    </row>
    <row r="2193" spans="1:13" x14ac:dyDescent="0.35">
      <c r="A2193" s="2">
        <v>45645</v>
      </c>
      <c r="B2193" s="3">
        <f t="shared" si="102"/>
        <v>2025</v>
      </c>
      <c r="C2193" t="str">
        <f t="shared" si="103"/>
        <v>2024-2025</v>
      </c>
      <c r="D2193" t="s">
        <v>120</v>
      </c>
      <c r="E2193" t="s">
        <v>104</v>
      </c>
      <c r="F2193" t="str">
        <f t="shared" si="104"/>
        <v>Victoria</v>
      </c>
      <c r="G2193" t="s">
        <v>26</v>
      </c>
      <c r="H2193">
        <v>3175</v>
      </c>
      <c r="I2193" t="s">
        <v>11</v>
      </c>
      <c r="J2193" t="s">
        <v>127</v>
      </c>
      <c r="K2193" t="s">
        <v>142</v>
      </c>
      <c r="L2193" t="s">
        <v>153</v>
      </c>
      <c r="M2193" s="5">
        <v>580</v>
      </c>
    </row>
    <row r="2194" spans="1:13" x14ac:dyDescent="0.35">
      <c r="A2194" s="2">
        <v>45646</v>
      </c>
      <c r="B2194" s="3">
        <f t="shared" si="102"/>
        <v>2025</v>
      </c>
      <c r="C2194" t="str">
        <f t="shared" si="103"/>
        <v>2024-2025</v>
      </c>
      <c r="D2194" t="s">
        <v>119</v>
      </c>
      <c r="E2194" t="s">
        <v>69</v>
      </c>
      <c r="F2194" t="str">
        <f t="shared" si="104"/>
        <v>Victoria</v>
      </c>
      <c r="G2194" t="s">
        <v>26</v>
      </c>
      <c r="H2194">
        <v>3148</v>
      </c>
      <c r="I2194" t="s">
        <v>11</v>
      </c>
      <c r="J2194" t="s">
        <v>127</v>
      </c>
      <c r="K2194" t="s">
        <v>143</v>
      </c>
      <c r="L2194" t="s">
        <v>154</v>
      </c>
      <c r="M2194" s="5">
        <v>403</v>
      </c>
    </row>
    <row r="2195" spans="1:13" x14ac:dyDescent="0.35">
      <c r="A2195" s="2">
        <v>45646</v>
      </c>
      <c r="B2195" s="3">
        <f t="shared" si="102"/>
        <v>2025</v>
      </c>
      <c r="C2195" t="str">
        <f t="shared" si="103"/>
        <v>2024-2025</v>
      </c>
      <c r="D2195" t="s">
        <v>119</v>
      </c>
      <c r="E2195" t="s">
        <v>73</v>
      </c>
      <c r="F2195" t="str">
        <f t="shared" si="104"/>
        <v>Queensland</v>
      </c>
      <c r="G2195" t="s">
        <v>19</v>
      </c>
      <c r="H2195">
        <v>4509</v>
      </c>
      <c r="I2195" t="s">
        <v>11</v>
      </c>
      <c r="J2195" t="s">
        <v>124</v>
      </c>
      <c r="K2195" t="s">
        <v>144</v>
      </c>
      <c r="L2195" t="s">
        <v>155</v>
      </c>
      <c r="M2195" s="5">
        <v>108</v>
      </c>
    </row>
    <row r="2196" spans="1:13" x14ac:dyDescent="0.35">
      <c r="A2196" s="2">
        <v>45646</v>
      </c>
      <c r="B2196" s="3">
        <f t="shared" si="102"/>
        <v>2025</v>
      </c>
      <c r="C2196" t="str">
        <f t="shared" si="103"/>
        <v>2024-2025</v>
      </c>
      <c r="D2196" t="s">
        <v>120</v>
      </c>
      <c r="E2196" t="s">
        <v>44</v>
      </c>
      <c r="F2196" t="str">
        <f t="shared" si="104"/>
        <v>Western Australia</v>
      </c>
      <c r="G2196" t="s">
        <v>28</v>
      </c>
      <c r="H2196">
        <v>6010</v>
      </c>
      <c r="I2196" t="s">
        <v>11</v>
      </c>
      <c r="J2196" t="s">
        <v>121</v>
      </c>
      <c r="K2196" t="s">
        <v>148</v>
      </c>
      <c r="L2196" t="s">
        <v>159</v>
      </c>
      <c r="M2196" s="5">
        <v>606</v>
      </c>
    </row>
    <row r="2197" spans="1:13" x14ac:dyDescent="0.35">
      <c r="A2197" s="2">
        <v>45646</v>
      </c>
      <c r="B2197" s="3">
        <f t="shared" si="102"/>
        <v>2025</v>
      </c>
      <c r="C2197" t="str">
        <f t="shared" si="103"/>
        <v>2024-2025</v>
      </c>
      <c r="D2197" t="s">
        <v>120</v>
      </c>
      <c r="E2197" t="s">
        <v>37</v>
      </c>
      <c r="F2197" t="str">
        <f t="shared" si="104"/>
        <v>Victoria</v>
      </c>
      <c r="G2197" t="s">
        <v>26</v>
      </c>
      <c r="H2197">
        <v>3134</v>
      </c>
      <c r="I2197" t="s">
        <v>11</v>
      </c>
      <c r="J2197" t="s">
        <v>127</v>
      </c>
      <c r="K2197" t="s">
        <v>144</v>
      </c>
      <c r="L2197" t="s">
        <v>155</v>
      </c>
      <c r="M2197" s="5">
        <v>388</v>
      </c>
    </row>
    <row r="2198" spans="1:13" x14ac:dyDescent="0.35">
      <c r="A2198" s="2">
        <v>45646</v>
      </c>
      <c r="B2198" s="3">
        <f t="shared" si="102"/>
        <v>2025</v>
      </c>
      <c r="C2198" t="str">
        <f t="shared" si="103"/>
        <v>2024-2025</v>
      </c>
      <c r="D2198" t="s">
        <v>120</v>
      </c>
      <c r="E2198" t="s">
        <v>94</v>
      </c>
      <c r="F2198" t="str">
        <f t="shared" si="104"/>
        <v>Queensland</v>
      </c>
      <c r="G2198" t="s">
        <v>19</v>
      </c>
      <c r="H2198">
        <v>4551</v>
      </c>
      <c r="I2198" t="s">
        <v>11</v>
      </c>
      <c r="J2198" t="s">
        <v>136</v>
      </c>
      <c r="K2198" t="s">
        <v>145</v>
      </c>
      <c r="L2198" t="s">
        <v>156</v>
      </c>
      <c r="M2198" s="5">
        <v>542</v>
      </c>
    </row>
    <row r="2199" spans="1:13" x14ac:dyDescent="0.35">
      <c r="A2199" s="2">
        <v>45647</v>
      </c>
      <c r="B2199" s="3">
        <f t="shared" si="102"/>
        <v>2025</v>
      </c>
      <c r="C2199" t="str">
        <f t="shared" si="103"/>
        <v>2024-2025</v>
      </c>
      <c r="D2199" t="s">
        <v>120</v>
      </c>
      <c r="E2199" t="s">
        <v>63</v>
      </c>
      <c r="F2199" t="str">
        <f t="shared" si="104"/>
        <v>Queensland</v>
      </c>
      <c r="G2199" t="s">
        <v>19</v>
      </c>
      <c r="H2199">
        <v>4068</v>
      </c>
      <c r="I2199" t="s">
        <v>11</v>
      </c>
      <c r="J2199" t="s">
        <v>131</v>
      </c>
      <c r="K2199" t="s">
        <v>146</v>
      </c>
      <c r="L2199" t="s">
        <v>157</v>
      </c>
      <c r="M2199" s="5">
        <v>326</v>
      </c>
    </row>
    <row r="2200" spans="1:13" x14ac:dyDescent="0.35">
      <c r="A2200" s="2">
        <v>45647</v>
      </c>
      <c r="B2200" s="3">
        <f t="shared" si="102"/>
        <v>2025</v>
      </c>
      <c r="C2200" t="str">
        <f t="shared" si="103"/>
        <v>2024-2025</v>
      </c>
      <c r="D2200" t="s">
        <v>120</v>
      </c>
      <c r="E2200" t="s">
        <v>101</v>
      </c>
      <c r="F2200" t="str">
        <f t="shared" si="104"/>
        <v>Queensland</v>
      </c>
      <c r="G2200" t="s">
        <v>19</v>
      </c>
      <c r="H2200">
        <v>4305</v>
      </c>
      <c r="I2200" t="s">
        <v>11</v>
      </c>
      <c r="J2200" t="s">
        <v>124</v>
      </c>
      <c r="K2200" t="s">
        <v>146</v>
      </c>
      <c r="L2200" t="s">
        <v>157</v>
      </c>
      <c r="M2200" s="5">
        <v>531</v>
      </c>
    </row>
    <row r="2201" spans="1:13" x14ac:dyDescent="0.35">
      <c r="A2201" s="2">
        <v>45647</v>
      </c>
      <c r="B2201" s="3">
        <f t="shared" si="102"/>
        <v>2025</v>
      </c>
      <c r="C2201" t="str">
        <f t="shared" si="103"/>
        <v>2024-2025</v>
      </c>
      <c r="D2201" t="s">
        <v>120</v>
      </c>
      <c r="E2201" t="s">
        <v>32</v>
      </c>
      <c r="F2201" t="str">
        <f t="shared" si="104"/>
        <v>Victoria</v>
      </c>
      <c r="G2201" t="s">
        <v>26</v>
      </c>
      <c r="H2201">
        <v>3977</v>
      </c>
      <c r="I2201" t="s">
        <v>11</v>
      </c>
      <c r="J2201" t="s">
        <v>137</v>
      </c>
      <c r="K2201" t="s">
        <v>146</v>
      </c>
      <c r="L2201" t="s">
        <v>157</v>
      </c>
      <c r="M2201" s="5">
        <v>463</v>
      </c>
    </row>
    <row r="2202" spans="1:13" x14ac:dyDescent="0.35">
      <c r="A2202" s="2">
        <v>45647</v>
      </c>
      <c r="B2202" s="3">
        <f t="shared" si="102"/>
        <v>2025</v>
      </c>
      <c r="C2202" t="str">
        <f t="shared" si="103"/>
        <v>2024-2025</v>
      </c>
      <c r="D2202" t="s">
        <v>119</v>
      </c>
      <c r="E2202" t="s">
        <v>104</v>
      </c>
      <c r="F2202" t="str">
        <f t="shared" si="104"/>
        <v>Victoria</v>
      </c>
      <c r="G2202" t="s">
        <v>26</v>
      </c>
      <c r="H2202">
        <v>3175</v>
      </c>
      <c r="I2202" t="s">
        <v>11</v>
      </c>
      <c r="J2202" t="s">
        <v>127</v>
      </c>
      <c r="K2202" t="s">
        <v>147</v>
      </c>
      <c r="L2202" t="s">
        <v>158</v>
      </c>
      <c r="M2202" s="5">
        <v>314</v>
      </c>
    </row>
    <row r="2203" spans="1:13" x14ac:dyDescent="0.35">
      <c r="A2203" s="2">
        <v>45647</v>
      </c>
      <c r="B2203" s="3">
        <f t="shared" si="102"/>
        <v>2025</v>
      </c>
      <c r="C2203" t="str">
        <f t="shared" si="103"/>
        <v>2024-2025</v>
      </c>
      <c r="D2203" t="s">
        <v>120</v>
      </c>
      <c r="E2203" t="s">
        <v>34</v>
      </c>
      <c r="F2203" t="str">
        <f t="shared" si="104"/>
        <v>New South Wales</v>
      </c>
      <c r="G2203" t="s">
        <v>10</v>
      </c>
      <c r="H2203">
        <v>2560</v>
      </c>
      <c r="I2203" t="s">
        <v>11</v>
      </c>
      <c r="J2203" t="s">
        <v>123</v>
      </c>
      <c r="K2203" t="s">
        <v>144</v>
      </c>
      <c r="L2203" t="s">
        <v>155</v>
      </c>
      <c r="M2203" s="5">
        <v>359</v>
      </c>
    </row>
    <row r="2204" spans="1:13" x14ac:dyDescent="0.35">
      <c r="A2204" s="2">
        <v>45647</v>
      </c>
      <c r="B2204" s="3">
        <f t="shared" si="102"/>
        <v>2025</v>
      </c>
      <c r="C2204" t="str">
        <f t="shared" si="103"/>
        <v>2024-2025</v>
      </c>
      <c r="D2204" t="s">
        <v>120</v>
      </c>
      <c r="E2204" t="s">
        <v>59</v>
      </c>
      <c r="F2204" t="str">
        <f t="shared" si="104"/>
        <v>South Australia</v>
      </c>
      <c r="G2204" t="s">
        <v>17</v>
      </c>
      <c r="H2204">
        <v>5011</v>
      </c>
      <c r="I2204" t="s">
        <v>11</v>
      </c>
      <c r="J2204" t="s">
        <v>134</v>
      </c>
      <c r="K2204" t="s">
        <v>145</v>
      </c>
      <c r="L2204" t="s">
        <v>156</v>
      </c>
      <c r="M2204" s="5">
        <v>82</v>
      </c>
    </row>
    <row r="2205" spans="1:13" x14ac:dyDescent="0.35">
      <c r="A2205" s="2">
        <v>45648</v>
      </c>
      <c r="B2205" s="3">
        <f t="shared" si="102"/>
        <v>2025</v>
      </c>
      <c r="C2205" t="str">
        <f t="shared" si="103"/>
        <v>2024-2025</v>
      </c>
      <c r="D2205" t="s">
        <v>120</v>
      </c>
      <c r="E2205" t="s">
        <v>42</v>
      </c>
      <c r="F2205" t="str">
        <f t="shared" si="104"/>
        <v>Tasmania</v>
      </c>
      <c r="G2205" t="s">
        <v>43</v>
      </c>
      <c r="H2205">
        <v>7018</v>
      </c>
      <c r="I2205" t="s">
        <v>11</v>
      </c>
      <c r="J2205" t="s">
        <v>130</v>
      </c>
      <c r="K2205" t="s">
        <v>143</v>
      </c>
      <c r="L2205" t="s">
        <v>154</v>
      </c>
      <c r="M2205" s="5">
        <v>486</v>
      </c>
    </row>
    <row r="2206" spans="1:13" x14ac:dyDescent="0.35">
      <c r="A2206" s="2">
        <v>45648</v>
      </c>
      <c r="B2206" s="3">
        <f t="shared" si="102"/>
        <v>2025</v>
      </c>
      <c r="C2206" t="str">
        <f t="shared" si="103"/>
        <v>2024-2025</v>
      </c>
      <c r="D2206" t="s">
        <v>119</v>
      </c>
      <c r="E2206" t="s">
        <v>65</v>
      </c>
      <c r="F2206" t="str">
        <f t="shared" si="104"/>
        <v>Victoria</v>
      </c>
      <c r="G2206" t="s">
        <v>26</v>
      </c>
      <c r="H2206">
        <v>3931</v>
      </c>
      <c r="I2206" t="s">
        <v>11</v>
      </c>
      <c r="J2206" t="s">
        <v>137</v>
      </c>
      <c r="K2206" t="s">
        <v>148</v>
      </c>
      <c r="L2206" t="s">
        <v>159</v>
      </c>
      <c r="M2206" s="5">
        <v>770</v>
      </c>
    </row>
    <row r="2207" spans="1:13" x14ac:dyDescent="0.35">
      <c r="A2207" s="2">
        <v>45648</v>
      </c>
      <c r="B2207" s="3">
        <f t="shared" si="102"/>
        <v>2025</v>
      </c>
      <c r="C2207" t="str">
        <f t="shared" si="103"/>
        <v>2024-2025</v>
      </c>
      <c r="D2207" t="s">
        <v>119</v>
      </c>
      <c r="E2207" t="s">
        <v>104</v>
      </c>
      <c r="F2207" t="str">
        <f t="shared" si="104"/>
        <v>Victoria</v>
      </c>
      <c r="G2207" t="s">
        <v>26</v>
      </c>
      <c r="H2207">
        <v>3175</v>
      </c>
      <c r="I2207" t="s">
        <v>11</v>
      </c>
      <c r="J2207" t="s">
        <v>127</v>
      </c>
      <c r="K2207" t="s">
        <v>142</v>
      </c>
      <c r="L2207" t="s">
        <v>153</v>
      </c>
      <c r="M2207" s="5">
        <v>231</v>
      </c>
    </row>
    <row r="2208" spans="1:13" x14ac:dyDescent="0.35">
      <c r="A2208" s="2">
        <v>45648</v>
      </c>
      <c r="B2208" s="3">
        <f t="shared" si="102"/>
        <v>2025</v>
      </c>
      <c r="C2208" t="str">
        <f t="shared" si="103"/>
        <v>2024-2025</v>
      </c>
      <c r="D2208" t="s">
        <v>120</v>
      </c>
      <c r="E2208" t="s">
        <v>37</v>
      </c>
      <c r="F2208" t="str">
        <f t="shared" si="104"/>
        <v>Victoria</v>
      </c>
      <c r="G2208" t="s">
        <v>26</v>
      </c>
      <c r="H2208">
        <v>3134</v>
      </c>
      <c r="I2208" t="s">
        <v>11</v>
      </c>
      <c r="J2208" t="s">
        <v>127</v>
      </c>
      <c r="K2208" t="s">
        <v>145</v>
      </c>
      <c r="L2208" t="s">
        <v>156</v>
      </c>
      <c r="M2208" s="5">
        <v>589</v>
      </c>
    </row>
    <row r="2209" spans="1:13" x14ac:dyDescent="0.35">
      <c r="A2209" s="2">
        <v>45648</v>
      </c>
      <c r="B2209" s="3">
        <f t="shared" si="102"/>
        <v>2025</v>
      </c>
      <c r="C2209" t="str">
        <f t="shared" si="103"/>
        <v>2024-2025</v>
      </c>
      <c r="D2209" t="s">
        <v>120</v>
      </c>
      <c r="E2209" t="s">
        <v>91</v>
      </c>
      <c r="F2209" t="str">
        <f t="shared" si="104"/>
        <v>Western Australia</v>
      </c>
      <c r="G2209" t="s">
        <v>28</v>
      </c>
      <c r="H2209">
        <v>6109</v>
      </c>
      <c r="I2209" t="s">
        <v>11</v>
      </c>
      <c r="J2209" t="s">
        <v>135</v>
      </c>
      <c r="K2209" t="s">
        <v>151</v>
      </c>
      <c r="L2209" t="s">
        <v>152</v>
      </c>
      <c r="M2209" s="5">
        <v>783</v>
      </c>
    </row>
    <row r="2210" spans="1:13" x14ac:dyDescent="0.35">
      <c r="A2210" s="2">
        <v>45648</v>
      </c>
      <c r="B2210" s="3">
        <f t="shared" si="102"/>
        <v>2025</v>
      </c>
      <c r="C2210" t="str">
        <f t="shared" si="103"/>
        <v>2024-2025</v>
      </c>
      <c r="D2210" t="s">
        <v>119</v>
      </c>
      <c r="E2210" t="s">
        <v>66</v>
      </c>
      <c r="F2210" t="str">
        <f t="shared" si="104"/>
        <v>Western Australia</v>
      </c>
      <c r="G2210" t="s">
        <v>28</v>
      </c>
      <c r="H2210">
        <v>6330</v>
      </c>
      <c r="I2210" t="s">
        <v>11</v>
      </c>
      <c r="J2210" t="s">
        <v>135</v>
      </c>
      <c r="K2210" t="s">
        <v>145</v>
      </c>
      <c r="L2210" t="s">
        <v>156</v>
      </c>
      <c r="M2210" s="5">
        <v>679</v>
      </c>
    </row>
    <row r="2211" spans="1:13" x14ac:dyDescent="0.35">
      <c r="A2211" s="2">
        <v>45648</v>
      </c>
      <c r="B2211" s="3">
        <f t="shared" si="102"/>
        <v>2025</v>
      </c>
      <c r="C2211" t="str">
        <f t="shared" si="103"/>
        <v>2024-2025</v>
      </c>
      <c r="D2211" t="s">
        <v>120</v>
      </c>
      <c r="E2211" t="s">
        <v>100</v>
      </c>
      <c r="F2211" t="str">
        <f t="shared" si="104"/>
        <v>New South Wales</v>
      </c>
      <c r="G2211" t="s">
        <v>10</v>
      </c>
      <c r="H2211">
        <v>2800</v>
      </c>
      <c r="I2211" t="s">
        <v>11</v>
      </c>
      <c r="J2211" t="s">
        <v>132</v>
      </c>
      <c r="K2211" t="s">
        <v>145</v>
      </c>
      <c r="L2211" t="s">
        <v>156</v>
      </c>
      <c r="M2211" s="5">
        <v>125</v>
      </c>
    </row>
    <row r="2212" spans="1:13" x14ac:dyDescent="0.35">
      <c r="A2212" s="2">
        <v>45649</v>
      </c>
      <c r="B2212" s="3">
        <f t="shared" si="102"/>
        <v>2025</v>
      </c>
      <c r="C2212" t="str">
        <f t="shared" si="103"/>
        <v>2024-2025</v>
      </c>
      <c r="D2212" t="s">
        <v>120</v>
      </c>
      <c r="E2212" t="s">
        <v>88</v>
      </c>
      <c r="F2212" t="str">
        <f t="shared" si="104"/>
        <v>Queensland</v>
      </c>
      <c r="G2212" t="s">
        <v>19</v>
      </c>
      <c r="H2212">
        <v>4570</v>
      </c>
      <c r="I2212" t="s">
        <v>11</v>
      </c>
      <c r="J2212" t="s">
        <v>136</v>
      </c>
      <c r="K2212" t="s">
        <v>151</v>
      </c>
      <c r="L2212" t="s">
        <v>152</v>
      </c>
      <c r="M2212" s="5">
        <v>781</v>
      </c>
    </row>
    <row r="2213" spans="1:13" x14ac:dyDescent="0.35">
      <c r="A2213" s="2">
        <v>45649</v>
      </c>
      <c r="B2213" s="3">
        <f t="shared" si="102"/>
        <v>2025</v>
      </c>
      <c r="C2213" t="str">
        <f t="shared" si="103"/>
        <v>2024-2025</v>
      </c>
      <c r="D2213" t="s">
        <v>120</v>
      </c>
      <c r="E2213" t="s">
        <v>68</v>
      </c>
      <c r="F2213" t="str">
        <f t="shared" si="104"/>
        <v>Victoria</v>
      </c>
      <c r="G2213" t="s">
        <v>26</v>
      </c>
      <c r="H2213">
        <v>3429</v>
      </c>
      <c r="I2213" t="s">
        <v>11</v>
      </c>
      <c r="J2213" t="s">
        <v>129</v>
      </c>
      <c r="K2213" t="s">
        <v>145</v>
      </c>
      <c r="L2213" t="s">
        <v>156</v>
      </c>
      <c r="M2213" s="5">
        <v>349</v>
      </c>
    </row>
    <row r="2214" spans="1:13" x14ac:dyDescent="0.35">
      <c r="A2214" s="2">
        <v>45649</v>
      </c>
      <c r="B2214" s="3">
        <f t="shared" si="102"/>
        <v>2025</v>
      </c>
      <c r="C2214" t="str">
        <f t="shared" si="103"/>
        <v>2024-2025</v>
      </c>
      <c r="D2214" t="s">
        <v>120</v>
      </c>
      <c r="E2214" t="s">
        <v>69</v>
      </c>
      <c r="F2214" t="str">
        <f t="shared" si="104"/>
        <v>Victoria</v>
      </c>
      <c r="G2214" t="s">
        <v>26</v>
      </c>
      <c r="H2214">
        <v>3148</v>
      </c>
      <c r="I2214" t="s">
        <v>11</v>
      </c>
      <c r="J2214" t="s">
        <v>127</v>
      </c>
      <c r="K2214" t="s">
        <v>147</v>
      </c>
      <c r="L2214" t="s">
        <v>158</v>
      </c>
      <c r="M2214" s="5">
        <v>797</v>
      </c>
    </row>
    <row r="2215" spans="1:13" x14ac:dyDescent="0.35">
      <c r="A2215" s="2">
        <v>45649</v>
      </c>
      <c r="B2215" s="3">
        <f t="shared" si="102"/>
        <v>2025</v>
      </c>
      <c r="C2215" t="str">
        <f t="shared" si="103"/>
        <v>2024-2025</v>
      </c>
      <c r="D2215" t="s">
        <v>120</v>
      </c>
      <c r="E2215" t="s">
        <v>106</v>
      </c>
      <c r="F2215" t="str">
        <f t="shared" si="104"/>
        <v>Queensland</v>
      </c>
      <c r="G2215" t="s">
        <v>19</v>
      </c>
      <c r="H2215">
        <v>4558</v>
      </c>
      <c r="I2215" t="s">
        <v>11</v>
      </c>
      <c r="J2215" t="s">
        <v>136</v>
      </c>
      <c r="K2215" t="s">
        <v>149</v>
      </c>
      <c r="L2215" t="s">
        <v>160</v>
      </c>
      <c r="M2215" s="5">
        <v>312</v>
      </c>
    </row>
    <row r="2216" spans="1:13" x14ac:dyDescent="0.35">
      <c r="A2216" s="2">
        <v>45649</v>
      </c>
      <c r="B2216" s="3">
        <f t="shared" si="102"/>
        <v>2025</v>
      </c>
      <c r="C2216" t="str">
        <f t="shared" si="103"/>
        <v>2024-2025</v>
      </c>
      <c r="D2216" t="s">
        <v>119</v>
      </c>
      <c r="E2216" t="s">
        <v>92</v>
      </c>
      <c r="F2216" t="str">
        <f t="shared" si="104"/>
        <v>New South Wales</v>
      </c>
      <c r="G2216" t="s">
        <v>10</v>
      </c>
      <c r="H2216">
        <v>2015</v>
      </c>
      <c r="I2216" t="s">
        <v>11</v>
      </c>
      <c r="J2216" t="s">
        <v>126</v>
      </c>
      <c r="K2216" t="s">
        <v>145</v>
      </c>
      <c r="L2216" t="s">
        <v>156</v>
      </c>
      <c r="M2216" s="5">
        <v>598</v>
      </c>
    </row>
    <row r="2217" spans="1:13" x14ac:dyDescent="0.35">
      <c r="A2217" s="2">
        <v>45650</v>
      </c>
      <c r="B2217" s="3">
        <f t="shared" si="102"/>
        <v>2025</v>
      </c>
      <c r="C2217" t="str">
        <f t="shared" si="103"/>
        <v>2024-2025</v>
      </c>
      <c r="D2217" t="s">
        <v>119</v>
      </c>
      <c r="E2217" t="s">
        <v>65</v>
      </c>
      <c r="F2217" t="str">
        <f t="shared" si="104"/>
        <v>Victoria</v>
      </c>
      <c r="G2217" t="s">
        <v>26</v>
      </c>
      <c r="H2217">
        <v>3931</v>
      </c>
      <c r="I2217" t="s">
        <v>11</v>
      </c>
      <c r="J2217" t="s">
        <v>137</v>
      </c>
      <c r="K2217" t="s">
        <v>144</v>
      </c>
      <c r="L2217" t="s">
        <v>155</v>
      </c>
      <c r="M2217" s="5">
        <v>189</v>
      </c>
    </row>
    <row r="2218" spans="1:13" x14ac:dyDescent="0.35">
      <c r="A2218" s="2">
        <v>45650</v>
      </c>
      <c r="B2218" s="3">
        <f t="shared" si="102"/>
        <v>2025</v>
      </c>
      <c r="C2218" t="str">
        <f t="shared" si="103"/>
        <v>2024-2025</v>
      </c>
      <c r="D2218" t="s">
        <v>119</v>
      </c>
      <c r="E2218" t="s">
        <v>20</v>
      </c>
      <c r="F2218" t="str">
        <f t="shared" si="104"/>
        <v>South Australia</v>
      </c>
      <c r="G2218" t="s">
        <v>17</v>
      </c>
      <c r="H2218">
        <v>5607</v>
      </c>
      <c r="I2218" t="s">
        <v>11</v>
      </c>
      <c r="J2218" t="s">
        <v>139</v>
      </c>
      <c r="K2218" t="s">
        <v>147</v>
      </c>
      <c r="L2218" t="s">
        <v>158</v>
      </c>
      <c r="M2218" s="5">
        <v>58</v>
      </c>
    </row>
    <row r="2219" spans="1:13" x14ac:dyDescent="0.35">
      <c r="A2219" s="2">
        <v>45650</v>
      </c>
      <c r="B2219" s="3">
        <f t="shared" si="102"/>
        <v>2025</v>
      </c>
      <c r="C2219" t="str">
        <f t="shared" si="103"/>
        <v>2024-2025</v>
      </c>
      <c r="D2219" t="s">
        <v>119</v>
      </c>
      <c r="E2219" t="s">
        <v>58</v>
      </c>
      <c r="F2219" t="str">
        <f t="shared" si="104"/>
        <v>New South Wales</v>
      </c>
      <c r="G2219" t="s">
        <v>10</v>
      </c>
      <c r="H2219">
        <v>2790</v>
      </c>
      <c r="I2219" t="s">
        <v>11</v>
      </c>
      <c r="J2219" t="s">
        <v>132</v>
      </c>
      <c r="K2219" t="s">
        <v>143</v>
      </c>
      <c r="L2219" t="s">
        <v>154</v>
      </c>
      <c r="M2219" s="5">
        <v>94</v>
      </c>
    </row>
    <row r="2220" spans="1:13" x14ac:dyDescent="0.35">
      <c r="A2220" s="2">
        <v>45650</v>
      </c>
      <c r="B2220" s="3">
        <f t="shared" si="102"/>
        <v>2025</v>
      </c>
      <c r="C2220" t="str">
        <f t="shared" si="103"/>
        <v>2024-2025</v>
      </c>
      <c r="D2220" t="s">
        <v>120</v>
      </c>
      <c r="E2220" t="s">
        <v>29</v>
      </c>
      <c r="F2220" t="str">
        <f t="shared" si="104"/>
        <v>Queensland</v>
      </c>
      <c r="G2220" t="s">
        <v>19</v>
      </c>
      <c r="H2220">
        <v>4703</v>
      </c>
      <c r="I2220" t="s">
        <v>11</v>
      </c>
      <c r="J2220" t="s">
        <v>138</v>
      </c>
      <c r="K2220" t="s">
        <v>144</v>
      </c>
      <c r="L2220" t="s">
        <v>155</v>
      </c>
      <c r="M2220" s="5">
        <v>83</v>
      </c>
    </row>
    <row r="2221" spans="1:13" x14ac:dyDescent="0.35">
      <c r="A2221" s="2">
        <v>45650</v>
      </c>
      <c r="B2221" s="3">
        <f t="shared" si="102"/>
        <v>2025</v>
      </c>
      <c r="C2221" t="str">
        <f t="shared" si="103"/>
        <v>2024-2025</v>
      </c>
      <c r="D2221" t="s">
        <v>120</v>
      </c>
      <c r="E2221" t="s">
        <v>47</v>
      </c>
      <c r="F2221" t="str">
        <f t="shared" si="104"/>
        <v>Victoria</v>
      </c>
      <c r="G2221" t="s">
        <v>26</v>
      </c>
      <c r="H2221">
        <v>3630</v>
      </c>
      <c r="I2221" t="s">
        <v>11</v>
      </c>
      <c r="J2221" t="s">
        <v>137</v>
      </c>
      <c r="K2221" t="s">
        <v>142</v>
      </c>
      <c r="L2221" t="s">
        <v>153</v>
      </c>
      <c r="M2221" s="5">
        <v>120</v>
      </c>
    </row>
    <row r="2222" spans="1:13" x14ac:dyDescent="0.35">
      <c r="A2222" s="2">
        <v>45650</v>
      </c>
      <c r="B2222" s="3">
        <f t="shared" si="102"/>
        <v>2025</v>
      </c>
      <c r="C2222" t="str">
        <f t="shared" si="103"/>
        <v>2024-2025</v>
      </c>
      <c r="D2222" t="s">
        <v>120</v>
      </c>
      <c r="E2222" t="s">
        <v>73</v>
      </c>
      <c r="F2222" t="str">
        <f t="shared" si="104"/>
        <v>Queensland</v>
      </c>
      <c r="G2222" t="s">
        <v>19</v>
      </c>
      <c r="H2222">
        <v>4509</v>
      </c>
      <c r="I2222" t="s">
        <v>11</v>
      </c>
      <c r="J2222" t="s">
        <v>124</v>
      </c>
      <c r="K2222" t="s">
        <v>151</v>
      </c>
      <c r="L2222" t="s">
        <v>152</v>
      </c>
      <c r="M2222" s="5">
        <v>411</v>
      </c>
    </row>
    <row r="2223" spans="1:13" x14ac:dyDescent="0.35">
      <c r="A2223" s="2">
        <v>45651</v>
      </c>
      <c r="B2223" s="3">
        <f t="shared" si="102"/>
        <v>2025</v>
      </c>
      <c r="C2223" t="str">
        <f t="shared" si="103"/>
        <v>2024-2025</v>
      </c>
      <c r="D2223" t="s">
        <v>120</v>
      </c>
      <c r="E2223" t="s">
        <v>65</v>
      </c>
      <c r="F2223" t="str">
        <f t="shared" si="104"/>
        <v>Victoria</v>
      </c>
      <c r="G2223" t="s">
        <v>26</v>
      </c>
      <c r="H2223">
        <v>3931</v>
      </c>
      <c r="I2223" t="s">
        <v>11</v>
      </c>
      <c r="J2223" t="s">
        <v>137</v>
      </c>
      <c r="K2223" t="s">
        <v>142</v>
      </c>
      <c r="L2223" t="s">
        <v>153</v>
      </c>
      <c r="M2223" s="5">
        <v>252</v>
      </c>
    </row>
    <row r="2224" spans="1:13" x14ac:dyDescent="0.35">
      <c r="A2224" s="2">
        <v>45651</v>
      </c>
      <c r="B2224" s="3">
        <f t="shared" si="102"/>
        <v>2025</v>
      </c>
      <c r="C2224" t="str">
        <f t="shared" si="103"/>
        <v>2024-2025</v>
      </c>
      <c r="D2224" t="s">
        <v>120</v>
      </c>
      <c r="E2224" t="s">
        <v>108</v>
      </c>
      <c r="F2224" t="str">
        <f t="shared" si="104"/>
        <v>Tasmania</v>
      </c>
      <c r="G2224" t="s">
        <v>43</v>
      </c>
      <c r="H2224">
        <v>7320</v>
      </c>
      <c r="I2224" t="s">
        <v>11</v>
      </c>
      <c r="J2224" t="s">
        <v>130</v>
      </c>
      <c r="K2224" t="s">
        <v>144</v>
      </c>
      <c r="L2224" t="s">
        <v>155</v>
      </c>
      <c r="M2224" s="5">
        <v>42</v>
      </c>
    </row>
    <row r="2225" spans="1:13" x14ac:dyDescent="0.35">
      <c r="A2225" s="2">
        <v>45651</v>
      </c>
      <c r="B2225" s="3">
        <f t="shared" si="102"/>
        <v>2025</v>
      </c>
      <c r="C2225" t="str">
        <f t="shared" si="103"/>
        <v>2024-2025</v>
      </c>
      <c r="D2225" t="s">
        <v>119</v>
      </c>
      <c r="E2225" t="s">
        <v>106</v>
      </c>
      <c r="F2225" t="str">
        <f t="shared" si="104"/>
        <v>Queensland</v>
      </c>
      <c r="G2225" t="s">
        <v>19</v>
      </c>
      <c r="H2225">
        <v>4558</v>
      </c>
      <c r="I2225" t="s">
        <v>11</v>
      </c>
      <c r="J2225" t="s">
        <v>136</v>
      </c>
      <c r="K2225" t="s">
        <v>144</v>
      </c>
      <c r="L2225" t="s">
        <v>155</v>
      </c>
      <c r="M2225" s="5">
        <v>233</v>
      </c>
    </row>
    <row r="2226" spans="1:13" x14ac:dyDescent="0.35">
      <c r="A2226" s="2">
        <v>45652</v>
      </c>
      <c r="B2226" s="3">
        <f t="shared" si="102"/>
        <v>2025</v>
      </c>
      <c r="C2226" t="str">
        <f t="shared" si="103"/>
        <v>2024-2025</v>
      </c>
      <c r="D2226" t="s">
        <v>120</v>
      </c>
      <c r="E2226" t="s">
        <v>54</v>
      </c>
      <c r="F2226" t="str">
        <f t="shared" si="104"/>
        <v>New South Wales</v>
      </c>
      <c r="G2226" t="s">
        <v>10</v>
      </c>
      <c r="H2226">
        <v>2750</v>
      </c>
      <c r="I2226" t="s">
        <v>11</v>
      </c>
      <c r="J2226" t="s">
        <v>132</v>
      </c>
      <c r="K2226" t="s">
        <v>144</v>
      </c>
      <c r="L2226" t="s">
        <v>155</v>
      </c>
      <c r="M2226" s="5">
        <v>525</v>
      </c>
    </row>
    <row r="2227" spans="1:13" x14ac:dyDescent="0.35">
      <c r="A2227" s="2">
        <v>45652</v>
      </c>
      <c r="B2227" s="3">
        <f t="shared" si="102"/>
        <v>2025</v>
      </c>
      <c r="C2227" t="str">
        <f t="shared" si="103"/>
        <v>2024-2025</v>
      </c>
      <c r="D2227" t="s">
        <v>120</v>
      </c>
      <c r="E2227" t="s">
        <v>60</v>
      </c>
      <c r="F2227" t="str">
        <f t="shared" si="104"/>
        <v>Queensland</v>
      </c>
      <c r="G2227" t="s">
        <v>19</v>
      </c>
      <c r="H2227">
        <v>4655</v>
      </c>
      <c r="I2227" t="s">
        <v>11</v>
      </c>
      <c r="J2227" t="s">
        <v>138</v>
      </c>
      <c r="K2227" t="s">
        <v>145</v>
      </c>
      <c r="L2227" t="s">
        <v>156</v>
      </c>
      <c r="M2227" s="5">
        <v>582</v>
      </c>
    </row>
    <row r="2228" spans="1:13" x14ac:dyDescent="0.35">
      <c r="A2228" s="2">
        <v>45652</v>
      </c>
      <c r="B2228" s="3">
        <f t="shared" si="102"/>
        <v>2025</v>
      </c>
      <c r="C2228" t="str">
        <f t="shared" si="103"/>
        <v>2024-2025</v>
      </c>
      <c r="D2228" t="s">
        <v>119</v>
      </c>
      <c r="E2228" t="s">
        <v>68</v>
      </c>
      <c r="F2228" t="str">
        <f t="shared" si="104"/>
        <v>Victoria</v>
      </c>
      <c r="G2228" t="s">
        <v>26</v>
      </c>
      <c r="H2228">
        <v>3429</v>
      </c>
      <c r="I2228" t="s">
        <v>11</v>
      </c>
      <c r="J2228" t="s">
        <v>129</v>
      </c>
      <c r="K2228" t="s">
        <v>150</v>
      </c>
      <c r="L2228" t="s">
        <v>161</v>
      </c>
      <c r="M2228" s="5">
        <v>355</v>
      </c>
    </row>
    <row r="2229" spans="1:13" x14ac:dyDescent="0.35">
      <c r="A2229" s="2">
        <v>45652</v>
      </c>
      <c r="B2229" s="3">
        <f t="shared" si="102"/>
        <v>2025</v>
      </c>
      <c r="C2229" t="str">
        <f t="shared" si="103"/>
        <v>2024-2025</v>
      </c>
      <c r="D2229" t="s">
        <v>120</v>
      </c>
      <c r="E2229" t="s">
        <v>64</v>
      </c>
      <c r="F2229" t="str">
        <f t="shared" si="104"/>
        <v>Western Australia</v>
      </c>
      <c r="G2229" t="s">
        <v>28</v>
      </c>
      <c r="H2229">
        <v>6112</v>
      </c>
      <c r="I2229" t="s">
        <v>11</v>
      </c>
      <c r="J2229" t="s">
        <v>135</v>
      </c>
      <c r="K2229" t="s">
        <v>146</v>
      </c>
      <c r="L2229" t="s">
        <v>157</v>
      </c>
      <c r="M2229" s="5">
        <v>327</v>
      </c>
    </row>
    <row r="2230" spans="1:13" x14ac:dyDescent="0.35">
      <c r="A2230" s="2">
        <v>45652</v>
      </c>
      <c r="B2230" s="3">
        <f t="shared" si="102"/>
        <v>2025</v>
      </c>
      <c r="C2230" t="str">
        <f t="shared" si="103"/>
        <v>2024-2025</v>
      </c>
      <c r="D2230" t="s">
        <v>120</v>
      </c>
      <c r="E2230" t="s">
        <v>45</v>
      </c>
      <c r="F2230" t="str">
        <f t="shared" si="104"/>
        <v>Victoria</v>
      </c>
      <c r="G2230" t="s">
        <v>26</v>
      </c>
      <c r="H2230">
        <v>3136</v>
      </c>
      <c r="I2230" t="s">
        <v>11</v>
      </c>
      <c r="J2230" t="s">
        <v>127</v>
      </c>
      <c r="K2230" t="s">
        <v>146</v>
      </c>
      <c r="L2230" t="s">
        <v>157</v>
      </c>
      <c r="M2230" s="5">
        <v>64</v>
      </c>
    </row>
    <row r="2231" spans="1:13" x14ac:dyDescent="0.35">
      <c r="A2231" s="2">
        <v>45652</v>
      </c>
      <c r="B2231" s="3">
        <f t="shared" si="102"/>
        <v>2025</v>
      </c>
      <c r="C2231" t="str">
        <f t="shared" si="103"/>
        <v>2024-2025</v>
      </c>
      <c r="D2231" t="s">
        <v>119</v>
      </c>
      <c r="E2231" t="s">
        <v>114</v>
      </c>
      <c r="F2231" t="str">
        <f t="shared" si="104"/>
        <v>Victoria</v>
      </c>
      <c r="G2231" t="s">
        <v>26</v>
      </c>
      <c r="H2231">
        <v>3353</v>
      </c>
      <c r="I2231" t="s">
        <v>11</v>
      </c>
      <c r="J2231" t="s">
        <v>129</v>
      </c>
      <c r="K2231" t="s">
        <v>144</v>
      </c>
      <c r="L2231" t="s">
        <v>155</v>
      </c>
      <c r="M2231" s="5">
        <v>521</v>
      </c>
    </row>
    <row r="2232" spans="1:13" x14ac:dyDescent="0.35">
      <c r="A2232" s="2">
        <v>45652</v>
      </c>
      <c r="B2232" s="3">
        <f t="shared" si="102"/>
        <v>2025</v>
      </c>
      <c r="C2232" t="str">
        <f t="shared" si="103"/>
        <v>2024-2025</v>
      </c>
      <c r="D2232" t="s">
        <v>120</v>
      </c>
      <c r="E2232" t="s">
        <v>50</v>
      </c>
      <c r="F2232" t="str">
        <f t="shared" si="104"/>
        <v>Australian Capital Territory</v>
      </c>
      <c r="G2232" t="s">
        <v>51</v>
      </c>
      <c r="H2232">
        <v>2617</v>
      </c>
      <c r="I2232" t="s">
        <v>11</v>
      </c>
      <c r="J2232" t="s">
        <v>123</v>
      </c>
      <c r="K2232" t="s">
        <v>144</v>
      </c>
      <c r="L2232" t="s">
        <v>155</v>
      </c>
      <c r="M2232" s="5">
        <v>195</v>
      </c>
    </row>
    <row r="2233" spans="1:13" x14ac:dyDescent="0.35">
      <c r="A2233" s="2">
        <v>45652</v>
      </c>
      <c r="B2233" s="3">
        <f t="shared" si="102"/>
        <v>2025</v>
      </c>
      <c r="C2233" t="str">
        <f t="shared" si="103"/>
        <v>2024-2025</v>
      </c>
      <c r="D2233" t="s">
        <v>120</v>
      </c>
      <c r="E2233" t="s">
        <v>24</v>
      </c>
      <c r="F2233" t="str">
        <f t="shared" si="104"/>
        <v>Queensland</v>
      </c>
      <c r="G2233" t="s">
        <v>19</v>
      </c>
      <c r="H2233">
        <v>4053</v>
      </c>
      <c r="I2233" t="s">
        <v>11</v>
      </c>
      <c r="J2233" t="s">
        <v>131</v>
      </c>
      <c r="K2233" t="s">
        <v>145</v>
      </c>
      <c r="L2233" t="s">
        <v>156</v>
      </c>
      <c r="M2233" s="5">
        <v>489</v>
      </c>
    </row>
    <row r="2234" spans="1:13" x14ac:dyDescent="0.35">
      <c r="A2234" s="2">
        <v>45653</v>
      </c>
      <c r="B2234" s="3">
        <f t="shared" si="102"/>
        <v>2025</v>
      </c>
      <c r="C2234" t="str">
        <f t="shared" si="103"/>
        <v>2024-2025</v>
      </c>
      <c r="D2234" t="s">
        <v>120</v>
      </c>
      <c r="E2234" t="s">
        <v>79</v>
      </c>
      <c r="F2234" t="str">
        <f t="shared" si="104"/>
        <v>Queensland</v>
      </c>
      <c r="G2234" t="s">
        <v>19</v>
      </c>
      <c r="H2234">
        <v>4680</v>
      </c>
      <c r="I2234" t="s">
        <v>11</v>
      </c>
      <c r="J2234" t="s">
        <v>138</v>
      </c>
      <c r="K2234" t="s">
        <v>144</v>
      </c>
      <c r="L2234" t="s">
        <v>155</v>
      </c>
      <c r="M2234" s="5">
        <v>795</v>
      </c>
    </row>
    <row r="2235" spans="1:13" x14ac:dyDescent="0.35">
      <c r="A2235" s="2">
        <v>45653</v>
      </c>
      <c r="B2235" s="3">
        <f t="shared" si="102"/>
        <v>2025</v>
      </c>
      <c r="C2235" t="str">
        <f t="shared" si="103"/>
        <v>2024-2025</v>
      </c>
      <c r="D2235" t="s">
        <v>119</v>
      </c>
      <c r="E2235" t="s">
        <v>100</v>
      </c>
      <c r="F2235" t="str">
        <f t="shared" si="104"/>
        <v>New South Wales</v>
      </c>
      <c r="G2235" t="s">
        <v>10</v>
      </c>
      <c r="H2235">
        <v>2800</v>
      </c>
      <c r="I2235" t="s">
        <v>11</v>
      </c>
      <c r="J2235" t="s">
        <v>132</v>
      </c>
      <c r="K2235" t="s">
        <v>151</v>
      </c>
      <c r="L2235" t="s">
        <v>152</v>
      </c>
      <c r="M2235" s="5">
        <v>690</v>
      </c>
    </row>
    <row r="2236" spans="1:13" x14ac:dyDescent="0.35">
      <c r="A2236" s="2">
        <v>45653</v>
      </c>
      <c r="B2236" s="3">
        <f t="shared" si="102"/>
        <v>2025</v>
      </c>
      <c r="C2236" t="str">
        <f t="shared" si="103"/>
        <v>2024-2025</v>
      </c>
      <c r="D2236" t="s">
        <v>120</v>
      </c>
      <c r="E2236" t="s">
        <v>59</v>
      </c>
      <c r="F2236" t="str">
        <f t="shared" si="104"/>
        <v>South Australia</v>
      </c>
      <c r="G2236" t="s">
        <v>17</v>
      </c>
      <c r="H2236">
        <v>5011</v>
      </c>
      <c r="I2236" t="s">
        <v>11</v>
      </c>
      <c r="J2236" t="s">
        <v>134</v>
      </c>
      <c r="K2236" t="s">
        <v>143</v>
      </c>
      <c r="L2236" t="s">
        <v>154</v>
      </c>
      <c r="M2236" s="5">
        <v>336</v>
      </c>
    </row>
    <row r="2237" spans="1:13" x14ac:dyDescent="0.35">
      <c r="A2237" s="2">
        <v>45653</v>
      </c>
      <c r="B2237" s="3">
        <f t="shared" si="102"/>
        <v>2025</v>
      </c>
      <c r="C2237" t="str">
        <f t="shared" si="103"/>
        <v>2024-2025</v>
      </c>
      <c r="D2237" t="s">
        <v>119</v>
      </c>
      <c r="E2237" t="s">
        <v>27</v>
      </c>
      <c r="F2237" t="str">
        <f t="shared" si="104"/>
        <v>Western Australia</v>
      </c>
      <c r="G2237" t="s">
        <v>28</v>
      </c>
      <c r="H2237">
        <v>6030</v>
      </c>
      <c r="I2237" t="s">
        <v>11</v>
      </c>
      <c r="J2237" t="s">
        <v>121</v>
      </c>
      <c r="K2237" t="s">
        <v>145</v>
      </c>
      <c r="L2237" t="s">
        <v>156</v>
      </c>
      <c r="M2237" s="5">
        <v>742</v>
      </c>
    </row>
    <row r="2238" spans="1:13" x14ac:dyDescent="0.35">
      <c r="A2238" s="2">
        <v>45653</v>
      </c>
      <c r="B2238" s="3">
        <f t="shared" si="102"/>
        <v>2025</v>
      </c>
      <c r="C2238" t="str">
        <f t="shared" si="103"/>
        <v>2024-2025</v>
      </c>
      <c r="D2238" t="s">
        <v>120</v>
      </c>
      <c r="E2238" t="s">
        <v>56</v>
      </c>
      <c r="F2238" t="str">
        <f t="shared" si="104"/>
        <v>Queensland</v>
      </c>
      <c r="G2238" t="s">
        <v>19</v>
      </c>
      <c r="H2238">
        <v>4883</v>
      </c>
      <c r="I2238" t="s">
        <v>11</v>
      </c>
      <c r="J2238" t="s">
        <v>133</v>
      </c>
      <c r="K2238" t="s">
        <v>148</v>
      </c>
      <c r="L2238" t="s">
        <v>159</v>
      </c>
      <c r="M2238" s="5">
        <v>743</v>
      </c>
    </row>
    <row r="2239" spans="1:13" x14ac:dyDescent="0.35">
      <c r="A2239" s="2">
        <v>45653</v>
      </c>
      <c r="B2239" s="3">
        <f t="shared" si="102"/>
        <v>2025</v>
      </c>
      <c r="C2239" t="str">
        <f t="shared" si="103"/>
        <v>2024-2025</v>
      </c>
      <c r="D2239" t="s">
        <v>120</v>
      </c>
      <c r="E2239" t="s">
        <v>60</v>
      </c>
      <c r="F2239" t="str">
        <f t="shared" si="104"/>
        <v>Queensland</v>
      </c>
      <c r="G2239" t="s">
        <v>19</v>
      </c>
      <c r="H2239">
        <v>4655</v>
      </c>
      <c r="I2239" t="s">
        <v>11</v>
      </c>
      <c r="J2239" t="s">
        <v>138</v>
      </c>
      <c r="K2239" t="s">
        <v>150</v>
      </c>
      <c r="L2239" t="s">
        <v>161</v>
      </c>
      <c r="M2239" s="5">
        <v>518</v>
      </c>
    </row>
    <row r="2240" spans="1:13" x14ac:dyDescent="0.35">
      <c r="A2240" s="2">
        <v>45653</v>
      </c>
      <c r="B2240" s="3">
        <f t="shared" si="102"/>
        <v>2025</v>
      </c>
      <c r="C2240" t="str">
        <f t="shared" si="103"/>
        <v>2024-2025</v>
      </c>
      <c r="D2240" t="s">
        <v>120</v>
      </c>
      <c r="E2240" t="s">
        <v>39</v>
      </c>
      <c r="F2240" t="str">
        <f t="shared" si="104"/>
        <v>New South Wales</v>
      </c>
      <c r="G2240" t="s">
        <v>10</v>
      </c>
      <c r="H2240">
        <v>2541</v>
      </c>
      <c r="I2240" t="s">
        <v>11</v>
      </c>
      <c r="J2240" t="s">
        <v>123</v>
      </c>
      <c r="K2240" t="s">
        <v>143</v>
      </c>
      <c r="L2240" t="s">
        <v>154</v>
      </c>
      <c r="M2240" s="5">
        <v>438</v>
      </c>
    </row>
    <row r="2241" spans="1:13" x14ac:dyDescent="0.35">
      <c r="A2241" s="2">
        <v>45654</v>
      </c>
      <c r="B2241" s="3">
        <f t="shared" si="102"/>
        <v>2025</v>
      </c>
      <c r="C2241" t="str">
        <f t="shared" si="103"/>
        <v>2024-2025</v>
      </c>
      <c r="D2241" t="s">
        <v>120</v>
      </c>
      <c r="E2241" t="s">
        <v>88</v>
      </c>
      <c r="F2241" t="str">
        <f t="shared" si="104"/>
        <v>Queensland</v>
      </c>
      <c r="G2241" t="s">
        <v>19</v>
      </c>
      <c r="H2241">
        <v>4570</v>
      </c>
      <c r="I2241" t="s">
        <v>11</v>
      </c>
      <c r="J2241" t="s">
        <v>136</v>
      </c>
      <c r="K2241" t="s">
        <v>151</v>
      </c>
      <c r="L2241" t="s">
        <v>152</v>
      </c>
      <c r="M2241" s="5">
        <v>301</v>
      </c>
    </row>
    <row r="2242" spans="1:13" x14ac:dyDescent="0.35">
      <c r="A2242" s="2">
        <v>45654</v>
      </c>
      <c r="B2242" s="3">
        <f t="shared" ref="B2242:B2305" si="105">IF(MONTH(A2242)&gt;=7,YEAR(A2242)+1,YEAR(A2242))</f>
        <v>2025</v>
      </c>
      <c r="C2242" t="str">
        <f t="shared" ref="C2242:C2305" si="106">IF(MONTH(A2242) &gt;= 7, YEAR(A2242) &amp; "-" &amp; YEAR(A2242) + 1, YEAR(A2242) - 1 &amp; "-" &amp; YEAR(A2242))</f>
        <v>2024-2025</v>
      </c>
      <c r="D2242" t="s">
        <v>120</v>
      </c>
      <c r="E2242" t="s">
        <v>96</v>
      </c>
      <c r="F2242" t="str">
        <f t="shared" ref="F2242:F2305" si="107">IF(G2242="WA","Western Australia",
IF(G2242="NSW","New South Wales",
IF(G2242="QLD","Queensland",
IF(G2242="VIC","Victoria",
IF(G2242="TAS","Tasmania",
IF(G2242="SA","South Australia",
IF(G2242="NT","Northern Territory",
IF(G2242="ACT","Australian Capital Territory",G2242))))))))</f>
        <v>Western Australia</v>
      </c>
      <c r="G2242" t="s">
        <v>28</v>
      </c>
      <c r="H2242">
        <v>6027</v>
      </c>
      <c r="I2242" t="s">
        <v>11</v>
      </c>
      <c r="J2242" t="s">
        <v>121</v>
      </c>
      <c r="K2242" t="s">
        <v>148</v>
      </c>
      <c r="L2242" t="s">
        <v>159</v>
      </c>
      <c r="M2242" s="5">
        <v>315</v>
      </c>
    </row>
    <row r="2243" spans="1:13" x14ac:dyDescent="0.35">
      <c r="A2243" s="2">
        <v>45654</v>
      </c>
      <c r="B2243" s="3">
        <f t="shared" si="105"/>
        <v>2025</v>
      </c>
      <c r="C2243" t="str">
        <f t="shared" si="106"/>
        <v>2024-2025</v>
      </c>
      <c r="D2243" t="s">
        <v>119</v>
      </c>
      <c r="E2243" t="s">
        <v>71</v>
      </c>
      <c r="F2243" t="str">
        <f t="shared" si="107"/>
        <v>Victoria</v>
      </c>
      <c r="G2243" t="s">
        <v>26</v>
      </c>
      <c r="H2243">
        <v>3131</v>
      </c>
      <c r="I2243" t="s">
        <v>11</v>
      </c>
      <c r="J2243" t="s">
        <v>127</v>
      </c>
      <c r="K2243" t="s">
        <v>146</v>
      </c>
      <c r="L2243" t="s">
        <v>157</v>
      </c>
      <c r="M2243" s="5">
        <v>210</v>
      </c>
    </row>
    <row r="2244" spans="1:13" x14ac:dyDescent="0.35">
      <c r="A2244" s="2">
        <v>45654</v>
      </c>
      <c r="B2244" s="3">
        <f t="shared" si="105"/>
        <v>2025</v>
      </c>
      <c r="C2244" t="str">
        <f t="shared" si="106"/>
        <v>2024-2025</v>
      </c>
      <c r="D2244" t="s">
        <v>120</v>
      </c>
      <c r="E2244" t="s">
        <v>74</v>
      </c>
      <c r="F2244" t="str">
        <f t="shared" si="107"/>
        <v>Victoria</v>
      </c>
      <c r="G2244" t="s">
        <v>26</v>
      </c>
      <c r="H2244">
        <v>3500</v>
      </c>
      <c r="I2244" t="s">
        <v>11</v>
      </c>
      <c r="J2244" t="s">
        <v>129</v>
      </c>
      <c r="K2244" t="s">
        <v>148</v>
      </c>
      <c r="L2244" t="s">
        <v>159</v>
      </c>
      <c r="M2244" s="5">
        <v>96</v>
      </c>
    </row>
    <row r="2245" spans="1:13" x14ac:dyDescent="0.35">
      <c r="A2245" s="2">
        <v>45654</v>
      </c>
      <c r="B2245" s="3">
        <f t="shared" si="105"/>
        <v>2025</v>
      </c>
      <c r="C2245" t="str">
        <f t="shared" si="106"/>
        <v>2024-2025</v>
      </c>
      <c r="D2245" t="s">
        <v>120</v>
      </c>
      <c r="E2245" t="s">
        <v>104</v>
      </c>
      <c r="F2245" t="str">
        <f t="shared" si="107"/>
        <v>Victoria</v>
      </c>
      <c r="G2245" t="s">
        <v>26</v>
      </c>
      <c r="H2245">
        <v>3175</v>
      </c>
      <c r="I2245" t="s">
        <v>11</v>
      </c>
      <c r="J2245" t="s">
        <v>127</v>
      </c>
      <c r="K2245" t="s">
        <v>145</v>
      </c>
      <c r="L2245" t="s">
        <v>156</v>
      </c>
      <c r="M2245" s="5">
        <v>400</v>
      </c>
    </row>
    <row r="2246" spans="1:13" x14ac:dyDescent="0.35">
      <c r="A2246" s="2">
        <v>45654</v>
      </c>
      <c r="B2246" s="3">
        <f t="shared" si="105"/>
        <v>2025</v>
      </c>
      <c r="C2246" t="str">
        <f t="shared" si="106"/>
        <v>2024-2025</v>
      </c>
      <c r="D2246" t="s">
        <v>119</v>
      </c>
      <c r="E2246" t="s">
        <v>92</v>
      </c>
      <c r="F2246" t="str">
        <f t="shared" si="107"/>
        <v>New South Wales</v>
      </c>
      <c r="G2246" t="s">
        <v>10</v>
      </c>
      <c r="H2246">
        <v>2015</v>
      </c>
      <c r="I2246" t="s">
        <v>11</v>
      </c>
      <c r="J2246" t="s">
        <v>126</v>
      </c>
      <c r="K2246" t="s">
        <v>148</v>
      </c>
      <c r="L2246" t="s">
        <v>159</v>
      </c>
      <c r="M2246" s="5">
        <v>379</v>
      </c>
    </row>
    <row r="2247" spans="1:13" x14ac:dyDescent="0.35">
      <c r="A2247" s="2">
        <v>45655</v>
      </c>
      <c r="B2247" s="3">
        <f t="shared" si="105"/>
        <v>2025</v>
      </c>
      <c r="C2247" t="str">
        <f t="shared" si="106"/>
        <v>2024-2025</v>
      </c>
      <c r="D2247" t="s">
        <v>120</v>
      </c>
      <c r="E2247" t="s">
        <v>60</v>
      </c>
      <c r="F2247" t="str">
        <f t="shared" si="107"/>
        <v>Queensland</v>
      </c>
      <c r="G2247" t="s">
        <v>19</v>
      </c>
      <c r="H2247">
        <v>4655</v>
      </c>
      <c r="I2247" t="s">
        <v>11</v>
      </c>
      <c r="J2247" t="s">
        <v>138</v>
      </c>
      <c r="K2247" t="s">
        <v>144</v>
      </c>
      <c r="L2247" t="s">
        <v>155</v>
      </c>
      <c r="M2247" s="5">
        <v>482</v>
      </c>
    </row>
    <row r="2248" spans="1:13" x14ac:dyDescent="0.35">
      <c r="A2248" s="2">
        <v>45655</v>
      </c>
      <c r="B2248" s="3">
        <f t="shared" si="105"/>
        <v>2025</v>
      </c>
      <c r="C2248" t="str">
        <f t="shared" si="106"/>
        <v>2024-2025</v>
      </c>
      <c r="D2248" t="s">
        <v>119</v>
      </c>
      <c r="E2248" t="s">
        <v>105</v>
      </c>
      <c r="F2248" t="str">
        <f t="shared" si="107"/>
        <v>New South Wales</v>
      </c>
      <c r="G2248" t="s">
        <v>10</v>
      </c>
      <c r="H2248">
        <v>2031</v>
      </c>
      <c r="I2248" t="s">
        <v>11</v>
      </c>
      <c r="J2248" t="s">
        <v>126</v>
      </c>
      <c r="K2248" t="s">
        <v>151</v>
      </c>
      <c r="L2248" t="s">
        <v>152</v>
      </c>
      <c r="M2248" s="5">
        <v>363</v>
      </c>
    </row>
    <row r="2249" spans="1:13" x14ac:dyDescent="0.35">
      <c r="A2249" s="2">
        <v>45655</v>
      </c>
      <c r="B2249" s="3">
        <f t="shared" si="105"/>
        <v>2025</v>
      </c>
      <c r="C2249" t="str">
        <f t="shared" si="106"/>
        <v>2024-2025</v>
      </c>
      <c r="D2249" t="s">
        <v>120</v>
      </c>
      <c r="E2249" t="s">
        <v>107</v>
      </c>
      <c r="F2249" t="str">
        <f t="shared" si="107"/>
        <v>New South Wales</v>
      </c>
      <c r="G2249" t="s">
        <v>10</v>
      </c>
      <c r="H2249">
        <v>2020</v>
      </c>
      <c r="I2249" t="s">
        <v>11</v>
      </c>
      <c r="J2249" t="s">
        <v>126</v>
      </c>
      <c r="K2249" t="s">
        <v>151</v>
      </c>
      <c r="L2249" t="s">
        <v>152</v>
      </c>
      <c r="M2249" s="5">
        <v>539</v>
      </c>
    </row>
    <row r="2250" spans="1:13" x14ac:dyDescent="0.35">
      <c r="A2250" s="2">
        <v>45655</v>
      </c>
      <c r="B2250" s="3">
        <f t="shared" si="105"/>
        <v>2025</v>
      </c>
      <c r="C2250" t="str">
        <f t="shared" si="106"/>
        <v>2024-2025</v>
      </c>
      <c r="D2250" t="s">
        <v>120</v>
      </c>
      <c r="E2250" t="s">
        <v>30</v>
      </c>
      <c r="F2250" t="str">
        <f t="shared" si="107"/>
        <v>Victoria</v>
      </c>
      <c r="G2250" t="s">
        <v>26</v>
      </c>
      <c r="H2250">
        <v>3030</v>
      </c>
      <c r="I2250" t="s">
        <v>11</v>
      </c>
      <c r="J2250" t="s">
        <v>128</v>
      </c>
      <c r="K2250" t="s">
        <v>150</v>
      </c>
      <c r="L2250" t="s">
        <v>161</v>
      </c>
      <c r="M2250" s="5">
        <v>689</v>
      </c>
    </row>
    <row r="2251" spans="1:13" x14ac:dyDescent="0.35">
      <c r="A2251" s="2">
        <v>45655</v>
      </c>
      <c r="B2251" s="3">
        <f t="shared" si="105"/>
        <v>2025</v>
      </c>
      <c r="C2251" t="str">
        <f t="shared" si="106"/>
        <v>2024-2025</v>
      </c>
      <c r="D2251" t="s">
        <v>120</v>
      </c>
      <c r="E2251" t="s">
        <v>31</v>
      </c>
      <c r="F2251" t="str">
        <f t="shared" si="107"/>
        <v>South Australia</v>
      </c>
      <c r="G2251" t="s">
        <v>17</v>
      </c>
      <c r="H2251">
        <v>5082</v>
      </c>
      <c r="I2251" t="s">
        <v>11</v>
      </c>
      <c r="J2251" t="s">
        <v>134</v>
      </c>
      <c r="K2251" t="s">
        <v>146</v>
      </c>
      <c r="L2251" t="s">
        <v>157</v>
      </c>
      <c r="M2251" s="5">
        <v>406</v>
      </c>
    </row>
    <row r="2252" spans="1:13" x14ac:dyDescent="0.35">
      <c r="A2252" s="2">
        <v>45655</v>
      </c>
      <c r="B2252" s="3">
        <f t="shared" si="105"/>
        <v>2025</v>
      </c>
      <c r="C2252" t="str">
        <f t="shared" si="106"/>
        <v>2024-2025</v>
      </c>
      <c r="D2252" t="s">
        <v>120</v>
      </c>
      <c r="E2252" t="s">
        <v>53</v>
      </c>
      <c r="F2252" t="str">
        <f t="shared" si="107"/>
        <v>Queensland</v>
      </c>
      <c r="G2252" t="s">
        <v>19</v>
      </c>
      <c r="H2252">
        <v>4012</v>
      </c>
      <c r="I2252" t="s">
        <v>11</v>
      </c>
      <c r="J2252" t="s">
        <v>131</v>
      </c>
      <c r="K2252" t="s">
        <v>145</v>
      </c>
      <c r="L2252" t="s">
        <v>156</v>
      </c>
      <c r="M2252" s="5">
        <v>209</v>
      </c>
    </row>
    <row r="2253" spans="1:13" x14ac:dyDescent="0.35">
      <c r="A2253" s="2">
        <v>45655</v>
      </c>
      <c r="B2253" s="3">
        <f t="shared" si="105"/>
        <v>2025</v>
      </c>
      <c r="C2253" t="str">
        <f t="shared" si="106"/>
        <v>2024-2025</v>
      </c>
      <c r="D2253" t="s">
        <v>120</v>
      </c>
      <c r="E2253" t="s">
        <v>69</v>
      </c>
      <c r="F2253" t="str">
        <f t="shared" si="107"/>
        <v>Victoria</v>
      </c>
      <c r="G2253" t="s">
        <v>26</v>
      </c>
      <c r="H2253">
        <v>3148</v>
      </c>
      <c r="I2253" t="s">
        <v>11</v>
      </c>
      <c r="J2253" t="s">
        <v>127</v>
      </c>
      <c r="K2253" t="s">
        <v>145</v>
      </c>
      <c r="L2253" t="s">
        <v>156</v>
      </c>
      <c r="M2253" s="5">
        <v>186</v>
      </c>
    </row>
    <row r="2254" spans="1:13" x14ac:dyDescent="0.35">
      <c r="A2254" s="2">
        <v>45656</v>
      </c>
      <c r="B2254" s="3">
        <f t="shared" si="105"/>
        <v>2025</v>
      </c>
      <c r="C2254" t="str">
        <f t="shared" si="106"/>
        <v>2024-2025</v>
      </c>
      <c r="D2254" t="s">
        <v>119</v>
      </c>
      <c r="E2254" t="s">
        <v>69</v>
      </c>
      <c r="F2254" t="str">
        <f t="shared" si="107"/>
        <v>Victoria</v>
      </c>
      <c r="G2254" t="s">
        <v>26</v>
      </c>
      <c r="H2254">
        <v>3148</v>
      </c>
      <c r="I2254" t="s">
        <v>11</v>
      </c>
      <c r="J2254" t="s">
        <v>127</v>
      </c>
      <c r="K2254" t="s">
        <v>151</v>
      </c>
      <c r="L2254" t="s">
        <v>152</v>
      </c>
      <c r="M2254" s="5">
        <v>621</v>
      </c>
    </row>
    <row r="2255" spans="1:13" x14ac:dyDescent="0.35">
      <c r="A2255" s="2">
        <v>45656</v>
      </c>
      <c r="B2255" s="3">
        <f t="shared" si="105"/>
        <v>2025</v>
      </c>
      <c r="C2255" t="str">
        <f t="shared" si="106"/>
        <v>2024-2025</v>
      </c>
      <c r="D2255" t="s">
        <v>120</v>
      </c>
      <c r="E2255" t="s">
        <v>21</v>
      </c>
      <c r="F2255" t="str">
        <f t="shared" si="107"/>
        <v>South Australia</v>
      </c>
      <c r="G2255" t="s">
        <v>17</v>
      </c>
      <c r="H2255">
        <v>5343</v>
      </c>
      <c r="I2255" t="s">
        <v>11</v>
      </c>
      <c r="J2255" t="s">
        <v>139</v>
      </c>
      <c r="K2255" t="s">
        <v>144</v>
      </c>
      <c r="L2255" t="s">
        <v>155</v>
      </c>
      <c r="M2255" s="5">
        <v>170</v>
      </c>
    </row>
    <row r="2256" spans="1:13" x14ac:dyDescent="0.35">
      <c r="A2256" s="2">
        <v>45656</v>
      </c>
      <c r="B2256" s="3">
        <f t="shared" si="105"/>
        <v>2025</v>
      </c>
      <c r="C2256" t="str">
        <f t="shared" si="106"/>
        <v>2024-2025</v>
      </c>
      <c r="D2256" t="s">
        <v>119</v>
      </c>
      <c r="E2256" t="s">
        <v>14</v>
      </c>
      <c r="F2256" t="str">
        <f t="shared" si="107"/>
        <v>Northern Territory</v>
      </c>
      <c r="G2256" t="s">
        <v>15</v>
      </c>
      <c r="H2256">
        <v>800</v>
      </c>
      <c r="I2256" t="s">
        <v>11</v>
      </c>
      <c r="J2256" t="s">
        <v>140</v>
      </c>
      <c r="K2256" t="s">
        <v>144</v>
      </c>
      <c r="L2256" t="s">
        <v>155</v>
      </c>
      <c r="M2256" s="5">
        <v>103</v>
      </c>
    </row>
    <row r="2257" spans="1:13" x14ac:dyDescent="0.35">
      <c r="A2257" s="2">
        <v>45656</v>
      </c>
      <c r="B2257" s="3">
        <f t="shared" si="105"/>
        <v>2025</v>
      </c>
      <c r="C2257" t="str">
        <f t="shared" si="106"/>
        <v>2024-2025</v>
      </c>
      <c r="D2257" t="s">
        <v>120</v>
      </c>
      <c r="E2257" t="s">
        <v>12</v>
      </c>
      <c r="F2257" t="str">
        <f t="shared" si="107"/>
        <v>New South Wales</v>
      </c>
      <c r="G2257" t="s">
        <v>10</v>
      </c>
      <c r="H2257">
        <v>2795</v>
      </c>
      <c r="I2257" t="s">
        <v>11</v>
      </c>
      <c r="J2257" t="s">
        <v>132</v>
      </c>
      <c r="K2257" t="s">
        <v>142</v>
      </c>
      <c r="L2257" t="s">
        <v>153</v>
      </c>
      <c r="M2257" s="5">
        <v>121</v>
      </c>
    </row>
    <row r="2258" spans="1:13" x14ac:dyDescent="0.35">
      <c r="A2258" s="2">
        <v>45657</v>
      </c>
      <c r="B2258" s="3">
        <f t="shared" si="105"/>
        <v>2025</v>
      </c>
      <c r="C2258" t="str">
        <f t="shared" si="106"/>
        <v>2024-2025</v>
      </c>
      <c r="D2258" t="s">
        <v>120</v>
      </c>
      <c r="E2258" t="s">
        <v>69</v>
      </c>
      <c r="F2258" t="str">
        <f t="shared" si="107"/>
        <v>Victoria</v>
      </c>
      <c r="G2258" t="s">
        <v>26</v>
      </c>
      <c r="H2258">
        <v>3148</v>
      </c>
      <c r="I2258" t="s">
        <v>11</v>
      </c>
      <c r="J2258" t="s">
        <v>127</v>
      </c>
      <c r="K2258" t="s">
        <v>144</v>
      </c>
      <c r="L2258" t="s">
        <v>155</v>
      </c>
      <c r="M2258" s="5">
        <v>243</v>
      </c>
    </row>
    <row r="2259" spans="1:13" x14ac:dyDescent="0.35">
      <c r="A2259" s="2">
        <v>45657</v>
      </c>
      <c r="B2259" s="3">
        <f t="shared" si="105"/>
        <v>2025</v>
      </c>
      <c r="C2259" t="str">
        <f t="shared" si="106"/>
        <v>2024-2025</v>
      </c>
      <c r="D2259" t="s">
        <v>120</v>
      </c>
      <c r="E2259" t="s">
        <v>54</v>
      </c>
      <c r="F2259" t="str">
        <f t="shared" si="107"/>
        <v>New South Wales</v>
      </c>
      <c r="G2259" t="s">
        <v>10</v>
      </c>
      <c r="H2259">
        <v>2750</v>
      </c>
      <c r="I2259" t="s">
        <v>11</v>
      </c>
      <c r="J2259" t="s">
        <v>132</v>
      </c>
      <c r="K2259" t="s">
        <v>148</v>
      </c>
      <c r="L2259" t="s">
        <v>159</v>
      </c>
      <c r="M2259" s="5">
        <v>563</v>
      </c>
    </row>
    <row r="2260" spans="1:13" x14ac:dyDescent="0.35">
      <c r="A2260" s="2">
        <v>45657</v>
      </c>
      <c r="B2260" s="3">
        <f t="shared" si="105"/>
        <v>2025</v>
      </c>
      <c r="C2260" t="str">
        <f t="shared" si="106"/>
        <v>2024-2025</v>
      </c>
      <c r="D2260" t="s">
        <v>120</v>
      </c>
      <c r="E2260" t="s">
        <v>24</v>
      </c>
      <c r="F2260" t="str">
        <f t="shared" si="107"/>
        <v>Queensland</v>
      </c>
      <c r="G2260" t="s">
        <v>19</v>
      </c>
      <c r="H2260">
        <v>4053</v>
      </c>
      <c r="I2260" t="s">
        <v>11</v>
      </c>
      <c r="J2260" t="s">
        <v>131</v>
      </c>
      <c r="K2260" t="s">
        <v>144</v>
      </c>
      <c r="L2260" t="s">
        <v>155</v>
      </c>
      <c r="M2260" s="5">
        <v>307</v>
      </c>
    </row>
    <row r="2261" spans="1:13" x14ac:dyDescent="0.35">
      <c r="A2261" s="2">
        <v>45657</v>
      </c>
      <c r="B2261" s="3">
        <f t="shared" si="105"/>
        <v>2025</v>
      </c>
      <c r="C2261" t="str">
        <f t="shared" si="106"/>
        <v>2024-2025</v>
      </c>
      <c r="D2261" t="s">
        <v>120</v>
      </c>
      <c r="E2261" t="s">
        <v>42</v>
      </c>
      <c r="F2261" t="str">
        <f t="shared" si="107"/>
        <v>Tasmania</v>
      </c>
      <c r="G2261" t="s">
        <v>43</v>
      </c>
      <c r="H2261">
        <v>7018</v>
      </c>
      <c r="I2261" t="s">
        <v>11</v>
      </c>
      <c r="J2261" t="s">
        <v>130</v>
      </c>
      <c r="K2261" t="s">
        <v>148</v>
      </c>
      <c r="L2261" t="s">
        <v>159</v>
      </c>
      <c r="M2261" s="5">
        <v>773</v>
      </c>
    </row>
    <row r="2262" spans="1:13" x14ac:dyDescent="0.35">
      <c r="A2262" s="2">
        <v>45657</v>
      </c>
      <c r="B2262" s="3">
        <f t="shared" si="105"/>
        <v>2025</v>
      </c>
      <c r="C2262" t="str">
        <f t="shared" si="106"/>
        <v>2024-2025</v>
      </c>
      <c r="D2262" t="s">
        <v>120</v>
      </c>
      <c r="E2262" t="s">
        <v>84</v>
      </c>
      <c r="F2262" t="str">
        <f t="shared" si="107"/>
        <v>Western Australia</v>
      </c>
      <c r="G2262" t="s">
        <v>28</v>
      </c>
      <c r="H2262">
        <v>6280</v>
      </c>
      <c r="I2262" t="s">
        <v>11</v>
      </c>
      <c r="J2262" t="s">
        <v>135</v>
      </c>
      <c r="K2262" t="s">
        <v>143</v>
      </c>
      <c r="L2262" t="s">
        <v>154</v>
      </c>
      <c r="M2262" s="5">
        <v>545</v>
      </c>
    </row>
    <row r="2263" spans="1:13" x14ac:dyDescent="0.35">
      <c r="A2263" s="2">
        <v>45657</v>
      </c>
      <c r="B2263" s="3">
        <f t="shared" si="105"/>
        <v>2025</v>
      </c>
      <c r="C2263" t="str">
        <f t="shared" si="106"/>
        <v>2024-2025</v>
      </c>
      <c r="D2263" t="s">
        <v>120</v>
      </c>
      <c r="E2263" t="s">
        <v>83</v>
      </c>
      <c r="F2263" t="str">
        <f t="shared" si="107"/>
        <v>Victoria</v>
      </c>
      <c r="G2263" t="s">
        <v>26</v>
      </c>
      <c r="H2263">
        <v>3551</v>
      </c>
      <c r="I2263" t="s">
        <v>11</v>
      </c>
      <c r="J2263" t="s">
        <v>129</v>
      </c>
      <c r="K2263" t="s">
        <v>144</v>
      </c>
      <c r="L2263" t="s">
        <v>155</v>
      </c>
      <c r="M2263" s="5">
        <v>344</v>
      </c>
    </row>
    <row r="2264" spans="1:13" x14ac:dyDescent="0.35">
      <c r="A2264" s="2">
        <v>45657</v>
      </c>
      <c r="B2264" s="3">
        <f t="shared" si="105"/>
        <v>2025</v>
      </c>
      <c r="C2264" t="str">
        <f t="shared" si="106"/>
        <v>2024-2025</v>
      </c>
      <c r="D2264" t="s">
        <v>119</v>
      </c>
      <c r="E2264" t="s">
        <v>22</v>
      </c>
      <c r="F2264" t="str">
        <f t="shared" si="107"/>
        <v>New South Wales</v>
      </c>
      <c r="G2264" t="s">
        <v>10</v>
      </c>
      <c r="H2264">
        <v>2116</v>
      </c>
      <c r="I2264" t="s">
        <v>11</v>
      </c>
      <c r="J2264" t="s">
        <v>125</v>
      </c>
      <c r="K2264" t="s">
        <v>146</v>
      </c>
      <c r="L2264" t="s">
        <v>157</v>
      </c>
      <c r="M2264" s="5">
        <v>229</v>
      </c>
    </row>
    <row r="2265" spans="1:13" x14ac:dyDescent="0.35">
      <c r="A2265" s="2">
        <v>45657</v>
      </c>
      <c r="B2265" s="3">
        <f t="shared" si="105"/>
        <v>2025</v>
      </c>
      <c r="C2265" t="str">
        <f t="shared" si="106"/>
        <v>2024-2025</v>
      </c>
      <c r="D2265" t="s">
        <v>120</v>
      </c>
      <c r="E2265" t="s">
        <v>73</v>
      </c>
      <c r="F2265" t="str">
        <f t="shared" si="107"/>
        <v>Queensland</v>
      </c>
      <c r="G2265" t="s">
        <v>19</v>
      </c>
      <c r="H2265">
        <v>4509</v>
      </c>
      <c r="I2265" t="s">
        <v>11</v>
      </c>
      <c r="J2265" t="s">
        <v>124</v>
      </c>
      <c r="K2265" t="s">
        <v>145</v>
      </c>
      <c r="L2265" t="s">
        <v>156</v>
      </c>
      <c r="M2265" s="5">
        <v>40</v>
      </c>
    </row>
    <row r="2266" spans="1:13" x14ac:dyDescent="0.35">
      <c r="A2266" s="2">
        <v>45657</v>
      </c>
      <c r="B2266" s="3">
        <f t="shared" si="105"/>
        <v>2025</v>
      </c>
      <c r="C2266" t="str">
        <f t="shared" si="106"/>
        <v>2024-2025</v>
      </c>
      <c r="D2266" t="s">
        <v>120</v>
      </c>
      <c r="E2266" t="s">
        <v>100</v>
      </c>
      <c r="F2266" t="str">
        <f t="shared" si="107"/>
        <v>New South Wales</v>
      </c>
      <c r="G2266" t="s">
        <v>10</v>
      </c>
      <c r="H2266">
        <v>2800</v>
      </c>
      <c r="I2266" t="s">
        <v>11</v>
      </c>
      <c r="J2266" t="s">
        <v>132</v>
      </c>
      <c r="K2266" t="s">
        <v>144</v>
      </c>
      <c r="L2266" t="s">
        <v>155</v>
      </c>
      <c r="M2266" s="5">
        <v>167</v>
      </c>
    </row>
    <row r="2267" spans="1:13" x14ac:dyDescent="0.35">
      <c r="A2267" s="2">
        <v>45658</v>
      </c>
      <c r="B2267" s="3">
        <f t="shared" si="105"/>
        <v>2025</v>
      </c>
      <c r="C2267" t="str">
        <f t="shared" si="106"/>
        <v>2024-2025</v>
      </c>
      <c r="D2267" t="s">
        <v>120</v>
      </c>
      <c r="E2267" t="s">
        <v>79</v>
      </c>
      <c r="F2267" t="str">
        <f t="shared" si="107"/>
        <v>Queensland</v>
      </c>
      <c r="G2267" t="s">
        <v>19</v>
      </c>
      <c r="H2267">
        <v>4680</v>
      </c>
      <c r="I2267" t="s">
        <v>11</v>
      </c>
      <c r="J2267" t="s">
        <v>138</v>
      </c>
      <c r="K2267" t="s">
        <v>142</v>
      </c>
      <c r="L2267" t="s">
        <v>153</v>
      </c>
      <c r="M2267" s="5">
        <v>212</v>
      </c>
    </row>
    <row r="2268" spans="1:13" x14ac:dyDescent="0.35">
      <c r="A2268" s="2">
        <v>45658</v>
      </c>
      <c r="B2268" s="3">
        <f t="shared" si="105"/>
        <v>2025</v>
      </c>
      <c r="C2268" t="str">
        <f t="shared" si="106"/>
        <v>2024-2025</v>
      </c>
      <c r="D2268" t="s">
        <v>120</v>
      </c>
      <c r="E2268" t="s">
        <v>9</v>
      </c>
      <c r="F2268" t="str">
        <f t="shared" si="107"/>
        <v>New South Wales</v>
      </c>
      <c r="G2268" t="s">
        <v>10</v>
      </c>
      <c r="H2268">
        <v>2067</v>
      </c>
      <c r="I2268" t="s">
        <v>11</v>
      </c>
      <c r="J2268" t="s">
        <v>126</v>
      </c>
      <c r="K2268" t="s">
        <v>148</v>
      </c>
      <c r="L2268" t="s">
        <v>159</v>
      </c>
      <c r="M2268" s="5">
        <v>720</v>
      </c>
    </row>
    <row r="2269" spans="1:13" x14ac:dyDescent="0.35">
      <c r="A2269" s="2">
        <v>45658</v>
      </c>
      <c r="B2269" s="3">
        <f t="shared" si="105"/>
        <v>2025</v>
      </c>
      <c r="C2269" t="str">
        <f t="shared" si="106"/>
        <v>2024-2025</v>
      </c>
      <c r="D2269" t="s">
        <v>119</v>
      </c>
      <c r="E2269" t="s">
        <v>109</v>
      </c>
      <c r="F2269" t="str">
        <f t="shared" si="107"/>
        <v>Western Australia</v>
      </c>
      <c r="G2269" t="s">
        <v>28</v>
      </c>
      <c r="H2269">
        <v>6052</v>
      </c>
      <c r="I2269" t="s">
        <v>11</v>
      </c>
      <c r="J2269" t="s">
        <v>121</v>
      </c>
      <c r="K2269" t="s">
        <v>148</v>
      </c>
      <c r="L2269" t="s">
        <v>159</v>
      </c>
      <c r="M2269" s="5">
        <v>547</v>
      </c>
    </row>
    <row r="2270" spans="1:13" x14ac:dyDescent="0.35">
      <c r="A2270" s="2">
        <v>45658</v>
      </c>
      <c r="B2270" s="3">
        <f t="shared" si="105"/>
        <v>2025</v>
      </c>
      <c r="C2270" t="str">
        <f t="shared" si="106"/>
        <v>2024-2025</v>
      </c>
      <c r="D2270" t="s">
        <v>119</v>
      </c>
      <c r="E2270" t="s">
        <v>31</v>
      </c>
      <c r="F2270" t="str">
        <f t="shared" si="107"/>
        <v>South Australia</v>
      </c>
      <c r="G2270" t="s">
        <v>17</v>
      </c>
      <c r="H2270">
        <v>5082</v>
      </c>
      <c r="I2270" t="s">
        <v>11</v>
      </c>
      <c r="J2270" t="s">
        <v>134</v>
      </c>
      <c r="K2270" t="s">
        <v>143</v>
      </c>
      <c r="L2270" t="s">
        <v>154</v>
      </c>
      <c r="M2270" s="5">
        <v>223</v>
      </c>
    </row>
    <row r="2271" spans="1:13" x14ac:dyDescent="0.35">
      <c r="A2271" s="2">
        <v>45658</v>
      </c>
      <c r="B2271" s="3">
        <f t="shared" si="105"/>
        <v>2025</v>
      </c>
      <c r="C2271" t="str">
        <f t="shared" si="106"/>
        <v>2024-2025</v>
      </c>
      <c r="D2271" t="s">
        <v>119</v>
      </c>
      <c r="E2271" t="s">
        <v>71</v>
      </c>
      <c r="F2271" t="str">
        <f t="shared" si="107"/>
        <v>Victoria</v>
      </c>
      <c r="G2271" t="s">
        <v>26</v>
      </c>
      <c r="H2271">
        <v>3131</v>
      </c>
      <c r="I2271" t="s">
        <v>11</v>
      </c>
      <c r="J2271" t="s">
        <v>127</v>
      </c>
      <c r="K2271" t="s">
        <v>143</v>
      </c>
      <c r="L2271" t="s">
        <v>154</v>
      </c>
      <c r="M2271" s="5">
        <v>390</v>
      </c>
    </row>
    <row r="2272" spans="1:13" x14ac:dyDescent="0.35">
      <c r="A2272" s="2">
        <v>45658</v>
      </c>
      <c r="B2272" s="3">
        <f t="shared" si="105"/>
        <v>2025</v>
      </c>
      <c r="C2272" t="str">
        <f t="shared" si="106"/>
        <v>2024-2025</v>
      </c>
      <c r="D2272" t="s">
        <v>120</v>
      </c>
      <c r="E2272" t="s">
        <v>50</v>
      </c>
      <c r="F2272" t="str">
        <f t="shared" si="107"/>
        <v>Australian Capital Territory</v>
      </c>
      <c r="G2272" t="s">
        <v>51</v>
      </c>
      <c r="H2272">
        <v>2617</v>
      </c>
      <c r="I2272" t="s">
        <v>11</v>
      </c>
      <c r="J2272" t="s">
        <v>123</v>
      </c>
      <c r="K2272" t="s">
        <v>143</v>
      </c>
      <c r="L2272" t="s">
        <v>154</v>
      </c>
      <c r="M2272" s="5">
        <v>578</v>
      </c>
    </row>
    <row r="2273" spans="1:13" x14ac:dyDescent="0.35">
      <c r="A2273" s="2">
        <v>45658</v>
      </c>
      <c r="B2273" s="3">
        <f t="shared" si="105"/>
        <v>2025</v>
      </c>
      <c r="C2273" t="str">
        <f t="shared" si="106"/>
        <v>2024-2025</v>
      </c>
      <c r="D2273" t="s">
        <v>120</v>
      </c>
      <c r="E2273" t="s">
        <v>78</v>
      </c>
      <c r="F2273" t="str">
        <f t="shared" si="107"/>
        <v>New South Wales</v>
      </c>
      <c r="G2273" t="s">
        <v>10</v>
      </c>
      <c r="H2273">
        <v>2480</v>
      </c>
      <c r="I2273" t="s">
        <v>11</v>
      </c>
      <c r="J2273" t="s">
        <v>122</v>
      </c>
      <c r="K2273" t="s">
        <v>147</v>
      </c>
      <c r="L2273" t="s">
        <v>158</v>
      </c>
      <c r="M2273" s="5">
        <v>795</v>
      </c>
    </row>
    <row r="2274" spans="1:13" x14ac:dyDescent="0.35">
      <c r="A2274" s="2">
        <v>45658</v>
      </c>
      <c r="B2274" s="3">
        <f t="shared" si="105"/>
        <v>2025</v>
      </c>
      <c r="C2274" t="str">
        <f t="shared" si="106"/>
        <v>2024-2025</v>
      </c>
      <c r="D2274" t="s">
        <v>120</v>
      </c>
      <c r="E2274" t="s">
        <v>59</v>
      </c>
      <c r="F2274" t="str">
        <f t="shared" si="107"/>
        <v>South Australia</v>
      </c>
      <c r="G2274" t="s">
        <v>17</v>
      </c>
      <c r="H2274">
        <v>5011</v>
      </c>
      <c r="I2274" t="s">
        <v>11</v>
      </c>
      <c r="J2274" t="s">
        <v>134</v>
      </c>
      <c r="K2274" t="s">
        <v>145</v>
      </c>
      <c r="L2274" t="s">
        <v>156</v>
      </c>
      <c r="M2274" s="5">
        <v>600</v>
      </c>
    </row>
    <row r="2275" spans="1:13" x14ac:dyDescent="0.35">
      <c r="A2275" s="2">
        <v>45658</v>
      </c>
      <c r="B2275" s="3">
        <f t="shared" si="105"/>
        <v>2025</v>
      </c>
      <c r="C2275" t="str">
        <f t="shared" si="106"/>
        <v>2024-2025</v>
      </c>
      <c r="D2275" t="s">
        <v>120</v>
      </c>
      <c r="E2275" t="s">
        <v>83</v>
      </c>
      <c r="F2275" t="str">
        <f t="shared" si="107"/>
        <v>Victoria</v>
      </c>
      <c r="G2275" t="s">
        <v>26</v>
      </c>
      <c r="H2275">
        <v>3551</v>
      </c>
      <c r="I2275" t="s">
        <v>11</v>
      </c>
      <c r="J2275" t="s">
        <v>129</v>
      </c>
      <c r="K2275" t="s">
        <v>149</v>
      </c>
      <c r="L2275" t="s">
        <v>160</v>
      </c>
      <c r="M2275" s="5">
        <v>271</v>
      </c>
    </row>
    <row r="2276" spans="1:13" x14ac:dyDescent="0.35">
      <c r="A2276" s="2">
        <v>45658</v>
      </c>
      <c r="B2276" s="3">
        <f t="shared" si="105"/>
        <v>2025</v>
      </c>
      <c r="C2276" t="str">
        <f t="shared" si="106"/>
        <v>2024-2025</v>
      </c>
      <c r="D2276" t="s">
        <v>119</v>
      </c>
      <c r="E2276" t="s">
        <v>40</v>
      </c>
      <c r="F2276" t="str">
        <f t="shared" si="107"/>
        <v>South Australia</v>
      </c>
      <c r="G2276" t="s">
        <v>17</v>
      </c>
      <c r="H2276">
        <v>5169</v>
      </c>
      <c r="I2276" t="s">
        <v>11</v>
      </c>
      <c r="J2276" t="s">
        <v>134</v>
      </c>
      <c r="K2276" t="s">
        <v>145</v>
      </c>
      <c r="L2276" t="s">
        <v>156</v>
      </c>
      <c r="M2276" s="5">
        <v>203</v>
      </c>
    </row>
    <row r="2277" spans="1:13" x14ac:dyDescent="0.35">
      <c r="A2277" s="2">
        <v>45658</v>
      </c>
      <c r="B2277" s="3">
        <f t="shared" si="105"/>
        <v>2025</v>
      </c>
      <c r="C2277" t="str">
        <f t="shared" si="106"/>
        <v>2024-2025</v>
      </c>
      <c r="D2277" t="s">
        <v>120</v>
      </c>
      <c r="E2277" t="s">
        <v>112</v>
      </c>
      <c r="F2277" t="str">
        <f t="shared" si="107"/>
        <v>Queensland</v>
      </c>
      <c r="G2277" t="s">
        <v>19</v>
      </c>
      <c r="H2277">
        <v>4566</v>
      </c>
      <c r="I2277" t="s">
        <v>11</v>
      </c>
      <c r="J2277" t="s">
        <v>136</v>
      </c>
      <c r="K2277" t="s">
        <v>146</v>
      </c>
      <c r="L2277" t="s">
        <v>157</v>
      </c>
      <c r="M2277" s="5">
        <v>661</v>
      </c>
    </row>
    <row r="2278" spans="1:13" x14ac:dyDescent="0.35">
      <c r="A2278" s="2">
        <v>45658</v>
      </c>
      <c r="B2278" s="3">
        <f t="shared" si="105"/>
        <v>2025</v>
      </c>
      <c r="C2278" t="str">
        <f t="shared" si="106"/>
        <v>2024-2025</v>
      </c>
      <c r="D2278" t="s">
        <v>120</v>
      </c>
      <c r="E2278" t="s">
        <v>29</v>
      </c>
      <c r="F2278" t="str">
        <f t="shared" si="107"/>
        <v>Queensland</v>
      </c>
      <c r="G2278" t="s">
        <v>19</v>
      </c>
      <c r="H2278">
        <v>4703</v>
      </c>
      <c r="I2278" t="s">
        <v>11</v>
      </c>
      <c r="J2278" t="s">
        <v>138</v>
      </c>
      <c r="K2278" t="s">
        <v>148</v>
      </c>
      <c r="L2278" t="s">
        <v>159</v>
      </c>
      <c r="M2278" s="5">
        <v>737</v>
      </c>
    </row>
    <row r="2279" spans="1:13" x14ac:dyDescent="0.35">
      <c r="A2279" s="2">
        <v>45658</v>
      </c>
      <c r="B2279" s="3">
        <f t="shared" si="105"/>
        <v>2025</v>
      </c>
      <c r="C2279" t="str">
        <f t="shared" si="106"/>
        <v>2024-2025</v>
      </c>
      <c r="D2279" t="s">
        <v>119</v>
      </c>
      <c r="E2279" t="s">
        <v>97</v>
      </c>
      <c r="F2279" t="str">
        <f t="shared" si="107"/>
        <v>Tasmania</v>
      </c>
      <c r="G2279" t="s">
        <v>43</v>
      </c>
      <c r="H2279">
        <v>7010</v>
      </c>
      <c r="I2279" t="s">
        <v>11</v>
      </c>
      <c r="J2279" t="s">
        <v>130</v>
      </c>
      <c r="K2279" t="s">
        <v>143</v>
      </c>
      <c r="L2279" t="s">
        <v>154</v>
      </c>
      <c r="M2279" s="5">
        <v>480</v>
      </c>
    </row>
    <row r="2280" spans="1:13" x14ac:dyDescent="0.35">
      <c r="A2280" s="2">
        <v>45658</v>
      </c>
      <c r="B2280" s="3">
        <f t="shared" si="105"/>
        <v>2025</v>
      </c>
      <c r="C2280" t="str">
        <f t="shared" si="106"/>
        <v>2024-2025</v>
      </c>
      <c r="D2280" t="s">
        <v>120</v>
      </c>
      <c r="E2280" t="s">
        <v>66</v>
      </c>
      <c r="F2280" t="str">
        <f t="shared" si="107"/>
        <v>Western Australia</v>
      </c>
      <c r="G2280" t="s">
        <v>28</v>
      </c>
      <c r="H2280">
        <v>6330</v>
      </c>
      <c r="I2280" t="s">
        <v>11</v>
      </c>
      <c r="J2280" t="s">
        <v>135</v>
      </c>
      <c r="K2280" t="s">
        <v>144</v>
      </c>
      <c r="L2280" t="s">
        <v>155</v>
      </c>
      <c r="M2280" s="5">
        <v>130</v>
      </c>
    </row>
    <row r="2281" spans="1:13" x14ac:dyDescent="0.35">
      <c r="A2281" s="2">
        <v>45658</v>
      </c>
      <c r="B2281" s="3">
        <f t="shared" si="105"/>
        <v>2025</v>
      </c>
      <c r="C2281" t="str">
        <f t="shared" si="106"/>
        <v>2024-2025</v>
      </c>
      <c r="D2281" t="s">
        <v>120</v>
      </c>
      <c r="E2281" t="s">
        <v>46</v>
      </c>
      <c r="F2281" t="str">
        <f t="shared" si="107"/>
        <v>South Australia</v>
      </c>
      <c r="G2281" t="s">
        <v>17</v>
      </c>
      <c r="H2281">
        <v>5043</v>
      </c>
      <c r="I2281" t="s">
        <v>11</v>
      </c>
      <c r="J2281" t="s">
        <v>134</v>
      </c>
      <c r="K2281" t="s">
        <v>142</v>
      </c>
      <c r="L2281" t="s">
        <v>153</v>
      </c>
      <c r="M2281" s="5">
        <v>717</v>
      </c>
    </row>
    <row r="2282" spans="1:13" x14ac:dyDescent="0.35">
      <c r="A2282" s="2">
        <v>45658</v>
      </c>
      <c r="B2282" s="3">
        <f t="shared" si="105"/>
        <v>2025</v>
      </c>
      <c r="C2282" t="str">
        <f t="shared" si="106"/>
        <v>2024-2025</v>
      </c>
      <c r="D2282" t="s">
        <v>120</v>
      </c>
      <c r="E2282" t="s">
        <v>100</v>
      </c>
      <c r="F2282" t="str">
        <f t="shared" si="107"/>
        <v>New South Wales</v>
      </c>
      <c r="G2282" t="s">
        <v>10</v>
      </c>
      <c r="H2282">
        <v>2800</v>
      </c>
      <c r="I2282" t="s">
        <v>11</v>
      </c>
      <c r="J2282" t="s">
        <v>132</v>
      </c>
      <c r="K2282" t="s">
        <v>142</v>
      </c>
      <c r="L2282" t="s">
        <v>153</v>
      </c>
      <c r="M2282" s="5">
        <v>692</v>
      </c>
    </row>
    <row r="2283" spans="1:13" x14ac:dyDescent="0.35">
      <c r="A2283" s="2">
        <v>45659</v>
      </c>
      <c r="B2283" s="3">
        <f t="shared" si="105"/>
        <v>2025</v>
      </c>
      <c r="C2283" t="str">
        <f t="shared" si="106"/>
        <v>2024-2025</v>
      </c>
      <c r="D2283" t="s">
        <v>120</v>
      </c>
      <c r="E2283" t="s">
        <v>18</v>
      </c>
      <c r="F2283" t="str">
        <f t="shared" si="107"/>
        <v>Queensland</v>
      </c>
      <c r="G2283" t="s">
        <v>19</v>
      </c>
      <c r="H2283">
        <v>4802</v>
      </c>
      <c r="I2283" t="s">
        <v>11</v>
      </c>
      <c r="J2283" t="s">
        <v>133</v>
      </c>
      <c r="K2283" t="s">
        <v>146</v>
      </c>
      <c r="L2283" t="s">
        <v>157</v>
      </c>
      <c r="M2283" s="5">
        <v>771</v>
      </c>
    </row>
    <row r="2284" spans="1:13" x14ac:dyDescent="0.35">
      <c r="A2284" s="2">
        <v>45659</v>
      </c>
      <c r="B2284" s="3">
        <f t="shared" si="105"/>
        <v>2025</v>
      </c>
      <c r="C2284" t="str">
        <f t="shared" si="106"/>
        <v>2024-2025</v>
      </c>
      <c r="D2284" t="s">
        <v>120</v>
      </c>
      <c r="E2284" t="s">
        <v>60</v>
      </c>
      <c r="F2284" t="str">
        <f t="shared" si="107"/>
        <v>Queensland</v>
      </c>
      <c r="G2284" t="s">
        <v>19</v>
      </c>
      <c r="H2284">
        <v>4655</v>
      </c>
      <c r="I2284" t="s">
        <v>11</v>
      </c>
      <c r="J2284" t="s">
        <v>138</v>
      </c>
      <c r="K2284" t="s">
        <v>144</v>
      </c>
      <c r="L2284" t="s">
        <v>155</v>
      </c>
      <c r="M2284" s="5">
        <v>311</v>
      </c>
    </row>
    <row r="2285" spans="1:13" x14ac:dyDescent="0.35">
      <c r="A2285" s="2">
        <v>45659</v>
      </c>
      <c r="B2285" s="3">
        <f t="shared" si="105"/>
        <v>2025</v>
      </c>
      <c r="C2285" t="str">
        <f t="shared" si="106"/>
        <v>2024-2025</v>
      </c>
      <c r="D2285" t="s">
        <v>119</v>
      </c>
      <c r="E2285" t="s">
        <v>104</v>
      </c>
      <c r="F2285" t="str">
        <f t="shared" si="107"/>
        <v>Victoria</v>
      </c>
      <c r="G2285" t="s">
        <v>26</v>
      </c>
      <c r="H2285">
        <v>3175</v>
      </c>
      <c r="I2285" t="s">
        <v>11</v>
      </c>
      <c r="J2285" t="s">
        <v>127</v>
      </c>
      <c r="K2285" t="s">
        <v>148</v>
      </c>
      <c r="L2285" t="s">
        <v>159</v>
      </c>
      <c r="M2285" s="5">
        <v>508</v>
      </c>
    </row>
    <row r="2286" spans="1:13" x14ac:dyDescent="0.35">
      <c r="A2286" s="2">
        <v>45659</v>
      </c>
      <c r="B2286" s="3">
        <f t="shared" si="105"/>
        <v>2025</v>
      </c>
      <c r="C2286" t="str">
        <f t="shared" si="106"/>
        <v>2024-2025</v>
      </c>
      <c r="D2286" t="s">
        <v>119</v>
      </c>
      <c r="E2286" t="s">
        <v>47</v>
      </c>
      <c r="F2286" t="str">
        <f t="shared" si="107"/>
        <v>Victoria</v>
      </c>
      <c r="G2286" t="s">
        <v>26</v>
      </c>
      <c r="H2286">
        <v>3630</v>
      </c>
      <c r="I2286" t="s">
        <v>11</v>
      </c>
      <c r="J2286" t="s">
        <v>137</v>
      </c>
      <c r="K2286" t="s">
        <v>147</v>
      </c>
      <c r="L2286" t="s">
        <v>158</v>
      </c>
      <c r="M2286" s="5">
        <v>543</v>
      </c>
    </row>
    <row r="2287" spans="1:13" x14ac:dyDescent="0.35">
      <c r="A2287" s="2">
        <v>45659</v>
      </c>
      <c r="B2287" s="3">
        <f t="shared" si="105"/>
        <v>2025</v>
      </c>
      <c r="C2287" t="str">
        <f t="shared" si="106"/>
        <v>2024-2025</v>
      </c>
      <c r="D2287" t="s">
        <v>120</v>
      </c>
      <c r="E2287" t="s">
        <v>69</v>
      </c>
      <c r="F2287" t="str">
        <f t="shared" si="107"/>
        <v>Victoria</v>
      </c>
      <c r="G2287" t="s">
        <v>26</v>
      </c>
      <c r="H2287">
        <v>3148</v>
      </c>
      <c r="I2287" t="s">
        <v>11</v>
      </c>
      <c r="J2287" t="s">
        <v>127</v>
      </c>
      <c r="K2287" t="s">
        <v>151</v>
      </c>
      <c r="L2287" t="s">
        <v>152</v>
      </c>
      <c r="M2287" s="5">
        <v>306</v>
      </c>
    </row>
    <row r="2288" spans="1:13" x14ac:dyDescent="0.35">
      <c r="A2288" s="2">
        <v>45659</v>
      </c>
      <c r="B2288" s="3">
        <f t="shared" si="105"/>
        <v>2025</v>
      </c>
      <c r="C2288" t="str">
        <f t="shared" si="106"/>
        <v>2024-2025</v>
      </c>
      <c r="D2288" t="s">
        <v>120</v>
      </c>
      <c r="E2288" t="s">
        <v>68</v>
      </c>
      <c r="F2288" t="str">
        <f t="shared" si="107"/>
        <v>Victoria</v>
      </c>
      <c r="G2288" t="s">
        <v>26</v>
      </c>
      <c r="H2288">
        <v>3429</v>
      </c>
      <c r="I2288" t="s">
        <v>11</v>
      </c>
      <c r="J2288" t="s">
        <v>129</v>
      </c>
      <c r="K2288" t="s">
        <v>150</v>
      </c>
      <c r="L2288" t="s">
        <v>161</v>
      </c>
      <c r="M2288" s="5">
        <v>497</v>
      </c>
    </row>
    <row r="2289" spans="1:13" x14ac:dyDescent="0.35">
      <c r="A2289" s="2">
        <v>45659</v>
      </c>
      <c r="B2289" s="3">
        <f t="shared" si="105"/>
        <v>2025</v>
      </c>
      <c r="C2289" t="str">
        <f t="shared" si="106"/>
        <v>2024-2025</v>
      </c>
      <c r="D2289" t="s">
        <v>120</v>
      </c>
      <c r="E2289" t="s">
        <v>81</v>
      </c>
      <c r="F2289" t="str">
        <f t="shared" si="107"/>
        <v>Victoria</v>
      </c>
      <c r="G2289" t="s">
        <v>26</v>
      </c>
      <c r="H2289">
        <v>3076</v>
      </c>
      <c r="I2289" t="s">
        <v>11</v>
      </c>
      <c r="J2289" t="s">
        <v>128</v>
      </c>
      <c r="K2289" t="s">
        <v>145</v>
      </c>
      <c r="L2289" t="s">
        <v>156</v>
      </c>
      <c r="M2289" s="5">
        <v>184</v>
      </c>
    </row>
    <row r="2290" spans="1:13" x14ac:dyDescent="0.35">
      <c r="A2290" s="2">
        <v>45660</v>
      </c>
      <c r="B2290" s="3">
        <f t="shared" si="105"/>
        <v>2025</v>
      </c>
      <c r="C2290" t="str">
        <f t="shared" si="106"/>
        <v>2024-2025</v>
      </c>
      <c r="D2290" t="s">
        <v>119</v>
      </c>
      <c r="E2290" t="s">
        <v>63</v>
      </c>
      <c r="F2290" t="str">
        <f t="shared" si="107"/>
        <v>Queensland</v>
      </c>
      <c r="G2290" t="s">
        <v>19</v>
      </c>
      <c r="H2290">
        <v>4068</v>
      </c>
      <c r="I2290" t="s">
        <v>11</v>
      </c>
      <c r="J2290" t="s">
        <v>131</v>
      </c>
      <c r="K2290" t="s">
        <v>143</v>
      </c>
      <c r="L2290" t="s">
        <v>154</v>
      </c>
      <c r="M2290" s="5">
        <v>733</v>
      </c>
    </row>
    <row r="2291" spans="1:13" x14ac:dyDescent="0.35">
      <c r="A2291" s="2">
        <v>45660</v>
      </c>
      <c r="B2291" s="3">
        <f t="shared" si="105"/>
        <v>2025</v>
      </c>
      <c r="C2291" t="str">
        <f t="shared" si="106"/>
        <v>2024-2025</v>
      </c>
      <c r="D2291" t="s">
        <v>120</v>
      </c>
      <c r="E2291" t="s">
        <v>111</v>
      </c>
      <c r="F2291" t="str">
        <f t="shared" si="107"/>
        <v>New South Wales</v>
      </c>
      <c r="G2291" t="s">
        <v>10</v>
      </c>
      <c r="H2291">
        <v>2154</v>
      </c>
      <c r="I2291" t="s">
        <v>11</v>
      </c>
      <c r="J2291" t="s">
        <v>125</v>
      </c>
      <c r="K2291" t="s">
        <v>145</v>
      </c>
      <c r="L2291" t="s">
        <v>156</v>
      </c>
      <c r="M2291" s="5">
        <v>280</v>
      </c>
    </row>
    <row r="2292" spans="1:13" x14ac:dyDescent="0.35">
      <c r="A2292" s="2">
        <v>45660</v>
      </c>
      <c r="B2292" s="3">
        <f t="shared" si="105"/>
        <v>2025</v>
      </c>
      <c r="C2292" t="str">
        <f t="shared" si="106"/>
        <v>2024-2025</v>
      </c>
      <c r="D2292" t="s">
        <v>120</v>
      </c>
      <c r="E2292" t="s">
        <v>24</v>
      </c>
      <c r="F2292" t="str">
        <f t="shared" si="107"/>
        <v>Queensland</v>
      </c>
      <c r="G2292" t="s">
        <v>19</v>
      </c>
      <c r="H2292">
        <v>4053</v>
      </c>
      <c r="I2292" t="s">
        <v>11</v>
      </c>
      <c r="J2292" t="s">
        <v>131</v>
      </c>
      <c r="K2292" t="s">
        <v>148</v>
      </c>
      <c r="L2292" t="s">
        <v>159</v>
      </c>
      <c r="M2292" s="5">
        <v>31</v>
      </c>
    </row>
    <row r="2293" spans="1:13" x14ac:dyDescent="0.35">
      <c r="A2293" s="2">
        <v>45661</v>
      </c>
      <c r="B2293" s="3">
        <f t="shared" si="105"/>
        <v>2025</v>
      </c>
      <c r="C2293" t="str">
        <f t="shared" si="106"/>
        <v>2024-2025</v>
      </c>
      <c r="D2293" t="s">
        <v>119</v>
      </c>
      <c r="E2293" t="s">
        <v>106</v>
      </c>
      <c r="F2293" t="str">
        <f t="shared" si="107"/>
        <v>Queensland</v>
      </c>
      <c r="G2293" t="s">
        <v>19</v>
      </c>
      <c r="H2293">
        <v>4558</v>
      </c>
      <c r="I2293" t="s">
        <v>11</v>
      </c>
      <c r="J2293" t="s">
        <v>136</v>
      </c>
      <c r="K2293" t="s">
        <v>149</v>
      </c>
      <c r="L2293" t="s">
        <v>160</v>
      </c>
      <c r="M2293" s="5">
        <v>450</v>
      </c>
    </row>
    <row r="2294" spans="1:13" x14ac:dyDescent="0.35">
      <c r="A2294" s="2">
        <v>45662</v>
      </c>
      <c r="B2294" s="3">
        <f t="shared" si="105"/>
        <v>2025</v>
      </c>
      <c r="C2294" t="str">
        <f t="shared" si="106"/>
        <v>2024-2025</v>
      </c>
      <c r="D2294" t="s">
        <v>120</v>
      </c>
      <c r="E2294" t="s">
        <v>87</v>
      </c>
      <c r="F2294" t="str">
        <f t="shared" si="107"/>
        <v>New South Wales</v>
      </c>
      <c r="G2294" t="s">
        <v>10</v>
      </c>
      <c r="H2294">
        <v>2158</v>
      </c>
      <c r="I2294" t="s">
        <v>11</v>
      </c>
      <c r="J2294" t="s">
        <v>125</v>
      </c>
      <c r="K2294" t="s">
        <v>144</v>
      </c>
      <c r="L2294" t="s">
        <v>155</v>
      </c>
      <c r="M2294" s="5">
        <v>174</v>
      </c>
    </row>
    <row r="2295" spans="1:13" x14ac:dyDescent="0.35">
      <c r="A2295" s="2">
        <v>45662</v>
      </c>
      <c r="B2295" s="3">
        <f t="shared" si="105"/>
        <v>2025</v>
      </c>
      <c r="C2295" t="str">
        <f t="shared" si="106"/>
        <v>2024-2025</v>
      </c>
      <c r="D2295" t="s">
        <v>120</v>
      </c>
      <c r="E2295" t="s">
        <v>92</v>
      </c>
      <c r="F2295" t="str">
        <f t="shared" si="107"/>
        <v>New South Wales</v>
      </c>
      <c r="G2295" t="s">
        <v>10</v>
      </c>
      <c r="H2295">
        <v>2015</v>
      </c>
      <c r="I2295" t="s">
        <v>11</v>
      </c>
      <c r="J2295" t="s">
        <v>126</v>
      </c>
      <c r="K2295" t="s">
        <v>145</v>
      </c>
      <c r="L2295" t="s">
        <v>156</v>
      </c>
      <c r="M2295" s="5">
        <v>256</v>
      </c>
    </row>
    <row r="2296" spans="1:13" x14ac:dyDescent="0.35">
      <c r="A2296" s="2">
        <v>45662</v>
      </c>
      <c r="B2296" s="3">
        <f t="shared" si="105"/>
        <v>2025</v>
      </c>
      <c r="C2296" t="str">
        <f t="shared" si="106"/>
        <v>2024-2025</v>
      </c>
      <c r="D2296" t="s">
        <v>119</v>
      </c>
      <c r="E2296" t="s">
        <v>72</v>
      </c>
      <c r="F2296" t="str">
        <f t="shared" si="107"/>
        <v>Queensland</v>
      </c>
      <c r="G2296" t="s">
        <v>19</v>
      </c>
      <c r="H2296">
        <v>4870</v>
      </c>
      <c r="I2296" t="s">
        <v>11</v>
      </c>
      <c r="J2296" t="s">
        <v>133</v>
      </c>
      <c r="K2296" t="s">
        <v>150</v>
      </c>
      <c r="L2296" t="s">
        <v>161</v>
      </c>
      <c r="M2296" s="5">
        <v>49</v>
      </c>
    </row>
    <row r="2297" spans="1:13" x14ac:dyDescent="0.35">
      <c r="A2297" s="2">
        <v>45662</v>
      </c>
      <c r="B2297" s="3">
        <f t="shared" si="105"/>
        <v>2025</v>
      </c>
      <c r="C2297" t="str">
        <f t="shared" si="106"/>
        <v>2024-2025</v>
      </c>
      <c r="D2297" t="s">
        <v>119</v>
      </c>
      <c r="E2297" t="s">
        <v>62</v>
      </c>
      <c r="F2297" t="str">
        <f t="shared" si="107"/>
        <v>Victoria</v>
      </c>
      <c r="G2297" t="s">
        <v>26</v>
      </c>
      <c r="H2297">
        <v>3690</v>
      </c>
      <c r="I2297" t="s">
        <v>11</v>
      </c>
      <c r="J2297" t="s">
        <v>137</v>
      </c>
      <c r="K2297" t="s">
        <v>146</v>
      </c>
      <c r="L2297" t="s">
        <v>157</v>
      </c>
      <c r="M2297" s="5">
        <v>341</v>
      </c>
    </row>
    <row r="2298" spans="1:13" x14ac:dyDescent="0.35">
      <c r="A2298" s="2">
        <v>45662</v>
      </c>
      <c r="B2298" s="3">
        <f t="shared" si="105"/>
        <v>2025</v>
      </c>
      <c r="C2298" t="str">
        <f t="shared" si="106"/>
        <v>2024-2025</v>
      </c>
      <c r="D2298" t="s">
        <v>120</v>
      </c>
      <c r="E2298" t="s">
        <v>9</v>
      </c>
      <c r="F2298" t="str">
        <f t="shared" si="107"/>
        <v>New South Wales</v>
      </c>
      <c r="G2298" t="s">
        <v>10</v>
      </c>
      <c r="H2298">
        <v>2067</v>
      </c>
      <c r="I2298" t="s">
        <v>11</v>
      </c>
      <c r="J2298" t="s">
        <v>126</v>
      </c>
      <c r="K2298" t="s">
        <v>151</v>
      </c>
      <c r="L2298" t="s">
        <v>152</v>
      </c>
      <c r="M2298" s="5">
        <v>247</v>
      </c>
    </row>
    <row r="2299" spans="1:13" x14ac:dyDescent="0.35">
      <c r="A2299" s="2">
        <v>45663</v>
      </c>
      <c r="B2299" s="3">
        <f t="shared" si="105"/>
        <v>2025</v>
      </c>
      <c r="C2299" t="str">
        <f t="shared" si="106"/>
        <v>2024-2025</v>
      </c>
      <c r="D2299" t="s">
        <v>120</v>
      </c>
      <c r="E2299" t="s">
        <v>45</v>
      </c>
      <c r="F2299" t="str">
        <f t="shared" si="107"/>
        <v>Victoria</v>
      </c>
      <c r="G2299" t="s">
        <v>26</v>
      </c>
      <c r="H2299">
        <v>3136</v>
      </c>
      <c r="I2299" t="s">
        <v>11</v>
      </c>
      <c r="J2299" t="s">
        <v>127</v>
      </c>
      <c r="K2299" t="s">
        <v>151</v>
      </c>
      <c r="L2299" t="s">
        <v>152</v>
      </c>
      <c r="M2299" s="5">
        <v>449</v>
      </c>
    </row>
    <row r="2300" spans="1:13" x14ac:dyDescent="0.35">
      <c r="A2300" s="2">
        <v>45663</v>
      </c>
      <c r="B2300" s="3">
        <f t="shared" si="105"/>
        <v>2025</v>
      </c>
      <c r="C2300" t="str">
        <f t="shared" si="106"/>
        <v>2024-2025</v>
      </c>
      <c r="D2300" t="s">
        <v>119</v>
      </c>
      <c r="E2300" t="s">
        <v>111</v>
      </c>
      <c r="F2300" t="str">
        <f t="shared" si="107"/>
        <v>New South Wales</v>
      </c>
      <c r="G2300" t="s">
        <v>10</v>
      </c>
      <c r="H2300">
        <v>2154</v>
      </c>
      <c r="I2300" t="s">
        <v>11</v>
      </c>
      <c r="J2300" t="s">
        <v>125</v>
      </c>
      <c r="K2300" t="s">
        <v>142</v>
      </c>
      <c r="L2300" t="s">
        <v>153</v>
      </c>
      <c r="M2300" s="5">
        <v>555</v>
      </c>
    </row>
    <row r="2301" spans="1:13" x14ac:dyDescent="0.35">
      <c r="A2301" s="2">
        <v>45663</v>
      </c>
      <c r="B2301" s="3">
        <f t="shared" si="105"/>
        <v>2025</v>
      </c>
      <c r="C2301" t="str">
        <f t="shared" si="106"/>
        <v>2024-2025</v>
      </c>
      <c r="D2301" t="s">
        <v>120</v>
      </c>
      <c r="E2301" t="s">
        <v>77</v>
      </c>
      <c r="F2301" t="str">
        <f t="shared" si="107"/>
        <v>Victoria</v>
      </c>
      <c r="G2301" t="s">
        <v>26</v>
      </c>
      <c r="H2301">
        <v>3018</v>
      </c>
      <c r="I2301" t="s">
        <v>11</v>
      </c>
      <c r="J2301" t="s">
        <v>128</v>
      </c>
      <c r="K2301" t="s">
        <v>146</v>
      </c>
      <c r="L2301" t="s">
        <v>157</v>
      </c>
      <c r="M2301" s="5">
        <v>178</v>
      </c>
    </row>
    <row r="2302" spans="1:13" x14ac:dyDescent="0.35">
      <c r="A2302" s="2">
        <v>45663</v>
      </c>
      <c r="B2302" s="3">
        <f t="shared" si="105"/>
        <v>2025</v>
      </c>
      <c r="C2302" t="str">
        <f t="shared" si="106"/>
        <v>2024-2025</v>
      </c>
      <c r="D2302" t="s">
        <v>119</v>
      </c>
      <c r="E2302" t="s">
        <v>70</v>
      </c>
      <c r="F2302" t="str">
        <f t="shared" si="107"/>
        <v>Western Australia</v>
      </c>
      <c r="G2302" t="s">
        <v>28</v>
      </c>
      <c r="H2302">
        <v>6021</v>
      </c>
      <c r="I2302" t="s">
        <v>11</v>
      </c>
      <c r="J2302" t="s">
        <v>121</v>
      </c>
      <c r="K2302" t="s">
        <v>146</v>
      </c>
      <c r="L2302" t="s">
        <v>157</v>
      </c>
      <c r="M2302" s="5">
        <v>515</v>
      </c>
    </row>
    <row r="2303" spans="1:13" x14ac:dyDescent="0.35">
      <c r="A2303" s="2">
        <v>45663</v>
      </c>
      <c r="B2303" s="3">
        <f t="shared" si="105"/>
        <v>2025</v>
      </c>
      <c r="C2303" t="str">
        <f t="shared" si="106"/>
        <v>2024-2025</v>
      </c>
      <c r="D2303" t="s">
        <v>120</v>
      </c>
      <c r="E2303" t="s">
        <v>68</v>
      </c>
      <c r="F2303" t="str">
        <f t="shared" si="107"/>
        <v>Victoria</v>
      </c>
      <c r="G2303" t="s">
        <v>26</v>
      </c>
      <c r="H2303">
        <v>3429</v>
      </c>
      <c r="I2303" t="s">
        <v>11</v>
      </c>
      <c r="J2303" t="s">
        <v>129</v>
      </c>
      <c r="K2303" t="s">
        <v>144</v>
      </c>
      <c r="L2303" t="s">
        <v>155</v>
      </c>
      <c r="M2303" s="5">
        <v>34</v>
      </c>
    </row>
    <row r="2304" spans="1:13" x14ac:dyDescent="0.35">
      <c r="A2304" s="2">
        <v>45663</v>
      </c>
      <c r="B2304" s="3">
        <f t="shared" si="105"/>
        <v>2025</v>
      </c>
      <c r="C2304" t="str">
        <f t="shared" si="106"/>
        <v>2024-2025</v>
      </c>
      <c r="D2304" t="s">
        <v>120</v>
      </c>
      <c r="E2304" t="s">
        <v>106</v>
      </c>
      <c r="F2304" t="str">
        <f t="shared" si="107"/>
        <v>Queensland</v>
      </c>
      <c r="G2304" t="s">
        <v>19</v>
      </c>
      <c r="H2304">
        <v>4558</v>
      </c>
      <c r="I2304" t="s">
        <v>11</v>
      </c>
      <c r="J2304" t="s">
        <v>136</v>
      </c>
      <c r="K2304" t="s">
        <v>146</v>
      </c>
      <c r="L2304" t="s">
        <v>157</v>
      </c>
      <c r="M2304" s="5">
        <v>770</v>
      </c>
    </row>
    <row r="2305" spans="1:13" x14ac:dyDescent="0.35">
      <c r="A2305" s="2">
        <v>45663</v>
      </c>
      <c r="B2305" s="3">
        <f t="shared" si="105"/>
        <v>2025</v>
      </c>
      <c r="C2305" t="str">
        <f t="shared" si="106"/>
        <v>2024-2025</v>
      </c>
      <c r="D2305" t="s">
        <v>119</v>
      </c>
      <c r="E2305" t="s">
        <v>14</v>
      </c>
      <c r="F2305" t="str">
        <f t="shared" si="107"/>
        <v>Northern Territory</v>
      </c>
      <c r="G2305" t="s">
        <v>15</v>
      </c>
      <c r="H2305">
        <v>800</v>
      </c>
      <c r="I2305" t="s">
        <v>11</v>
      </c>
      <c r="J2305" t="s">
        <v>140</v>
      </c>
      <c r="K2305" t="s">
        <v>144</v>
      </c>
      <c r="L2305" t="s">
        <v>155</v>
      </c>
      <c r="M2305" s="5">
        <v>731</v>
      </c>
    </row>
    <row r="2306" spans="1:13" x14ac:dyDescent="0.35">
      <c r="A2306" s="2">
        <v>45663</v>
      </c>
      <c r="B2306" s="3">
        <f t="shared" ref="B2306:B2369" si="108">IF(MONTH(A2306)&gt;=7,YEAR(A2306)+1,YEAR(A2306))</f>
        <v>2025</v>
      </c>
      <c r="C2306" t="str">
        <f t="shared" ref="C2306:C2369" si="109">IF(MONTH(A2306) &gt;= 7, YEAR(A2306) &amp; "-" &amp; YEAR(A2306) + 1, YEAR(A2306) - 1 &amp; "-" &amp; YEAR(A2306))</f>
        <v>2024-2025</v>
      </c>
      <c r="D2306" t="s">
        <v>120</v>
      </c>
      <c r="E2306" t="s">
        <v>37</v>
      </c>
      <c r="F2306" t="str">
        <f t="shared" ref="F2306:F2369" si="110">IF(G2306="WA","Western Australia",
IF(G2306="NSW","New South Wales",
IF(G2306="QLD","Queensland",
IF(G2306="VIC","Victoria",
IF(G2306="TAS","Tasmania",
IF(G2306="SA","South Australia",
IF(G2306="NT","Northern Territory",
IF(G2306="ACT","Australian Capital Territory",G2306))))))))</f>
        <v>Victoria</v>
      </c>
      <c r="G2306" t="s">
        <v>26</v>
      </c>
      <c r="H2306">
        <v>3134</v>
      </c>
      <c r="I2306" t="s">
        <v>11</v>
      </c>
      <c r="J2306" t="s">
        <v>127</v>
      </c>
      <c r="K2306" t="s">
        <v>150</v>
      </c>
      <c r="L2306" t="s">
        <v>161</v>
      </c>
      <c r="M2306" s="5">
        <v>118</v>
      </c>
    </row>
    <row r="2307" spans="1:13" x14ac:dyDescent="0.35">
      <c r="A2307" s="2">
        <v>45664</v>
      </c>
      <c r="B2307" s="3">
        <f t="shared" si="108"/>
        <v>2025</v>
      </c>
      <c r="C2307" t="str">
        <f t="shared" si="109"/>
        <v>2024-2025</v>
      </c>
      <c r="D2307" t="s">
        <v>119</v>
      </c>
      <c r="E2307" t="s">
        <v>39</v>
      </c>
      <c r="F2307" t="str">
        <f t="shared" si="110"/>
        <v>New South Wales</v>
      </c>
      <c r="G2307" t="s">
        <v>10</v>
      </c>
      <c r="H2307">
        <v>2541</v>
      </c>
      <c r="I2307" t="s">
        <v>11</v>
      </c>
      <c r="J2307" t="s">
        <v>123</v>
      </c>
      <c r="K2307" t="s">
        <v>145</v>
      </c>
      <c r="L2307" t="s">
        <v>156</v>
      </c>
      <c r="M2307" s="5">
        <v>191</v>
      </c>
    </row>
    <row r="2308" spans="1:13" x14ac:dyDescent="0.35">
      <c r="A2308" s="2">
        <v>45664</v>
      </c>
      <c r="B2308" s="3">
        <f t="shared" si="108"/>
        <v>2025</v>
      </c>
      <c r="C2308" t="str">
        <f t="shared" si="109"/>
        <v>2024-2025</v>
      </c>
      <c r="D2308" t="s">
        <v>119</v>
      </c>
      <c r="E2308" t="s">
        <v>73</v>
      </c>
      <c r="F2308" t="str">
        <f t="shared" si="110"/>
        <v>Queensland</v>
      </c>
      <c r="G2308" t="s">
        <v>19</v>
      </c>
      <c r="H2308">
        <v>4509</v>
      </c>
      <c r="I2308" t="s">
        <v>11</v>
      </c>
      <c r="J2308" t="s">
        <v>124</v>
      </c>
      <c r="K2308" t="s">
        <v>149</v>
      </c>
      <c r="L2308" t="s">
        <v>160</v>
      </c>
      <c r="M2308" s="5">
        <v>694</v>
      </c>
    </row>
    <row r="2309" spans="1:13" x14ac:dyDescent="0.35">
      <c r="A2309" s="2">
        <v>45664</v>
      </c>
      <c r="B2309" s="3">
        <f t="shared" si="108"/>
        <v>2025</v>
      </c>
      <c r="C2309" t="str">
        <f t="shared" si="109"/>
        <v>2024-2025</v>
      </c>
      <c r="D2309" t="s">
        <v>120</v>
      </c>
      <c r="E2309" t="s">
        <v>105</v>
      </c>
      <c r="F2309" t="str">
        <f t="shared" si="110"/>
        <v>New South Wales</v>
      </c>
      <c r="G2309" t="s">
        <v>10</v>
      </c>
      <c r="H2309">
        <v>2031</v>
      </c>
      <c r="I2309" t="s">
        <v>11</v>
      </c>
      <c r="J2309" t="s">
        <v>126</v>
      </c>
      <c r="K2309" t="s">
        <v>144</v>
      </c>
      <c r="L2309" t="s">
        <v>155</v>
      </c>
      <c r="M2309" s="5">
        <v>641</v>
      </c>
    </row>
    <row r="2310" spans="1:13" x14ac:dyDescent="0.35">
      <c r="A2310" s="2">
        <v>45664</v>
      </c>
      <c r="B2310" s="3">
        <f t="shared" si="108"/>
        <v>2025</v>
      </c>
      <c r="C2310" t="str">
        <f t="shared" si="109"/>
        <v>2024-2025</v>
      </c>
      <c r="D2310" t="s">
        <v>120</v>
      </c>
      <c r="E2310" t="s">
        <v>57</v>
      </c>
      <c r="F2310" t="str">
        <f t="shared" si="110"/>
        <v>New South Wales</v>
      </c>
      <c r="G2310" t="s">
        <v>10</v>
      </c>
      <c r="H2310">
        <v>2064</v>
      </c>
      <c r="I2310" t="s">
        <v>11</v>
      </c>
      <c r="J2310" t="s">
        <v>126</v>
      </c>
      <c r="K2310" t="s">
        <v>150</v>
      </c>
      <c r="L2310" t="s">
        <v>161</v>
      </c>
      <c r="M2310" s="5">
        <v>477</v>
      </c>
    </row>
    <row r="2311" spans="1:13" x14ac:dyDescent="0.35">
      <c r="A2311" s="2">
        <v>45664</v>
      </c>
      <c r="B2311" s="3">
        <f t="shared" si="108"/>
        <v>2025</v>
      </c>
      <c r="C2311" t="str">
        <f t="shared" si="109"/>
        <v>2024-2025</v>
      </c>
      <c r="D2311" t="s">
        <v>120</v>
      </c>
      <c r="E2311" t="s">
        <v>16</v>
      </c>
      <c r="F2311" t="str">
        <f t="shared" si="110"/>
        <v>South Australia</v>
      </c>
      <c r="G2311" t="s">
        <v>17</v>
      </c>
      <c r="H2311">
        <v>5168</v>
      </c>
      <c r="I2311" t="s">
        <v>11</v>
      </c>
      <c r="J2311" t="s">
        <v>134</v>
      </c>
      <c r="K2311" t="s">
        <v>146</v>
      </c>
      <c r="L2311" t="s">
        <v>157</v>
      </c>
      <c r="M2311" s="5">
        <v>314</v>
      </c>
    </row>
    <row r="2312" spans="1:13" x14ac:dyDescent="0.35">
      <c r="A2312" s="2">
        <v>45664</v>
      </c>
      <c r="B2312" s="3">
        <f t="shared" si="108"/>
        <v>2025</v>
      </c>
      <c r="C2312" t="str">
        <f t="shared" si="109"/>
        <v>2024-2025</v>
      </c>
      <c r="D2312" t="s">
        <v>120</v>
      </c>
      <c r="E2312" t="s">
        <v>83</v>
      </c>
      <c r="F2312" t="str">
        <f t="shared" si="110"/>
        <v>Victoria</v>
      </c>
      <c r="G2312" t="s">
        <v>26</v>
      </c>
      <c r="H2312">
        <v>3551</v>
      </c>
      <c r="I2312" t="s">
        <v>11</v>
      </c>
      <c r="J2312" t="s">
        <v>129</v>
      </c>
      <c r="K2312" t="s">
        <v>143</v>
      </c>
      <c r="L2312" t="s">
        <v>154</v>
      </c>
      <c r="M2312" s="5">
        <v>177</v>
      </c>
    </row>
    <row r="2313" spans="1:13" x14ac:dyDescent="0.35">
      <c r="A2313" s="2">
        <v>45664</v>
      </c>
      <c r="B2313" s="3">
        <f t="shared" si="108"/>
        <v>2025</v>
      </c>
      <c r="C2313" t="str">
        <f t="shared" si="109"/>
        <v>2024-2025</v>
      </c>
      <c r="D2313" t="s">
        <v>120</v>
      </c>
      <c r="E2313" t="s">
        <v>9</v>
      </c>
      <c r="F2313" t="str">
        <f t="shared" si="110"/>
        <v>New South Wales</v>
      </c>
      <c r="G2313" t="s">
        <v>10</v>
      </c>
      <c r="H2313">
        <v>2067</v>
      </c>
      <c r="I2313" t="s">
        <v>11</v>
      </c>
      <c r="J2313" t="s">
        <v>126</v>
      </c>
      <c r="K2313" t="s">
        <v>148</v>
      </c>
      <c r="L2313" t="s">
        <v>159</v>
      </c>
      <c r="M2313" s="5">
        <v>69</v>
      </c>
    </row>
    <row r="2314" spans="1:13" x14ac:dyDescent="0.35">
      <c r="A2314" s="2">
        <v>45665</v>
      </c>
      <c r="B2314" s="3">
        <f t="shared" si="108"/>
        <v>2025</v>
      </c>
      <c r="C2314" t="str">
        <f t="shared" si="109"/>
        <v>2024-2025</v>
      </c>
      <c r="D2314" t="s">
        <v>119</v>
      </c>
      <c r="E2314" t="s">
        <v>86</v>
      </c>
      <c r="F2314" t="str">
        <f t="shared" si="110"/>
        <v>Queensland</v>
      </c>
      <c r="G2314" t="s">
        <v>19</v>
      </c>
      <c r="H2314">
        <v>4119</v>
      </c>
      <c r="I2314" t="s">
        <v>11</v>
      </c>
      <c r="J2314" t="s">
        <v>131</v>
      </c>
      <c r="K2314" t="s">
        <v>145</v>
      </c>
      <c r="L2314" t="s">
        <v>156</v>
      </c>
      <c r="M2314" s="5">
        <v>517</v>
      </c>
    </row>
    <row r="2315" spans="1:13" x14ac:dyDescent="0.35">
      <c r="A2315" s="2">
        <v>45665</v>
      </c>
      <c r="B2315" s="3">
        <f t="shared" si="108"/>
        <v>2025</v>
      </c>
      <c r="C2315" t="str">
        <f t="shared" si="109"/>
        <v>2024-2025</v>
      </c>
      <c r="D2315" t="s">
        <v>120</v>
      </c>
      <c r="E2315" t="s">
        <v>91</v>
      </c>
      <c r="F2315" t="str">
        <f t="shared" si="110"/>
        <v>Western Australia</v>
      </c>
      <c r="G2315" t="s">
        <v>28</v>
      </c>
      <c r="H2315">
        <v>6109</v>
      </c>
      <c r="I2315" t="s">
        <v>11</v>
      </c>
      <c r="J2315" t="s">
        <v>135</v>
      </c>
      <c r="K2315" t="s">
        <v>143</v>
      </c>
      <c r="L2315" t="s">
        <v>154</v>
      </c>
      <c r="M2315" s="5">
        <v>299</v>
      </c>
    </row>
    <row r="2316" spans="1:13" x14ac:dyDescent="0.35">
      <c r="A2316" s="2">
        <v>45665</v>
      </c>
      <c r="B2316" s="3">
        <f t="shared" si="108"/>
        <v>2025</v>
      </c>
      <c r="C2316" t="str">
        <f t="shared" si="109"/>
        <v>2024-2025</v>
      </c>
      <c r="D2316" t="s">
        <v>119</v>
      </c>
      <c r="E2316" t="s">
        <v>102</v>
      </c>
      <c r="F2316" t="str">
        <f t="shared" si="110"/>
        <v>Queensland</v>
      </c>
      <c r="G2316" t="s">
        <v>19</v>
      </c>
      <c r="H2316">
        <v>4825</v>
      </c>
      <c r="I2316" t="s">
        <v>11</v>
      </c>
      <c r="J2316" t="s">
        <v>133</v>
      </c>
      <c r="K2316" t="s">
        <v>150</v>
      </c>
      <c r="L2316" t="s">
        <v>161</v>
      </c>
      <c r="M2316" s="5">
        <v>386</v>
      </c>
    </row>
    <row r="2317" spans="1:13" x14ac:dyDescent="0.35">
      <c r="A2317" s="2">
        <v>45665</v>
      </c>
      <c r="B2317" s="3">
        <f t="shared" si="108"/>
        <v>2025</v>
      </c>
      <c r="C2317" t="str">
        <f t="shared" si="109"/>
        <v>2024-2025</v>
      </c>
      <c r="D2317" t="s">
        <v>120</v>
      </c>
      <c r="E2317" t="s">
        <v>49</v>
      </c>
      <c r="F2317" t="str">
        <f t="shared" si="110"/>
        <v>New South Wales</v>
      </c>
      <c r="G2317" t="s">
        <v>10</v>
      </c>
      <c r="H2317">
        <v>2350</v>
      </c>
      <c r="I2317" t="s">
        <v>11</v>
      </c>
      <c r="J2317" t="s">
        <v>122</v>
      </c>
      <c r="K2317" t="s">
        <v>142</v>
      </c>
      <c r="L2317" t="s">
        <v>153</v>
      </c>
      <c r="M2317" s="5">
        <v>201</v>
      </c>
    </row>
    <row r="2318" spans="1:13" x14ac:dyDescent="0.35">
      <c r="A2318" s="2">
        <v>45665</v>
      </c>
      <c r="B2318" s="3">
        <f t="shared" si="108"/>
        <v>2025</v>
      </c>
      <c r="C2318" t="str">
        <f t="shared" si="109"/>
        <v>2024-2025</v>
      </c>
      <c r="D2318" t="s">
        <v>120</v>
      </c>
      <c r="E2318" t="s">
        <v>69</v>
      </c>
      <c r="F2318" t="str">
        <f t="shared" si="110"/>
        <v>Victoria</v>
      </c>
      <c r="G2318" t="s">
        <v>26</v>
      </c>
      <c r="H2318">
        <v>3148</v>
      </c>
      <c r="I2318" t="s">
        <v>11</v>
      </c>
      <c r="J2318" t="s">
        <v>127</v>
      </c>
      <c r="K2318" t="s">
        <v>147</v>
      </c>
      <c r="L2318" t="s">
        <v>158</v>
      </c>
      <c r="M2318" s="5">
        <v>517</v>
      </c>
    </row>
    <row r="2319" spans="1:13" x14ac:dyDescent="0.35">
      <c r="A2319" s="2">
        <v>45666</v>
      </c>
      <c r="B2319" s="3">
        <f t="shared" si="108"/>
        <v>2025</v>
      </c>
      <c r="C2319" t="str">
        <f t="shared" si="109"/>
        <v>2024-2025</v>
      </c>
      <c r="D2319" t="s">
        <v>120</v>
      </c>
      <c r="E2319" t="s">
        <v>58</v>
      </c>
      <c r="F2319" t="str">
        <f t="shared" si="110"/>
        <v>New South Wales</v>
      </c>
      <c r="G2319" t="s">
        <v>10</v>
      </c>
      <c r="H2319">
        <v>2790</v>
      </c>
      <c r="I2319" t="s">
        <v>11</v>
      </c>
      <c r="J2319" t="s">
        <v>132</v>
      </c>
      <c r="K2319" t="s">
        <v>143</v>
      </c>
      <c r="L2319" t="s">
        <v>154</v>
      </c>
      <c r="M2319" s="5">
        <v>742</v>
      </c>
    </row>
    <row r="2320" spans="1:13" x14ac:dyDescent="0.35">
      <c r="A2320" s="2">
        <v>45666</v>
      </c>
      <c r="B2320" s="3">
        <f t="shared" si="108"/>
        <v>2025</v>
      </c>
      <c r="C2320" t="str">
        <f t="shared" si="109"/>
        <v>2024-2025</v>
      </c>
      <c r="D2320" t="s">
        <v>120</v>
      </c>
      <c r="E2320" t="s">
        <v>61</v>
      </c>
      <c r="F2320" t="str">
        <f t="shared" si="110"/>
        <v>Victoria</v>
      </c>
      <c r="G2320" t="s">
        <v>26</v>
      </c>
      <c r="H2320">
        <v>3179</v>
      </c>
      <c r="I2320" t="s">
        <v>11</v>
      </c>
      <c r="J2320" t="s">
        <v>127</v>
      </c>
      <c r="K2320" t="s">
        <v>145</v>
      </c>
      <c r="L2320" t="s">
        <v>156</v>
      </c>
      <c r="M2320" s="5">
        <v>406</v>
      </c>
    </row>
    <row r="2321" spans="1:13" x14ac:dyDescent="0.35">
      <c r="A2321" s="2">
        <v>45666</v>
      </c>
      <c r="B2321" s="3">
        <f t="shared" si="108"/>
        <v>2025</v>
      </c>
      <c r="C2321" t="str">
        <f t="shared" si="109"/>
        <v>2024-2025</v>
      </c>
      <c r="D2321" t="s">
        <v>120</v>
      </c>
      <c r="E2321" t="s">
        <v>36</v>
      </c>
      <c r="F2321" t="str">
        <f t="shared" si="110"/>
        <v>New South Wales</v>
      </c>
      <c r="G2321" t="s">
        <v>10</v>
      </c>
      <c r="H2321">
        <v>2539</v>
      </c>
      <c r="I2321" t="s">
        <v>11</v>
      </c>
      <c r="J2321" t="s">
        <v>123</v>
      </c>
      <c r="K2321" t="s">
        <v>144</v>
      </c>
      <c r="L2321" t="s">
        <v>155</v>
      </c>
      <c r="M2321" s="5">
        <v>582</v>
      </c>
    </row>
    <row r="2322" spans="1:13" x14ac:dyDescent="0.35">
      <c r="A2322" s="2">
        <v>45666</v>
      </c>
      <c r="B2322" s="3">
        <f t="shared" si="108"/>
        <v>2025</v>
      </c>
      <c r="C2322" t="str">
        <f t="shared" si="109"/>
        <v>2024-2025</v>
      </c>
      <c r="D2322" t="s">
        <v>120</v>
      </c>
      <c r="E2322" t="s">
        <v>110</v>
      </c>
      <c r="F2322" t="str">
        <f t="shared" si="110"/>
        <v>Australian Capital Territory</v>
      </c>
      <c r="G2322" t="s">
        <v>51</v>
      </c>
      <c r="H2322">
        <v>2609</v>
      </c>
      <c r="I2322" t="s">
        <v>11</v>
      </c>
      <c r="J2322" t="s">
        <v>123</v>
      </c>
      <c r="K2322" t="s">
        <v>148</v>
      </c>
      <c r="L2322" t="s">
        <v>159</v>
      </c>
      <c r="M2322" s="5">
        <v>798</v>
      </c>
    </row>
    <row r="2323" spans="1:13" x14ac:dyDescent="0.35">
      <c r="A2323" s="2">
        <v>45666</v>
      </c>
      <c r="B2323" s="3">
        <f t="shared" si="108"/>
        <v>2025</v>
      </c>
      <c r="C2323" t="str">
        <f t="shared" si="109"/>
        <v>2024-2025</v>
      </c>
      <c r="D2323" t="s">
        <v>119</v>
      </c>
      <c r="E2323" t="s">
        <v>110</v>
      </c>
      <c r="F2323" t="str">
        <f t="shared" si="110"/>
        <v>Australian Capital Territory</v>
      </c>
      <c r="G2323" t="s">
        <v>51</v>
      </c>
      <c r="H2323">
        <v>2609</v>
      </c>
      <c r="I2323" t="s">
        <v>11</v>
      </c>
      <c r="J2323" t="s">
        <v>123</v>
      </c>
      <c r="K2323" t="s">
        <v>150</v>
      </c>
      <c r="L2323" t="s">
        <v>161</v>
      </c>
      <c r="M2323" s="5">
        <v>609</v>
      </c>
    </row>
    <row r="2324" spans="1:13" x14ac:dyDescent="0.35">
      <c r="A2324" s="2">
        <v>45666</v>
      </c>
      <c r="B2324" s="3">
        <f t="shared" si="108"/>
        <v>2025</v>
      </c>
      <c r="C2324" t="str">
        <f t="shared" si="109"/>
        <v>2024-2025</v>
      </c>
      <c r="D2324" t="s">
        <v>120</v>
      </c>
      <c r="E2324" t="s">
        <v>55</v>
      </c>
      <c r="F2324" t="str">
        <f t="shared" si="110"/>
        <v>Queensland</v>
      </c>
      <c r="G2324" t="s">
        <v>19</v>
      </c>
      <c r="H2324">
        <v>4740</v>
      </c>
      <c r="I2324" t="s">
        <v>11</v>
      </c>
      <c r="J2324" t="s">
        <v>138</v>
      </c>
      <c r="K2324" t="s">
        <v>151</v>
      </c>
      <c r="L2324" t="s">
        <v>152</v>
      </c>
      <c r="M2324" s="5">
        <v>124</v>
      </c>
    </row>
    <row r="2325" spans="1:13" x14ac:dyDescent="0.35">
      <c r="A2325" s="2">
        <v>45666</v>
      </c>
      <c r="B2325" s="3">
        <f t="shared" si="108"/>
        <v>2025</v>
      </c>
      <c r="C2325" t="str">
        <f t="shared" si="109"/>
        <v>2024-2025</v>
      </c>
      <c r="D2325" t="s">
        <v>120</v>
      </c>
      <c r="E2325" t="s">
        <v>34</v>
      </c>
      <c r="F2325" t="str">
        <f t="shared" si="110"/>
        <v>New South Wales</v>
      </c>
      <c r="G2325" t="s">
        <v>10</v>
      </c>
      <c r="H2325">
        <v>2560</v>
      </c>
      <c r="I2325" t="s">
        <v>11</v>
      </c>
      <c r="J2325" t="s">
        <v>123</v>
      </c>
      <c r="K2325" t="s">
        <v>144</v>
      </c>
      <c r="L2325" t="s">
        <v>155</v>
      </c>
      <c r="M2325" s="5">
        <v>114</v>
      </c>
    </row>
    <row r="2326" spans="1:13" x14ac:dyDescent="0.35">
      <c r="A2326" s="2">
        <v>45666</v>
      </c>
      <c r="B2326" s="3">
        <f t="shared" si="108"/>
        <v>2025</v>
      </c>
      <c r="C2326" t="str">
        <f t="shared" si="109"/>
        <v>2024-2025</v>
      </c>
      <c r="D2326" t="s">
        <v>120</v>
      </c>
      <c r="E2326" t="s">
        <v>72</v>
      </c>
      <c r="F2326" t="str">
        <f t="shared" si="110"/>
        <v>Queensland</v>
      </c>
      <c r="G2326" t="s">
        <v>19</v>
      </c>
      <c r="H2326">
        <v>4870</v>
      </c>
      <c r="I2326" t="s">
        <v>11</v>
      </c>
      <c r="J2326" t="s">
        <v>133</v>
      </c>
      <c r="K2326" t="s">
        <v>145</v>
      </c>
      <c r="L2326" t="s">
        <v>156</v>
      </c>
      <c r="M2326" s="5">
        <v>264</v>
      </c>
    </row>
    <row r="2327" spans="1:13" x14ac:dyDescent="0.35">
      <c r="A2327" s="2">
        <v>45666</v>
      </c>
      <c r="B2327" s="3">
        <f t="shared" si="108"/>
        <v>2025</v>
      </c>
      <c r="C2327" t="str">
        <f t="shared" si="109"/>
        <v>2024-2025</v>
      </c>
      <c r="D2327" t="s">
        <v>120</v>
      </c>
      <c r="E2327" t="s">
        <v>12</v>
      </c>
      <c r="F2327" t="str">
        <f t="shared" si="110"/>
        <v>New South Wales</v>
      </c>
      <c r="G2327" t="s">
        <v>10</v>
      </c>
      <c r="H2327">
        <v>2795</v>
      </c>
      <c r="I2327" t="s">
        <v>11</v>
      </c>
      <c r="J2327" t="s">
        <v>132</v>
      </c>
      <c r="K2327" t="s">
        <v>151</v>
      </c>
      <c r="L2327" t="s">
        <v>152</v>
      </c>
      <c r="M2327" s="5">
        <v>462</v>
      </c>
    </row>
    <row r="2328" spans="1:13" x14ac:dyDescent="0.35">
      <c r="A2328" s="2">
        <v>45667</v>
      </c>
      <c r="B2328" s="3">
        <f t="shared" si="108"/>
        <v>2025</v>
      </c>
      <c r="C2328" t="str">
        <f t="shared" si="109"/>
        <v>2024-2025</v>
      </c>
      <c r="D2328" t="s">
        <v>120</v>
      </c>
      <c r="E2328" t="s">
        <v>104</v>
      </c>
      <c r="F2328" t="str">
        <f t="shared" si="110"/>
        <v>Victoria</v>
      </c>
      <c r="G2328" t="s">
        <v>26</v>
      </c>
      <c r="H2328">
        <v>3175</v>
      </c>
      <c r="I2328" t="s">
        <v>11</v>
      </c>
      <c r="J2328" t="s">
        <v>127</v>
      </c>
      <c r="K2328" t="s">
        <v>146</v>
      </c>
      <c r="L2328" t="s">
        <v>157</v>
      </c>
      <c r="M2328" s="5">
        <v>535</v>
      </c>
    </row>
    <row r="2329" spans="1:13" x14ac:dyDescent="0.35">
      <c r="A2329" s="2">
        <v>45667</v>
      </c>
      <c r="B2329" s="3">
        <f t="shared" si="108"/>
        <v>2025</v>
      </c>
      <c r="C2329" t="str">
        <f t="shared" si="109"/>
        <v>2024-2025</v>
      </c>
      <c r="D2329" t="s">
        <v>119</v>
      </c>
      <c r="E2329" t="s">
        <v>97</v>
      </c>
      <c r="F2329" t="str">
        <f t="shared" si="110"/>
        <v>Tasmania</v>
      </c>
      <c r="G2329" t="s">
        <v>43</v>
      </c>
      <c r="H2329">
        <v>7010</v>
      </c>
      <c r="I2329" t="s">
        <v>11</v>
      </c>
      <c r="J2329" t="s">
        <v>130</v>
      </c>
      <c r="K2329" t="s">
        <v>150</v>
      </c>
      <c r="L2329" t="s">
        <v>161</v>
      </c>
      <c r="M2329" s="5">
        <v>576</v>
      </c>
    </row>
    <row r="2330" spans="1:13" x14ac:dyDescent="0.35">
      <c r="A2330" s="2">
        <v>45667</v>
      </c>
      <c r="B2330" s="3">
        <f t="shared" si="108"/>
        <v>2025</v>
      </c>
      <c r="C2330" t="str">
        <f t="shared" si="109"/>
        <v>2024-2025</v>
      </c>
      <c r="D2330" t="s">
        <v>120</v>
      </c>
      <c r="E2330" t="s">
        <v>68</v>
      </c>
      <c r="F2330" t="str">
        <f t="shared" si="110"/>
        <v>Victoria</v>
      </c>
      <c r="G2330" t="s">
        <v>26</v>
      </c>
      <c r="H2330">
        <v>3429</v>
      </c>
      <c r="I2330" t="s">
        <v>11</v>
      </c>
      <c r="J2330" t="s">
        <v>129</v>
      </c>
      <c r="K2330" t="s">
        <v>145</v>
      </c>
      <c r="L2330" t="s">
        <v>156</v>
      </c>
      <c r="M2330" s="5">
        <v>95</v>
      </c>
    </row>
    <row r="2331" spans="1:13" x14ac:dyDescent="0.35">
      <c r="A2331" s="2">
        <v>45667</v>
      </c>
      <c r="B2331" s="3">
        <f t="shared" si="108"/>
        <v>2025</v>
      </c>
      <c r="C2331" t="str">
        <f t="shared" si="109"/>
        <v>2024-2025</v>
      </c>
      <c r="D2331" t="s">
        <v>120</v>
      </c>
      <c r="E2331" t="s">
        <v>98</v>
      </c>
      <c r="F2331" t="str">
        <f t="shared" si="110"/>
        <v>South Australia</v>
      </c>
      <c r="G2331" t="s">
        <v>17</v>
      </c>
      <c r="H2331">
        <v>5290</v>
      </c>
      <c r="I2331" t="s">
        <v>11</v>
      </c>
      <c r="J2331" t="s">
        <v>139</v>
      </c>
      <c r="K2331" t="s">
        <v>151</v>
      </c>
      <c r="L2331" t="s">
        <v>152</v>
      </c>
      <c r="M2331" s="5">
        <v>460</v>
      </c>
    </row>
    <row r="2332" spans="1:13" x14ac:dyDescent="0.35">
      <c r="A2332" s="2">
        <v>45667</v>
      </c>
      <c r="B2332" s="3">
        <f t="shared" si="108"/>
        <v>2025</v>
      </c>
      <c r="C2332" t="str">
        <f t="shared" si="109"/>
        <v>2024-2025</v>
      </c>
      <c r="D2332" t="s">
        <v>120</v>
      </c>
      <c r="E2332" t="s">
        <v>46</v>
      </c>
      <c r="F2332" t="str">
        <f t="shared" si="110"/>
        <v>South Australia</v>
      </c>
      <c r="G2332" t="s">
        <v>17</v>
      </c>
      <c r="H2332">
        <v>5043</v>
      </c>
      <c r="I2332" t="s">
        <v>11</v>
      </c>
      <c r="J2332" t="s">
        <v>134</v>
      </c>
      <c r="K2332" t="s">
        <v>150</v>
      </c>
      <c r="L2332" t="s">
        <v>161</v>
      </c>
      <c r="M2332" s="5">
        <v>191</v>
      </c>
    </row>
    <row r="2333" spans="1:13" x14ac:dyDescent="0.35">
      <c r="A2333" s="2">
        <v>45667</v>
      </c>
      <c r="B2333" s="3">
        <f t="shared" si="108"/>
        <v>2025</v>
      </c>
      <c r="C2333" t="str">
        <f t="shared" si="109"/>
        <v>2024-2025</v>
      </c>
      <c r="D2333" t="s">
        <v>119</v>
      </c>
      <c r="E2333" t="s">
        <v>95</v>
      </c>
      <c r="F2333" t="str">
        <f t="shared" si="110"/>
        <v>New South Wales</v>
      </c>
      <c r="G2333" t="s">
        <v>10</v>
      </c>
      <c r="H2333">
        <v>2131</v>
      </c>
      <c r="I2333" t="s">
        <v>11</v>
      </c>
      <c r="J2333" t="s">
        <v>125</v>
      </c>
      <c r="K2333" t="s">
        <v>145</v>
      </c>
      <c r="L2333" t="s">
        <v>156</v>
      </c>
      <c r="M2333" s="5">
        <v>132</v>
      </c>
    </row>
    <row r="2334" spans="1:13" x14ac:dyDescent="0.35">
      <c r="A2334" s="2">
        <v>45668</v>
      </c>
      <c r="B2334" s="3">
        <f t="shared" si="108"/>
        <v>2025</v>
      </c>
      <c r="C2334" t="str">
        <f t="shared" si="109"/>
        <v>2024-2025</v>
      </c>
      <c r="D2334" t="s">
        <v>120</v>
      </c>
      <c r="E2334" t="s">
        <v>95</v>
      </c>
      <c r="F2334" t="str">
        <f t="shared" si="110"/>
        <v>New South Wales</v>
      </c>
      <c r="G2334" t="s">
        <v>10</v>
      </c>
      <c r="H2334">
        <v>2131</v>
      </c>
      <c r="I2334" t="s">
        <v>11</v>
      </c>
      <c r="J2334" t="s">
        <v>125</v>
      </c>
      <c r="K2334" t="s">
        <v>151</v>
      </c>
      <c r="L2334" t="s">
        <v>152</v>
      </c>
      <c r="M2334" s="5">
        <v>198</v>
      </c>
    </row>
    <row r="2335" spans="1:13" x14ac:dyDescent="0.35">
      <c r="A2335" s="2">
        <v>45668</v>
      </c>
      <c r="B2335" s="3">
        <f t="shared" si="108"/>
        <v>2025</v>
      </c>
      <c r="C2335" t="str">
        <f t="shared" si="109"/>
        <v>2024-2025</v>
      </c>
      <c r="D2335" t="s">
        <v>120</v>
      </c>
      <c r="E2335" t="s">
        <v>49</v>
      </c>
      <c r="F2335" t="str">
        <f t="shared" si="110"/>
        <v>New South Wales</v>
      </c>
      <c r="G2335" t="s">
        <v>10</v>
      </c>
      <c r="H2335">
        <v>2350</v>
      </c>
      <c r="I2335" t="s">
        <v>11</v>
      </c>
      <c r="J2335" t="s">
        <v>122</v>
      </c>
      <c r="K2335" t="s">
        <v>145</v>
      </c>
      <c r="L2335" t="s">
        <v>156</v>
      </c>
      <c r="M2335" s="5">
        <v>464</v>
      </c>
    </row>
    <row r="2336" spans="1:13" x14ac:dyDescent="0.35">
      <c r="A2336" s="2">
        <v>45668</v>
      </c>
      <c r="B2336" s="3">
        <f t="shared" si="108"/>
        <v>2025</v>
      </c>
      <c r="C2336" t="str">
        <f t="shared" si="109"/>
        <v>2024-2025</v>
      </c>
      <c r="D2336" t="s">
        <v>120</v>
      </c>
      <c r="E2336" t="s">
        <v>38</v>
      </c>
      <c r="F2336" t="str">
        <f t="shared" si="110"/>
        <v>Victoria</v>
      </c>
      <c r="G2336" t="s">
        <v>26</v>
      </c>
      <c r="H2336">
        <v>3199</v>
      </c>
      <c r="I2336" t="s">
        <v>11</v>
      </c>
      <c r="J2336" t="s">
        <v>127</v>
      </c>
      <c r="K2336" t="s">
        <v>144</v>
      </c>
      <c r="L2336" t="s">
        <v>155</v>
      </c>
      <c r="M2336" s="5">
        <v>607</v>
      </c>
    </row>
    <row r="2337" spans="1:13" x14ac:dyDescent="0.35">
      <c r="A2337" s="2">
        <v>45669</v>
      </c>
      <c r="B2337" s="3">
        <f t="shared" si="108"/>
        <v>2025</v>
      </c>
      <c r="C2337" t="str">
        <f t="shared" si="109"/>
        <v>2024-2025</v>
      </c>
      <c r="D2337" t="s">
        <v>119</v>
      </c>
      <c r="E2337" t="s">
        <v>98</v>
      </c>
      <c r="F2337" t="str">
        <f t="shared" si="110"/>
        <v>South Australia</v>
      </c>
      <c r="G2337" t="s">
        <v>17</v>
      </c>
      <c r="H2337">
        <v>5290</v>
      </c>
      <c r="I2337" t="s">
        <v>11</v>
      </c>
      <c r="J2337" t="s">
        <v>139</v>
      </c>
      <c r="K2337" t="s">
        <v>147</v>
      </c>
      <c r="L2337" t="s">
        <v>158</v>
      </c>
      <c r="M2337" s="5">
        <v>703</v>
      </c>
    </row>
    <row r="2338" spans="1:13" x14ac:dyDescent="0.35">
      <c r="A2338" s="2">
        <v>45669</v>
      </c>
      <c r="B2338" s="3">
        <f t="shared" si="108"/>
        <v>2025</v>
      </c>
      <c r="C2338" t="str">
        <f t="shared" si="109"/>
        <v>2024-2025</v>
      </c>
      <c r="D2338" t="s">
        <v>120</v>
      </c>
      <c r="E2338" t="s">
        <v>75</v>
      </c>
      <c r="F2338" t="str">
        <f t="shared" si="110"/>
        <v>Victoria</v>
      </c>
      <c r="G2338" t="s">
        <v>26</v>
      </c>
      <c r="H2338">
        <v>3915</v>
      </c>
      <c r="I2338" t="s">
        <v>11</v>
      </c>
      <c r="J2338" t="s">
        <v>137</v>
      </c>
      <c r="K2338" t="s">
        <v>144</v>
      </c>
      <c r="L2338" t="s">
        <v>155</v>
      </c>
      <c r="M2338" s="5">
        <v>281</v>
      </c>
    </row>
    <row r="2339" spans="1:13" x14ac:dyDescent="0.35">
      <c r="A2339" s="2">
        <v>45669</v>
      </c>
      <c r="B2339" s="3">
        <f t="shared" si="108"/>
        <v>2025</v>
      </c>
      <c r="C2339" t="str">
        <f t="shared" si="109"/>
        <v>2024-2025</v>
      </c>
      <c r="D2339" t="s">
        <v>119</v>
      </c>
      <c r="E2339" t="s">
        <v>72</v>
      </c>
      <c r="F2339" t="str">
        <f t="shared" si="110"/>
        <v>Queensland</v>
      </c>
      <c r="G2339" t="s">
        <v>19</v>
      </c>
      <c r="H2339">
        <v>4870</v>
      </c>
      <c r="I2339" t="s">
        <v>11</v>
      </c>
      <c r="J2339" t="s">
        <v>133</v>
      </c>
      <c r="K2339" t="s">
        <v>145</v>
      </c>
      <c r="L2339" t="s">
        <v>156</v>
      </c>
      <c r="M2339" s="5">
        <v>748</v>
      </c>
    </row>
    <row r="2340" spans="1:13" x14ac:dyDescent="0.35">
      <c r="A2340" s="2">
        <v>45669</v>
      </c>
      <c r="B2340" s="3">
        <f t="shared" si="108"/>
        <v>2025</v>
      </c>
      <c r="C2340" t="str">
        <f t="shared" si="109"/>
        <v>2024-2025</v>
      </c>
      <c r="D2340" t="s">
        <v>120</v>
      </c>
      <c r="E2340" t="s">
        <v>108</v>
      </c>
      <c r="F2340" t="str">
        <f t="shared" si="110"/>
        <v>Tasmania</v>
      </c>
      <c r="G2340" t="s">
        <v>43</v>
      </c>
      <c r="H2340">
        <v>7320</v>
      </c>
      <c r="I2340" t="s">
        <v>11</v>
      </c>
      <c r="J2340" t="s">
        <v>130</v>
      </c>
      <c r="K2340" t="s">
        <v>145</v>
      </c>
      <c r="L2340" t="s">
        <v>156</v>
      </c>
      <c r="M2340" s="5">
        <v>707</v>
      </c>
    </row>
    <row r="2341" spans="1:13" x14ac:dyDescent="0.35">
      <c r="A2341" s="2">
        <v>45669</v>
      </c>
      <c r="B2341" s="3">
        <f t="shared" si="108"/>
        <v>2025</v>
      </c>
      <c r="C2341" t="str">
        <f t="shared" si="109"/>
        <v>2024-2025</v>
      </c>
      <c r="D2341" t="s">
        <v>119</v>
      </c>
      <c r="E2341" t="s">
        <v>74</v>
      </c>
      <c r="F2341" t="str">
        <f t="shared" si="110"/>
        <v>Victoria</v>
      </c>
      <c r="G2341" t="s">
        <v>26</v>
      </c>
      <c r="H2341">
        <v>3500</v>
      </c>
      <c r="I2341" t="s">
        <v>11</v>
      </c>
      <c r="J2341" t="s">
        <v>129</v>
      </c>
      <c r="K2341" t="s">
        <v>144</v>
      </c>
      <c r="L2341" t="s">
        <v>155</v>
      </c>
      <c r="M2341" s="5">
        <v>308</v>
      </c>
    </row>
    <row r="2342" spans="1:13" x14ac:dyDescent="0.35">
      <c r="A2342" s="2">
        <v>45669</v>
      </c>
      <c r="B2342" s="3">
        <f t="shared" si="108"/>
        <v>2025</v>
      </c>
      <c r="C2342" t="str">
        <f t="shared" si="109"/>
        <v>2024-2025</v>
      </c>
      <c r="D2342" t="s">
        <v>120</v>
      </c>
      <c r="E2342" t="s">
        <v>78</v>
      </c>
      <c r="F2342" t="str">
        <f t="shared" si="110"/>
        <v>New South Wales</v>
      </c>
      <c r="G2342" t="s">
        <v>10</v>
      </c>
      <c r="H2342">
        <v>2480</v>
      </c>
      <c r="I2342" t="s">
        <v>11</v>
      </c>
      <c r="J2342" t="s">
        <v>122</v>
      </c>
      <c r="K2342" t="s">
        <v>145</v>
      </c>
      <c r="L2342" t="s">
        <v>156</v>
      </c>
      <c r="M2342" s="5">
        <v>243</v>
      </c>
    </row>
    <row r="2343" spans="1:13" x14ac:dyDescent="0.35">
      <c r="A2343" s="2">
        <v>45669</v>
      </c>
      <c r="B2343" s="3">
        <f t="shared" si="108"/>
        <v>2025</v>
      </c>
      <c r="C2343" t="str">
        <f t="shared" si="109"/>
        <v>2024-2025</v>
      </c>
      <c r="D2343" t="s">
        <v>120</v>
      </c>
      <c r="E2343" t="s">
        <v>83</v>
      </c>
      <c r="F2343" t="str">
        <f t="shared" si="110"/>
        <v>Victoria</v>
      </c>
      <c r="G2343" t="s">
        <v>26</v>
      </c>
      <c r="H2343">
        <v>3551</v>
      </c>
      <c r="I2343" t="s">
        <v>11</v>
      </c>
      <c r="J2343" t="s">
        <v>129</v>
      </c>
      <c r="K2343" t="s">
        <v>148</v>
      </c>
      <c r="L2343" t="s">
        <v>159</v>
      </c>
      <c r="M2343" s="5">
        <v>768</v>
      </c>
    </row>
    <row r="2344" spans="1:13" x14ac:dyDescent="0.35">
      <c r="A2344" s="2">
        <v>45669</v>
      </c>
      <c r="B2344" s="3">
        <f t="shared" si="108"/>
        <v>2025</v>
      </c>
      <c r="C2344" t="str">
        <f t="shared" si="109"/>
        <v>2024-2025</v>
      </c>
      <c r="D2344" t="s">
        <v>120</v>
      </c>
      <c r="E2344" t="s">
        <v>100</v>
      </c>
      <c r="F2344" t="str">
        <f t="shared" si="110"/>
        <v>New South Wales</v>
      </c>
      <c r="G2344" t="s">
        <v>10</v>
      </c>
      <c r="H2344">
        <v>2800</v>
      </c>
      <c r="I2344" t="s">
        <v>11</v>
      </c>
      <c r="J2344" t="s">
        <v>132</v>
      </c>
      <c r="K2344" t="s">
        <v>150</v>
      </c>
      <c r="L2344" t="s">
        <v>161</v>
      </c>
      <c r="M2344" s="5">
        <v>526</v>
      </c>
    </row>
    <row r="2345" spans="1:13" x14ac:dyDescent="0.35">
      <c r="A2345" s="2">
        <v>45670</v>
      </c>
      <c r="B2345" s="3">
        <f t="shared" si="108"/>
        <v>2025</v>
      </c>
      <c r="C2345" t="str">
        <f t="shared" si="109"/>
        <v>2024-2025</v>
      </c>
      <c r="D2345" t="s">
        <v>120</v>
      </c>
      <c r="E2345" t="s">
        <v>80</v>
      </c>
      <c r="F2345" t="str">
        <f t="shared" si="110"/>
        <v>New South Wales</v>
      </c>
      <c r="G2345" t="s">
        <v>10</v>
      </c>
      <c r="H2345">
        <v>2120</v>
      </c>
      <c r="I2345" t="s">
        <v>11</v>
      </c>
      <c r="J2345" t="s">
        <v>125</v>
      </c>
      <c r="K2345" t="s">
        <v>142</v>
      </c>
      <c r="L2345" t="s">
        <v>153</v>
      </c>
      <c r="M2345" s="5">
        <v>120</v>
      </c>
    </row>
    <row r="2346" spans="1:13" x14ac:dyDescent="0.35">
      <c r="A2346" s="2">
        <v>45670</v>
      </c>
      <c r="B2346" s="3">
        <f t="shared" si="108"/>
        <v>2025</v>
      </c>
      <c r="C2346" t="str">
        <f t="shared" si="109"/>
        <v>2024-2025</v>
      </c>
      <c r="D2346" t="s">
        <v>119</v>
      </c>
      <c r="E2346" t="s">
        <v>113</v>
      </c>
      <c r="F2346" t="str">
        <f t="shared" si="110"/>
        <v>New South Wales</v>
      </c>
      <c r="G2346" t="s">
        <v>10</v>
      </c>
      <c r="H2346">
        <v>2101</v>
      </c>
      <c r="I2346" t="s">
        <v>11</v>
      </c>
      <c r="J2346" t="s">
        <v>125</v>
      </c>
      <c r="K2346" t="s">
        <v>149</v>
      </c>
      <c r="L2346" t="s">
        <v>160</v>
      </c>
      <c r="M2346" s="5">
        <v>214</v>
      </c>
    </row>
    <row r="2347" spans="1:13" x14ac:dyDescent="0.35">
      <c r="A2347" s="2">
        <v>45670</v>
      </c>
      <c r="B2347" s="3">
        <f t="shared" si="108"/>
        <v>2025</v>
      </c>
      <c r="C2347" t="str">
        <f t="shared" si="109"/>
        <v>2024-2025</v>
      </c>
      <c r="D2347" t="s">
        <v>120</v>
      </c>
      <c r="E2347" t="s">
        <v>33</v>
      </c>
      <c r="F2347" t="str">
        <f t="shared" si="110"/>
        <v>Northern Territory</v>
      </c>
      <c r="G2347" t="s">
        <v>15</v>
      </c>
      <c r="H2347">
        <v>870</v>
      </c>
      <c r="I2347" t="s">
        <v>11</v>
      </c>
      <c r="J2347" t="s">
        <v>140</v>
      </c>
      <c r="K2347" t="s">
        <v>148</v>
      </c>
      <c r="L2347" t="s">
        <v>159</v>
      </c>
      <c r="M2347" s="5">
        <v>513</v>
      </c>
    </row>
    <row r="2348" spans="1:13" x14ac:dyDescent="0.35">
      <c r="A2348" s="2">
        <v>45670</v>
      </c>
      <c r="B2348" s="3">
        <f t="shared" si="108"/>
        <v>2025</v>
      </c>
      <c r="C2348" t="str">
        <f t="shared" si="109"/>
        <v>2024-2025</v>
      </c>
      <c r="D2348" t="s">
        <v>119</v>
      </c>
      <c r="E2348" t="s">
        <v>34</v>
      </c>
      <c r="F2348" t="str">
        <f t="shared" si="110"/>
        <v>New South Wales</v>
      </c>
      <c r="G2348" t="s">
        <v>10</v>
      </c>
      <c r="H2348">
        <v>2560</v>
      </c>
      <c r="I2348" t="s">
        <v>11</v>
      </c>
      <c r="J2348" t="s">
        <v>123</v>
      </c>
      <c r="K2348" t="s">
        <v>150</v>
      </c>
      <c r="L2348" t="s">
        <v>161</v>
      </c>
      <c r="M2348" s="5">
        <v>766</v>
      </c>
    </row>
    <row r="2349" spans="1:13" x14ac:dyDescent="0.35">
      <c r="A2349" s="2">
        <v>45670</v>
      </c>
      <c r="B2349" s="3">
        <f t="shared" si="108"/>
        <v>2025</v>
      </c>
      <c r="C2349" t="str">
        <f t="shared" si="109"/>
        <v>2024-2025</v>
      </c>
      <c r="D2349" t="s">
        <v>119</v>
      </c>
      <c r="E2349" t="s">
        <v>34</v>
      </c>
      <c r="F2349" t="str">
        <f t="shared" si="110"/>
        <v>New South Wales</v>
      </c>
      <c r="G2349" t="s">
        <v>10</v>
      </c>
      <c r="H2349">
        <v>2560</v>
      </c>
      <c r="I2349" t="s">
        <v>11</v>
      </c>
      <c r="J2349" t="s">
        <v>123</v>
      </c>
      <c r="K2349" t="s">
        <v>145</v>
      </c>
      <c r="L2349" t="s">
        <v>156</v>
      </c>
      <c r="M2349" s="5">
        <v>241</v>
      </c>
    </row>
    <row r="2350" spans="1:13" x14ac:dyDescent="0.35">
      <c r="A2350" s="2">
        <v>45670</v>
      </c>
      <c r="B2350" s="3">
        <f t="shared" si="108"/>
        <v>2025</v>
      </c>
      <c r="C2350" t="str">
        <f t="shared" si="109"/>
        <v>2024-2025</v>
      </c>
      <c r="D2350" t="s">
        <v>120</v>
      </c>
      <c r="E2350" t="s">
        <v>95</v>
      </c>
      <c r="F2350" t="str">
        <f t="shared" si="110"/>
        <v>New South Wales</v>
      </c>
      <c r="G2350" t="s">
        <v>10</v>
      </c>
      <c r="H2350">
        <v>2131</v>
      </c>
      <c r="I2350" t="s">
        <v>11</v>
      </c>
      <c r="J2350" t="s">
        <v>125</v>
      </c>
      <c r="K2350" t="s">
        <v>147</v>
      </c>
      <c r="L2350" t="s">
        <v>158</v>
      </c>
      <c r="M2350" s="5">
        <v>573</v>
      </c>
    </row>
    <row r="2351" spans="1:13" x14ac:dyDescent="0.35">
      <c r="A2351" s="2">
        <v>45670</v>
      </c>
      <c r="B2351" s="3">
        <f t="shared" si="108"/>
        <v>2025</v>
      </c>
      <c r="C2351" t="str">
        <f t="shared" si="109"/>
        <v>2024-2025</v>
      </c>
      <c r="D2351" t="s">
        <v>120</v>
      </c>
      <c r="E2351" t="s">
        <v>44</v>
      </c>
      <c r="F2351" t="str">
        <f t="shared" si="110"/>
        <v>Western Australia</v>
      </c>
      <c r="G2351" t="s">
        <v>28</v>
      </c>
      <c r="H2351">
        <v>6010</v>
      </c>
      <c r="I2351" t="s">
        <v>11</v>
      </c>
      <c r="J2351" t="s">
        <v>121</v>
      </c>
      <c r="K2351" t="s">
        <v>146</v>
      </c>
      <c r="L2351" t="s">
        <v>157</v>
      </c>
      <c r="M2351" s="5">
        <v>233</v>
      </c>
    </row>
    <row r="2352" spans="1:13" x14ac:dyDescent="0.35">
      <c r="A2352" s="2">
        <v>45670</v>
      </c>
      <c r="B2352" s="3">
        <f t="shared" si="108"/>
        <v>2025</v>
      </c>
      <c r="C2352" t="str">
        <f t="shared" si="109"/>
        <v>2024-2025</v>
      </c>
      <c r="D2352" t="s">
        <v>119</v>
      </c>
      <c r="E2352" t="s">
        <v>79</v>
      </c>
      <c r="F2352" t="str">
        <f t="shared" si="110"/>
        <v>Queensland</v>
      </c>
      <c r="G2352" t="s">
        <v>19</v>
      </c>
      <c r="H2352">
        <v>4680</v>
      </c>
      <c r="I2352" t="s">
        <v>11</v>
      </c>
      <c r="J2352" t="s">
        <v>138</v>
      </c>
      <c r="K2352" t="s">
        <v>144</v>
      </c>
      <c r="L2352" t="s">
        <v>155</v>
      </c>
      <c r="M2352" s="5">
        <v>517</v>
      </c>
    </row>
    <row r="2353" spans="1:13" x14ac:dyDescent="0.35">
      <c r="A2353" s="2">
        <v>45670</v>
      </c>
      <c r="B2353" s="3">
        <f t="shared" si="108"/>
        <v>2025</v>
      </c>
      <c r="C2353" t="str">
        <f t="shared" si="109"/>
        <v>2024-2025</v>
      </c>
      <c r="D2353" t="s">
        <v>120</v>
      </c>
      <c r="E2353" t="s">
        <v>54</v>
      </c>
      <c r="F2353" t="str">
        <f t="shared" si="110"/>
        <v>New South Wales</v>
      </c>
      <c r="G2353" t="s">
        <v>10</v>
      </c>
      <c r="H2353">
        <v>2750</v>
      </c>
      <c r="I2353" t="s">
        <v>11</v>
      </c>
      <c r="J2353" t="s">
        <v>132</v>
      </c>
      <c r="K2353" t="s">
        <v>145</v>
      </c>
      <c r="L2353" t="s">
        <v>156</v>
      </c>
      <c r="M2353" s="5">
        <v>193</v>
      </c>
    </row>
    <row r="2354" spans="1:13" x14ac:dyDescent="0.35">
      <c r="A2354" s="2">
        <v>45671</v>
      </c>
      <c r="B2354" s="3">
        <f t="shared" si="108"/>
        <v>2025</v>
      </c>
      <c r="C2354" t="str">
        <f t="shared" si="109"/>
        <v>2024-2025</v>
      </c>
      <c r="D2354" t="s">
        <v>120</v>
      </c>
      <c r="E2354" t="s">
        <v>30</v>
      </c>
      <c r="F2354" t="str">
        <f t="shared" si="110"/>
        <v>Victoria</v>
      </c>
      <c r="G2354" t="s">
        <v>26</v>
      </c>
      <c r="H2354">
        <v>3030</v>
      </c>
      <c r="I2354" t="s">
        <v>11</v>
      </c>
      <c r="J2354" t="s">
        <v>128</v>
      </c>
      <c r="K2354" t="s">
        <v>148</v>
      </c>
      <c r="L2354" t="s">
        <v>159</v>
      </c>
      <c r="M2354" s="5">
        <v>368</v>
      </c>
    </row>
    <row r="2355" spans="1:13" x14ac:dyDescent="0.35">
      <c r="A2355" s="2">
        <v>45671</v>
      </c>
      <c r="B2355" s="3">
        <f t="shared" si="108"/>
        <v>2025</v>
      </c>
      <c r="C2355" t="str">
        <f t="shared" si="109"/>
        <v>2024-2025</v>
      </c>
      <c r="D2355" t="s">
        <v>120</v>
      </c>
      <c r="E2355" t="s">
        <v>89</v>
      </c>
      <c r="F2355" t="str">
        <f t="shared" si="110"/>
        <v>Queensland</v>
      </c>
      <c r="G2355" t="s">
        <v>19</v>
      </c>
      <c r="H2355">
        <v>4700</v>
      </c>
      <c r="I2355" t="s">
        <v>11</v>
      </c>
      <c r="J2355" t="s">
        <v>138</v>
      </c>
      <c r="K2355" t="s">
        <v>142</v>
      </c>
      <c r="L2355" t="s">
        <v>153</v>
      </c>
      <c r="M2355" s="5">
        <v>515</v>
      </c>
    </row>
    <row r="2356" spans="1:13" x14ac:dyDescent="0.35">
      <c r="A2356" s="2">
        <v>45671</v>
      </c>
      <c r="B2356" s="3">
        <f t="shared" si="108"/>
        <v>2025</v>
      </c>
      <c r="C2356" t="str">
        <f t="shared" si="109"/>
        <v>2024-2025</v>
      </c>
      <c r="D2356" t="s">
        <v>119</v>
      </c>
      <c r="E2356" t="s">
        <v>79</v>
      </c>
      <c r="F2356" t="str">
        <f t="shared" si="110"/>
        <v>Queensland</v>
      </c>
      <c r="G2356" t="s">
        <v>19</v>
      </c>
      <c r="H2356">
        <v>4680</v>
      </c>
      <c r="I2356" t="s">
        <v>11</v>
      </c>
      <c r="J2356" t="s">
        <v>138</v>
      </c>
      <c r="K2356" t="s">
        <v>145</v>
      </c>
      <c r="L2356" t="s">
        <v>156</v>
      </c>
      <c r="M2356" s="5">
        <v>361</v>
      </c>
    </row>
    <row r="2357" spans="1:13" x14ac:dyDescent="0.35">
      <c r="A2357" s="2">
        <v>45671</v>
      </c>
      <c r="B2357" s="3">
        <f t="shared" si="108"/>
        <v>2025</v>
      </c>
      <c r="C2357" t="str">
        <f t="shared" si="109"/>
        <v>2024-2025</v>
      </c>
      <c r="D2357" t="s">
        <v>120</v>
      </c>
      <c r="E2357" t="s">
        <v>100</v>
      </c>
      <c r="F2357" t="str">
        <f t="shared" si="110"/>
        <v>New South Wales</v>
      </c>
      <c r="G2357" t="s">
        <v>10</v>
      </c>
      <c r="H2357">
        <v>2800</v>
      </c>
      <c r="I2357" t="s">
        <v>11</v>
      </c>
      <c r="J2357" t="s">
        <v>132</v>
      </c>
      <c r="K2357" t="s">
        <v>148</v>
      </c>
      <c r="L2357" t="s">
        <v>159</v>
      </c>
      <c r="M2357" s="5">
        <v>536</v>
      </c>
    </row>
    <row r="2358" spans="1:13" x14ac:dyDescent="0.35">
      <c r="A2358" s="2">
        <v>45671</v>
      </c>
      <c r="B2358" s="3">
        <f t="shared" si="108"/>
        <v>2025</v>
      </c>
      <c r="C2358" t="str">
        <f t="shared" si="109"/>
        <v>2024-2025</v>
      </c>
      <c r="D2358" t="s">
        <v>119</v>
      </c>
      <c r="E2358" t="s">
        <v>49</v>
      </c>
      <c r="F2358" t="str">
        <f t="shared" si="110"/>
        <v>New South Wales</v>
      </c>
      <c r="G2358" t="s">
        <v>10</v>
      </c>
      <c r="H2358">
        <v>2350</v>
      </c>
      <c r="I2358" t="s">
        <v>11</v>
      </c>
      <c r="J2358" t="s">
        <v>122</v>
      </c>
      <c r="K2358" t="s">
        <v>145</v>
      </c>
      <c r="L2358" t="s">
        <v>156</v>
      </c>
      <c r="M2358" s="5">
        <v>50</v>
      </c>
    </row>
    <row r="2359" spans="1:13" x14ac:dyDescent="0.35">
      <c r="A2359" s="2">
        <v>45672</v>
      </c>
      <c r="B2359" s="3">
        <f t="shared" si="108"/>
        <v>2025</v>
      </c>
      <c r="C2359" t="str">
        <f t="shared" si="109"/>
        <v>2024-2025</v>
      </c>
      <c r="D2359" t="s">
        <v>119</v>
      </c>
      <c r="E2359" t="s">
        <v>12</v>
      </c>
      <c r="F2359" t="str">
        <f t="shared" si="110"/>
        <v>New South Wales</v>
      </c>
      <c r="G2359" t="s">
        <v>10</v>
      </c>
      <c r="H2359">
        <v>2795</v>
      </c>
      <c r="I2359" t="s">
        <v>11</v>
      </c>
      <c r="J2359" t="s">
        <v>132</v>
      </c>
      <c r="K2359" t="s">
        <v>143</v>
      </c>
      <c r="L2359" t="s">
        <v>154</v>
      </c>
      <c r="M2359" s="5">
        <v>272</v>
      </c>
    </row>
    <row r="2360" spans="1:13" x14ac:dyDescent="0.35">
      <c r="A2360" s="2">
        <v>45672</v>
      </c>
      <c r="B2360" s="3">
        <f t="shared" si="108"/>
        <v>2025</v>
      </c>
      <c r="C2360" t="str">
        <f t="shared" si="109"/>
        <v>2024-2025</v>
      </c>
      <c r="D2360" t="s">
        <v>120</v>
      </c>
      <c r="E2360" t="s">
        <v>98</v>
      </c>
      <c r="F2360" t="str">
        <f t="shared" si="110"/>
        <v>South Australia</v>
      </c>
      <c r="G2360" t="s">
        <v>17</v>
      </c>
      <c r="H2360">
        <v>5290</v>
      </c>
      <c r="I2360" t="s">
        <v>11</v>
      </c>
      <c r="J2360" t="s">
        <v>139</v>
      </c>
      <c r="K2360" t="s">
        <v>150</v>
      </c>
      <c r="L2360" t="s">
        <v>161</v>
      </c>
      <c r="M2360" s="5">
        <v>462</v>
      </c>
    </row>
    <row r="2361" spans="1:13" x14ac:dyDescent="0.35">
      <c r="A2361" s="2">
        <v>45672</v>
      </c>
      <c r="B2361" s="3">
        <f t="shared" si="108"/>
        <v>2025</v>
      </c>
      <c r="C2361" t="str">
        <f t="shared" si="109"/>
        <v>2024-2025</v>
      </c>
      <c r="D2361" t="s">
        <v>120</v>
      </c>
      <c r="E2361" t="s">
        <v>104</v>
      </c>
      <c r="F2361" t="str">
        <f t="shared" si="110"/>
        <v>Victoria</v>
      </c>
      <c r="G2361" t="s">
        <v>26</v>
      </c>
      <c r="H2361">
        <v>3175</v>
      </c>
      <c r="I2361" t="s">
        <v>11</v>
      </c>
      <c r="J2361" t="s">
        <v>127</v>
      </c>
      <c r="K2361" t="s">
        <v>144</v>
      </c>
      <c r="L2361" t="s">
        <v>155</v>
      </c>
      <c r="M2361" s="5">
        <v>790</v>
      </c>
    </row>
    <row r="2362" spans="1:13" x14ac:dyDescent="0.35">
      <c r="A2362" s="2">
        <v>45672</v>
      </c>
      <c r="B2362" s="3">
        <f t="shared" si="108"/>
        <v>2025</v>
      </c>
      <c r="C2362" t="str">
        <f t="shared" si="109"/>
        <v>2024-2025</v>
      </c>
      <c r="D2362" t="s">
        <v>119</v>
      </c>
      <c r="E2362" t="s">
        <v>22</v>
      </c>
      <c r="F2362" t="str">
        <f t="shared" si="110"/>
        <v>New South Wales</v>
      </c>
      <c r="G2362" t="s">
        <v>10</v>
      </c>
      <c r="H2362">
        <v>2116</v>
      </c>
      <c r="I2362" t="s">
        <v>11</v>
      </c>
      <c r="J2362" t="s">
        <v>125</v>
      </c>
      <c r="K2362" t="s">
        <v>150</v>
      </c>
      <c r="L2362" t="s">
        <v>161</v>
      </c>
      <c r="M2362" s="5">
        <v>363</v>
      </c>
    </row>
    <row r="2363" spans="1:13" x14ac:dyDescent="0.35">
      <c r="A2363" s="2">
        <v>45672</v>
      </c>
      <c r="B2363" s="3">
        <f t="shared" si="108"/>
        <v>2025</v>
      </c>
      <c r="C2363" t="str">
        <f t="shared" si="109"/>
        <v>2024-2025</v>
      </c>
      <c r="D2363" t="s">
        <v>120</v>
      </c>
      <c r="E2363" t="s">
        <v>84</v>
      </c>
      <c r="F2363" t="str">
        <f t="shared" si="110"/>
        <v>Western Australia</v>
      </c>
      <c r="G2363" t="s">
        <v>28</v>
      </c>
      <c r="H2363">
        <v>6280</v>
      </c>
      <c r="I2363" t="s">
        <v>11</v>
      </c>
      <c r="J2363" t="s">
        <v>135</v>
      </c>
      <c r="K2363" t="s">
        <v>148</v>
      </c>
      <c r="L2363" t="s">
        <v>159</v>
      </c>
      <c r="M2363" s="5">
        <v>521</v>
      </c>
    </row>
    <row r="2364" spans="1:13" x14ac:dyDescent="0.35">
      <c r="A2364" s="2">
        <v>45673</v>
      </c>
      <c r="B2364" s="3">
        <f t="shared" si="108"/>
        <v>2025</v>
      </c>
      <c r="C2364" t="str">
        <f t="shared" si="109"/>
        <v>2024-2025</v>
      </c>
      <c r="D2364" t="s">
        <v>120</v>
      </c>
      <c r="E2364" t="s">
        <v>68</v>
      </c>
      <c r="F2364" t="str">
        <f t="shared" si="110"/>
        <v>Victoria</v>
      </c>
      <c r="G2364" t="s">
        <v>26</v>
      </c>
      <c r="H2364">
        <v>3429</v>
      </c>
      <c r="I2364" t="s">
        <v>11</v>
      </c>
      <c r="J2364" t="s">
        <v>129</v>
      </c>
      <c r="K2364" t="s">
        <v>148</v>
      </c>
      <c r="L2364" t="s">
        <v>159</v>
      </c>
      <c r="M2364" s="5">
        <v>71</v>
      </c>
    </row>
    <row r="2365" spans="1:13" x14ac:dyDescent="0.35">
      <c r="A2365" s="2">
        <v>45673</v>
      </c>
      <c r="B2365" s="3">
        <f t="shared" si="108"/>
        <v>2025</v>
      </c>
      <c r="C2365" t="str">
        <f t="shared" si="109"/>
        <v>2024-2025</v>
      </c>
      <c r="D2365" t="s">
        <v>119</v>
      </c>
      <c r="E2365" t="s">
        <v>93</v>
      </c>
      <c r="F2365" t="str">
        <f t="shared" si="110"/>
        <v>Victoria</v>
      </c>
      <c r="G2365" t="s">
        <v>26</v>
      </c>
      <c r="H2365">
        <v>3400</v>
      </c>
      <c r="I2365" t="s">
        <v>11</v>
      </c>
      <c r="J2365" t="s">
        <v>129</v>
      </c>
      <c r="K2365" t="s">
        <v>151</v>
      </c>
      <c r="L2365" t="s">
        <v>152</v>
      </c>
      <c r="M2365" s="5">
        <v>89</v>
      </c>
    </row>
    <row r="2366" spans="1:13" x14ac:dyDescent="0.35">
      <c r="A2366" s="2">
        <v>45673</v>
      </c>
      <c r="B2366" s="3">
        <f t="shared" si="108"/>
        <v>2025</v>
      </c>
      <c r="C2366" t="str">
        <f t="shared" si="109"/>
        <v>2024-2025</v>
      </c>
      <c r="D2366" t="s">
        <v>119</v>
      </c>
      <c r="E2366" t="s">
        <v>99</v>
      </c>
      <c r="F2366" t="str">
        <f t="shared" si="110"/>
        <v>Western Australia</v>
      </c>
      <c r="G2366" t="s">
        <v>28</v>
      </c>
      <c r="H2366">
        <v>6530</v>
      </c>
      <c r="I2366" t="s">
        <v>11</v>
      </c>
      <c r="J2366" t="s">
        <v>141</v>
      </c>
      <c r="K2366" t="s">
        <v>145</v>
      </c>
      <c r="L2366" t="s">
        <v>156</v>
      </c>
      <c r="M2366" s="5">
        <v>480</v>
      </c>
    </row>
    <row r="2367" spans="1:13" x14ac:dyDescent="0.35">
      <c r="A2367" s="2">
        <v>45673</v>
      </c>
      <c r="B2367" s="3">
        <f t="shared" si="108"/>
        <v>2025</v>
      </c>
      <c r="C2367" t="str">
        <f t="shared" si="109"/>
        <v>2024-2025</v>
      </c>
      <c r="D2367" t="s">
        <v>120</v>
      </c>
      <c r="E2367" t="s">
        <v>77</v>
      </c>
      <c r="F2367" t="str">
        <f t="shared" si="110"/>
        <v>Victoria</v>
      </c>
      <c r="G2367" t="s">
        <v>26</v>
      </c>
      <c r="H2367">
        <v>3018</v>
      </c>
      <c r="I2367" t="s">
        <v>11</v>
      </c>
      <c r="J2367" t="s">
        <v>128</v>
      </c>
      <c r="K2367" t="s">
        <v>145</v>
      </c>
      <c r="L2367" t="s">
        <v>156</v>
      </c>
      <c r="M2367" s="5">
        <v>59</v>
      </c>
    </row>
    <row r="2368" spans="1:13" x14ac:dyDescent="0.35">
      <c r="A2368" s="2">
        <v>45673</v>
      </c>
      <c r="B2368" s="3">
        <f t="shared" si="108"/>
        <v>2025</v>
      </c>
      <c r="C2368" t="str">
        <f t="shared" si="109"/>
        <v>2024-2025</v>
      </c>
      <c r="D2368" t="s">
        <v>120</v>
      </c>
      <c r="E2368" t="s">
        <v>78</v>
      </c>
      <c r="F2368" t="str">
        <f t="shared" si="110"/>
        <v>New South Wales</v>
      </c>
      <c r="G2368" t="s">
        <v>10</v>
      </c>
      <c r="H2368">
        <v>2480</v>
      </c>
      <c r="I2368" t="s">
        <v>11</v>
      </c>
      <c r="J2368" t="s">
        <v>122</v>
      </c>
      <c r="K2368" t="s">
        <v>143</v>
      </c>
      <c r="L2368" t="s">
        <v>154</v>
      </c>
      <c r="M2368" s="5">
        <v>220</v>
      </c>
    </row>
    <row r="2369" spans="1:13" x14ac:dyDescent="0.35">
      <c r="A2369" s="2">
        <v>45673</v>
      </c>
      <c r="B2369" s="3">
        <f t="shared" si="108"/>
        <v>2025</v>
      </c>
      <c r="C2369" t="str">
        <f t="shared" si="109"/>
        <v>2024-2025</v>
      </c>
      <c r="D2369" t="s">
        <v>120</v>
      </c>
      <c r="E2369" t="s">
        <v>111</v>
      </c>
      <c r="F2369" t="str">
        <f t="shared" si="110"/>
        <v>New South Wales</v>
      </c>
      <c r="G2369" t="s">
        <v>10</v>
      </c>
      <c r="H2369">
        <v>2154</v>
      </c>
      <c r="I2369" t="s">
        <v>11</v>
      </c>
      <c r="J2369" t="s">
        <v>125</v>
      </c>
      <c r="K2369" t="s">
        <v>144</v>
      </c>
      <c r="L2369" t="s">
        <v>155</v>
      </c>
      <c r="M2369" s="5">
        <v>537</v>
      </c>
    </row>
    <row r="2370" spans="1:13" x14ac:dyDescent="0.35">
      <c r="A2370" s="2">
        <v>45673</v>
      </c>
      <c r="B2370" s="3">
        <f t="shared" ref="B2370:B2433" si="111">IF(MONTH(A2370)&gt;=7,YEAR(A2370)+1,YEAR(A2370))</f>
        <v>2025</v>
      </c>
      <c r="C2370" t="str">
        <f t="shared" ref="C2370:C2433" si="112">IF(MONTH(A2370) &gt;= 7, YEAR(A2370) &amp; "-" &amp; YEAR(A2370) + 1, YEAR(A2370) - 1 &amp; "-" &amp; YEAR(A2370))</f>
        <v>2024-2025</v>
      </c>
      <c r="D2370" t="s">
        <v>120</v>
      </c>
      <c r="E2370" t="s">
        <v>106</v>
      </c>
      <c r="F2370" t="str">
        <f t="shared" ref="F2370:F2433" si="113">IF(G2370="WA","Western Australia",
IF(G2370="NSW","New South Wales",
IF(G2370="QLD","Queensland",
IF(G2370="VIC","Victoria",
IF(G2370="TAS","Tasmania",
IF(G2370="SA","South Australia",
IF(G2370="NT","Northern Territory",
IF(G2370="ACT","Australian Capital Territory",G2370))))))))</f>
        <v>Queensland</v>
      </c>
      <c r="G2370" t="s">
        <v>19</v>
      </c>
      <c r="H2370">
        <v>4558</v>
      </c>
      <c r="I2370" t="s">
        <v>11</v>
      </c>
      <c r="J2370" t="s">
        <v>136</v>
      </c>
      <c r="K2370" t="s">
        <v>150</v>
      </c>
      <c r="L2370" t="s">
        <v>161</v>
      </c>
      <c r="M2370" s="5">
        <v>601</v>
      </c>
    </row>
    <row r="2371" spans="1:13" x14ac:dyDescent="0.35">
      <c r="A2371" s="2">
        <v>45674</v>
      </c>
      <c r="B2371" s="3">
        <f t="shared" si="111"/>
        <v>2025</v>
      </c>
      <c r="C2371" t="str">
        <f t="shared" si="112"/>
        <v>2024-2025</v>
      </c>
      <c r="D2371" t="s">
        <v>120</v>
      </c>
      <c r="E2371" t="s">
        <v>81</v>
      </c>
      <c r="F2371" t="str">
        <f t="shared" si="113"/>
        <v>Victoria</v>
      </c>
      <c r="G2371" t="s">
        <v>26</v>
      </c>
      <c r="H2371">
        <v>3076</v>
      </c>
      <c r="I2371" t="s">
        <v>11</v>
      </c>
      <c r="J2371" t="s">
        <v>128</v>
      </c>
      <c r="K2371" t="s">
        <v>151</v>
      </c>
      <c r="L2371" t="s">
        <v>152</v>
      </c>
      <c r="M2371" s="5">
        <v>473</v>
      </c>
    </row>
    <row r="2372" spans="1:13" x14ac:dyDescent="0.35">
      <c r="A2372" s="2">
        <v>45674</v>
      </c>
      <c r="B2372" s="3">
        <f t="shared" si="111"/>
        <v>2025</v>
      </c>
      <c r="C2372" t="str">
        <f t="shared" si="112"/>
        <v>2024-2025</v>
      </c>
      <c r="D2372" t="s">
        <v>120</v>
      </c>
      <c r="E2372" t="s">
        <v>113</v>
      </c>
      <c r="F2372" t="str">
        <f t="shared" si="113"/>
        <v>New South Wales</v>
      </c>
      <c r="G2372" t="s">
        <v>10</v>
      </c>
      <c r="H2372">
        <v>2101</v>
      </c>
      <c r="I2372" t="s">
        <v>11</v>
      </c>
      <c r="J2372" t="s">
        <v>125</v>
      </c>
      <c r="K2372" t="s">
        <v>143</v>
      </c>
      <c r="L2372" t="s">
        <v>154</v>
      </c>
      <c r="M2372" s="5">
        <v>265</v>
      </c>
    </row>
    <row r="2373" spans="1:13" x14ac:dyDescent="0.35">
      <c r="A2373" s="2">
        <v>45674</v>
      </c>
      <c r="B2373" s="3">
        <f t="shared" si="111"/>
        <v>2025</v>
      </c>
      <c r="C2373" t="str">
        <f t="shared" si="112"/>
        <v>2024-2025</v>
      </c>
      <c r="D2373" t="s">
        <v>119</v>
      </c>
      <c r="E2373" t="s">
        <v>49</v>
      </c>
      <c r="F2373" t="str">
        <f t="shared" si="113"/>
        <v>New South Wales</v>
      </c>
      <c r="G2373" t="s">
        <v>10</v>
      </c>
      <c r="H2373">
        <v>2350</v>
      </c>
      <c r="I2373" t="s">
        <v>11</v>
      </c>
      <c r="J2373" t="s">
        <v>122</v>
      </c>
      <c r="K2373" t="s">
        <v>145</v>
      </c>
      <c r="L2373" t="s">
        <v>156</v>
      </c>
      <c r="M2373" s="5">
        <v>256</v>
      </c>
    </row>
    <row r="2374" spans="1:13" x14ac:dyDescent="0.35">
      <c r="A2374" s="2">
        <v>45674</v>
      </c>
      <c r="B2374" s="3">
        <f t="shared" si="111"/>
        <v>2025</v>
      </c>
      <c r="C2374" t="str">
        <f t="shared" si="112"/>
        <v>2024-2025</v>
      </c>
      <c r="D2374" t="s">
        <v>120</v>
      </c>
      <c r="E2374" t="s">
        <v>24</v>
      </c>
      <c r="F2374" t="str">
        <f t="shared" si="113"/>
        <v>Queensland</v>
      </c>
      <c r="G2374" t="s">
        <v>19</v>
      </c>
      <c r="H2374">
        <v>4053</v>
      </c>
      <c r="I2374" t="s">
        <v>11</v>
      </c>
      <c r="J2374" t="s">
        <v>131</v>
      </c>
      <c r="K2374" t="s">
        <v>144</v>
      </c>
      <c r="L2374" t="s">
        <v>155</v>
      </c>
      <c r="M2374" s="5">
        <v>119</v>
      </c>
    </row>
    <row r="2375" spans="1:13" x14ac:dyDescent="0.35">
      <c r="A2375" s="2">
        <v>45675</v>
      </c>
      <c r="B2375" s="3">
        <f t="shared" si="111"/>
        <v>2025</v>
      </c>
      <c r="C2375" t="str">
        <f t="shared" si="112"/>
        <v>2024-2025</v>
      </c>
      <c r="D2375" t="s">
        <v>119</v>
      </c>
      <c r="E2375" t="s">
        <v>54</v>
      </c>
      <c r="F2375" t="str">
        <f t="shared" si="113"/>
        <v>New South Wales</v>
      </c>
      <c r="G2375" t="s">
        <v>10</v>
      </c>
      <c r="H2375">
        <v>2750</v>
      </c>
      <c r="I2375" t="s">
        <v>11</v>
      </c>
      <c r="J2375" t="s">
        <v>132</v>
      </c>
      <c r="K2375" t="s">
        <v>145</v>
      </c>
      <c r="L2375" t="s">
        <v>156</v>
      </c>
      <c r="M2375" s="5">
        <v>231</v>
      </c>
    </row>
    <row r="2376" spans="1:13" x14ac:dyDescent="0.35">
      <c r="A2376" s="2">
        <v>45675</v>
      </c>
      <c r="B2376" s="3">
        <f t="shared" si="111"/>
        <v>2025</v>
      </c>
      <c r="C2376" t="str">
        <f t="shared" si="112"/>
        <v>2024-2025</v>
      </c>
      <c r="D2376" t="s">
        <v>120</v>
      </c>
      <c r="E2376" t="s">
        <v>66</v>
      </c>
      <c r="F2376" t="str">
        <f t="shared" si="113"/>
        <v>Western Australia</v>
      </c>
      <c r="G2376" t="s">
        <v>28</v>
      </c>
      <c r="H2376">
        <v>6330</v>
      </c>
      <c r="I2376" t="s">
        <v>11</v>
      </c>
      <c r="J2376" t="s">
        <v>135</v>
      </c>
      <c r="K2376" t="s">
        <v>143</v>
      </c>
      <c r="L2376" t="s">
        <v>154</v>
      </c>
      <c r="M2376" s="5">
        <v>27</v>
      </c>
    </row>
    <row r="2377" spans="1:13" x14ac:dyDescent="0.35">
      <c r="A2377" s="2">
        <v>45675</v>
      </c>
      <c r="B2377" s="3">
        <f t="shared" si="111"/>
        <v>2025</v>
      </c>
      <c r="C2377" t="str">
        <f t="shared" si="112"/>
        <v>2024-2025</v>
      </c>
      <c r="D2377" t="s">
        <v>120</v>
      </c>
      <c r="E2377" t="s">
        <v>31</v>
      </c>
      <c r="F2377" t="str">
        <f t="shared" si="113"/>
        <v>South Australia</v>
      </c>
      <c r="G2377" t="s">
        <v>17</v>
      </c>
      <c r="H2377">
        <v>5082</v>
      </c>
      <c r="I2377" t="s">
        <v>11</v>
      </c>
      <c r="J2377" t="s">
        <v>134</v>
      </c>
      <c r="K2377" t="s">
        <v>144</v>
      </c>
      <c r="L2377" t="s">
        <v>155</v>
      </c>
      <c r="M2377" s="5">
        <v>26</v>
      </c>
    </row>
    <row r="2378" spans="1:13" x14ac:dyDescent="0.35">
      <c r="A2378" s="2">
        <v>45675</v>
      </c>
      <c r="B2378" s="3">
        <f t="shared" si="111"/>
        <v>2025</v>
      </c>
      <c r="C2378" t="str">
        <f t="shared" si="112"/>
        <v>2024-2025</v>
      </c>
      <c r="D2378" t="s">
        <v>119</v>
      </c>
      <c r="E2378" t="s">
        <v>41</v>
      </c>
      <c r="F2378" t="str">
        <f t="shared" si="113"/>
        <v>New South Wales</v>
      </c>
      <c r="G2378" t="s">
        <v>10</v>
      </c>
      <c r="H2378">
        <v>2478</v>
      </c>
      <c r="I2378" t="s">
        <v>11</v>
      </c>
      <c r="J2378" t="s">
        <v>122</v>
      </c>
      <c r="K2378" t="s">
        <v>148</v>
      </c>
      <c r="L2378" t="s">
        <v>159</v>
      </c>
      <c r="M2378" s="5">
        <v>222</v>
      </c>
    </row>
    <row r="2379" spans="1:13" x14ac:dyDescent="0.35">
      <c r="A2379" s="2">
        <v>45675</v>
      </c>
      <c r="B2379" s="3">
        <f t="shared" si="111"/>
        <v>2025</v>
      </c>
      <c r="C2379" t="str">
        <f t="shared" si="112"/>
        <v>2024-2025</v>
      </c>
      <c r="D2379" t="s">
        <v>120</v>
      </c>
      <c r="E2379" t="s">
        <v>37</v>
      </c>
      <c r="F2379" t="str">
        <f t="shared" si="113"/>
        <v>Victoria</v>
      </c>
      <c r="G2379" t="s">
        <v>26</v>
      </c>
      <c r="H2379">
        <v>3134</v>
      </c>
      <c r="I2379" t="s">
        <v>11</v>
      </c>
      <c r="J2379" t="s">
        <v>127</v>
      </c>
      <c r="K2379" t="s">
        <v>146</v>
      </c>
      <c r="L2379" t="s">
        <v>157</v>
      </c>
      <c r="M2379" s="5">
        <v>521</v>
      </c>
    </row>
    <row r="2380" spans="1:13" x14ac:dyDescent="0.35">
      <c r="A2380" s="2">
        <v>45675</v>
      </c>
      <c r="B2380" s="3">
        <f t="shared" si="111"/>
        <v>2025</v>
      </c>
      <c r="C2380" t="str">
        <f t="shared" si="112"/>
        <v>2024-2025</v>
      </c>
      <c r="D2380" t="s">
        <v>120</v>
      </c>
      <c r="E2380" t="s">
        <v>107</v>
      </c>
      <c r="F2380" t="str">
        <f t="shared" si="113"/>
        <v>New South Wales</v>
      </c>
      <c r="G2380" t="s">
        <v>10</v>
      </c>
      <c r="H2380">
        <v>2020</v>
      </c>
      <c r="I2380" t="s">
        <v>11</v>
      </c>
      <c r="J2380" t="s">
        <v>126</v>
      </c>
      <c r="K2380" t="s">
        <v>148</v>
      </c>
      <c r="L2380" t="s">
        <v>159</v>
      </c>
      <c r="M2380" s="5">
        <v>303</v>
      </c>
    </row>
    <row r="2381" spans="1:13" x14ac:dyDescent="0.35">
      <c r="A2381" s="2">
        <v>45676</v>
      </c>
      <c r="B2381" s="3">
        <f t="shared" si="111"/>
        <v>2025</v>
      </c>
      <c r="C2381" t="str">
        <f t="shared" si="112"/>
        <v>2024-2025</v>
      </c>
      <c r="D2381" t="s">
        <v>120</v>
      </c>
      <c r="E2381" t="s">
        <v>56</v>
      </c>
      <c r="F2381" t="str">
        <f t="shared" si="113"/>
        <v>Queensland</v>
      </c>
      <c r="G2381" t="s">
        <v>19</v>
      </c>
      <c r="H2381">
        <v>4883</v>
      </c>
      <c r="I2381" t="s">
        <v>11</v>
      </c>
      <c r="J2381" t="s">
        <v>133</v>
      </c>
      <c r="K2381" t="s">
        <v>142</v>
      </c>
      <c r="L2381" t="s">
        <v>153</v>
      </c>
      <c r="M2381" s="5">
        <v>426</v>
      </c>
    </row>
    <row r="2382" spans="1:13" x14ac:dyDescent="0.35">
      <c r="A2382" s="2">
        <v>45676</v>
      </c>
      <c r="B2382" s="3">
        <f t="shared" si="111"/>
        <v>2025</v>
      </c>
      <c r="C2382" t="str">
        <f t="shared" si="112"/>
        <v>2024-2025</v>
      </c>
      <c r="D2382" t="s">
        <v>120</v>
      </c>
      <c r="E2382" t="s">
        <v>45</v>
      </c>
      <c r="F2382" t="str">
        <f t="shared" si="113"/>
        <v>Victoria</v>
      </c>
      <c r="G2382" t="s">
        <v>26</v>
      </c>
      <c r="H2382">
        <v>3136</v>
      </c>
      <c r="I2382" t="s">
        <v>11</v>
      </c>
      <c r="J2382" t="s">
        <v>127</v>
      </c>
      <c r="K2382" t="s">
        <v>151</v>
      </c>
      <c r="L2382" t="s">
        <v>152</v>
      </c>
      <c r="M2382" s="5">
        <v>623</v>
      </c>
    </row>
    <row r="2383" spans="1:13" x14ac:dyDescent="0.35">
      <c r="A2383" s="2">
        <v>45676</v>
      </c>
      <c r="B2383" s="3">
        <f t="shared" si="111"/>
        <v>2025</v>
      </c>
      <c r="C2383" t="str">
        <f t="shared" si="112"/>
        <v>2024-2025</v>
      </c>
      <c r="D2383" t="s">
        <v>120</v>
      </c>
      <c r="E2383" t="s">
        <v>102</v>
      </c>
      <c r="F2383" t="str">
        <f t="shared" si="113"/>
        <v>Queensland</v>
      </c>
      <c r="G2383" t="s">
        <v>19</v>
      </c>
      <c r="H2383">
        <v>4825</v>
      </c>
      <c r="I2383" t="s">
        <v>11</v>
      </c>
      <c r="J2383" t="s">
        <v>133</v>
      </c>
      <c r="K2383" t="s">
        <v>145</v>
      </c>
      <c r="L2383" t="s">
        <v>156</v>
      </c>
      <c r="M2383" s="5">
        <v>407</v>
      </c>
    </row>
    <row r="2384" spans="1:13" x14ac:dyDescent="0.35">
      <c r="A2384" s="2">
        <v>45677</v>
      </c>
      <c r="B2384" s="3">
        <f t="shared" si="111"/>
        <v>2025</v>
      </c>
      <c r="C2384" t="str">
        <f t="shared" si="112"/>
        <v>2024-2025</v>
      </c>
      <c r="D2384" t="s">
        <v>120</v>
      </c>
      <c r="E2384" t="s">
        <v>68</v>
      </c>
      <c r="F2384" t="str">
        <f t="shared" si="113"/>
        <v>Victoria</v>
      </c>
      <c r="G2384" t="s">
        <v>26</v>
      </c>
      <c r="H2384">
        <v>3429</v>
      </c>
      <c r="I2384" t="s">
        <v>11</v>
      </c>
      <c r="J2384" t="s">
        <v>129</v>
      </c>
      <c r="K2384" t="s">
        <v>148</v>
      </c>
      <c r="L2384" t="s">
        <v>159</v>
      </c>
      <c r="M2384" s="5">
        <v>34</v>
      </c>
    </row>
    <row r="2385" spans="1:13" x14ac:dyDescent="0.35">
      <c r="A2385" s="2">
        <v>45677</v>
      </c>
      <c r="B2385" s="3">
        <f t="shared" si="111"/>
        <v>2025</v>
      </c>
      <c r="C2385" t="str">
        <f t="shared" si="112"/>
        <v>2024-2025</v>
      </c>
      <c r="D2385" t="s">
        <v>120</v>
      </c>
      <c r="E2385" t="s">
        <v>39</v>
      </c>
      <c r="F2385" t="str">
        <f t="shared" si="113"/>
        <v>New South Wales</v>
      </c>
      <c r="G2385" t="s">
        <v>10</v>
      </c>
      <c r="H2385">
        <v>2541</v>
      </c>
      <c r="I2385" t="s">
        <v>11</v>
      </c>
      <c r="J2385" t="s">
        <v>123</v>
      </c>
      <c r="K2385" t="s">
        <v>142</v>
      </c>
      <c r="L2385" t="s">
        <v>153</v>
      </c>
      <c r="M2385" s="5">
        <v>541</v>
      </c>
    </row>
    <row r="2386" spans="1:13" x14ac:dyDescent="0.35">
      <c r="A2386" s="2">
        <v>45677</v>
      </c>
      <c r="B2386" s="3">
        <f t="shared" si="111"/>
        <v>2025</v>
      </c>
      <c r="C2386" t="str">
        <f t="shared" si="112"/>
        <v>2024-2025</v>
      </c>
      <c r="D2386" t="s">
        <v>120</v>
      </c>
      <c r="E2386" t="s">
        <v>16</v>
      </c>
      <c r="F2386" t="str">
        <f t="shared" si="113"/>
        <v>South Australia</v>
      </c>
      <c r="G2386" t="s">
        <v>17</v>
      </c>
      <c r="H2386">
        <v>5168</v>
      </c>
      <c r="I2386" t="s">
        <v>11</v>
      </c>
      <c r="J2386" t="s">
        <v>134</v>
      </c>
      <c r="K2386" t="s">
        <v>148</v>
      </c>
      <c r="L2386" t="s">
        <v>159</v>
      </c>
      <c r="M2386" s="5">
        <v>644</v>
      </c>
    </row>
    <row r="2387" spans="1:13" x14ac:dyDescent="0.35">
      <c r="A2387" s="2">
        <v>45677</v>
      </c>
      <c r="B2387" s="3">
        <f t="shared" si="111"/>
        <v>2025</v>
      </c>
      <c r="C2387" t="str">
        <f t="shared" si="112"/>
        <v>2024-2025</v>
      </c>
      <c r="D2387" t="s">
        <v>119</v>
      </c>
      <c r="E2387" t="s">
        <v>114</v>
      </c>
      <c r="F2387" t="str">
        <f t="shared" si="113"/>
        <v>Victoria</v>
      </c>
      <c r="G2387" t="s">
        <v>26</v>
      </c>
      <c r="H2387">
        <v>3353</v>
      </c>
      <c r="I2387" t="s">
        <v>11</v>
      </c>
      <c r="J2387" t="s">
        <v>129</v>
      </c>
      <c r="K2387" t="s">
        <v>144</v>
      </c>
      <c r="L2387" t="s">
        <v>155</v>
      </c>
      <c r="M2387" s="5">
        <v>595</v>
      </c>
    </row>
    <row r="2388" spans="1:13" x14ac:dyDescent="0.35">
      <c r="A2388" s="2">
        <v>45677</v>
      </c>
      <c r="B2388" s="3">
        <f t="shared" si="111"/>
        <v>2025</v>
      </c>
      <c r="C2388" t="str">
        <f t="shared" si="112"/>
        <v>2024-2025</v>
      </c>
      <c r="D2388" t="s">
        <v>119</v>
      </c>
      <c r="E2388" t="s">
        <v>45</v>
      </c>
      <c r="F2388" t="str">
        <f t="shared" si="113"/>
        <v>Victoria</v>
      </c>
      <c r="G2388" t="s">
        <v>26</v>
      </c>
      <c r="H2388">
        <v>3136</v>
      </c>
      <c r="I2388" t="s">
        <v>11</v>
      </c>
      <c r="J2388" t="s">
        <v>127</v>
      </c>
      <c r="K2388" t="s">
        <v>151</v>
      </c>
      <c r="L2388" t="s">
        <v>152</v>
      </c>
      <c r="M2388" s="5">
        <v>229</v>
      </c>
    </row>
    <row r="2389" spans="1:13" x14ac:dyDescent="0.35">
      <c r="A2389" s="2">
        <v>45678</v>
      </c>
      <c r="B2389" s="3">
        <f t="shared" si="111"/>
        <v>2025</v>
      </c>
      <c r="C2389" t="str">
        <f t="shared" si="112"/>
        <v>2024-2025</v>
      </c>
      <c r="D2389" t="s">
        <v>119</v>
      </c>
      <c r="E2389" t="s">
        <v>12</v>
      </c>
      <c r="F2389" t="str">
        <f t="shared" si="113"/>
        <v>New South Wales</v>
      </c>
      <c r="G2389" t="s">
        <v>10</v>
      </c>
      <c r="H2389">
        <v>2795</v>
      </c>
      <c r="I2389" t="s">
        <v>11</v>
      </c>
      <c r="J2389" t="s">
        <v>132</v>
      </c>
      <c r="K2389" t="s">
        <v>147</v>
      </c>
      <c r="L2389" t="s">
        <v>158</v>
      </c>
      <c r="M2389" s="5">
        <v>798</v>
      </c>
    </row>
    <row r="2390" spans="1:13" x14ac:dyDescent="0.35">
      <c r="A2390" s="2">
        <v>45678</v>
      </c>
      <c r="B2390" s="3">
        <f t="shared" si="111"/>
        <v>2025</v>
      </c>
      <c r="C2390" t="str">
        <f t="shared" si="112"/>
        <v>2024-2025</v>
      </c>
      <c r="D2390" t="s">
        <v>119</v>
      </c>
      <c r="E2390" t="s">
        <v>108</v>
      </c>
      <c r="F2390" t="str">
        <f t="shared" si="113"/>
        <v>Tasmania</v>
      </c>
      <c r="G2390" t="s">
        <v>43</v>
      </c>
      <c r="H2390">
        <v>7320</v>
      </c>
      <c r="I2390" t="s">
        <v>11</v>
      </c>
      <c r="J2390" t="s">
        <v>130</v>
      </c>
      <c r="K2390" t="s">
        <v>148</v>
      </c>
      <c r="L2390" t="s">
        <v>159</v>
      </c>
      <c r="M2390" s="5">
        <v>786</v>
      </c>
    </row>
    <row r="2391" spans="1:13" x14ac:dyDescent="0.35">
      <c r="A2391" s="2">
        <v>45678</v>
      </c>
      <c r="B2391" s="3">
        <f t="shared" si="111"/>
        <v>2025</v>
      </c>
      <c r="C2391" t="str">
        <f t="shared" si="112"/>
        <v>2024-2025</v>
      </c>
      <c r="D2391" t="s">
        <v>120</v>
      </c>
      <c r="E2391" t="s">
        <v>12</v>
      </c>
      <c r="F2391" t="str">
        <f t="shared" si="113"/>
        <v>New South Wales</v>
      </c>
      <c r="G2391" t="s">
        <v>10</v>
      </c>
      <c r="H2391">
        <v>2795</v>
      </c>
      <c r="I2391" t="s">
        <v>11</v>
      </c>
      <c r="J2391" t="s">
        <v>132</v>
      </c>
      <c r="K2391" t="s">
        <v>150</v>
      </c>
      <c r="L2391" t="s">
        <v>161</v>
      </c>
      <c r="M2391" s="5">
        <v>426</v>
      </c>
    </row>
    <row r="2392" spans="1:13" x14ac:dyDescent="0.35">
      <c r="A2392" s="2">
        <v>45678</v>
      </c>
      <c r="B2392" s="3">
        <f t="shared" si="111"/>
        <v>2025</v>
      </c>
      <c r="C2392" t="str">
        <f t="shared" si="112"/>
        <v>2024-2025</v>
      </c>
      <c r="D2392" t="s">
        <v>119</v>
      </c>
      <c r="E2392" t="s">
        <v>58</v>
      </c>
      <c r="F2392" t="str">
        <f t="shared" si="113"/>
        <v>New South Wales</v>
      </c>
      <c r="G2392" t="s">
        <v>10</v>
      </c>
      <c r="H2392">
        <v>2790</v>
      </c>
      <c r="I2392" t="s">
        <v>11</v>
      </c>
      <c r="J2392" t="s">
        <v>132</v>
      </c>
      <c r="K2392" t="s">
        <v>143</v>
      </c>
      <c r="L2392" t="s">
        <v>154</v>
      </c>
      <c r="M2392" s="5">
        <v>745</v>
      </c>
    </row>
    <row r="2393" spans="1:13" x14ac:dyDescent="0.35">
      <c r="A2393" s="2">
        <v>45678</v>
      </c>
      <c r="B2393" s="3">
        <f t="shared" si="111"/>
        <v>2025</v>
      </c>
      <c r="C2393" t="str">
        <f t="shared" si="112"/>
        <v>2024-2025</v>
      </c>
      <c r="D2393" t="s">
        <v>119</v>
      </c>
      <c r="E2393" t="s">
        <v>18</v>
      </c>
      <c r="F2393" t="str">
        <f t="shared" si="113"/>
        <v>Queensland</v>
      </c>
      <c r="G2393" t="s">
        <v>19</v>
      </c>
      <c r="H2393">
        <v>4802</v>
      </c>
      <c r="I2393" t="s">
        <v>11</v>
      </c>
      <c r="J2393" t="s">
        <v>133</v>
      </c>
      <c r="K2393" t="s">
        <v>150</v>
      </c>
      <c r="L2393" t="s">
        <v>161</v>
      </c>
      <c r="M2393" s="5">
        <v>441</v>
      </c>
    </row>
    <row r="2394" spans="1:13" x14ac:dyDescent="0.35">
      <c r="A2394" s="2">
        <v>45679</v>
      </c>
      <c r="B2394" s="3">
        <f t="shared" si="111"/>
        <v>2025</v>
      </c>
      <c r="C2394" t="str">
        <f t="shared" si="112"/>
        <v>2024-2025</v>
      </c>
      <c r="D2394" t="s">
        <v>120</v>
      </c>
      <c r="E2394" t="s">
        <v>97</v>
      </c>
      <c r="F2394" t="str">
        <f t="shared" si="113"/>
        <v>Tasmania</v>
      </c>
      <c r="G2394" t="s">
        <v>43</v>
      </c>
      <c r="H2394">
        <v>7010</v>
      </c>
      <c r="I2394" t="s">
        <v>11</v>
      </c>
      <c r="J2394" t="s">
        <v>130</v>
      </c>
      <c r="K2394" t="s">
        <v>147</v>
      </c>
      <c r="L2394" t="s">
        <v>158</v>
      </c>
      <c r="M2394" s="5">
        <v>303</v>
      </c>
    </row>
    <row r="2395" spans="1:13" x14ac:dyDescent="0.35">
      <c r="A2395" s="2">
        <v>45679</v>
      </c>
      <c r="B2395" s="3">
        <f t="shared" si="111"/>
        <v>2025</v>
      </c>
      <c r="C2395" t="str">
        <f t="shared" si="112"/>
        <v>2024-2025</v>
      </c>
      <c r="D2395" t="s">
        <v>120</v>
      </c>
      <c r="E2395" t="s">
        <v>22</v>
      </c>
      <c r="F2395" t="str">
        <f t="shared" si="113"/>
        <v>New South Wales</v>
      </c>
      <c r="G2395" t="s">
        <v>10</v>
      </c>
      <c r="H2395">
        <v>2116</v>
      </c>
      <c r="I2395" t="s">
        <v>11</v>
      </c>
      <c r="J2395" t="s">
        <v>125</v>
      </c>
      <c r="K2395" t="s">
        <v>143</v>
      </c>
      <c r="L2395" t="s">
        <v>154</v>
      </c>
      <c r="M2395" s="5">
        <v>295</v>
      </c>
    </row>
    <row r="2396" spans="1:13" x14ac:dyDescent="0.35">
      <c r="A2396" s="2">
        <v>45679</v>
      </c>
      <c r="B2396" s="3">
        <f t="shared" si="111"/>
        <v>2025</v>
      </c>
      <c r="C2396" t="str">
        <f t="shared" si="112"/>
        <v>2024-2025</v>
      </c>
      <c r="D2396" t="s">
        <v>120</v>
      </c>
      <c r="E2396" t="s">
        <v>87</v>
      </c>
      <c r="F2396" t="str">
        <f t="shared" si="113"/>
        <v>New South Wales</v>
      </c>
      <c r="G2396" t="s">
        <v>10</v>
      </c>
      <c r="H2396">
        <v>2158</v>
      </c>
      <c r="I2396" t="s">
        <v>11</v>
      </c>
      <c r="J2396" t="s">
        <v>125</v>
      </c>
      <c r="K2396" t="s">
        <v>147</v>
      </c>
      <c r="L2396" t="s">
        <v>158</v>
      </c>
      <c r="M2396" s="5">
        <v>110</v>
      </c>
    </row>
    <row r="2397" spans="1:13" x14ac:dyDescent="0.35">
      <c r="A2397" s="2">
        <v>45679</v>
      </c>
      <c r="B2397" s="3">
        <f t="shared" si="111"/>
        <v>2025</v>
      </c>
      <c r="C2397" t="str">
        <f t="shared" si="112"/>
        <v>2024-2025</v>
      </c>
      <c r="D2397" t="s">
        <v>120</v>
      </c>
      <c r="E2397" t="s">
        <v>112</v>
      </c>
      <c r="F2397" t="str">
        <f t="shared" si="113"/>
        <v>Queensland</v>
      </c>
      <c r="G2397" t="s">
        <v>19</v>
      </c>
      <c r="H2397">
        <v>4566</v>
      </c>
      <c r="I2397" t="s">
        <v>11</v>
      </c>
      <c r="J2397" t="s">
        <v>136</v>
      </c>
      <c r="K2397" t="s">
        <v>144</v>
      </c>
      <c r="L2397" t="s">
        <v>155</v>
      </c>
      <c r="M2397" s="5">
        <v>66</v>
      </c>
    </row>
    <row r="2398" spans="1:13" x14ac:dyDescent="0.35">
      <c r="A2398" s="2">
        <v>45679</v>
      </c>
      <c r="B2398" s="3">
        <f t="shared" si="111"/>
        <v>2025</v>
      </c>
      <c r="C2398" t="str">
        <f t="shared" si="112"/>
        <v>2024-2025</v>
      </c>
      <c r="D2398" t="s">
        <v>120</v>
      </c>
      <c r="E2398" t="s">
        <v>66</v>
      </c>
      <c r="F2398" t="str">
        <f t="shared" si="113"/>
        <v>Western Australia</v>
      </c>
      <c r="G2398" t="s">
        <v>28</v>
      </c>
      <c r="H2398">
        <v>6330</v>
      </c>
      <c r="I2398" t="s">
        <v>11</v>
      </c>
      <c r="J2398" t="s">
        <v>135</v>
      </c>
      <c r="K2398" t="s">
        <v>145</v>
      </c>
      <c r="L2398" t="s">
        <v>156</v>
      </c>
      <c r="M2398" s="5">
        <v>396</v>
      </c>
    </row>
    <row r="2399" spans="1:13" x14ac:dyDescent="0.35">
      <c r="A2399" s="2">
        <v>45679</v>
      </c>
      <c r="B2399" s="3">
        <f t="shared" si="111"/>
        <v>2025</v>
      </c>
      <c r="C2399" t="str">
        <f t="shared" si="112"/>
        <v>2024-2025</v>
      </c>
      <c r="D2399" t="s">
        <v>120</v>
      </c>
      <c r="E2399" t="s">
        <v>96</v>
      </c>
      <c r="F2399" t="str">
        <f t="shared" si="113"/>
        <v>Western Australia</v>
      </c>
      <c r="G2399" t="s">
        <v>28</v>
      </c>
      <c r="H2399">
        <v>6027</v>
      </c>
      <c r="I2399" t="s">
        <v>11</v>
      </c>
      <c r="J2399" t="s">
        <v>121</v>
      </c>
      <c r="K2399" t="s">
        <v>151</v>
      </c>
      <c r="L2399" t="s">
        <v>152</v>
      </c>
      <c r="M2399" s="5">
        <v>426</v>
      </c>
    </row>
    <row r="2400" spans="1:13" x14ac:dyDescent="0.35">
      <c r="A2400" s="2">
        <v>45679</v>
      </c>
      <c r="B2400" s="3">
        <f t="shared" si="111"/>
        <v>2025</v>
      </c>
      <c r="C2400" t="str">
        <f t="shared" si="112"/>
        <v>2024-2025</v>
      </c>
      <c r="D2400" t="s">
        <v>120</v>
      </c>
      <c r="E2400" t="s">
        <v>100</v>
      </c>
      <c r="F2400" t="str">
        <f t="shared" si="113"/>
        <v>New South Wales</v>
      </c>
      <c r="G2400" t="s">
        <v>10</v>
      </c>
      <c r="H2400">
        <v>2800</v>
      </c>
      <c r="I2400" t="s">
        <v>11</v>
      </c>
      <c r="J2400" t="s">
        <v>132</v>
      </c>
      <c r="K2400" t="s">
        <v>147</v>
      </c>
      <c r="L2400" t="s">
        <v>158</v>
      </c>
      <c r="M2400" s="5">
        <v>622</v>
      </c>
    </row>
    <row r="2401" spans="1:13" x14ac:dyDescent="0.35">
      <c r="A2401" s="2">
        <v>45680</v>
      </c>
      <c r="B2401" s="3">
        <f t="shared" si="111"/>
        <v>2025</v>
      </c>
      <c r="C2401" t="str">
        <f t="shared" si="112"/>
        <v>2024-2025</v>
      </c>
      <c r="D2401" t="s">
        <v>120</v>
      </c>
      <c r="E2401" t="s">
        <v>113</v>
      </c>
      <c r="F2401" t="str">
        <f t="shared" si="113"/>
        <v>New South Wales</v>
      </c>
      <c r="G2401" t="s">
        <v>10</v>
      </c>
      <c r="H2401">
        <v>2101</v>
      </c>
      <c r="I2401" t="s">
        <v>11</v>
      </c>
      <c r="J2401" t="s">
        <v>125</v>
      </c>
      <c r="K2401" t="s">
        <v>144</v>
      </c>
      <c r="L2401" t="s">
        <v>155</v>
      </c>
      <c r="M2401" s="5">
        <v>724</v>
      </c>
    </row>
    <row r="2402" spans="1:13" x14ac:dyDescent="0.35">
      <c r="A2402" s="2">
        <v>45681</v>
      </c>
      <c r="B2402" s="3">
        <f t="shared" si="111"/>
        <v>2025</v>
      </c>
      <c r="C2402" t="str">
        <f t="shared" si="112"/>
        <v>2024-2025</v>
      </c>
      <c r="D2402" t="s">
        <v>119</v>
      </c>
      <c r="E2402" t="s">
        <v>20</v>
      </c>
      <c r="F2402" t="str">
        <f t="shared" si="113"/>
        <v>South Australia</v>
      </c>
      <c r="G2402" t="s">
        <v>17</v>
      </c>
      <c r="H2402">
        <v>5607</v>
      </c>
      <c r="I2402" t="s">
        <v>11</v>
      </c>
      <c r="J2402" t="s">
        <v>139</v>
      </c>
      <c r="K2402" t="s">
        <v>148</v>
      </c>
      <c r="L2402" t="s">
        <v>159</v>
      </c>
      <c r="M2402" s="5">
        <v>420</v>
      </c>
    </row>
    <row r="2403" spans="1:13" x14ac:dyDescent="0.35">
      <c r="A2403" s="2">
        <v>45681</v>
      </c>
      <c r="B2403" s="3">
        <f t="shared" si="111"/>
        <v>2025</v>
      </c>
      <c r="C2403" t="str">
        <f t="shared" si="112"/>
        <v>2024-2025</v>
      </c>
      <c r="D2403" t="s">
        <v>120</v>
      </c>
      <c r="E2403" t="s">
        <v>84</v>
      </c>
      <c r="F2403" t="str">
        <f t="shared" si="113"/>
        <v>Western Australia</v>
      </c>
      <c r="G2403" t="s">
        <v>28</v>
      </c>
      <c r="H2403">
        <v>6280</v>
      </c>
      <c r="I2403" t="s">
        <v>11</v>
      </c>
      <c r="J2403" t="s">
        <v>135</v>
      </c>
      <c r="K2403" t="s">
        <v>142</v>
      </c>
      <c r="L2403" t="s">
        <v>153</v>
      </c>
      <c r="M2403" s="5">
        <v>591</v>
      </c>
    </row>
    <row r="2404" spans="1:13" x14ac:dyDescent="0.35">
      <c r="A2404" s="2">
        <v>45681</v>
      </c>
      <c r="B2404" s="3">
        <f t="shared" si="111"/>
        <v>2025</v>
      </c>
      <c r="C2404" t="str">
        <f t="shared" si="112"/>
        <v>2024-2025</v>
      </c>
      <c r="D2404" t="s">
        <v>120</v>
      </c>
      <c r="E2404" t="s">
        <v>106</v>
      </c>
      <c r="F2404" t="str">
        <f t="shared" si="113"/>
        <v>Queensland</v>
      </c>
      <c r="G2404" t="s">
        <v>19</v>
      </c>
      <c r="H2404">
        <v>4558</v>
      </c>
      <c r="I2404" t="s">
        <v>11</v>
      </c>
      <c r="J2404" t="s">
        <v>136</v>
      </c>
      <c r="K2404" t="s">
        <v>144</v>
      </c>
      <c r="L2404" t="s">
        <v>155</v>
      </c>
      <c r="M2404" s="5">
        <v>164</v>
      </c>
    </row>
    <row r="2405" spans="1:13" x14ac:dyDescent="0.35">
      <c r="A2405" s="2">
        <v>45681</v>
      </c>
      <c r="B2405" s="3">
        <f t="shared" si="111"/>
        <v>2025</v>
      </c>
      <c r="C2405" t="str">
        <f t="shared" si="112"/>
        <v>2024-2025</v>
      </c>
      <c r="D2405" t="s">
        <v>119</v>
      </c>
      <c r="E2405" t="s">
        <v>36</v>
      </c>
      <c r="F2405" t="str">
        <f t="shared" si="113"/>
        <v>New South Wales</v>
      </c>
      <c r="G2405" t="s">
        <v>10</v>
      </c>
      <c r="H2405">
        <v>2539</v>
      </c>
      <c r="I2405" t="s">
        <v>11</v>
      </c>
      <c r="J2405" t="s">
        <v>123</v>
      </c>
      <c r="K2405" t="s">
        <v>151</v>
      </c>
      <c r="L2405" t="s">
        <v>152</v>
      </c>
      <c r="M2405" s="5">
        <v>341</v>
      </c>
    </row>
    <row r="2406" spans="1:13" x14ac:dyDescent="0.35">
      <c r="A2406" s="2">
        <v>45682</v>
      </c>
      <c r="B2406" s="3">
        <f t="shared" si="111"/>
        <v>2025</v>
      </c>
      <c r="C2406" t="str">
        <f t="shared" si="112"/>
        <v>2024-2025</v>
      </c>
      <c r="D2406" t="s">
        <v>120</v>
      </c>
      <c r="E2406" t="s">
        <v>40</v>
      </c>
      <c r="F2406" t="str">
        <f t="shared" si="113"/>
        <v>South Australia</v>
      </c>
      <c r="G2406" t="s">
        <v>17</v>
      </c>
      <c r="H2406">
        <v>5169</v>
      </c>
      <c r="I2406" t="s">
        <v>11</v>
      </c>
      <c r="J2406" t="s">
        <v>134</v>
      </c>
      <c r="K2406" t="s">
        <v>144</v>
      </c>
      <c r="L2406" t="s">
        <v>155</v>
      </c>
      <c r="M2406" s="5">
        <v>437</v>
      </c>
    </row>
    <row r="2407" spans="1:13" x14ac:dyDescent="0.35">
      <c r="A2407" s="2">
        <v>45682</v>
      </c>
      <c r="B2407" s="3">
        <f t="shared" si="111"/>
        <v>2025</v>
      </c>
      <c r="C2407" t="str">
        <f t="shared" si="112"/>
        <v>2024-2025</v>
      </c>
      <c r="D2407" t="s">
        <v>119</v>
      </c>
      <c r="E2407" t="s">
        <v>69</v>
      </c>
      <c r="F2407" t="str">
        <f t="shared" si="113"/>
        <v>Victoria</v>
      </c>
      <c r="G2407" t="s">
        <v>26</v>
      </c>
      <c r="H2407">
        <v>3148</v>
      </c>
      <c r="I2407" t="s">
        <v>11</v>
      </c>
      <c r="J2407" t="s">
        <v>127</v>
      </c>
      <c r="K2407" t="s">
        <v>150</v>
      </c>
      <c r="L2407" t="s">
        <v>161</v>
      </c>
      <c r="M2407" s="5">
        <v>185</v>
      </c>
    </row>
    <row r="2408" spans="1:13" x14ac:dyDescent="0.35">
      <c r="A2408" s="2">
        <v>45682</v>
      </c>
      <c r="B2408" s="3">
        <f t="shared" si="111"/>
        <v>2025</v>
      </c>
      <c r="C2408" t="str">
        <f t="shared" si="112"/>
        <v>2024-2025</v>
      </c>
      <c r="D2408" t="s">
        <v>119</v>
      </c>
      <c r="E2408" t="s">
        <v>61</v>
      </c>
      <c r="F2408" t="str">
        <f t="shared" si="113"/>
        <v>Victoria</v>
      </c>
      <c r="G2408" t="s">
        <v>26</v>
      </c>
      <c r="H2408">
        <v>3179</v>
      </c>
      <c r="I2408" t="s">
        <v>11</v>
      </c>
      <c r="J2408" t="s">
        <v>127</v>
      </c>
      <c r="K2408" t="s">
        <v>148</v>
      </c>
      <c r="L2408" t="s">
        <v>159</v>
      </c>
      <c r="M2408" s="5">
        <v>616</v>
      </c>
    </row>
    <row r="2409" spans="1:13" x14ac:dyDescent="0.35">
      <c r="A2409" s="2">
        <v>45682</v>
      </c>
      <c r="B2409" s="3">
        <f t="shared" si="111"/>
        <v>2025</v>
      </c>
      <c r="C2409" t="str">
        <f t="shared" si="112"/>
        <v>2024-2025</v>
      </c>
      <c r="D2409" t="s">
        <v>120</v>
      </c>
      <c r="E2409" t="s">
        <v>44</v>
      </c>
      <c r="F2409" t="str">
        <f t="shared" si="113"/>
        <v>Western Australia</v>
      </c>
      <c r="G2409" t="s">
        <v>28</v>
      </c>
      <c r="H2409">
        <v>6010</v>
      </c>
      <c r="I2409" t="s">
        <v>11</v>
      </c>
      <c r="J2409" t="s">
        <v>121</v>
      </c>
      <c r="K2409" t="s">
        <v>142</v>
      </c>
      <c r="L2409" t="s">
        <v>153</v>
      </c>
      <c r="M2409" s="5">
        <v>799</v>
      </c>
    </row>
    <row r="2410" spans="1:13" x14ac:dyDescent="0.35">
      <c r="A2410" s="2">
        <v>45682</v>
      </c>
      <c r="B2410" s="3">
        <f t="shared" si="111"/>
        <v>2025</v>
      </c>
      <c r="C2410" t="str">
        <f t="shared" si="112"/>
        <v>2024-2025</v>
      </c>
      <c r="D2410" t="s">
        <v>119</v>
      </c>
      <c r="E2410" t="s">
        <v>36</v>
      </c>
      <c r="F2410" t="str">
        <f t="shared" si="113"/>
        <v>New South Wales</v>
      </c>
      <c r="G2410" t="s">
        <v>10</v>
      </c>
      <c r="H2410">
        <v>2539</v>
      </c>
      <c r="I2410" t="s">
        <v>11</v>
      </c>
      <c r="J2410" t="s">
        <v>123</v>
      </c>
      <c r="K2410" t="s">
        <v>143</v>
      </c>
      <c r="L2410" t="s">
        <v>154</v>
      </c>
      <c r="M2410" s="5">
        <v>208</v>
      </c>
    </row>
    <row r="2411" spans="1:13" x14ac:dyDescent="0.35">
      <c r="A2411" s="2">
        <v>45682</v>
      </c>
      <c r="B2411" s="3">
        <f t="shared" si="111"/>
        <v>2025</v>
      </c>
      <c r="C2411" t="str">
        <f t="shared" si="112"/>
        <v>2024-2025</v>
      </c>
      <c r="D2411" t="s">
        <v>120</v>
      </c>
      <c r="E2411" t="s">
        <v>108</v>
      </c>
      <c r="F2411" t="str">
        <f t="shared" si="113"/>
        <v>Tasmania</v>
      </c>
      <c r="G2411" t="s">
        <v>43</v>
      </c>
      <c r="H2411">
        <v>7320</v>
      </c>
      <c r="I2411" t="s">
        <v>11</v>
      </c>
      <c r="J2411" t="s">
        <v>130</v>
      </c>
      <c r="K2411" t="s">
        <v>146</v>
      </c>
      <c r="L2411" t="s">
        <v>157</v>
      </c>
      <c r="M2411" s="5">
        <v>39</v>
      </c>
    </row>
    <row r="2412" spans="1:13" x14ac:dyDescent="0.35">
      <c r="A2412" s="2">
        <v>45682</v>
      </c>
      <c r="B2412" s="3">
        <f t="shared" si="111"/>
        <v>2025</v>
      </c>
      <c r="C2412" t="str">
        <f t="shared" si="112"/>
        <v>2024-2025</v>
      </c>
      <c r="D2412" t="s">
        <v>120</v>
      </c>
      <c r="E2412" t="s">
        <v>94</v>
      </c>
      <c r="F2412" t="str">
        <f t="shared" si="113"/>
        <v>Queensland</v>
      </c>
      <c r="G2412" t="s">
        <v>19</v>
      </c>
      <c r="H2412">
        <v>4551</v>
      </c>
      <c r="I2412" t="s">
        <v>11</v>
      </c>
      <c r="J2412" t="s">
        <v>136</v>
      </c>
      <c r="K2412" t="s">
        <v>142</v>
      </c>
      <c r="L2412" t="s">
        <v>153</v>
      </c>
      <c r="M2412" s="5">
        <v>255</v>
      </c>
    </row>
    <row r="2413" spans="1:13" x14ac:dyDescent="0.35">
      <c r="A2413" s="2">
        <v>45682</v>
      </c>
      <c r="B2413" s="3">
        <f t="shared" si="111"/>
        <v>2025</v>
      </c>
      <c r="C2413" t="str">
        <f t="shared" si="112"/>
        <v>2024-2025</v>
      </c>
      <c r="D2413" t="s">
        <v>119</v>
      </c>
      <c r="E2413" t="s">
        <v>44</v>
      </c>
      <c r="F2413" t="str">
        <f t="shared" si="113"/>
        <v>Western Australia</v>
      </c>
      <c r="G2413" t="s">
        <v>28</v>
      </c>
      <c r="H2413">
        <v>6010</v>
      </c>
      <c r="I2413" t="s">
        <v>11</v>
      </c>
      <c r="J2413" t="s">
        <v>121</v>
      </c>
      <c r="K2413" t="s">
        <v>142</v>
      </c>
      <c r="L2413" t="s">
        <v>153</v>
      </c>
      <c r="M2413" s="5">
        <v>769</v>
      </c>
    </row>
    <row r="2414" spans="1:13" x14ac:dyDescent="0.35">
      <c r="A2414" s="2">
        <v>45682</v>
      </c>
      <c r="B2414" s="3">
        <f t="shared" si="111"/>
        <v>2025</v>
      </c>
      <c r="C2414" t="str">
        <f t="shared" si="112"/>
        <v>2024-2025</v>
      </c>
      <c r="D2414" t="s">
        <v>119</v>
      </c>
      <c r="E2414" t="s">
        <v>92</v>
      </c>
      <c r="F2414" t="str">
        <f t="shared" si="113"/>
        <v>New South Wales</v>
      </c>
      <c r="G2414" t="s">
        <v>10</v>
      </c>
      <c r="H2414">
        <v>2015</v>
      </c>
      <c r="I2414" t="s">
        <v>11</v>
      </c>
      <c r="J2414" t="s">
        <v>126</v>
      </c>
      <c r="K2414" t="s">
        <v>144</v>
      </c>
      <c r="L2414" t="s">
        <v>155</v>
      </c>
      <c r="M2414" s="5">
        <v>311</v>
      </c>
    </row>
    <row r="2415" spans="1:13" x14ac:dyDescent="0.35">
      <c r="A2415" s="2">
        <v>45683</v>
      </c>
      <c r="B2415" s="3">
        <f t="shared" si="111"/>
        <v>2025</v>
      </c>
      <c r="C2415" t="str">
        <f t="shared" si="112"/>
        <v>2024-2025</v>
      </c>
      <c r="D2415" t="s">
        <v>120</v>
      </c>
      <c r="E2415" t="s">
        <v>77</v>
      </c>
      <c r="F2415" t="str">
        <f t="shared" si="113"/>
        <v>Victoria</v>
      </c>
      <c r="G2415" t="s">
        <v>26</v>
      </c>
      <c r="H2415">
        <v>3018</v>
      </c>
      <c r="I2415" t="s">
        <v>11</v>
      </c>
      <c r="J2415" t="s">
        <v>128</v>
      </c>
      <c r="K2415" t="s">
        <v>144</v>
      </c>
      <c r="L2415" t="s">
        <v>155</v>
      </c>
      <c r="M2415" s="5">
        <v>326</v>
      </c>
    </row>
    <row r="2416" spans="1:13" x14ac:dyDescent="0.35">
      <c r="A2416" s="2">
        <v>45683</v>
      </c>
      <c r="B2416" s="3">
        <f t="shared" si="111"/>
        <v>2025</v>
      </c>
      <c r="C2416" t="str">
        <f t="shared" si="112"/>
        <v>2024-2025</v>
      </c>
      <c r="D2416" t="s">
        <v>119</v>
      </c>
      <c r="E2416" t="s">
        <v>84</v>
      </c>
      <c r="F2416" t="str">
        <f t="shared" si="113"/>
        <v>Western Australia</v>
      </c>
      <c r="G2416" t="s">
        <v>28</v>
      </c>
      <c r="H2416">
        <v>6280</v>
      </c>
      <c r="I2416" t="s">
        <v>11</v>
      </c>
      <c r="J2416" t="s">
        <v>135</v>
      </c>
      <c r="K2416" t="s">
        <v>151</v>
      </c>
      <c r="L2416" t="s">
        <v>152</v>
      </c>
      <c r="M2416" s="5">
        <v>668</v>
      </c>
    </row>
    <row r="2417" spans="1:13" x14ac:dyDescent="0.35">
      <c r="A2417" s="2">
        <v>45683</v>
      </c>
      <c r="B2417" s="3">
        <f t="shared" si="111"/>
        <v>2025</v>
      </c>
      <c r="C2417" t="str">
        <f t="shared" si="112"/>
        <v>2024-2025</v>
      </c>
      <c r="D2417" t="s">
        <v>119</v>
      </c>
      <c r="E2417" t="s">
        <v>109</v>
      </c>
      <c r="F2417" t="str">
        <f t="shared" si="113"/>
        <v>Western Australia</v>
      </c>
      <c r="G2417" t="s">
        <v>28</v>
      </c>
      <c r="H2417">
        <v>6052</v>
      </c>
      <c r="I2417" t="s">
        <v>11</v>
      </c>
      <c r="J2417" t="s">
        <v>121</v>
      </c>
      <c r="K2417" t="s">
        <v>145</v>
      </c>
      <c r="L2417" t="s">
        <v>156</v>
      </c>
      <c r="M2417" s="5">
        <v>118</v>
      </c>
    </row>
    <row r="2418" spans="1:13" x14ac:dyDescent="0.35">
      <c r="A2418" s="2">
        <v>45683</v>
      </c>
      <c r="B2418" s="3">
        <f t="shared" si="111"/>
        <v>2025</v>
      </c>
      <c r="C2418" t="str">
        <f t="shared" si="112"/>
        <v>2024-2025</v>
      </c>
      <c r="D2418" t="s">
        <v>120</v>
      </c>
      <c r="E2418" t="s">
        <v>21</v>
      </c>
      <c r="F2418" t="str">
        <f t="shared" si="113"/>
        <v>South Australia</v>
      </c>
      <c r="G2418" t="s">
        <v>17</v>
      </c>
      <c r="H2418">
        <v>5343</v>
      </c>
      <c r="I2418" t="s">
        <v>11</v>
      </c>
      <c r="J2418" t="s">
        <v>139</v>
      </c>
      <c r="K2418" t="s">
        <v>144</v>
      </c>
      <c r="L2418" t="s">
        <v>155</v>
      </c>
      <c r="M2418" s="5">
        <v>376</v>
      </c>
    </row>
    <row r="2419" spans="1:13" x14ac:dyDescent="0.35">
      <c r="A2419" s="2">
        <v>45683</v>
      </c>
      <c r="B2419" s="3">
        <f t="shared" si="111"/>
        <v>2025</v>
      </c>
      <c r="C2419" t="str">
        <f t="shared" si="112"/>
        <v>2024-2025</v>
      </c>
      <c r="D2419" t="s">
        <v>120</v>
      </c>
      <c r="E2419" t="s">
        <v>53</v>
      </c>
      <c r="F2419" t="str">
        <f t="shared" si="113"/>
        <v>Queensland</v>
      </c>
      <c r="G2419" t="s">
        <v>19</v>
      </c>
      <c r="H2419">
        <v>4012</v>
      </c>
      <c r="I2419" t="s">
        <v>11</v>
      </c>
      <c r="J2419" t="s">
        <v>131</v>
      </c>
      <c r="K2419" t="s">
        <v>150</v>
      </c>
      <c r="L2419" t="s">
        <v>161</v>
      </c>
      <c r="M2419" s="5">
        <v>132</v>
      </c>
    </row>
    <row r="2420" spans="1:13" x14ac:dyDescent="0.35">
      <c r="A2420" s="2">
        <v>45683</v>
      </c>
      <c r="B2420" s="3">
        <f t="shared" si="111"/>
        <v>2025</v>
      </c>
      <c r="C2420" t="str">
        <f t="shared" si="112"/>
        <v>2024-2025</v>
      </c>
      <c r="D2420" t="s">
        <v>119</v>
      </c>
      <c r="E2420" t="s">
        <v>80</v>
      </c>
      <c r="F2420" t="str">
        <f t="shared" si="113"/>
        <v>New South Wales</v>
      </c>
      <c r="G2420" t="s">
        <v>10</v>
      </c>
      <c r="H2420">
        <v>2120</v>
      </c>
      <c r="I2420" t="s">
        <v>11</v>
      </c>
      <c r="J2420" t="s">
        <v>125</v>
      </c>
      <c r="K2420" t="s">
        <v>145</v>
      </c>
      <c r="L2420" t="s">
        <v>156</v>
      </c>
      <c r="M2420" s="5">
        <v>314</v>
      </c>
    </row>
    <row r="2421" spans="1:13" x14ac:dyDescent="0.35">
      <c r="A2421" s="2">
        <v>45683</v>
      </c>
      <c r="B2421" s="3">
        <f t="shared" si="111"/>
        <v>2025</v>
      </c>
      <c r="C2421" t="str">
        <f t="shared" si="112"/>
        <v>2024-2025</v>
      </c>
      <c r="D2421" t="s">
        <v>120</v>
      </c>
      <c r="E2421" t="s">
        <v>16</v>
      </c>
      <c r="F2421" t="str">
        <f t="shared" si="113"/>
        <v>South Australia</v>
      </c>
      <c r="G2421" t="s">
        <v>17</v>
      </c>
      <c r="H2421">
        <v>5168</v>
      </c>
      <c r="I2421" t="s">
        <v>11</v>
      </c>
      <c r="J2421" t="s">
        <v>134</v>
      </c>
      <c r="K2421" t="s">
        <v>151</v>
      </c>
      <c r="L2421" t="s">
        <v>152</v>
      </c>
      <c r="M2421" s="5">
        <v>509</v>
      </c>
    </row>
    <row r="2422" spans="1:13" x14ac:dyDescent="0.35">
      <c r="A2422" s="2">
        <v>45683</v>
      </c>
      <c r="B2422" s="3">
        <f t="shared" si="111"/>
        <v>2025</v>
      </c>
      <c r="C2422" t="str">
        <f t="shared" si="112"/>
        <v>2024-2025</v>
      </c>
      <c r="D2422" t="s">
        <v>119</v>
      </c>
      <c r="E2422" t="s">
        <v>49</v>
      </c>
      <c r="F2422" t="str">
        <f t="shared" si="113"/>
        <v>New South Wales</v>
      </c>
      <c r="G2422" t="s">
        <v>10</v>
      </c>
      <c r="H2422">
        <v>2350</v>
      </c>
      <c r="I2422" t="s">
        <v>11</v>
      </c>
      <c r="J2422" t="s">
        <v>122</v>
      </c>
      <c r="K2422" t="s">
        <v>147</v>
      </c>
      <c r="L2422" t="s">
        <v>158</v>
      </c>
      <c r="M2422" s="5">
        <v>634</v>
      </c>
    </row>
    <row r="2423" spans="1:13" x14ac:dyDescent="0.35">
      <c r="A2423" s="2">
        <v>45684</v>
      </c>
      <c r="B2423" s="3">
        <f t="shared" si="111"/>
        <v>2025</v>
      </c>
      <c r="C2423" t="str">
        <f t="shared" si="112"/>
        <v>2024-2025</v>
      </c>
      <c r="D2423" t="s">
        <v>120</v>
      </c>
      <c r="E2423" t="s">
        <v>100</v>
      </c>
      <c r="F2423" t="str">
        <f t="shared" si="113"/>
        <v>New South Wales</v>
      </c>
      <c r="G2423" t="s">
        <v>10</v>
      </c>
      <c r="H2423">
        <v>2800</v>
      </c>
      <c r="I2423" t="s">
        <v>11</v>
      </c>
      <c r="J2423" t="s">
        <v>132</v>
      </c>
      <c r="K2423" t="s">
        <v>147</v>
      </c>
      <c r="L2423" t="s">
        <v>158</v>
      </c>
      <c r="M2423" s="5">
        <v>314</v>
      </c>
    </row>
    <row r="2424" spans="1:13" x14ac:dyDescent="0.35">
      <c r="A2424" s="2">
        <v>45684</v>
      </c>
      <c r="B2424" s="3">
        <f t="shared" si="111"/>
        <v>2025</v>
      </c>
      <c r="C2424" t="str">
        <f t="shared" si="112"/>
        <v>2024-2025</v>
      </c>
      <c r="D2424" t="s">
        <v>120</v>
      </c>
      <c r="E2424" t="s">
        <v>66</v>
      </c>
      <c r="F2424" t="str">
        <f t="shared" si="113"/>
        <v>Western Australia</v>
      </c>
      <c r="G2424" t="s">
        <v>28</v>
      </c>
      <c r="H2424">
        <v>6330</v>
      </c>
      <c r="I2424" t="s">
        <v>11</v>
      </c>
      <c r="J2424" t="s">
        <v>135</v>
      </c>
      <c r="K2424" t="s">
        <v>148</v>
      </c>
      <c r="L2424" t="s">
        <v>159</v>
      </c>
      <c r="M2424" s="5">
        <v>723</v>
      </c>
    </row>
    <row r="2425" spans="1:13" x14ac:dyDescent="0.35">
      <c r="A2425" s="2">
        <v>45684</v>
      </c>
      <c r="B2425" s="3">
        <f t="shared" si="111"/>
        <v>2025</v>
      </c>
      <c r="C2425" t="str">
        <f t="shared" si="112"/>
        <v>2024-2025</v>
      </c>
      <c r="D2425" t="s">
        <v>120</v>
      </c>
      <c r="E2425" t="s">
        <v>94</v>
      </c>
      <c r="F2425" t="str">
        <f t="shared" si="113"/>
        <v>Queensland</v>
      </c>
      <c r="G2425" t="s">
        <v>19</v>
      </c>
      <c r="H2425">
        <v>4551</v>
      </c>
      <c r="I2425" t="s">
        <v>11</v>
      </c>
      <c r="J2425" t="s">
        <v>136</v>
      </c>
      <c r="K2425" t="s">
        <v>150</v>
      </c>
      <c r="L2425" t="s">
        <v>161</v>
      </c>
      <c r="M2425" s="5">
        <v>253</v>
      </c>
    </row>
    <row r="2426" spans="1:13" x14ac:dyDescent="0.35">
      <c r="A2426" s="2">
        <v>45684</v>
      </c>
      <c r="B2426" s="3">
        <f t="shared" si="111"/>
        <v>2025</v>
      </c>
      <c r="C2426" t="str">
        <f t="shared" si="112"/>
        <v>2024-2025</v>
      </c>
      <c r="D2426" t="s">
        <v>120</v>
      </c>
      <c r="E2426" t="s">
        <v>57</v>
      </c>
      <c r="F2426" t="str">
        <f t="shared" si="113"/>
        <v>New South Wales</v>
      </c>
      <c r="G2426" t="s">
        <v>10</v>
      </c>
      <c r="H2426">
        <v>2064</v>
      </c>
      <c r="I2426" t="s">
        <v>11</v>
      </c>
      <c r="J2426" t="s">
        <v>126</v>
      </c>
      <c r="K2426" t="s">
        <v>144</v>
      </c>
      <c r="L2426" t="s">
        <v>155</v>
      </c>
      <c r="M2426" s="5">
        <v>584</v>
      </c>
    </row>
    <row r="2427" spans="1:13" x14ac:dyDescent="0.35">
      <c r="A2427" s="2">
        <v>45684</v>
      </c>
      <c r="B2427" s="3">
        <f t="shared" si="111"/>
        <v>2025</v>
      </c>
      <c r="C2427" t="str">
        <f t="shared" si="112"/>
        <v>2024-2025</v>
      </c>
      <c r="D2427" t="s">
        <v>120</v>
      </c>
      <c r="E2427" t="s">
        <v>86</v>
      </c>
      <c r="F2427" t="str">
        <f t="shared" si="113"/>
        <v>Queensland</v>
      </c>
      <c r="G2427" t="s">
        <v>19</v>
      </c>
      <c r="H2427">
        <v>4119</v>
      </c>
      <c r="I2427" t="s">
        <v>11</v>
      </c>
      <c r="J2427" t="s">
        <v>131</v>
      </c>
      <c r="K2427" t="s">
        <v>142</v>
      </c>
      <c r="L2427" t="s">
        <v>153</v>
      </c>
      <c r="M2427" s="5">
        <v>351</v>
      </c>
    </row>
    <row r="2428" spans="1:13" x14ac:dyDescent="0.35">
      <c r="A2428" s="2">
        <v>45684</v>
      </c>
      <c r="B2428" s="3">
        <f t="shared" si="111"/>
        <v>2025</v>
      </c>
      <c r="C2428" t="str">
        <f t="shared" si="112"/>
        <v>2024-2025</v>
      </c>
      <c r="D2428" t="s">
        <v>120</v>
      </c>
      <c r="E2428" t="s">
        <v>56</v>
      </c>
      <c r="F2428" t="str">
        <f t="shared" si="113"/>
        <v>Queensland</v>
      </c>
      <c r="G2428" t="s">
        <v>19</v>
      </c>
      <c r="H2428">
        <v>4883</v>
      </c>
      <c r="I2428" t="s">
        <v>11</v>
      </c>
      <c r="J2428" t="s">
        <v>133</v>
      </c>
      <c r="K2428" t="s">
        <v>142</v>
      </c>
      <c r="L2428" t="s">
        <v>153</v>
      </c>
      <c r="M2428" s="5">
        <v>658</v>
      </c>
    </row>
    <row r="2429" spans="1:13" x14ac:dyDescent="0.35">
      <c r="A2429" s="2">
        <v>45685</v>
      </c>
      <c r="B2429" s="3">
        <f t="shared" si="111"/>
        <v>2025</v>
      </c>
      <c r="C2429" t="str">
        <f t="shared" si="112"/>
        <v>2024-2025</v>
      </c>
      <c r="D2429" t="s">
        <v>119</v>
      </c>
      <c r="E2429" t="s">
        <v>78</v>
      </c>
      <c r="F2429" t="str">
        <f t="shared" si="113"/>
        <v>New South Wales</v>
      </c>
      <c r="G2429" t="s">
        <v>10</v>
      </c>
      <c r="H2429">
        <v>2480</v>
      </c>
      <c r="I2429" t="s">
        <v>11</v>
      </c>
      <c r="J2429" t="s">
        <v>122</v>
      </c>
      <c r="K2429" t="s">
        <v>145</v>
      </c>
      <c r="L2429" t="s">
        <v>156</v>
      </c>
      <c r="M2429" s="5">
        <v>82</v>
      </c>
    </row>
    <row r="2430" spans="1:13" x14ac:dyDescent="0.35">
      <c r="A2430" s="2">
        <v>45685</v>
      </c>
      <c r="B2430" s="3">
        <f t="shared" si="111"/>
        <v>2025</v>
      </c>
      <c r="C2430" t="str">
        <f t="shared" si="112"/>
        <v>2024-2025</v>
      </c>
      <c r="D2430" t="s">
        <v>120</v>
      </c>
      <c r="E2430" t="s">
        <v>25</v>
      </c>
      <c r="F2430" t="str">
        <f t="shared" si="113"/>
        <v>Victoria</v>
      </c>
      <c r="G2430" t="s">
        <v>26</v>
      </c>
      <c r="H2430">
        <v>3066</v>
      </c>
      <c r="I2430" t="s">
        <v>11</v>
      </c>
      <c r="J2430" t="s">
        <v>128</v>
      </c>
      <c r="K2430" t="s">
        <v>146</v>
      </c>
      <c r="L2430" t="s">
        <v>157</v>
      </c>
      <c r="M2430" s="5">
        <v>428</v>
      </c>
    </row>
    <row r="2431" spans="1:13" x14ac:dyDescent="0.35">
      <c r="A2431" s="2">
        <v>45685</v>
      </c>
      <c r="B2431" s="3">
        <f t="shared" si="111"/>
        <v>2025</v>
      </c>
      <c r="C2431" t="str">
        <f t="shared" si="112"/>
        <v>2024-2025</v>
      </c>
      <c r="D2431" t="s">
        <v>119</v>
      </c>
      <c r="E2431" t="s">
        <v>46</v>
      </c>
      <c r="F2431" t="str">
        <f t="shared" si="113"/>
        <v>South Australia</v>
      </c>
      <c r="G2431" t="s">
        <v>17</v>
      </c>
      <c r="H2431">
        <v>5043</v>
      </c>
      <c r="I2431" t="s">
        <v>11</v>
      </c>
      <c r="J2431" t="s">
        <v>134</v>
      </c>
      <c r="K2431" t="s">
        <v>151</v>
      </c>
      <c r="L2431" t="s">
        <v>152</v>
      </c>
      <c r="M2431" s="5">
        <v>279</v>
      </c>
    </row>
    <row r="2432" spans="1:13" x14ac:dyDescent="0.35">
      <c r="A2432" s="2">
        <v>45685</v>
      </c>
      <c r="B2432" s="3">
        <f t="shared" si="111"/>
        <v>2025</v>
      </c>
      <c r="C2432" t="str">
        <f t="shared" si="112"/>
        <v>2024-2025</v>
      </c>
      <c r="D2432" t="s">
        <v>119</v>
      </c>
      <c r="E2432" t="s">
        <v>63</v>
      </c>
      <c r="F2432" t="str">
        <f t="shared" si="113"/>
        <v>Queensland</v>
      </c>
      <c r="G2432" t="s">
        <v>19</v>
      </c>
      <c r="H2432">
        <v>4068</v>
      </c>
      <c r="I2432" t="s">
        <v>11</v>
      </c>
      <c r="J2432" t="s">
        <v>131</v>
      </c>
      <c r="K2432" t="s">
        <v>147</v>
      </c>
      <c r="L2432" t="s">
        <v>158</v>
      </c>
      <c r="M2432" s="5">
        <v>127</v>
      </c>
    </row>
    <row r="2433" spans="1:13" x14ac:dyDescent="0.35">
      <c r="A2433" s="2">
        <v>45685</v>
      </c>
      <c r="B2433" s="3">
        <f t="shared" si="111"/>
        <v>2025</v>
      </c>
      <c r="C2433" t="str">
        <f t="shared" si="112"/>
        <v>2024-2025</v>
      </c>
      <c r="D2433" t="s">
        <v>120</v>
      </c>
      <c r="E2433" t="s">
        <v>110</v>
      </c>
      <c r="F2433" t="str">
        <f t="shared" si="113"/>
        <v>Australian Capital Territory</v>
      </c>
      <c r="G2433" t="s">
        <v>51</v>
      </c>
      <c r="H2433">
        <v>2609</v>
      </c>
      <c r="I2433" t="s">
        <v>11</v>
      </c>
      <c r="J2433" t="s">
        <v>123</v>
      </c>
      <c r="K2433" t="s">
        <v>148</v>
      </c>
      <c r="L2433" t="s">
        <v>159</v>
      </c>
      <c r="M2433" s="5">
        <v>178</v>
      </c>
    </row>
    <row r="2434" spans="1:13" x14ac:dyDescent="0.35">
      <c r="A2434" s="2">
        <v>45685</v>
      </c>
      <c r="B2434" s="3">
        <f t="shared" ref="B2434:B2497" si="114">IF(MONTH(A2434)&gt;=7,YEAR(A2434)+1,YEAR(A2434))</f>
        <v>2025</v>
      </c>
      <c r="C2434" t="str">
        <f t="shared" ref="C2434:C2497" si="115">IF(MONTH(A2434) &gt;= 7, YEAR(A2434) &amp; "-" &amp; YEAR(A2434) + 1, YEAR(A2434) - 1 &amp; "-" &amp; YEAR(A2434))</f>
        <v>2024-2025</v>
      </c>
      <c r="D2434" t="s">
        <v>120</v>
      </c>
      <c r="E2434" t="s">
        <v>34</v>
      </c>
      <c r="F2434" t="str">
        <f t="shared" ref="F2434:F2497" si="116">IF(G2434="WA","Western Australia",
IF(G2434="NSW","New South Wales",
IF(G2434="QLD","Queensland",
IF(G2434="VIC","Victoria",
IF(G2434="TAS","Tasmania",
IF(G2434="SA","South Australia",
IF(G2434="NT","Northern Territory",
IF(G2434="ACT","Australian Capital Territory",G2434))))))))</f>
        <v>New South Wales</v>
      </c>
      <c r="G2434" t="s">
        <v>10</v>
      </c>
      <c r="H2434">
        <v>2560</v>
      </c>
      <c r="I2434" t="s">
        <v>11</v>
      </c>
      <c r="J2434" t="s">
        <v>123</v>
      </c>
      <c r="K2434" t="s">
        <v>150</v>
      </c>
      <c r="L2434" t="s">
        <v>161</v>
      </c>
      <c r="M2434" s="5">
        <v>76</v>
      </c>
    </row>
    <row r="2435" spans="1:13" x14ac:dyDescent="0.35">
      <c r="A2435" s="2">
        <v>45685</v>
      </c>
      <c r="B2435" s="3">
        <f t="shared" si="114"/>
        <v>2025</v>
      </c>
      <c r="C2435" t="str">
        <f t="shared" si="115"/>
        <v>2024-2025</v>
      </c>
      <c r="D2435" t="s">
        <v>120</v>
      </c>
      <c r="E2435" t="s">
        <v>89</v>
      </c>
      <c r="F2435" t="str">
        <f t="shared" si="116"/>
        <v>Queensland</v>
      </c>
      <c r="G2435" t="s">
        <v>19</v>
      </c>
      <c r="H2435">
        <v>4700</v>
      </c>
      <c r="I2435" t="s">
        <v>11</v>
      </c>
      <c r="J2435" t="s">
        <v>138</v>
      </c>
      <c r="K2435" t="s">
        <v>145</v>
      </c>
      <c r="L2435" t="s">
        <v>156</v>
      </c>
      <c r="M2435" s="5">
        <v>429</v>
      </c>
    </row>
    <row r="2436" spans="1:13" x14ac:dyDescent="0.35">
      <c r="A2436" s="2">
        <v>45685</v>
      </c>
      <c r="B2436" s="3">
        <f t="shared" si="114"/>
        <v>2025</v>
      </c>
      <c r="C2436" t="str">
        <f t="shared" si="115"/>
        <v>2024-2025</v>
      </c>
      <c r="D2436" t="s">
        <v>120</v>
      </c>
      <c r="E2436" t="s">
        <v>85</v>
      </c>
      <c r="F2436" t="str">
        <f t="shared" si="116"/>
        <v>Western Australia</v>
      </c>
      <c r="G2436" t="s">
        <v>28</v>
      </c>
      <c r="H2436">
        <v>6725</v>
      </c>
      <c r="I2436" t="s">
        <v>11</v>
      </c>
      <c r="J2436" t="s">
        <v>141</v>
      </c>
      <c r="K2436" t="s">
        <v>148</v>
      </c>
      <c r="L2436" t="s">
        <v>159</v>
      </c>
      <c r="M2436" s="5">
        <v>617</v>
      </c>
    </row>
    <row r="2437" spans="1:13" x14ac:dyDescent="0.35">
      <c r="A2437" s="2">
        <v>45685</v>
      </c>
      <c r="B2437" s="3">
        <f t="shared" si="114"/>
        <v>2025</v>
      </c>
      <c r="C2437" t="str">
        <f t="shared" si="115"/>
        <v>2024-2025</v>
      </c>
      <c r="D2437" t="s">
        <v>119</v>
      </c>
      <c r="E2437" t="s">
        <v>87</v>
      </c>
      <c r="F2437" t="str">
        <f t="shared" si="116"/>
        <v>New South Wales</v>
      </c>
      <c r="G2437" t="s">
        <v>10</v>
      </c>
      <c r="H2437">
        <v>2158</v>
      </c>
      <c r="I2437" t="s">
        <v>11</v>
      </c>
      <c r="J2437" t="s">
        <v>125</v>
      </c>
      <c r="K2437" t="s">
        <v>150</v>
      </c>
      <c r="L2437" t="s">
        <v>161</v>
      </c>
      <c r="M2437" s="5">
        <v>684</v>
      </c>
    </row>
    <row r="2438" spans="1:13" x14ac:dyDescent="0.35">
      <c r="A2438" s="2">
        <v>45685</v>
      </c>
      <c r="B2438" s="3">
        <f t="shared" si="114"/>
        <v>2025</v>
      </c>
      <c r="C2438" t="str">
        <f t="shared" si="115"/>
        <v>2024-2025</v>
      </c>
      <c r="D2438" t="s">
        <v>119</v>
      </c>
      <c r="E2438" t="s">
        <v>77</v>
      </c>
      <c r="F2438" t="str">
        <f t="shared" si="116"/>
        <v>Victoria</v>
      </c>
      <c r="G2438" t="s">
        <v>26</v>
      </c>
      <c r="H2438">
        <v>3018</v>
      </c>
      <c r="I2438" t="s">
        <v>11</v>
      </c>
      <c r="J2438" t="s">
        <v>128</v>
      </c>
      <c r="K2438" t="s">
        <v>144</v>
      </c>
      <c r="L2438" t="s">
        <v>155</v>
      </c>
      <c r="M2438" s="5">
        <v>274</v>
      </c>
    </row>
    <row r="2439" spans="1:13" x14ac:dyDescent="0.35">
      <c r="A2439" s="2">
        <v>45685</v>
      </c>
      <c r="B2439" s="3">
        <f t="shared" si="114"/>
        <v>2025</v>
      </c>
      <c r="C2439" t="str">
        <f t="shared" si="115"/>
        <v>2024-2025</v>
      </c>
      <c r="D2439" t="s">
        <v>120</v>
      </c>
      <c r="E2439" t="s">
        <v>103</v>
      </c>
      <c r="F2439" t="str">
        <f t="shared" si="116"/>
        <v>Victoria</v>
      </c>
      <c r="G2439" t="s">
        <v>26</v>
      </c>
      <c r="H2439">
        <v>3550</v>
      </c>
      <c r="I2439" t="s">
        <v>11</v>
      </c>
      <c r="J2439" t="s">
        <v>129</v>
      </c>
      <c r="K2439" t="s">
        <v>145</v>
      </c>
      <c r="L2439" t="s">
        <v>156</v>
      </c>
      <c r="M2439" s="5">
        <v>460</v>
      </c>
    </row>
    <row r="2440" spans="1:13" x14ac:dyDescent="0.35">
      <c r="A2440" s="2">
        <v>45686</v>
      </c>
      <c r="B2440" s="3">
        <f t="shared" si="114"/>
        <v>2025</v>
      </c>
      <c r="C2440" t="str">
        <f t="shared" si="115"/>
        <v>2024-2025</v>
      </c>
      <c r="D2440" t="s">
        <v>119</v>
      </c>
      <c r="E2440" t="s">
        <v>91</v>
      </c>
      <c r="F2440" t="str">
        <f t="shared" si="116"/>
        <v>Western Australia</v>
      </c>
      <c r="G2440" t="s">
        <v>28</v>
      </c>
      <c r="H2440">
        <v>6109</v>
      </c>
      <c r="I2440" t="s">
        <v>11</v>
      </c>
      <c r="J2440" t="s">
        <v>135</v>
      </c>
      <c r="K2440" t="s">
        <v>150</v>
      </c>
      <c r="L2440" t="s">
        <v>161</v>
      </c>
      <c r="M2440" s="5">
        <v>197</v>
      </c>
    </row>
    <row r="2441" spans="1:13" x14ac:dyDescent="0.35">
      <c r="A2441" s="2">
        <v>45686</v>
      </c>
      <c r="B2441" s="3">
        <f t="shared" si="114"/>
        <v>2025</v>
      </c>
      <c r="C2441" t="str">
        <f t="shared" si="115"/>
        <v>2024-2025</v>
      </c>
      <c r="D2441" t="s">
        <v>120</v>
      </c>
      <c r="E2441" t="s">
        <v>49</v>
      </c>
      <c r="F2441" t="str">
        <f t="shared" si="116"/>
        <v>New South Wales</v>
      </c>
      <c r="G2441" t="s">
        <v>10</v>
      </c>
      <c r="H2441">
        <v>2350</v>
      </c>
      <c r="I2441" t="s">
        <v>11</v>
      </c>
      <c r="J2441" t="s">
        <v>122</v>
      </c>
      <c r="K2441" t="s">
        <v>143</v>
      </c>
      <c r="L2441" t="s">
        <v>154</v>
      </c>
      <c r="M2441" s="5">
        <v>329</v>
      </c>
    </row>
    <row r="2442" spans="1:13" x14ac:dyDescent="0.35">
      <c r="A2442" s="2">
        <v>45686</v>
      </c>
      <c r="B2442" s="3">
        <f t="shared" si="114"/>
        <v>2025</v>
      </c>
      <c r="C2442" t="str">
        <f t="shared" si="115"/>
        <v>2024-2025</v>
      </c>
      <c r="D2442" t="s">
        <v>120</v>
      </c>
      <c r="E2442" t="s">
        <v>62</v>
      </c>
      <c r="F2442" t="str">
        <f t="shared" si="116"/>
        <v>Victoria</v>
      </c>
      <c r="G2442" t="s">
        <v>26</v>
      </c>
      <c r="H2442">
        <v>3690</v>
      </c>
      <c r="I2442" t="s">
        <v>11</v>
      </c>
      <c r="J2442" t="s">
        <v>137</v>
      </c>
      <c r="K2442" t="s">
        <v>142</v>
      </c>
      <c r="L2442" t="s">
        <v>153</v>
      </c>
      <c r="M2442" s="5">
        <v>565</v>
      </c>
    </row>
    <row r="2443" spans="1:13" x14ac:dyDescent="0.35">
      <c r="A2443" s="2">
        <v>45687</v>
      </c>
      <c r="B2443" s="3">
        <f t="shared" si="114"/>
        <v>2025</v>
      </c>
      <c r="C2443" t="str">
        <f t="shared" si="115"/>
        <v>2024-2025</v>
      </c>
      <c r="D2443" t="s">
        <v>120</v>
      </c>
      <c r="E2443" t="s">
        <v>66</v>
      </c>
      <c r="F2443" t="str">
        <f t="shared" si="116"/>
        <v>Western Australia</v>
      </c>
      <c r="G2443" t="s">
        <v>28</v>
      </c>
      <c r="H2443">
        <v>6330</v>
      </c>
      <c r="I2443" t="s">
        <v>11</v>
      </c>
      <c r="J2443" t="s">
        <v>135</v>
      </c>
      <c r="K2443" t="s">
        <v>145</v>
      </c>
      <c r="L2443" t="s">
        <v>156</v>
      </c>
      <c r="M2443" s="5">
        <v>329</v>
      </c>
    </row>
    <row r="2444" spans="1:13" x14ac:dyDescent="0.35">
      <c r="A2444" s="2">
        <v>45687</v>
      </c>
      <c r="B2444" s="3">
        <f t="shared" si="114"/>
        <v>2025</v>
      </c>
      <c r="C2444" t="str">
        <f t="shared" si="115"/>
        <v>2024-2025</v>
      </c>
      <c r="D2444" t="s">
        <v>119</v>
      </c>
      <c r="E2444" t="s">
        <v>71</v>
      </c>
      <c r="F2444" t="str">
        <f t="shared" si="116"/>
        <v>Victoria</v>
      </c>
      <c r="G2444" t="s">
        <v>26</v>
      </c>
      <c r="H2444">
        <v>3131</v>
      </c>
      <c r="I2444" t="s">
        <v>11</v>
      </c>
      <c r="J2444" t="s">
        <v>127</v>
      </c>
      <c r="K2444" t="s">
        <v>151</v>
      </c>
      <c r="L2444" t="s">
        <v>152</v>
      </c>
      <c r="M2444" s="5">
        <v>405</v>
      </c>
    </row>
    <row r="2445" spans="1:13" x14ac:dyDescent="0.35">
      <c r="A2445" s="2">
        <v>45687</v>
      </c>
      <c r="B2445" s="3">
        <f t="shared" si="114"/>
        <v>2025</v>
      </c>
      <c r="C2445" t="str">
        <f t="shared" si="115"/>
        <v>2024-2025</v>
      </c>
      <c r="D2445" t="s">
        <v>120</v>
      </c>
      <c r="E2445" t="s">
        <v>71</v>
      </c>
      <c r="F2445" t="str">
        <f t="shared" si="116"/>
        <v>Victoria</v>
      </c>
      <c r="G2445" t="s">
        <v>26</v>
      </c>
      <c r="H2445">
        <v>3131</v>
      </c>
      <c r="I2445" t="s">
        <v>11</v>
      </c>
      <c r="J2445" t="s">
        <v>127</v>
      </c>
      <c r="K2445" t="s">
        <v>144</v>
      </c>
      <c r="L2445" t="s">
        <v>155</v>
      </c>
      <c r="M2445" s="5">
        <v>500</v>
      </c>
    </row>
    <row r="2446" spans="1:13" x14ac:dyDescent="0.35">
      <c r="A2446" s="2">
        <v>45687</v>
      </c>
      <c r="B2446" s="3">
        <f t="shared" si="114"/>
        <v>2025</v>
      </c>
      <c r="C2446" t="str">
        <f t="shared" si="115"/>
        <v>2024-2025</v>
      </c>
      <c r="D2446" t="s">
        <v>120</v>
      </c>
      <c r="E2446" t="s">
        <v>98</v>
      </c>
      <c r="F2446" t="str">
        <f t="shared" si="116"/>
        <v>South Australia</v>
      </c>
      <c r="G2446" t="s">
        <v>17</v>
      </c>
      <c r="H2446">
        <v>5290</v>
      </c>
      <c r="I2446" t="s">
        <v>11</v>
      </c>
      <c r="J2446" t="s">
        <v>139</v>
      </c>
      <c r="K2446" t="s">
        <v>142</v>
      </c>
      <c r="L2446" t="s">
        <v>153</v>
      </c>
      <c r="M2446" s="5">
        <v>389</v>
      </c>
    </row>
    <row r="2447" spans="1:13" x14ac:dyDescent="0.35">
      <c r="A2447" s="2">
        <v>45688</v>
      </c>
      <c r="B2447" s="3">
        <f t="shared" si="114"/>
        <v>2025</v>
      </c>
      <c r="C2447" t="str">
        <f t="shared" si="115"/>
        <v>2024-2025</v>
      </c>
      <c r="D2447" t="s">
        <v>120</v>
      </c>
      <c r="E2447" t="s">
        <v>41</v>
      </c>
      <c r="F2447" t="str">
        <f t="shared" si="116"/>
        <v>New South Wales</v>
      </c>
      <c r="G2447" t="s">
        <v>10</v>
      </c>
      <c r="H2447">
        <v>2478</v>
      </c>
      <c r="I2447" t="s">
        <v>11</v>
      </c>
      <c r="J2447" t="s">
        <v>122</v>
      </c>
      <c r="K2447" t="s">
        <v>143</v>
      </c>
      <c r="L2447" t="s">
        <v>154</v>
      </c>
      <c r="M2447" s="5">
        <v>381</v>
      </c>
    </row>
    <row r="2448" spans="1:13" x14ac:dyDescent="0.35">
      <c r="A2448" s="2">
        <v>45688</v>
      </c>
      <c r="B2448" s="3">
        <f t="shared" si="114"/>
        <v>2025</v>
      </c>
      <c r="C2448" t="str">
        <f t="shared" si="115"/>
        <v>2024-2025</v>
      </c>
      <c r="D2448" t="s">
        <v>119</v>
      </c>
      <c r="E2448" t="s">
        <v>39</v>
      </c>
      <c r="F2448" t="str">
        <f t="shared" si="116"/>
        <v>New South Wales</v>
      </c>
      <c r="G2448" t="s">
        <v>10</v>
      </c>
      <c r="H2448">
        <v>2541</v>
      </c>
      <c r="I2448" t="s">
        <v>11</v>
      </c>
      <c r="J2448" t="s">
        <v>123</v>
      </c>
      <c r="K2448" t="s">
        <v>147</v>
      </c>
      <c r="L2448" t="s">
        <v>158</v>
      </c>
      <c r="M2448" s="5">
        <v>545</v>
      </c>
    </row>
    <row r="2449" spans="1:13" x14ac:dyDescent="0.35">
      <c r="A2449" s="2">
        <v>45688</v>
      </c>
      <c r="B2449" s="3">
        <f t="shared" si="114"/>
        <v>2025</v>
      </c>
      <c r="C2449" t="str">
        <f t="shared" si="115"/>
        <v>2024-2025</v>
      </c>
      <c r="D2449" t="s">
        <v>120</v>
      </c>
      <c r="E2449" t="s">
        <v>20</v>
      </c>
      <c r="F2449" t="str">
        <f t="shared" si="116"/>
        <v>South Australia</v>
      </c>
      <c r="G2449" t="s">
        <v>17</v>
      </c>
      <c r="H2449">
        <v>5607</v>
      </c>
      <c r="I2449" t="s">
        <v>11</v>
      </c>
      <c r="J2449" t="s">
        <v>139</v>
      </c>
      <c r="K2449" t="s">
        <v>144</v>
      </c>
      <c r="L2449" t="s">
        <v>155</v>
      </c>
      <c r="M2449" s="5">
        <v>283</v>
      </c>
    </row>
    <row r="2450" spans="1:13" x14ac:dyDescent="0.35">
      <c r="A2450" s="2">
        <v>45688</v>
      </c>
      <c r="B2450" s="3">
        <f t="shared" si="114"/>
        <v>2025</v>
      </c>
      <c r="C2450" t="str">
        <f t="shared" si="115"/>
        <v>2024-2025</v>
      </c>
      <c r="D2450" t="s">
        <v>119</v>
      </c>
      <c r="E2450" t="s">
        <v>112</v>
      </c>
      <c r="F2450" t="str">
        <f t="shared" si="116"/>
        <v>Queensland</v>
      </c>
      <c r="G2450" t="s">
        <v>19</v>
      </c>
      <c r="H2450">
        <v>4566</v>
      </c>
      <c r="I2450" t="s">
        <v>11</v>
      </c>
      <c r="J2450" t="s">
        <v>136</v>
      </c>
      <c r="K2450" t="s">
        <v>144</v>
      </c>
      <c r="L2450" t="s">
        <v>155</v>
      </c>
      <c r="M2450" s="5">
        <v>367</v>
      </c>
    </row>
    <row r="2451" spans="1:13" x14ac:dyDescent="0.35">
      <c r="A2451" s="2">
        <v>45688</v>
      </c>
      <c r="B2451" s="3">
        <f t="shared" si="114"/>
        <v>2025</v>
      </c>
      <c r="C2451" t="str">
        <f t="shared" si="115"/>
        <v>2024-2025</v>
      </c>
      <c r="D2451" t="s">
        <v>120</v>
      </c>
      <c r="E2451" t="s">
        <v>84</v>
      </c>
      <c r="F2451" t="str">
        <f t="shared" si="116"/>
        <v>Western Australia</v>
      </c>
      <c r="G2451" t="s">
        <v>28</v>
      </c>
      <c r="H2451">
        <v>6280</v>
      </c>
      <c r="I2451" t="s">
        <v>11</v>
      </c>
      <c r="J2451" t="s">
        <v>135</v>
      </c>
      <c r="K2451" t="s">
        <v>148</v>
      </c>
      <c r="L2451" t="s">
        <v>159</v>
      </c>
      <c r="M2451" s="5">
        <v>581</v>
      </c>
    </row>
    <row r="2452" spans="1:13" x14ac:dyDescent="0.35">
      <c r="A2452" s="2">
        <v>45688</v>
      </c>
      <c r="B2452" s="3">
        <f t="shared" si="114"/>
        <v>2025</v>
      </c>
      <c r="C2452" t="str">
        <f t="shared" si="115"/>
        <v>2024-2025</v>
      </c>
      <c r="D2452" t="s">
        <v>120</v>
      </c>
      <c r="E2452" t="s">
        <v>67</v>
      </c>
      <c r="F2452" t="str">
        <f t="shared" si="116"/>
        <v>Tasmania</v>
      </c>
      <c r="G2452" t="s">
        <v>43</v>
      </c>
      <c r="H2452">
        <v>7250</v>
      </c>
      <c r="I2452" t="s">
        <v>11</v>
      </c>
      <c r="J2452" t="s">
        <v>130</v>
      </c>
      <c r="K2452" t="s">
        <v>150</v>
      </c>
      <c r="L2452" t="s">
        <v>161</v>
      </c>
      <c r="M2452" s="5">
        <v>789</v>
      </c>
    </row>
    <row r="2453" spans="1:13" x14ac:dyDescent="0.35">
      <c r="A2453" s="2">
        <v>45689</v>
      </c>
      <c r="B2453" s="3">
        <f t="shared" si="114"/>
        <v>2025</v>
      </c>
      <c r="C2453" t="str">
        <f t="shared" si="115"/>
        <v>2024-2025</v>
      </c>
      <c r="D2453" t="s">
        <v>119</v>
      </c>
      <c r="E2453" t="s">
        <v>46</v>
      </c>
      <c r="F2453" t="str">
        <f t="shared" si="116"/>
        <v>South Australia</v>
      </c>
      <c r="G2453" t="s">
        <v>17</v>
      </c>
      <c r="H2453">
        <v>5043</v>
      </c>
      <c r="I2453" t="s">
        <v>11</v>
      </c>
      <c r="J2453" t="s">
        <v>134</v>
      </c>
      <c r="K2453" t="s">
        <v>145</v>
      </c>
      <c r="L2453" t="s">
        <v>156</v>
      </c>
      <c r="M2453" s="5">
        <v>433</v>
      </c>
    </row>
    <row r="2454" spans="1:13" x14ac:dyDescent="0.35">
      <c r="A2454" s="2">
        <v>45689</v>
      </c>
      <c r="B2454" s="3">
        <f t="shared" si="114"/>
        <v>2025</v>
      </c>
      <c r="C2454" t="str">
        <f t="shared" si="115"/>
        <v>2024-2025</v>
      </c>
      <c r="D2454" t="s">
        <v>119</v>
      </c>
      <c r="E2454" t="s">
        <v>111</v>
      </c>
      <c r="F2454" t="str">
        <f t="shared" si="116"/>
        <v>New South Wales</v>
      </c>
      <c r="G2454" t="s">
        <v>10</v>
      </c>
      <c r="H2454">
        <v>2154</v>
      </c>
      <c r="I2454" t="s">
        <v>11</v>
      </c>
      <c r="J2454" t="s">
        <v>125</v>
      </c>
      <c r="K2454" t="s">
        <v>143</v>
      </c>
      <c r="L2454" t="s">
        <v>154</v>
      </c>
      <c r="M2454" s="5">
        <v>485</v>
      </c>
    </row>
    <row r="2455" spans="1:13" x14ac:dyDescent="0.35">
      <c r="A2455" s="2">
        <v>45689</v>
      </c>
      <c r="B2455" s="3">
        <f t="shared" si="114"/>
        <v>2025</v>
      </c>
      <c r="C2455" t="str">
        <f t="shared" si="115"/>
        <v>2024-2025</v>
      </c>
      <c r="D2455" t="s">
        <v>120</v>
      </c>
      <c r="E2455" t="s">
        <v>101</v>
      </c>
      <c r="F2455" t="str">
        <f t="shared" si="116"/>
        <v>Queensland</v>
      </c>
      <c r="G2455" t="s">
        <v>19</v>
      </c>
      <c r="H2455">
        <v>4305</v>
      </c>
      <c r="I2455" t="s">
        <v>11</v>
      </c>
      <c r="J2455" t="s">
        <v>124</v>
      </c>
      <c r="K2455" t="s">
        <v>142</v>
      </c>
      <c r="L2455" t="s">
        <v>153</v>
      </c>
      <c r="M2455" s="5">
        <v>66</v>
      </c>
    </row>
    <row r="2456" spans="1:13" x14ac:dyDescent="0.35">
      <c r="A2456" s="2">
        <v>45689</v>
      </c>
      <c r="B2456" s="3">
        <f t="shared" si="114"/>
        <v>2025</v>
      </c>
      <c r="C2456" t="str">
        <f t="shared" si="115"/>
        <v>2024-2025</v>
      </c>
      <c r="D2456" t="s">
        <v>120</v>
      </c>
      <c r="E2456" t="s">
        <v>68</v>
      </c>
      <c r="F2456" t="str">
        <f t="shared" si="116"/>
        <v>Victoria</v>
      </c>
      <c r="G2456" t="s">
        <v>26</v>
      </c>
      <c r="H2456">
        <v>3429</v>
      </c>
      <c r="I2456" t="s">
        <v>11</v>
      </c>
      <c r="J2456" t="s">
        <v>129</v>
      </c>
      <c r="K2456" t="s">
        <v>150</v>
      </c>
      <c r="L2456" t="s">
        <v>161</v>
      </c>
      <c r="M2456" s="5">
        <v>395</v>
      </c>
    </row>
    <row r="2457" spans="1:13" x14ac:dyDescent="0.35">
      <c r="A2457" s="2">
        <v>45689</v>
      </c>
      <c r="B2457" s="3">
        <f t="shared" si="114"/>
        <v>2025</v>
      </c>
      <c r="C2457" t="str">
        <f t="shared" si="115"/>
        <v>2024-2025</v>
      </c>
      <c r="D2457" t="s">
        <v>120</v>
      </c>
      <c r="E2457" t="s">
        <v>100</v>
      </c>
      <c r="F2457" t="str">
        <f t="shared" si="116"/>
        <v>New South Wales</v>
      </c>
      <c r="G2457" t="s">
        <v>10</v>
      </c>
      <c r="H2457">
        <v>2800</v>
      </c>
      <c r="I2457" t="s">
        <v>11</v>
      </c>
      <c r="J2457" t="s">
        <v>132</v>
      </c>
      <c r="K2457" t="s">
        <v>147</v>
      </c>
      <c r="L2457" t="s">
        <v>158</v>
      </c>
      <c r="M2457" s="5">
        <v>603</v>
      </c>
    </row>
    <row r="2458" spans="1:13" x14ac:dyDescent="0.35">
      <c r="A2458" s="2">
        <v>45690</v>
      </c>
      <c r="B2458" s="3">
        <f t="shared" si="114"/>
        <v>2025</v>
      </c>
      <c r="C2458" t="str">
        <f t="shared" si="115"/>
        <v>2024-2025</v>
      </c>
      <c r="D2458" t="s">
        <v>119</v>
      </c>
      <c r="E2458" t="s">
        <v>12</v>
      </c>
      <c r="F2458" t="str">
        <f t="shared" si="116"/>
        <v>New South Wales</v>
      </c>
      <c r="G2458" t="s">
        <v>10</v>
      </c>
      <c r="H2458">
        <v>2795</v>
      </c>
      <c r="I2458" t="s">
        <v>11</v>
      </c>
      <c r="J2458" t="s">
        <v>132</v>
      </c>
      <c r="K2458" t="s">
        <v>147</v>
      </c>
      <c r="L2458" t="s">
        <v>158</v>
      </c>
      <c r="M2458" s="5">
        <v>748</v>
      </c>
    </row>
    <row r="2459" spans="1:13" x14ac:dyDescent="0.35">
      <c r="A2459" s="2">
        <v>45690</v>
      </c>
      <c r="B2459" s="3">
        <f t="shared" si="114"/>
        <v>2025</v>
      </c>
      <c r="C2459" t="str">
        <f t="shared" si="115"/>
        <v>2024-2025</v>
      </c>
      <c r="D2459" t="s">
        <v>119</v>
      </c>
      <c r="E2459" t="s">
        <v>109</v>
      </c>
      <c r="F2459" t="str">
        <f t="shared" si="116"/>
        <v>Western Australia</v>
      </c>
      <c r="G2459" t="s">
        <v>28</v>
      </c>
      <c r="H2459">
        <v>6052</v>
      </c>
      <c r="I2459" t="s">
        <v>11</v>
      </c>
      <c r="J2459" t="s">
        <v>121</v>
      </c>
      <c r="K2459" t="s">
        <v>144</v>
      </c>
      <c r="L2459" t="s">
        <v>155</v>
      </c>
      <c r="M2459" s="5">
        <v>602</v>
      </c>
    </row>
    <row r="2460" spans="1:13" x14ac:dyDescent="0.35">
      <c r="A2460" s="2">
        <v>45690</v>
      </c>
      <c r="B2460" s="3">
        <f t="shared" si="114"/>
        <v>2025</v>
      </c>
      <c r="C2460" t="str">
        <f t="shared" si="115"/>
        <v>2024-2025</v>
      </c>
      <c r="D2460" t="s">
        <v>120</v>
      </c>
      <c r="E2460" t="s">
        <v>54</v>
      </c>
      <c r="F2460" t="str">
        <f t="shared" si="116"/>
        <v>New South Wales</v>
      </c>
      <c r="G2460" t="s">
        <v>10</v>
      </c>
      <c r="H2460">
        <v>2750</v>
      </c>
      <c r="I2460" t="s">
        <v>11</v>
      </c>
      <c r="J2460" t="s">
        <v>132</v>
      </c>
      <c r="K2460" t="s">
        <v>144</v>
      </c>
      <c r="L2460" t="s">
        <v>155</v>
      </c>
      <c r="M2460" s="5">
        <v>636</v>
      </c>
    </row>
    <row r="2461" spans="1:13" x14ac:dyDescent="0.35">
      <c r="A2461" s="2">
        <v>45690</v>
      </c>
      <c r="B2461" s="3">
        <f t="shared" si="114"/>
        <v>2025</v>
      </c>
      <c r="C2461" t="str">
        <f t="shared" si="115"/>
        <v>2024-2025</v>
      </c>
      <c r="D2461" t="s">
        <v>120</v>
      </c>
      <c r="E2461" t="s">
        <v>33</v>
      </c>
      <c r="F2461" t="str">
        <f t="shared" si="116"/>
        <v>Northern Territory</v>
      </c>
      <c r="G2461" t="s">
        <v>15</v>
      </c>
      <c r="H2461">
        <v>870</v>
      </c>
      <c r="I2461" t="s">
        <v>11</v>
      </c>
      <c r="J2461" t="s">
        <v>140</v>
      </c>
      <c r="K2461" t="s">
        <v>146</v>
      </c>
      <c r="L2461" t="s">
        <v>157</v>
      </c>
      <c r="M2461" s="5">
        <v>527</v>
      </c>
    </row>
    <row r="2462" spans="1:13" x14ac:dyDescent="0.35">
      <c r="A2462" s="2">
        <v>45690</v>
      </c>
      <c r="B2462" s="3">
        <f t="shared" si="114"/>
        <v>2025</v>
      </c>
      <c r="C2462" t="str">
        <f t="shared" si="115"/>
        <v>2024-2025</v>
      </c>
      <c r="D2462" t="s">
        <v>119</v>
      </c>
      <c r="E2462" t="s">
        <v>48</v>
      </c>
      <c r="F2462" t="str">
        <f t="shared" si="116"/>
        <v>Western Australia</v>
      </c>
      <c r="G2462" t="s">
        <v>28</v>
      </c>
      <c r="H2462">
        <v>6450</v>
      </c>
      <c r="I2462" t="s">
        <v>11</v>
      </c>
      <c r="J2462" t="s">
        <v>141</v>
      </c>
      <c r="K2462" t="s">
        <v>148</v>
      </c>
      <c r="L2462" t="s">
        <v>159</v>
      </c>
      <c r="M2462" s="5">
        <v>740</v>
      </c>
    </row>
    <row r="2463" spans="1:13" x14ac:dyDescent="0.35">
      <c r="A2463" s="2">
        <v>45690</v>
      </c>
      <c r="B2463" s="3">
        <f t="shared" si="114"/>
        <v>2025</v>
      </c>
      <c r="C2463" t="str">
        <f t="shared" si="115"/>
        <v>2024-2025</v>
      </c>
      <c r="D2463" t="s">
        <v>120</v>
      </c>
      <c r="E2463" t="s">
        <v>47</v>
      </c>
      <c r="F2463" t="str">
        <f t="shared" si="116"/>
        <v>Victoria</v>
      </c>
      <c r="G2463" t="s">
        <v>26</v>
      </c>
      <c r="H2463">
        <v>3630</v>
      </c>
      <c r="I2463" t="s">
        <v>11</v>
      </c>
      <c r="J2463" t="s">
        <v>137</v>
      </c>
      <c r="K2463" t="s">
        <v>145</v>
      </c>
      <c r="L2463" t="s">
        <v>156</v>
      </c>
      <c r="M2463" s="5">
        <v>559</v>
      </c>
    </row>
    <row r="2464" spans="1:13" x14ac:dyDescent="0.35">
      <c r="A2464" s="2">
        <v>45690</v>
      </c>
      <c r="B2464" s="3">
        <f t="shared" si="114"/>
        <v>2025</v>
      </c>
      <c r="C2464" t="str">
        <f t="shared" si="115"/>
        <v>2024-2025</v>
      </c>
      <c r="D2464" t="s">
        <v>120</v>
      </c>
      <c r="E2464" t="s">
        <v>96</v>
      </c>
      <c r="F2464" t="str">
        <f t="shared" si="116"/>
        <v>Western Australia</v>
      </c>
      <c r="G2464" t="s">
        <v>28</v>
      </c>
      <c r="H2464">
        <v>6027</v>
      </c>
      <c r="I2464" t="s">
        <v>11</v>
      </c>
      <c r="J2464" t="s">
        <v>121</v>
      </c>
      <c r="K2464" t="s">
        <v>145</v>
      </c>
      <c r="L2464" t="s">
        <v>156</v>
      </c>
      <c r="M2464" s="5">
        <v>631</v>
      </c>
    </row>
    <row r="2465" spans="1:13" x14ac:dyDescent="0.35">
      <c r="A2465" s="2">
        <v>45691</v>
      </c>
      <c r="B2465" s="3">
        <f t="shared" si="114"/>
        <v>2025</v>
      </c>
      <c r="C2465" t="str">
        <f t="shared" si="115"/>
        <v>2024-2025</v>
      </c>
      <c r="D2465" t="s">
        <v>120</v>
      </c>
      <c r="E2465" t="s">
        <v>107</v>
      </c>
      <c r="F2465" t="str">
        <f t="shared" si="116"/>
        <v>New South Wales</v>
      </c>
      <c r="G2465" t="s">
        <v>10</v>
      </c>
      <c r="H2465">
        <v>2020</v>
      </c>
      <c r="I2465" t="s">
        <v>11</v>
      </c>
      <c r="J2465" t="s">
        <v>126</v>
      </c>
      <c r="K2465" t="s">
        <v>142</v>
      </c>
      <c r="L2465" t="s">
        <v>153</v>
      </c>
      <c r="M2465" s="5">
        <v>348</v>
      </c>
    </row>
    <row r="2466" spans="1:13" x14ac:dyDescent="0.35">
      <c r="A2466" s="2">
        <v>45691</v>
      </c>
      <c r="B2466" s="3">
        <f t="shared" si="114"/>
        <v>2025</v>
      </c>
      <c r="C2466" t="str">
        <f t="shared" si="115"/>
        <v>2024-2025</v>
      </c>
      <c r="D2466" t="s">
        <v>120</v>
      </c>
      <c r="E2466" t="s">
        <v>106</v>
      </c>
      <c r="F2466" t="str">
        <f t="shared" si="116"/>
        <v>Queensland</v>
      </c>
      <c r="G2466" t="s">
        <v>19</v>
      </c>
      <c r="H2466">
        <v>4558</v>
      </c>
      <c r="I2466" t="s">
        <v>11</v>
      </c>
      <c r="J2466" t="s">
        <v>136</v>
      </c>
      <c r="K2466" t="s">
        <v>145</v>
      </c>
      <c r="L2466" t="s">
        <v>156</v>
      </c>
      <c r="M2466" s="5">
        <v>773</v>
      </c>
    </row>
    <row r="2467" spans="1:13" x14ac:dyDescent="0.35">
      <c r="A2467" s="2">
        <v>45692</v>
      </c>
      <c r="B2467" s="3">
        <f t="shared" si="114"/>
        <v>2025</v>
      </c>
      <c r="C2467" t="str">
        <f t="shared" si="115"/>
        <v>2024-2025</v>
      </c>
      <c r="D2467" t="s">
        <v>120</v>
      </c>
      <c r="E2467" t="s">
        <v>56</v>
      </c>
      <c r="F2467" t="str">
        <f t="shared" si="116"/>
        <v>Queensland</v>
      </c>
      <c r="G2467" t="s">
        <v>19</v>
      </c>
      <c r="H2467">
        <v>4883</v>
      </c>
      <c r="I2467" t="s">
        <v>11</v>
      </c>
      <c r="J2467" t="s">
        <v>133</v>
      </c>
      <c r="K2467" t="s">
        <v>143</v>
      </c>
      <c r="L2467" t="s">
        <v>154</v>
      </c>
      <c r="M2467" s="5">
        <v>325</v>
      </c>
    </row>
    <row r="2468" spans="1:13" x14ac:dyDescent="0.35">
      <c r="A2468" s="2">
        <v>45692</v>
      </c>
      <c r="B2468" s="3">
        <f t="shared" si="114"/>
        <v>2025</v>
      </c>
      <c r="C2468" t="str">
        <f t="shared" si="115"/>
        <v>2024-2025</v>
      </c>
      <c r="D2468" t="s">
        <v>120</v>
      </c>
      <c r="E2468" t="s">
        <v>57</v>
      </c>
      <c r="F2468" t="str">
        <f t="shared" si="116"/>
        <v>New South Wales</v>
      </c>
      <c r="G2468" t="s">
        <v>10</v>
      </c>
      <c r="H2468">
        <v>2064</v>
      </c>
      <c r="I2468" t="s">
        <v>11</v>
      </c>
      <c r="J2468" t="s">
        <v>126</v>
      </c>
      <c r="K2468" t="s">
        <v>148</v>
      </c>
      <c r="L2468" t="s">
        <v>159</v>
      </c>
      <c r="M2468" s="5">
        <v>723</v>
      </c>
    </row>
    <row r="2469" spans="1:13" x14ac:dyDescent="0.35">
      <c r="A2469" s="2">
        <v>45692</v>
      </c>
      <c r="B2469" s="3">
        <f t="shared" si="114"/>
        <v>2025</v>
      </c>
      <c r="C2469" t="str">
        <f t="shared" si="115"/>
        <v>2024-2025</v>
      </c>
      <c r="D2469" t="s">
        <v>120</v>
      </c>
      <c r="E2469" t="s">
        <v>50</v>
      </c>
      <c r="F2469" t="str">
        <f t="shared" si="116"/>
        <v>Australian Capital Territory</v>
      </c>
      <c r="G2469" t="s">
        <v>51</v>
      </c>
      <c r="H2469">
        <v>2617</v>
      </c>
      <c r="I2469" t="s">
        <v>11</v>
      </c>
      <c r="J2469" t="s">
        <v>123</v>
      </c>
      <c r="K2469" t="s">
        <v>145</v>
      </c>
      <c r="L2469" t="s">
        <v>156</v>
      </c>
      <c r="M2469" s="5">
        <v>503</v>
      </c>
    </row>
    <row r="2470" spans="1:13" x14ac:dyDescent="0.35">
      <c r="A2470" s="2">
        <v>45693</v>
      </c>
      <c r="B2470" s="3">
        <f t="shared" si="114"/>
        <v>2025</v>
      </c>
      <c r="C2470" t="str">
        <f t="shared" si="115"/>
        <v>2024-2025</v>
      </c>
      <c r="D2470" t="s">
        <v>120</v>
      </c>
      <c r="E2470" t="s">
        <v>57</v>
      </c>
      <c r="F2470" t="str">
        <f t="shared" si="116"/>
        <v>New South Wales</v>
      </c>
      <c r="G2470" t="s">
        <v>10</v>
      </c>
      <c r="H2470">
        <v>2064</v>
      </c>
      <c r="I2470" t="s">
        <v>11</v>
      </c>
      <c r="J2470" t="s">
        <v>126</v>
      </c>
      <c r="K2470" t="s">
        <v>151</v>
      </c>
      <c r="L2470" t="s">
        <v>152</v>
      </c>
      <c r="M2470" s="5">
        <v>444</v>
      </c>
    </row>
    <row r="2471" spans="1:13" x14ac:dyDescent="0.35">
      <c r="A2471" s="2">
        <v>45693</v>
      </c>
      <c r="B2471" s="3">
        <f t="shared" si="114"/>
        <v>2025</v>
      </c>
      <c r="C2471" t="str">
        <f t="shared" si="115"/>
        <v>2024-2025</v>
      </c>
      <c r="D2471" t="s">
        <v>120</v>
      </c>
      <c r="E2471" t="s">
        <v>48</v>
      </c>
      <c r="F2471" t="str">
        <f t="shared" si="116"/>
        <v>Western Australia</v>
      </c>
      <c r="G2471" t="s">
        <v>28</v>
      </c>
      <c r="H2471">
        <v>6450</v>
      </c>
      <c r="I2471" t="s">
        <v>11</v>
      </c>
      <c r="J2471" t="s">
        <v>141</v>
      </c>
      <c r="K2471" t="s">
        <v>144</v>
      </c>
      <c r="L2471" t="s">
        <v>155</v>
      </c>
      <c r="M2471" s="5">
        <v>682</v>
      </c>
    </row>
    <row r="2472" spans="1:13" x14ac:dyDescent="0.35">
      <c r="A2472" s="2">
        <v>45693</v>
      </c>
      <c r="B2472" s="3">
        <f t="shared" si="114"/>
        <v>2025</v>
      </c>
      <c r="C2472" t="str">
        <f t="shared" si="115"/>
        <v>2024-2025</v>
      </c>
      <c r="D2472" t="s">
        <v>120</v>
      </c>
      <c r="E2472" t="s">
        <v>106</v>
      </c>
      <c r="F2472" t="str">
        <f t="shared" si="116"/>
        <v>Queensland</v>
      </c>
      <c r="G2472" t="s">
        <v>19</v>
      </c>
      <c r="H2472">
        <v>4558</v>
      </c>
      <c r="I2472" t="s">
        <v>11</v>
      </c>
      <c r="J2472" t="s">
        <v>136</v>
      </c>
      <c r="K2472" t="s">
        <v>144</v>
      </c>
      <c r="L2472" t="s">
        <v>155</v>
      </c>
      <c r="M2472" s="5">
        <v>774</v>
      </c>
    </row>
    <row r="2473" spans="1:13" x14ac:dyDescent="0.35">
      <c r="A2473" s="2">
        <v>45693</v>
      </c>
      <c r="B2473" s="3">
        <f t="shared" si="114"/>
        <v>2025</v>
      </c>
      <c r="C2473" t="str">
        <f t="shared" si="115"/>
        <v>2024-2025</v>
      </c>
      <c r="D2473" t="s">
        <v>120</v>
      </c>
      <c r="E2473" t="s">
        <v>96</v>
      </c>
      <c r="F2473" t="str">
        <f t="shared" si="116"/>
        <v>Western Australia</v>
      </c>
      <c r="G2473" t="s">
        <v>28</v>
      </c>
      <c r="H2473">
        <v>6027</v>
      </c>
      <c r="I2473" t="s">
        <v>11</v>
      </c>
      <c r="J2473" t="s">
        <v>121</v>
      </c>
      <c r="K2473" t="s">
        <v>150</v>
      </c>
      <c r="L2473" t="s">
        <v>161</v>
      </c>
      <c r="M2473" s="5">
        <v>323</v>
      </c>
    </row>
    <row r="2474" spans="1:13" x14ac:dyDescent="0.35">
      <c r="A2474" s="2">
        <v>45694</v>
      </c>
      <c r="B2474" s="3">
        <f t="shared" si="114"/>
        <v>2025</v>
      </c>
      <c r="C2474" t="str">
        <f t="shared" si="115"/>
        <v>2024-2025</v>
      </c>
      <c r="D2474" t="s">
        <v>120</v>
      </c>
      <c r="E2474" t="s">
        <v>69</v>
      </c>
      <c r="F2474" t="str">
        <f t="shared" si="116"/>
        <v>Victoria</v>
      </c>
      <c r="G2474" t="s">
        <v>26</v>
      </c>
      <c r="H2474">
        <v>3148</v>
      </c>
      <c r="I2474" t="s">
        <v>11</v>
      </c>
      <c r="J2474" t="s">
        <v>127</v>
      </c>
      <c r="K2474" t="s">
        <v>142</v>
      </c>
      <c r="L2474" t="s">
        <v>153</v>
      </c>
      <c r="M2474" s="5">
        <v>63</v>
      </c>
    </row>
    <row r="2475" spans="1:13" x14ac:dyDescent="0.35">
      <c r="A2475" s="2">
        <v>45694</v>
      </c>
      <c r="B2475" s="3">
        <f t="shared" si="114"/>
        <v>2025</v>
      </c>
      <c r="C2475" t="str">
        <f t="shared" si="115"/>
        <v>2024-2025</v>
      </c>
      <c r="D2475" t="s">
        <v>120</v>
      </c>
      <c r="E2475" t="s">
        <v>39</v>
      </c>
      <c r="F2475" t="str">
        <f t="shared" si="116"/>
        <v>New South Wales</v>
      </c>
      <c r="G2475" t="s">
        <v>10</v>
      </c>
      <c r="H2475">
        <v>2541</v>
      </c>
      <c r="I2475" t="s">
        <v>11</v>
      </c>
      <c r="J2475" t="s">
        <v>123</v>
      </c>
      <c r="K2475" t="s">
        <v>142</v>
      </c>
      <c r="L2475" t="s">
        <v>153</v>
      </c>
      <c r="M2475" s="5">
        <v>222</v>
      </c>
    </row>
    <row r="2476" spans="1:13" x14ac:dyDescent="0.35">
      <c r="A2476" s="2">
        <v>45694</v>
      </c>
      <c r="B2476" s="3">
        <f t="shared" si="114"/>
        <v>2025</v>
      </c>
      <c r="C2476" t="str">
        <f t="shared" si="115"/>
        <v>2024-2025</v>
      </c>
      <c r="D2476" t="s">
        <v>119</v>
      </c>
      <c r="E2476" t="s">
        <v>102</v>
      </c>
      <c r="F2476" t="str">
        <f t="shared" si="116"/>
        <v>Queensland</v>
      </c>
      <c r="G2476" t="s">
        <v>19</v>
      </c>
      <c r="H2476">
        <v>4825</v>
      </c>
      <c r="I2476" t="s">
        <v>11</v>
      </c>
      <c r="J2476" t="s">
        <v>133</v>
      </c>
      <c r="K2476" t="s">
        <v>142</v>
      </c>
      <c r="L2476" t="s">
        <v>153</v>
      </c>
      <c r="M2476" s="5">
        <v>701</v>
      </c>
    </row>
    <row r="2477" spans="1:13" x14ac:dyDescent="0.35">
      <c r="A2477" s="2">
        <v>45694</v>
      </c>
      <c r="B2477" s="3">
        <f t="shared" si="114"/>
        <v>2025</v>
      </c>
      <c r="C2477" t="str">
        <f t="shared" si="115"/>
        <v>2024-2025</v>
      </c>
      <c r="D2477" t="s">
        <v>120</v>
      </c>
      <c r="E2477" t="s">
        <v>38</v>
      </c>
      <c r="F2477" t="str">
        <f t="shared" si="116"/>
        <v>Victoria</v>
      </c>
      <c r="G2477" t="s">
        <v>26</v>
      </c>
      <c r="H2477">
        <v>3199</v>
      </c>
      <c r="I2477" t="s">
        <v>11</v>
      </c>
      <c r="J2477" t="s">
        <v>127</v>
      </c>
      <c r="K2477" t="s">
        <v>145</v>
      </c>
      <c r="L2477" t="s">
        <v>156</v>
      </c>
      <c r="M2477" s="5">
        <v>295</v>
      </c>
    </row>
    <row r="2478" spans="1:13" x14ac:dyDescent="0.35">
      <c r="A2478" s="2">
        <v>45694</v>
      </c>
      <c r="B2478" s="3">
        <f t="shared" si="114"/>
        <v>2025</v>
      </c>
      <c r="C2478" t="str">
        <f t="shared" si="115"/>
        <v>2024-2025</v>
      </c>
      <c r="D2478" t="s">
        <v>120</v>
      </c>
      <c r="E2478" t="s">
        <v>113</v>
      </c>
      <c r="F2478" t="str">
        <f t="shared" si="116"/>
        <v>New South Wales</v>
      </c>
      <c r="G2478" t="s">
        <v>10</v>
      </c>
      <c r="H2478">
        <v>2101</v>
      </c>
      <c r="I2478" t="s">
        <v>11</v>
      </c>
      <c r="J2478" t="s">
        <v>125</v>
      </c>
      <c r="K2478" t="s">
        <v>143</v>
      </c>
      <c r="L2478" t="s">
        <v>154</v>
      </c>
      <c r="M2478" s="5">
        <v>565</v>
      </c>
    </row>
    <row r="2479" spans="1:13" x14ac:dyDescent="0.35">
      <c r="A2479" s="2">
        <v>45695</v>
      </c>
      <c r="B2479" s="3">
        <f t="shared" si="114"/>
        <v>2025</v>
      </c>
      <c r="C2479" t="str">
        <f t="shared" si="115"/>
        <v>2024-2025</v>
      </c>
      <c r="D2479" t="s">
        <v>120</v>
      </c>
      <c r="E2479" t="s">
        <v>55</v>
      </c>
      <c r="F2479" t="str">
        <f t="shared" si="116"/>
        <v>Queensland</v>
      </c>
      <c r="G2479" t="s">
        <v>19</v>
      </c>
      <c r="H2479">
        <v>4740</v>
      </c>
      <c r="I2479" t="s">
        <v>11</v>
      </c>
      <c r="J2479" t="s">
        <v>138</v>
      </c>
      <c r="K2479" t="s">
        <v>144</v>
      </c>
      <c r="L2479" t="s">
        <v>155</v>
      </c>
      <c r="M2479" s="5">
        <v>151</v>
      </c>
    </row>
    <row r="2480" spans="1:13" x14ac:dyDescent="0.35">
      <c r="A2480" s="2">
        <v>45695</v>
      </c>
      <c r="B2480" s="3">
        <f t="shared" si="114"/>
        <v>2025</v>
      </c>
      <c r="C2480" t="str">
        <f t="shared" si="115"/>
        <v>2024-2025</v>
      </c>
      <c r="D2480" t="s">
        <v>119</v>
      </c>
      <c r="E2480" t="s">
        <v>47</v>
      </c>
      <c r="F2480" t="str">
        <f t="shared" si="116"/>
        <v>Victoria</v>
      </c>
      <c r="G2480" t="s">
        <v>26</v>
      </c>
      <c r="H2480">
        <v>3630</v>
      </c>
      <c r="I2480" t="s">
        <v>11</v>
      </c>
      <c r="J2480" t="s">
        <v>137</v>
      </c>
      <c r="K2480" t="s">
        <v>144</v>
      </c>
      <c r="L2480" t="s">
        <v>155</v>
      </c>
      <c r="M2480" s="5">
        <v>475</v>
      </c>
    </row>
    <row r="2481" spans="1:13" x14ac:dyDescent="0.35">
      <c r="A2481" s="2">
        <v>45695</v>
      </c>
      <c r="B2481" s="3">
        <f t="shared" si="114"/>
        <v>2025</v>
      </c>
      <c r="C2481" t="str">
        <f t="shared" si="115"/>
        <v>2024-2025</v>
      </c>
      <c r="D2481" t="s">
        <v>120</v>
      </c>
      <c r="E2481" t="s">
        <v>103</v>
      </c>
      <c r="F2481" t="str">
        <f t="shared" si="116"/>
        <v>Victoria</v>
      </c>
      <c r="G2481" t="s">
        <v>26</v>
      </c>
      <c r="H2481">
        <v>3550</v>
      </c>
      <c r="I2481" t="s">
        <v>11</v>
      </c>
      <c r="J2481" t="s">
        <v>129</v>
      </c>
      <c r="K2481" t="s">
        <v>151</v>
      </c>
      <c r="L2481" t="s">
        <v>152</v>
      </c>
      <c r="M2481" s="5">
        <v>136</v>
      </c>
    </row>
    <row r="2482" spans="1:13" x14ac:dyDescent="0.35">
      <c r="A2482" s="2">
        <v>45695</v>
      </c>
      <c r="B2482" s="3">
        <f t="shared" si="114"/>
        <v>2025</v>
      </c>
      <c r="C2482" t="str">
        <f t="shared" si="115"/>
        <v>2024-2025</v>
      </c>
      <c r="D2482" t="s">
        <v>120</v>
      </c>
      <c r="E2482" t="s">
        <v>71</v>
      </c>
      <c r="F2482" t="str">
        <f t="shared" si="116"/>
        <v>Victoria</v>
      </c>
      <c r="G2482" t="s">
        <v>26</v>
      </c>
      <c r="H2482">
        <v>3131</v>
      </c>
      <c r="I2482" t="s">
        <v>11</v>
      </c>
      <c r="J2482" t="s">
        <v>127</v>
      </c>
      <c r="K2482" t="s">
        <v>145</v>
      </c>
      <c r="L2482" t="s">
        <v>156</v>
      </c>
      <c r="M2482" s="5">
        <v>608</v>
      </c>
    </row>
    <row r="2483" spans="1:13" x14ac:dyDescent="0.35">
      <c r="A2483" s="2">
        <v>45695</v>
      </c>
      <c r="B2483" s="3">
        <f t="shared" si="114"/>
        <v>2025</v>
      </c>
      <c r="C2483" t="str">
        <f t="shared" si="115"/>
        <v>2024-2025</v>
      </c>
      <c r="D2483" t="s">
        <v>119</v>
      </c>
      <c r="E2483" t="s">
        <v>92</v>
      </c>
      <c r="F2483" t="str">
        <f t="shared" si="116"/>
        <v>New South Wales</v>
      </c>
      <c r="G2483" t="s">
        <v>10</v>
      </c>
      <c r="H2483">
        <v>2015</v>
      </c>
      <c r="I2483" t="s">
        <v>11</v>
      </c>
      <c r="J2483" t="s">
        <v>126</v>
      </c>
      <c r="K2483" t="s">
        <v>150</v>
      </c>
      <c r="L2483" t="s">
        <v>161</v>
      </c>
      <c r="M2483" s="5">
        <v>77</v>
      </c>
    </row>
    <row r="2484" spans="1:13" x14ac:dyDescent="0.35">
      <c r="A2484" s="2">
        <v>45696</v>
      </c>
      <c r="B2484" s="3">
        <f t="shared" si="114"/>
        <v>2025</v>
      </c>
      <c r="C2484" t="str">
        <f t="shared" si="115"/>
        <v>2024-2025</v>
      </c>
      <c r="D2484" t="s">
        <v>120</v>
      </c>
      <c r="E2484" t="s">
        <v>35</v>
      </c>
      <c r="F2484" t="str">
        <f t="shared" si="116"/>
        <v>Victoria</v>
      </c>
      <c r="G2484" t="s">
        <v>26</v>
      </c>
      <c r="H2484">
        <v>3280</v>
      </c>
      <c r="I2484" t="s">
        <v>11</v>
      </c>
      <c r="J2484" t="s">
        <v>129</v>
      </c>
      <c r="K2484" t="s">
        <v>151</v>
      </c>
      <c r="L2484" t="s">
        <v>152</v>
      </c>
      <c r="M2484" s="5">
        <v>141</v>
      </c>
    </row>
    <row r="2485" spans="1:13" x14ac:dyDescent="0.35">
      <c r="A2485" s="2">
        <v>45696</v>
      </c>
      <c r="B2485" s="3">
        <f t="shared" si="114"/>
        <v>2025</v>
      </c>
      <c r="C2485" t="str">
        <f t="shared" si="115"/>
        <v>2024-2025</v>
      </c>
      <c r="D2485" t="s">
        <v>119</v>
      </c>
      <c r="E2485" t="s">
        <v>93</v>
      </c>
      <c r="F2485" t="str">
        <f t="shared" si="116"/>
        <v>Victoria</v>
      </c>
      <c r="G2485" t="s">
        <v>26</v>
      </c>
      <c r="H2485">
        <v>3400</v>
      </c>
      <c r="I2485" t="s">
        <v>11</v>
      </c>
      <c r="J2485" t="s">
        <v>129</v>
      </c>
      <c r="K2485" t="s">
        <v>146</v>
      </c>
      <c r="L2485" t="s">
        <v>157</v>
      </c>
      <c r="M2485" s="5">
        <v>543</v>
      </c>
    </row>
    <row r="2486" spans="1:13" x14ac:dyDescent="0.35">
      <c r="A2486" s="2">
        <v>45697</v>
      </c>
      <c r="B2486" s="3">
        <f t="shared" si="114"/>
        <v>2025</v>
      </c>
      <c r="C2486" t="str">
        <f t="shared" si="115"/>
        <v>2024-2025</v>
      </c>
      <c r="D2486" t="s">
        <v>120</v>
      </c>
      <c r="E2486" t="s">
        <v>36</v>
      </c>
      <c r="F2486" t="str">
        <f t="shared" si="116"/>
        <v>New South Wales</v>
      </c>
      <c r="G2486" t="s">
        <v>10</v>
      </c>
      <c r="H2486">
        <v>2539</v>
      </c>
      <c r="I2486" t="s">
        <v>11</v>
      </c>
      <c r="J2486" t="s">
        <v>123</v>
      </c>
      <c r="K2486" t="s">
        <v>147</v>
      </c>
      <c r="L2486" t="s">
        <v>158</v>
      </c>
      <c r="M2486" s="5">
        <v>775</v>
      </c>
    </row>
    <row r="2487" spans="1:13" x14ac:dyDescent="0.35">
      <c r="A2487" s="2">
        <v>45697</v>
      </c>
      <c r="B2487" s="3">
        <f t="shared" si="114"/>
        <v>2025</v>
      </c>
      <c r="C2487" t="str">
        <f t="shared" si="115"/>
        <v>2024-2025</v>
      </c>
      <c r="D2487" t="s">
        <v>120</v>
      </c>
      <c r="E2487" t="s">
        <v>24</v>
      </c>
      <c r="F2487" t="str">
        <f t="shared" si="116"/>
        <v>Queensland</v>
      </c>
      <c r="G2487" t="s">
        <v>19</v>
      </c>
      <c r="H2487">
        <v>4053</v>
      </c>
      <c r="I2487" t="s">
        <v>11</v>
      </c>
      <c r="J2487" t="s">
        <v>131</v>
      </c>
      <c r="K2487" t="s">
        <v>149</v>
      </c>
      <c r="L2487" t="s">
        <v>160</v>
      </c>
      <c r="M2487" s="5">
        <v>744</v>
      </c>
    </row>
    <row r="2488" spans="1:13" x14ac:dyDescent="0.35">
      <c r="A2488" s="2">
        <v>45697</v>
      </c>
      <c r="B2488" s="3">
        <f t="shared" si="114"/>
        <v>2025</v>
      </c>
      <c r="C2488" t="str">
        <f t="shared" si="115"/>
        <v>2024-2025</v>
      </c>
      <c r="D2488" t="s">
        <v>119</v>
      </c>
      <c r="E2488" t="s">
        <v>24</v>
      </c>
      <c r="F2488" t="str">
        <f t="shared" si="116"/>
        <v>Queensland</v>
      </c>
      <c r="G2488" t="s">
        <v>19</v>
      </c>
      <c r="H2488">
        <v>4053</v>
      </c>
      <c r="I2488" t="s">
        <v>11</v>
      </c>
      <c r="J2488" t="s">
        <v>131</v>
      </c>
      <c r="K2488" t="s">
        <v>144</v>
      </c>
      <c r="L2488" t="s">
        <v>155</v>
      </c>
      <c r="M2488" s="5">
        <v>309</v>
      </c>
    </row>
    <row r="2489" spans="1:13" x14ac:dyDescent="0.35">
      <c r="A2489" s="2">
        <v>45697</v>
      </c>
      <c r="B2489" s="3">
        <f t="shared" si="114"/>
        <v>2025</v>
      </c>
      <c r="C2489" t="str">
        <f t="shared" si="115"/>
        <v>2024-2025</v>
      </c>
      <c r="D2489" t="s">
        <v>120</v>
      </c>
      <c r="E2489" t="s">
        <v>55</v>
      </c>
      <c r="F2489" t="str">
        <f t="shared" si="116"/>
        <v>Queensland</v>
      </c>
      <c r="G2489" t="s">
        <v>19</v>
      </c>
      <c r="H2489">
        <v>4740</v>
      </c>
      <c r="I2489" t="s">
        <v>11</v>
      </c>
      <c r="J2489" t="s">
        <v>138</v>
      </c>
      <c r="K2489" t="s">
        <v>142</v>
      </c>
      <c r="L2489" t="s">
        <v>153</v>
      </c>
      <c r="M2489" s="5">
        <v>630</v>
      </c>
    </row>
    <row r="2490" spans="1:13" x14ac:dyDescent="0.35">
      <c r="A2490" s="2">
        <v>45697</v>
      </c>
      <c r="B2490" s="3">
        <f t="shared" si="114"/>
        <v>2025</v>
      </c>
      <c r="C2490" t="str">
        <f t="shared" si="115"/>
        <v>2024-2025</v>
      </c>
      <c r="D2490" t="s">
        <v>120</v>
      </c>
      <c r="E2490" t="s">
        <v>102</v>
      </c>
      <c r="F2490" t="str">
        <f t="shared" si="116"/>
        <v>Queensland</v>
      </c>
      <c r="G2490" t="s">
        <v>19</v>
      </c>
      <c r="H2490">
        <v>4825</v>
      </c>
      <c r="I2490" t="s">
        <v>11</v>
      </c>
      <c r="J2490" t="s">
        <v>133</v>
      </c>
      <c r="K2490" t="s">
        <v>146</v>
      </c>
      <c r="L2490" t="s">
        <v>157</v>
      </c>
      <c r="M2490" s="5">
        <v>199</v>
      </c>
    </row>
    <row r="2491" spans="1:13" x14ac:dyDescent="0.35">
      <c r="A2491" s="2">
        <v>45697</v>
      </c>
      <c r="B2491" s="3">
        <f t="shared" si="114"/>
        <v>2025</v>
      </c>
      <c r="C2491" t="str">
        <f t="shared" si="115"/>
        <v>2024-2025</v>
      </c>
      <c r="D2491" t="s">
        <v>120</v>
      </c>
      <c r="E2491" t="s">
        <v>23</v>
      </c>
      <c r="F2491" t="str">
        <f t="shared" si="116"/>
        <v>New South Wales</v>
      </c>
      <c r="G2491" t="s">
        <v>10</v>
      </c>
      <c r="H2491">
        <v>2830</v>
      </c>
      <c r="I2491" t="s">
        <v>11</v>
      </c>
      <c r="J2491" t="s">
        <v>132</v>
      </c>
      <c r="K2491" t="s">
        <v>151</v>
      </c>
      <c r="L2491" t="s">
        <v>152</v>
      </c>
      <c r="M2491" s="5">
        <v>225</v>
      </c>
    </row>
    <row r="2492" spans="1:13" x14ac:dyDescent="0.35">
      <c r="A2492" s="2">
        <v>45698</v>
      </c>
      <c r="B2492" s="3">
        <f t="shared" si="114"/>
        <v>2025</v>
      </c>
      <c r="C2492" t="str">
        <f t="shared" si="115"/>
        <v>2024-2025</v>
      </c>
      <c r="D2492" t="s">
        <v>120</v>
      </c>
      <c r="E2492" t="s">
        <v>31</v>
      </c>
      <c r="F2492" t="str">
        <f t="shared" si="116"/>
        <v>South Australia</v>
      </c>
      <c r="G2492" t="s">
        <v>17</v>
      </c>
      <c r="H2492">
        <v>5082</v>
      </c>
      <c r="I2492" t="s">
        <v>11</v>
      </c>
      <c r="J2492" t="s">
        <v>134</v>
      </c>
      <c r="K2492" t="s">
        <v>147</v>
      </c>
      <c r="L2492" t="s">
        <v>158</v>
      </c>
      <c r="M2492" s="5">
        <v>693</v>
      </c>
    </row>
    <row r="2493" spans="1:13" x14ac:dyDescent="0.35">
      <c r="A2493" s="2">
        <v>45698</v>
      </c>
      <c r="B2493" s="3">
        <f t="shared" si="114"/>
        <v>2025</v>
      </c>
      <c r="C2493" t="str">
        <f t="shared" si="115"/>
        <v>2024-2025</v>
      </c>
      <c r="D2493" t="s">
        <v>120</v>
      </c>
      <c r="E2493" t="s">
        <v>46</v>
      </c>
      <c r="F2493" t="str">
        <f t="shared" si="116"/>
        <v>South Australia</v>
      </c>
      <c r="G2493" t="s">
        <v>17</v>
      </c>
      <c r="H2493">
        <v>5043</v>
      </c>
      <c r="I2493" t="s">
        <v>11</v>
      </c>
      <c r="J2493" t="s">
        <v>134</v>
      </c>
      <c r="K2493" t="s">
        <v>148</v>
      </c>
      <c r="L2493" t="s">
        <v>159</v>
      </c>
      <c r="M2493" s="5">
        <v>424</v>
      </c>
    </row>
    <row r="2494" spans="1:13" x14ac:dyDescent="0.35">
      <c r="A2494" s="2">
        <v>45698</v>
      </c>
      <c r="B2494" s="3">
        <f t="shared" si="114"/>
        <v>2025</v>
      </c>
      <c r="C2494" t="str">
        <f t="shared" si="115"/>
        <v>2024-2025</v>
      </c>
      <c r="D2494" t="s">
        <v>120</v>
      </c>
      <c r="E2494" t="s">
        <v>84</v>
      </c>
      <c r="F2494" t="str">
        <f t="shared" si="116"/>
        <v>Western Australia</v>
      </c>
      <c r="G2494" t="s">
        <v>28</v>
      </c>
      <c r="H2494">
        <v>6280</v>
      </c>
      <c r="I2494" t="s">
        <v>11</v>
      </c>
      <c r="J2494" t="s">
        <v>135</v>
      </c>
      <c r="K2494" t="s">
        <v>150</v>
      </c>
      <c r="L2494" t="s">
        <v>161</v>
      </c>
      <c r="M2494" s="5">
        <v>421</v>
      </c>
    </row>
    <row r="2495" spans="1:13" x14ac:dyDescent="0.35">
      <c r="A2495" s="2">
        <v>45698</v>
      </c>
      <c r="B2495" s="3">
        <f t="shared" si="114"/>
        <v>2025</v>
      </c>
      <c r="C2495" t="str">
        <f t="shared" si="115"/>
        <v>2024-2025</v>
      </c>
      <c r="D2495" t="s">
        <v>120</v>
      </c>
      <c r="E2495" t="s">
        <v>45</v>
      </c>
      <c r="F2495" t="str">
        <f t="shared" si="116"/>
        <v>Victoria</v>
      </c>
      <c r="G2495" t="s">
        <v>26</v>
      </c>
      <c r="H2495">
        <v>3136</v>
      </c>
      <c r="I2495" t="s">
        <v>11</v>
      </c>
      <c r="J2495" t="s">
        <v>127</v>
      </c>
      <c r="K2495" t="s">
        <v>145</v>
      </c>
      <c r="L2495" t="s">
        <v>156</v>
      </c>
      <c r="M2495" s="5">
        <v>292</v>
      </c>
    </row>
    <row r="2496" spans="1:13" x14ac:dyDescent="0.35">
      <c r="A2496" s="2">
        <v>45699</v>
      </c>
      <c r="B2496" s="3">
        <f t="shared" si="114"/>
        <v>2025</v>
      </c>
      <c r="C2496" t="str">
        <f t="shared" si="115"/>
        <v>2024-2025</v>
      </c>
      <c r="D2496" t="s">
        <v>120</v>
      </c>
      <c r="E2496" t="s">
        <v>72</v>
      </c>
      <c r="F2496" t="str">
        <f t="shared" si="116"/>
        <v>Queensland</v>
      </c>
      <c r="G2496" t="s">
        <v>19</v>
      </c>
      <c r="H2496">
        <v>4870</v>
      </c>
      <c r="I2496" t="s">
        <v>11</v>
      </c>
      <c r="J2496" t="s">
        <v>133</v>
      </c>
      <c r="K2496" t="s">
        <v>147</v>
      </c>
      <c r="L2496" t="s">
        <v>158</v>
      </c>
      <c r="M2496" s="5">
        <v>162</v>
      </c>
    </row>
    <row r="2497" spans="1:13" x14ac:dyDescent="0.35">
      <c r="A2497" s="2">
        <v>45699</v>
      </c>
      <c r="B2497" s="3">
        <f t="shared" si="114"/>
        <v>2025</v>
      </c>
      <c r="C2497" t="str">
        <f t="shared" si="115"/>
        <v>2024-2025</v>
      </c>
      <c r="D2497" t="s">
        <v>120</v>
      </c>
      <c r="E2497" t="s">
        <v>85</v>
      </c>
      <c r="F2497" t="str">
        <f t="shared" si="116"/>
        <v>Western Australia</v>
      </c>
      <c r="G2497" t="s">
        <v>28</v>
      </c>
      <c r="H2497">
        <v>6725</v>
      </c>
      <c r="I2497" t="s">
        <v>11</v>
      </c>
      <c r="J2497" t="s">
        <v>141</v>
      </c>
      <c r="K2497" t="s">
        <v>144</v>
      </c>
      <c r="L2497" t="s">
        <v>155</v>
      </c>
      <c r="M2497" s="5">
        <v>444</v>
      </c>
    </row>
    <row r="2498" spans="1:13" x14ac:dyDescent="0.35">
      <c r="A2498" s="2">
        <v>45699</v>
      </c>
      <c r="B2498" s="3">
        <f t="shared" ref="B2498:B2561" si="117">IF(MONTH(A2498)&gt;=7,YEAR(A2498)+1,YEAR(A2498))</f>
        <v>2025</v>
      </c>
      <c r="C2498" t="str">
        <f t="shared" ref="C2498:C2561" si="118">IF(MONTH(A2498) &gt;= 7, YEAR(A2498) &amp; "-" &amp; YEAR(A2498) + 1, YEAR(A2498) - 1 &amp; "-" &amp; YEAR(A2498))</f>
        <v>2024-2025</v>
      </c>
      <c r="D2498" t="s">
        <v>120</v>
      </c>
      <c r="E2498" t="s">
        <v>60</v>
      </c>
      <c r="F2498" t="str">
        <f t="shared" ref="F2498:F2561" si="119">IF(G2498="WA","Western Australia",
IF(G2498="NSW","New South Wales",
IF(G2498="QLD","Queensland",
IF(G2498="VIC","Victoria",
IF(G2498="TAS","Tasmania",
IF(G2498="SA","South Australia",
IF(G2498="NT","Northern Territory",
IF(G2498="ACT","Australian Capital Territory",G2498))))))))</f>
        <v>Queensland</v>
      </c>
      <c r="G2498" t="s">
        <v>19</v>
      </c>
      <c r="H2498">
        <v>4655</v>
      </c>
      <c r="I2498" t="s">
        <v>11</v>
      </c>
      <c r="J2498" t="s">
        <v>138</v>
      </c>
      <c r="K2498" t="s">
        <v>148</v>
      </c>
      <c r="L2498" t="s">
        <v>159</v>
      </c>
      <c r="M2498" s="5">
        <v>299</v>
      </c>
    </row>
    <row r="2499" spans="1:13" x14ac:dyDescent="0.35">
      <c r="A2499" s="2">
        <v>45699</v>
      </c>
      <c r="B2499" s="3">
        <f t="shared" si="117"/>
        <v>2025</v>
      </c>
      <c r="C2499" t="str">
        <f t="shared" si="118"/>
        <v>2024-2025</v>
      </c>
      <c r="D2499" t="s">
        <v>120</v>
      </c>
      <c r="E2499" t="s">
        <v>89</v>
      </c>
      <c r="F2499" t="str">
        <f t="shared" si="119"/>
        <v>Queensland</v>
      </c>
      <c r="G2499" t="s">
        <v>19</v>
      </c>
      <c r="H2499">
        <v>4700</v>
      </c>
      <c r="I2499" t="s">
        <v>11</v>
      </c>
      <c r="J2499" t="s">
        <v>138</v>
      </c>
      <c r="K2499" t="s">
        <v>151</v>
      </c>
      <c r="L2499" t="s">
        <v>152</v>
      </c>
      <c r="M2499" s="5">
        <v>733</v>
      </c>
    </row>
    <row r="2500" spans="1:13" x14ac:dyDescent="0.35">
      <c r="A2500" s="2">
        <v>45699</v>
      </c>
      <c r="B2500" s="3">
        <f t="shared" si="117"/>
        <v>2025</v>
      </c>
      <c r="C2500" t="str">
        <f t="shared" si="118"/>
        <v>2024-2025</v>
      </c>
      <c r="D2500" t="s">
        <v>120</v>
      </c>
      <c r="E2500" t="s">
        <v>113</v>
      </c>
      <c r="F2500" t="str">
        <f t="shared" si="119"/>
        <v>New South Wales</v>
      </c>
      <c r="G2500" t="s">
        <v>10</v>
      </c>
      <c r="H2500">
        <v>2101</v>
      </c>
      <c r="I2500" t="s">
        <v>11</v>
      </c>
      <c r="J2500" t="s">
        <v>125</v>
      </c>
      <c r="K2500" t="s">
        <v>142</v>
      </c>
      <c r="L2500" t="s">
        <v>153</v>
      </c>
      <c r="M2500" s="5">
        <v>422</v>
      </c>
    </row>
    <row r="2501" spans="1:13" x14ac:dyDescent="0.35">
      <c r="A2501" s="2">
        <v>45699</v>
      </c>
      <c r="B2501" s="3">
        <f t="shared" si="117"/>
        <v>2025</v>
      </c>
      <c r="C2501" t="str">
        <f t="shared" si="118"/>
        <v>2024-2025</v>
      </c>
      <c r="D2501" t="s">
        <v>119</v>
      </c>
      <c r="E2501" t="s">
        <v>77</v>
      </c>
      <c r="F2501" t="str">
        <f t="shared" si="119"/>
        <v>Victoria</v>
      </c>
      <c r="G2501" t="s">
        <v>26</v>
      </c>
      <c r="H2501">
        <v>3018</v>
      </c>
      <c r="I2501" t="s">
        <v>11</v>
      </c>
      <c r="J2501" t="s">
        <v>128</v>
      </c>
      <c r="K2501" t="s">
        <v>143</v>
      </c>
      <c r="L2501" t="s">
        <v>154</v>
      </c>
      <c r="M2501" s="5">
        <v>383</v>
      </c>
    </row>
    <row r="2502" spans="1:13" x14ac:dyDescent="0.35">
      <c r="A2502" s="2">
        <v>45699</v>
      </c>
      <c r="B2502" s="3">
        <f t="shared" si="117"/>
        <v>2025</v>
      </c>
      <c r="C2502" t="str">
        <f t="shared" si="118"/>
        <v>2024-2025</v>
      </c>
      <c r="D2502" t="s">
        <v>120</v>
      </c>
      <c r="E2502" t="s">
        <v>39</v>
      </c>
      <c r="F2502" t="str">
        <f t="shared" si="119"/>
        <v>New South Wales</v>
      </c>
      <c r="G2502" t="s">
        <v>10</v>
      </c>
      <c r="H2502">
        <v>2541</v>
      </c>
      <c r="I2502" t="s">
        <v>11</v>
      </c>
      <c r="J2502" t="s">
        <v>123</v>
      </c>
      <c r="K2502" t="s">
        <v>145</v>
      </c>
      <c r="L2502" t="s">
        <v>156</v>
      </c>
      <c r="M2502" s="5">
        <v>287</v>
      </c>
    </row>
    <row r="2503" spans="1:13" x14ac:dyDescent="0.35">
      <c r="A2503" s="2">
        <v>45700</v>
      </c>
      <c r="B2503" s="3">
        <f t="shared" si="117"/>
        <v>2025</v>
      </c>
      <c r="C2503" t="str">
        <f t="shared" si="118"/>
        <v>2024-2025</v>
      </c>
      <c r="D2503" t="s">
        <v>120</v>
      </c>
      <c r="E2503" t="s">
        <v>102</v>
      </c>
      <c r="F2503" t="str">
        <f t="shared" si="119"/>
        <v>Queensland</v>
      </c>
      <c r="G2503" t="s">
        <v>19</v>
      </c>
      <c r="H2503">
        <v>4825</v>
      </c>
      <c r="I2503" t="s">
        <v>11</v>
      </c>
      <c r="J2503" t="s">
        <v>133</v>
      </c>
      <c r="K2503" t="s">
        <v>145</v>
      </c>
      <c r="L2503" t="s">
        <v>156</v>
      </c>
      <c r="M2503" s="5">
        <v>759</v>
      </c>
    </row>
    <row r="2504" spans="1:13" x14ac:dyDescent="0.35">
      <c r="A2504" s="2">
        <v>45700</v>
      </c>
      <c r="B2504" s="3">
        <f t="shared" si="117"/>
        <v>2025</v>
      </c>
      <c r="C2504" t="str">
        <f t="shared" si="118"/>
        <v>2024-2025</v>
      </c>
      <c r="D2504" t="s">
        <v>120</v>
      </c>
      <c r="E2504" t="s">
        <v>54</v>
      </c>
      <c r="F2504" t="str">
        <f t="shared" si="119"/>
        <v>New South Wales</v>
      </c>
      <c r="G2504" t="s">
        <v>10</v>
      </c>
      <c r="H2504">
        <v>2750</v>
      </c>
      <c r="I2504" t="s">
        <v>11</v>
      </c>
      <c r="J2504" t="s">
        <v>132</v>
      </c>
      <c r="K2504" t="s">
        <v>144</v>
      </c>
      <c r="L2504" t="s">
        <v>155</v>
      </c>
      <c r="M2504" s="5">
        <v>199</v>
      </c>
    </row>
    <row r="2505" spans="1:13" x14ac:dyDescent="0.35">
      <c r="A2505" s="2">
        <v>45700</v>
      </c>
      <c r="B2505" s="3">
        <f t="shared" si="117"/>
        <v>2025</v>
      </c>
      <c r="C2505" t="str">
        <f t="shared" si="118"/>
        <v>2024-2025</v>
      </c>
      <c r="D2505" t="s">
        <v>119</v>
      </c>
      <c r="E2505" t="s">
        <v>47</v>
      </c>
      <c r="F2505" t="str">
        <f t="shared" si="119"/>
        <v>Victoria</v>
      </c>
      <c r="G2505" t="s">
        <v>26</v>
      </c>
      <c r="H2505">
        <v>3630</v>
      </c>
      <c r="I2505" t="s">
        <v>11</v>
      </c>
      <c r="J2505" t="s">
        <v>137</v>
      </c>
      <c r="K2505" t="s">
        <v>143</v>
      </c>
      <c r="L2505" t="s">
        <v>154</v>
      </c>
      <c r="M2505" s="5">
        <v>488</v>
      </c>
    </row>
    <row r="2506" spans="1:13" x14ac:dyDescent="0.35">
      <c r="A2506" s="2">
        <v>45700</v>
      </c>
      <c r="B2506" s="3">
        <f t="shared" si="117"/>
        <v>2025</v>
      </c>
      <c r="C2506" t="str">
        <f t="shared" si="118"/>
        <v>2024-2025</v>
      </c>
      <c r="D2506" t="s">
        <v>120</v>
      </c>
      <c r="E2506" t="s">
        <v>111</v>
      </c>
      <c r="F2506" t="str">
        <f t="shared" si="119"/>
        <v>New South Wales</v>
      </c>
      <c r="G2506" t="s">
        <v>10</v>
      </c>
      <c r="H2506">
        <v>2154</v>
      </c>
      <c r="I2506" t="s">
        <v>11</v>
      </c>
      <c r="J2506" t="s">
        <v>125</v>
      </c>
      <c r="K2506" t="s">
        <v>145</v>
      </c>
      <c r="L2506" t="s">
        <v>156</v>
      </c>
      <c r="M2506" s="5">
        <v>410</v>
      </c>
    </row>
    <row r="2507" spans="1:13" x14ac:dyDescent="0.35">
      <c r="A2507" s="2">
        <v>45700</v>
      </c>
      <c r="B2507" s="3">
        <f t="shared" si="117"/>
        <v>2025</v>
      </c>
      <c r="C2507" t="str">
        <f t="shared" si="118"/>
        <v>2024-2025</v>
      </c>
      <c r="D2507" t="s">
        <v>120</v>
      </c>
      <c r="E2507" t="s">
        <v>82</v>
      </c>
      <c r="F2507" t="str">
        <f t="shared" si="119"/>
        <v>Queensland</v>
      </c>
      <c r="G2507" t="s">
        <v>19</v>
      </c>
      <c r="H2507">
        <v>4215</v>
      </c>
      <c r="I2507" t="s">
        <v>11</v>
      </c>
      <c r="J2507" t="s">
        <v>124</v>
      </c>
      <c r="K2507" t="s">
        <v>144</v>
      </c>
      <c r="L2507" t="s">
        <v>155</v>
      </c>
      <c r="M2507" s="5">
        <v>103</v>
      </c>
    </row>
    <row r="2508" spans="1:13" x14ac:dyDescent="0.35">
      <c r="A2508" s="2">
        <v>45700</v>
      </c>
      <c r="B2508" s="3">
        <f t="shared" si="117"/>
        <v>2025</v>
      </c>
      <c r="C2508" t="str">
        <f t="shared" si="118"/>
        <v>2024-2025</v>
      </c>
      <c r="D2508" t="s">
        <v>120</v>
      </c>
      <c r="E2508" t="s">
        <v>39</v>
      </c>
      <c r="F2508" t="str">
        <f t="shared" si="119"/>
        <v>New South Wales</v>
      </c>
      <c r="G2508" t="s">
        <v>10</v>
      </c>
      <c r="H2508">
        <v>2541</v>
      </c>
      <c r="I2508" t="s">
        <v>11</v>
      </c>
      <c r="J2508" t="s">
        <v>123</v>
      </c>
      <c r="K2508" t="s">
        <v>143</v>
      </c>
      <c r="L2508" t="s">
        <v>154</v>
      </c>
      <c r="M2508" s="5">
        <v>87</v>
      </c>
    </row>
    <row r="2509" spans="1:13" x14ac:dyDescent="0.35">
      <c r="A2509" s="2">
        <v>45700</v>
      </c>
      <c r="B2509" s="3">
        <f t="shared" si="117"/>
        <v>2025</v>
      </c>
      <c r="C2509" t="str">
        <f t="shared" si="118"/>
        <v>2024-2025</v>
      </c>
      <c r="D2509" t="s">
        <v>120</v>
      </c>
      <c r="E2509" t="s">
        <v>12</v>
      </c>
      <c r="F2509" t="str">
        <f t="shared" si="119"/>
        <v>New South Wales</v>
      </c>
      <c r="G2509" t="s">
        <v>10</v>
      </c>
      <c r="H2509">
        <v>2795</v>
      </c>
      <c r="I2509" t="s">
        <v>11</v>
      </c>
      <c r="J2509" t="s">
        <v>132</v>
      </c>
      <c r="K2509" t="s">
        <v>148</v>
      </c>
      <c r="L2509" t="s">
        <v>159</v>
      </c>
      <c r="M2509" s="5">
        <v>439</v>
      </c>
    </row>
    <row r="2510" spans="1:13" x14ac:dyDescent="0.35">
      <c r="A2510" s="2">
        <v>45700</v>
      </c>
      <c r="B2510" s="3">
        <f t="shared" si="117"/>
        <v>2025</v>
      </c>
      <c r="C2510" t="str">
        <f t="shared" si="118"/>
        <v>2024-2025</v>
      </c>
      <c r="D2510" t="s">
        <v>120</v>
      </c>
      <c r="E2510" t="s">
        <v>82</v>
      </c>
      <c r="F2510" t="str">
        <f t="shared" si="119"/>
        <v>Queensland</v>
      </c>
      <c r="G2510" t="s">
        <v>19</v>
      </c>
      <c r="H2510">
        <v>4215</v>
      </c>
      <c r="I2510" t="s">
        <v>11</v>
      </c>
      <c r="J2510" t="s">
        <v>124</v>
      </c>
      <c r="K2510" t="s">
        <v>151</v>
      </c>
      <c r="L2510" t="s">
        <v>152</v>
      </c>
      <c r="M2510" s="5">
        <v>139</v>
      </c>
    </row>
    <row r="2511" spans="1:13" x14ac:dyDescent="0.35">
      <c r="A2511" s="2">
        <v>45701</v>
      </c>
      <c r="B2511" s="3">
        <f t="shared" si="117"/>
        <v>2025</v>
      </c>
      <c r="C2511" t="str">
        <f t="shared" si="118"/>
        <v>2024-2025</v>
      </c>
      <c r="D2511" t="s">
        <v>120</v>
      </c>
      <c r="E2511" t="s">
        <v>95</v>
      </c>
      <c r="F2511" t="str">
        <f t="shared" si="119"/>
        <v>New South Wales</v>
      </c>
      <c r="G2511" t="s">
        <v>10</v>
      </c>
      <c r="H2511">
        <v>2131</v>
      </c>
      <c r="I2511" t="s">
        <v>11</v>
      </c>
      <c r="J2511" t="s">
        <v>125</v>
      </c>
      <c r="K2511" t="s">
        <v>142</v>
      </c>
      <c r="L2511" t="s">
        <v>153</v>
      </c>
      <c r="M2511" s="5">
        <v>579</v>
      </c>
    </row>
    <row r="2512" spans="1:13" x14ac:dyDescent="0.35">
      <c r="A2512" s="2">
        <v>45701</v>
      </c>
      <c r="B2512" s="3">
        <f t="shared" si="117"/>
        <v>2025</v>
      </c>
      <c r="C2512" t="str">
        <f t="shared" si="118"/>
        <v>2024-2025</v>
      </c>
      <c r="D2512" t="s">
        <v>119</v>
      </c>
      <c r="E2512" t="s">
        <v>77</v>
      </c>
      <c r="F2512" t="str">
        <f t="shared" si="119"/>
        <v>Victoria</v>
      </c>
      <c r="G2512" t="s">
        <v>26</v>
      </c>
      <c r="H2512">
        <v>3018</v>
      </c>
      <c r="I2512" t="s">
        <v>11</v>
      </c>
      <c r="J2512" t="s">
        <v>128</v>
      </c>
      <c r="K2512" t="s">
        <v>145</v>
      </c>
      <c r="L2512" t="s">
        <v>156</v>
      </c>
      <c r="M2512" s="5">
        <v>259</v>
      </c>
    </row>
    <row r="2513" spans="1:13" x14ac:dyDescent="0.35">
      <c r="A2513" s="2">
        <v>45702</v>
      </c>
      <c r="B2513" s="3">
        <f t="shared" si="117"/>
        <v>2025</v>
      </c>
      <c r="C2513" t="str">
        <f t="shared" si="118"/>
        <v>2024-2025</v>
      </c>
      <c r="D2513" t="s">
        <v>120</v>
      </c>
      <c r="E2513" t="s">
        <v>93</v>
      </c>
      <c r="F2513" t="str">
        <f t="shared" si="119"/>
        <v>Victoria</v>
      </c>
      <c r="G2513" t="s">
        <v>26</v>
      </c>
      <c r="H2513">
        <v>3400</v>
      </c>
      <c r="I2513" t="s">
        <v>11</v>
      </c>
      <c r="J2513" t="s">
        <v>129</v>
      </c>
      <c r="K2513" t="s">
        <v>145</v>
      </c>
      <c r="L2513" t="s">
        <v>156</v>
      </c>
      <c r="M2513" s="5">
        <v>124</v>
      </c>
    </row>
    <row r="2514" spans="1:13" x14ac:dyDescent="0.35">
      <c r="A2514" s="2">
        <v>45702</v>
      </c>
      <c r="B2514" s="3">
        <f t="shared" si="117"/>
        <v>2025</v>
      </c>
      <c r="C2514" t="str">
        <f t="shared" si="118"/>
        <v>2024-2025</v>
      </c>
      <c r="D2514" t="s">
        <v>120</v>
      </c>
      <c r="E2514" t="s">
        <v>13</v>
      </c>
      <c r="F2514" t="str">
        <f t="shared" si="119"/>
        <v>New South Wales</v>
      </c>
      <c r="G2514" t="s">
        <v>10</v>
      </c>
      <c r="H2514">
        <v>2141</v>
      </c>
      <c r="I2514" t="s">
        <v>11</v>
      </c>
      <c r="J2514" t="s">
        <v>125</v>
      </c>
      <c r="K2514" t="s">
        <v>144</v>
      </c>
      <c r="L2514" t="s">
        <v>155</v>
      </c>
      <c r="M2514" s="5">
        <v>116</v>
      </c>
    </row>
    <row r="2515" spans="1:13" x14ac:dyDescent="0.35">
      <c r="A2515" s="2">
        <v>45702</v>
      </c>
      <c r="B2515" s="3">
        <f t="shared" si="117"/>
        <v>2025</v>
      </c>
      <c r="C2515" t="str">
        <f t="shared" si="118"/>
        <v>2024-2025</v>
      </c>
      <c r="D2515" t="s">
        <v>119</v>
      </c>
      <c r="E2515" t="s">
        <v>52</v>
      </c>
      <c r="F2515" t="str">
        <f t="shared" si="119"/>
        <v>New South Wales</v>
      </c>
      <c r="G2515" t="s">
        <v>10</v>
      </c>
      <c r="H2515">
        <v>2485</v>
      </c>
      <c r="I2515" t="s">
        <v>11</v>
      </c>
      <c r="J2515" t="s">
        <v>122</v>
      </c>
      <c r="K2515" t="s">
        <v>146</v>
      </c>
      <c r="L2515" t="s">
        <v>157</v>
      </c>
      <c r="M2515" s="5">
        <v>350</v>
      </c>
    </row>
    <row r="2516" spans="1:13" x14ac:dyDescent="0.35">
      <c r="A2516" s="2">
        <v>45702</v>
      </c>
      <c r="B2516" s="3">
        <f t="shared" si="117"/>
        <v>2025</v>
      </c>
      <c r="C2516" t="str">
        <f t="shared" si="118"/>
        <v>2024-2025</v>
      </c>
      <c r="D2516" t="s">
        <v>120</v>
      </c>
      <c r="E2516" t="s">
        <v>110</v>
      </c>
      <c r="F2516" t="str">
        <f t="shared" si="119"/>
        <v>Australian Capital Territory</v>
      </c>
      <c r="G2516" t="s">
        <v>51</v>
      </c>
      <c r="H2516">
        <v>2609</v>
      </c>
      <c r="I2516" t="s">
        <v>11</v>
      </c>
      <c r="J2516" t="s">
        <v>123</v>
      </c>
      <c r="K2516" t="s">
        <v>146</v>
      </c>
      <c r="L2516" t="s">
        <v>157</v>
      </c>
      <c r="M2516" s="5">
        <v>494</v>
      </c>
    </row>
    <row r="2517" spans="1:13" x14ac:dyDescent="0.35">
      <c r="A2517" s="2">
        <v>45702</v>
      </c>
      <c r="B2517" s="3">
        <f t="shared" si="117"/>
        <v>2025</v>
      </c>
      <c r="C2517" t="str">
        <f t="shared" si="118"/>
        <v>2024-2025</v>
      </c>
      <c r="D2517" t="s">
        <v>119</v>
      </c>
      <c r="E2517" t="s">
        <v>77</v>
      </c>
      <c r="F2517" t="str">
        <f t="shared" si="119"/>
        <v>Victoria</v>
      </c>
      <c r="G2517" t="s">
        <v>26</v>
      </c>
      <c r="H2517">
        <v>3018</v>
      </c>
      <c r="I2517" t="s">
        <v>11</v>
      </c>
      <c r="J2517" t="s">
        <v>128</v>
      </c>
      <c r="K2517" t="s">
        <v>145</v>
      </c>
      <c r="L2517" t="s">
        <v>156</v>
      </c>
      <c r="M2517" s="5">
        <v>477</v>
      </c>
    </row>
    <row r="2518" spans="1:13" x14ac:dyDescent="0.35">
      <c r="A2518" s="2">
        <v>45703</v>
      </c>
      <c r="B2518" s="3">
        <f t="shared" si="117"/>
        <v>2025</v>
      </c>
      <c r="C2518" t="str">
        <f t="shared" si="118"/>
        <v>2024-2025</v>
      </c>
      <c r="D2518" t="s">
        <v>120</v>
      </c>
      <c r="E2518" t="s">
        <v>97</v>
      </c>
      <c r="F2518" t="str">
        <f t="shared" si="119"/>
        <v>Tasmania</v>
      </c>
      <c r="G2518" t="s">
        <v>43</v>
      </c>
      <c r="H2518">
        <v>7010</v>
      </c>
      <c r="I2518" t="s">
        <v>11</v>
      </c>
      <c r="J2518" t="s">
        <v>130</v>
      </c>
      <c r="K2518" t="s">
        <v>143</v>
      </c>
      <c r="L2518" t="s">
        <v>154</v>
      </c>
      <c r="M2518" s="5">
        <v>416</v>
      </c>
    </row>
    <row r="2519" spans="1:13" x14ac:dyDescent="0.35">
      <c r="A2519" s="2">
        <v>45703</v>
      </c>
      <c r="B2519" s="3">
        <f t="shared" si="117"/>
        <v>2025</v>
      </c>
      <c r="C2519" t="str">
        <f t="shared" si="118"/>
        <v>2024-2025</v>
      </c>
      <c r="D2519" t="s">
        <v>120</v>
      </c>
      <c r="E2519" t="s">
        <v>112</v>
      </c>
      <c r="F2519" t="str">
        <f t="shared" si="119"/>
        <v>Queensland</v>
      </c>
      <c r="G2519" t="s">
        <v>19</v>
      </c>
      <c r="H2519">
        <v>4566</v>
      </c>
      <c r="I2519" t="s">
        <v>11</v>
      </c>
      <c r="J2519" t="s">
        <v>136</v>
      </c>
      <c r="K2519" t="s">
        <v>142</v>
      </c>
      <c r="L2519" t="s">
        <v>153</v>
      </c>
      <c r="M2519" s="5">
        <v>610</v>
      </c>
    </row>
    <row r="2520" spans="1:13" x14ac:dyDescent="0.35">
      <c r="A2520" s="2">
        <v>45703</v>
      </c>
      <c r="B2520" s="3">
        <f t="shared" si="117"/>
        <v>2025</v>
      </c>
      <c r="C2520" t="str">
        <f t="shared" si="118"/>
        <v>2024-2025</v>
      </c>
      <c r="D2520" t="s">
        <v>120</v>
      </c>
      <c r="E2520" t="s">
        <v>25</v>
      </c>
      <c r="F2520" t="str">
        <f t="shared" si="119"/>
        <v>Victoria</v>
      </c>
      <c r="G2520" t="s">
        <v>26</v>
      </c>
      <c r="H2520">
        <v>3066</v>
      </c>
      <c r="I2520" t="s">
        <v>11</v>
      </c>
      <c r="J2520" t="s">
        <v>128</v>
      </c>
      <c r="K2520" t="s">
        <v>142</v>
      </c>
      <c r="L2520" t="s">
        <v>153</v>
      </c>
      <c r="M2520" s="5">
        <v>775</v>
      </c>
    </row>
    <row r="2521" spans="1:13" x14ac:dyDescent="0.35">
      <c r="A2521" s="2">
        <v>45703</v>
      </c>
      <c r="B2521" s="3">
        <f t="shared" si="117"/>
        <v>2025</v>
      </c>
      <c r="C2521" t="str">
        <f t="shared" si="118"/>
        <v>2024-2025</v>
      </c>
      <c r="D2521" t="s">
        <v>119</v>
      </c>
      <c r="E2521" t="s">
        <v>103</v>
      </c>
      <c r="F2521" t="str">
        <f t="shared" si="119"/>
        <v>Victoria</v>
      </c>
      <c r="G2521" t="s">
        <v>26</v>
      </c>
      <c r="H2521">
        <v>3550</v>
      </c>
      <c r="I2521" t="s">
        <v>11</v>
      </c>
      <c r="J2521" t="s">
        <v>129</v>
      </c>
      <c r="K2521" t="s">
        <v>143</v>
      </c>
      <c r="L2521" t="s">
        <v>154</v>
      </c>
      <c r="M2521" s="5">
        <v>90</v>
      </c>
    </row>
    <row r="2522" spans="1:13" x14ac:dyDescent="0.35">
      <c r="A2522" s="2">
        <v>45703</v>
      </c>
      <c r="B2522" s="3">
        <f t="shared" si="117"/>
        <v>2025</v>
      </c>
      <c r="C2522" t="str">
        <f t="shared" si="118"/>
        <v>2024-2025</v>
      </c>
      <c r="D2522" t="s">
        <v>120</v>
      </c>
      <c r="E2522" t="s">
        <v>75</v>
      </c>
      <c r="F2522" t="str">
        <f t="shared" si="119"/>
        <v>Victoria</v>
      </c>
      <c r="G2522" t="s">
        <v>26</v>
      </c>
      <c r="H2522">
        <v>3915</v>
      </c>
      <c r="I2522" t="s">
        <v>11</v>
      </c>
      <c r="J2522" t="s">
        <v>137</v>
      </c>
      <c r="K2522" t="s">
        <v>145</v>
      </c>
      <c r="L2522" t="s">
        <v>156</v>
      </c>
      <c r="M2522" s="5">
        <v>542</v>
      </c>
    </row>
    <row r="2523" spans="1:13" x14ac:dyDescent="0.35">
      <c r="A2523" s="2">
        <v>45703</v>
      </c>
      <c r="B2523" s="3">
        <f t="shared" si="117"/>
        <v>2025</v>
      </c>
      <c r="C2523" t="str">
        <f t="shared" si="118"/>
        <v>2024-2025</v>
      </c>
      <c r="D2523" t="s">
        <v>120</v>
      </c>
      <c r="E2523" t="s">
        <v>104</v>
      </c>
      <c r="F2523" t="str">
        <f t="shared" si="119"/>
        <v>Victoria</v>
      </c>
      <c r="G2523" t="s">
        <v>26</v>
      </c>
      <c r="H2523">
        <v>3175</v>
      </c>
      <c r="I2523" t="s">
        <v>11</v>
      </c>
      <c r="J2523" t="s">
        <v>127</v>
      </c>
      <c r="K2523" t="s">
        <v>145</v>
      </c>
      <c r="L2523" t="s">
        <v>156</v>
      </c>
      <c r="M2523" s="5">
        <v>122</v>
      </c>
    </row>
    <row r="2524" spans="1:13" x14ac:dyDescent="0.35">
      <c r="A2524" s="2">
        <v>45703</v>
      </c>
      <c r="B2524" s="3">
        <f t="shared" si="117"/>
        <v>2025</v>
      </c>
      <c r="C2524" t="str">
        <f t="shared" si="118"/>
        <v>2024-2025</v>
      </c>
      <c r="D2524" t="s">
        <v>120</v>
      </c>
      <c r="E2524" t="s">
        <v>25</v>
      </c>
      <c r="F2524" t="str">
        <f t="shared" si="119"/>
        <v>Victoria</v>
      </c>
      <c r="G2524" t="s">
        <v>26</v>
      </c>
      <c r="H2524">
        <v>3066</v>
      </c>
      <c r="I2524" t="s">
        <v>11</v>
      </c>
      <c r="J2524" t="s">
        <v>128</v>
      </c>
      <c r="K2524" t="s">
        <v>145</v>
      </c>
      <c r="L2524" t="s">
        <v>156</v>
      </c>
      <c r="M2524" s="5">
        <v>133</v>
      </c>
    </row>
    <row r="2525" spans="1:13" x14ac:dyDescent="0.35">
      <c r="A2525" s="2">
        <v>45703</v>
      </c>
      <c r="B2525" s="3">
        <f t="shared" si="117"/>
        <v>2025</v>
      </c>
      <c r="C2525" t="str">
        <f t="shared" si="118"/>
        <v>2024-2025</v>
      </c>
      <c r="D2525" t="s">
        <v>120</v>
      </c>
      <c r="E2525" t="s">
        <v>24</v>
      </c>
      <c r="F2525" t="str">
        <f t="shared" si="119"/>
        <v>Queensland</v>
      </c>
      <c r="G2525" t="s">
        <v>19</v>
      </c>
      <c r="H2525">
        <v>4053</v>
      </c>
      <c r="I2525" t="s">
        <v>11</v>
      </c>
      <c r="J2525" t="s">
        <v>131</v>
      </c>
      <c r="K2525" t="s">
        <v>145</v>
      </c>
      <c r="L2525" t="s">
        <v>156</v>
      </c>
      <c r="M2525" s="5">
        <v>717</v>
      </c>
    </row>
    <row r="2526" spans="1:13" x14ac:dyDescent="0.35">
      <c r="A2526" s="2">
        <v>45703</v>
      </c>
      <c r="B2526" s="3">
        <f t="shared" si="117"/>
        <v>2025</v>
      </c>
      <c r="C2526" t="str">
        <f t="shared" si="118"/>
        <v>2024-2025</v>
      </c>
      <c r="D2526" t="s">
        <v>120</v>
      </c>
      <c r="E2526" t="s">
        <v>38</v>
      </c>
      <c r="F2526" t="str">
        <f t="shared" si="119"/>
        <v>Victoria</v>
      </c>
      <c r="G2526" t="s">
        <v>26</v>
      </c>
      <c r="H2526">
        <v>3199</v>
      </c>
      <c r="I2526" t="s">
        <v>11</v>
      </c>
      <c r="J2526" t="s">
        <v>127</v>
      </c>
      <c r="K2526" t="s">
        <v>145</v>
      </c>
      <c r="L2526" t="s">
        <v>156</v>
      </c>
      <c r="M2526" s="5">
        <v>386</v>
      </c>
    </row>
    <row r="2527" spans="1:13" x14ac:dyDescent="0.35">
      <c r="A2527" s="2">
        <v>45704</v>
      </c>
      <c r="B2527" s="3">
        <f t="shared" si="117"/>
        <v>2025</v>
      </c>
      <c r="C2527" t="str">
        <f t="shared" si="118"/>
        <v>2024-2025</v>
      </c>
      <c r="D2527" t="s">
        <v>120</v>
      </c>
      <c r="E2527" t="s">
        <v>99</v>
      </c>
      <c r="F2527" t="str">
        <f t="shared" si="119"/>
        <v>Western Australia</v>
      </c>
      <c r="G2527" t="s">
        <v>28</v>
      </c>
      <c r="H2527">
        <v>6530</v>
      </c>
      <c r="I2527" t="s">
        <v>11</v>
      </c>
      <c r="J2527" t="s">
        <v>141</v>
      </c>
      <c r="K2527" t="s">
        <v>143</v>
      </c>
      <c r="L2527" t="s">
        <v>154</v>
      </c>
      <c r="M2527" s="5">
        <v>72</v>
      </c>
    </row>
    <row r="2528" spans="1:13" x14ac:dyDescent="0.35">
      <c r="A2528" s="2">
        <v>45704</v>
      </c>
      <c r="B2528" s="3">
        <f t="shared" si="117"/>
        <v>2025</v>
      </c>
      <c r="C2528" t="str">
        <f t="shared" si="118"/>
        <v>2024-2025</v>
      </c>
      <c r="D2528" t="s">
        <v>119</v>
      </c>
      <c r="E2528" t="s">
        <v>72</v>
      </c>
      <c r="F2528" t="str">
        <f t="shared" si="119"/>
        <v>Queensland</v>
      </c>
      <c r="G2528" t="s">
        <v>19</v>
      </c>
      <c r="H2528">
        <v>4870</v>
      </c>
      <c r="I2528" t="s">
        <v>11</v>
      </c>
      <c r="J2528" t="s">
        <v>133</v>
      </c>
      <c r="K2528" t="s">
        <v>146</v>
      </c>
      <c r="L2528" t="s">
        <v>157</v>
      </c>
      <c r="M2528" s="5">
        <v>413</v>
      </c>
    </row>
    <row r="2529" spans="1:13" x14ac:dyDescent="0.35">
      <c r="A2529" s="2">
        <v>45704</v>
      </c>
      <c r="B2529" s="3">
        <f t="shared" si="117"/>
        <v>2025</v>
      </c>
      <c r="C2529" t="str">
        <f t="shared" si="118"/>
        <v>2024-2025</v>
      </c>
      <c r="D2529" t="s">
        <v>120</v>
      </c>
      <c r="E2529" t="s">
        <v>22</v>
      </c>
      <c r="F2529" t="str">
        <f t="shared" si="119"/>
        <v>New South Wales</v>
      </c>
      <c r="G2529" t="s">
        <v>10</v>
      </c>
      <c r="H2529">
        <v>2116</v>
      </c>
      <c r="I2529" t="s">
        <v>11</v>
      </c>
      <c r="J2529" t="s">
        <v>125</v>
      </c>
      <c r="K2529" t="s">
        <v>146</v>
      </c>
      <c r="L2529" t="s">
        <v>157</v>
      </c>
      <c r="M2529" s="5">
        <v>728</v>
      </c>
    </row>
    <row r="2530" spans="1:13" x14ac:dyDescent="0.35">
      <c r="A2530" s="2">
        <v>45704</v>
      </c>
      <c r="B2530" s="3">
        <f t="shared" si="117"/>
        <v>2025</v>
      </c>
      <c r="C2530" t="str">
        <f t="shared" si="118"/>
        <v>2024-2025</v>
      </c>
      <c r="D2530" t="s">
        <v>120</v>
      </c>
      <c r="E2530" t="s">
        <v>38</v>
      </c>
      <c r="F2530" t="str">
        <f t="shared" si="119"/>
        <v>Victoria</v>
      </c>
      <c r="G2530" t="s">
        <v>26</v>
      </c>
      <c r="H2530">
        <v>3199</v>
      </c>
      <c r="I2530" t="s">
        <v>11</v>
      </c>
      <c r="J2530" t="s">
        <v>127</v>
      </c>
      <c r="K2530" t="s">
        <v>146</v>
      </c>
      <c r="L2530" t="s">
        <v>157</v>
      </c>
      <c r="M2530" s="5">
        <v>30</v>
      </c>
    </row>
    <row r="2531" spans="1:13" x14ac:dyDescent="0.35">
      <c r="A2531" s="2">
        <v>45704</v>
      </c>
      <c r="B2531" s="3">
        <f t="shared" si="117"/>
        <v>2025</v>
      </c>
      <c r="C2531" t="str">
        <f t="shared" si="118"/>
        <v>2024-2025</v>
      </c>
      <c r="D2531" t="s">
        <v>120</v>
      </c>
      <c r="E2531" t="s">
        <v>62</v>
      </c>
      <c r="F2531" t="str">
        <f t="shared" si="119"/>
        <v>Victoria</v>
      </c>
      <c r="G2531" t="s">
        <v>26</v>
      </c>
      <c r="H2531">
        <v>3690</v>
      </c>
      <c r="I2531" t="s">
        <v>11</v>
      </c>
      <c r="J2531" t="s">
        <v>137</v>
      </c>
      <c r="K2531" t="s">
        <v>148</v>
      </c>
      <c r="L2531" t="s">
        <v>159</v>
      </c>
      <c r="M2531" s="5">
        <v>111</v>
      </c>
    </row>
    <row r="2532" spans="1:13" x14ac:dyDescent="0.35">
      <c r="A2532" s="2">
        <v>45704</v>
      </c>
      <c r="B2532" s="3">
        <f t="shared" si="117"/>
        <v>2025</v>
      </c>
      <c r="C2532" t="str">
        <f t="shared" si="118"/>
        <v>2024-2025</v>
      </c>
      <c r="D2532" t="s">
        <v>120</v>
      </c>
      <c r="E2532" t="s">
        <v>59</v>
      </c>
      <c r="F2532" t="str">
        <f t="shared" si="119"/>
        <v>South Australia</v>
      </c>
      <c r="G2532" t="s">
        <v>17</v>
      </c>
      <c r="H2532">
        <v>5011</v>
      </c>
      <c r="I2532" t="s">
        <v>11</v>
      </c>
      <c r="J2532" t="s">
        <v>134</v>
      </c>
      <c r="K2532" t="s">
        <v>145</v>
      </c>
      <c r="L2532" t="s">
        <v>156</v>
      </c>
      <c r="M2532" s="5">
        <v>125</v>
      </c>
    </row>
    <row r="2533" spans="1:13" x14ac:dyDescent="0.35">
      <c r="A2533" s="2">
        <v>45704</v>
      </c>
      <c r="B2533" s="3">
        <f t="shared" si="117"/>
        <v>2025</v>
      </c>
      <c r="C2533" t="str">
        <f t="shared" si="118"/>
        <v>2024-2025</v>
      </c>
      <c r="D2533" t="s">
        <v>120</v>
      </c>
      <c r="E2533" t="s">
        <v>49</v>
      </c>
      <c r="F2533" t="str">
        <f t="shared" si="119"/>
        <v>New South Wales</v>
      </c>
      <c r="G2533" t="s">
        <v>10</v>
      </c>
      <c r="H2533">
        <v>2350</v>
      </c>
      <c r="I2533" t="s">
        <v>11</v>
      </c>
      <c r="J2533" t="s">
        <v>122</v>
      </c>
      <c r="K2533" t="s">
        <v>147</v>
      </c>
      <c r="L2533" t="s">
        <v>158</v>
      </c>
      <c r="M2533" s="5">
        <v>392</v>
      </c>
    </row>
    <row r="2534" spans="1:13" x14ac:dyDescent="0.35">
      <c r="A2534" s="2">
        <v>45704</v>
      </c>
      <c r="B2534" s="3">
        <f t="shared" si="117"/>
        <v>2025</v>
      </c>
      <c r="C2534" t="str">
        <f t="shared" si="118"/>
        <v>2024-2025</v>
      </c>
      <c r="D2534" t="s">
        <v>120</v>
      </c>
      <c r="E2534" t="s">
        <v>37</v>
      </c>
      <c r="F2534" t="str">
        <f t="shared" si="119"/>
        <v>Victoria</v>
      </c>
      <c r="G2534" t="s">
        <v>26</v>
      </c>
      <c r="H2534">
        <v>3134</v>
      </c>
      <c r="I2534" t="s">
        <v>11</v>
      </c>
      <c r="J2534" t="s">
        <v>127</v>
      </c>
      <c r="K2534" t="s">
        <v>142</v>
      </c>
      <c r="L2534" t="s">
        <v>153</v>
      </c>
      <c r="M2534" s="5">
        <v>29</v>
      </c>
    </row>
    <row r="2535" spans="1:13" x14ac:dyDescent="0.35">
      <c r="A2535" s="2">
        <v>45704</v>
      </c>
      <c r="B2535" s="3">
        <f t="shared" si="117"/>
        <v>2025</v>
      </c>
      <c r="C2535" t="str">
        <f t="shared" si="118"/>
        <v>2024-2025</v>
      </c>
      <c r="D2535" t="s">
        <v>120</v>
      </c>
      <c r="E2535" t="s">
        <v>72</v>
      </c>
      <c r="F2535" t="str">
        <f t="shared" si="119"/>
        <v>Queensland</v>
      </c>
      <c r="G2535" t="s">
        <v>19</v>
      </c>
      <c r="H2535">
        <v>4870</v>
      </c>
      <c r="I2535" t="s">
        <v>11</v>
      </c>
      <c r="J2535" t="s">
        <v>133</v>
      </c>
      <c r="K2535" t="s">
        <v>146</v>
      </c>
      <c r="L2535" t="s">
        <v>157</v>
      </c>
      <c r="M2535" s="5">
        <v>636</v>
      </c>
    </row>
    <row r="2536" spans="1:13" x14ac:dyDescent="0.35">
      <c r="A2536" s="2">
        <v>45704</v>
      </c>
      <c r="B2536" s="3">
        <f t="shared" si="117"/>
        <v>2025</v>
      </c>
      <c r="C2536" t="str">
        <f t="shared" si="118"/>
        <v>2024-2025</v>
      </c>
      <c r="D2536" t="s">
        <v>120</v>
      </c>
      <c r="E2536" t="s">
        <v>40</v>
      </c>
      <c r="F2536" t="str">
        <f t="shared" si="119"/>
        <v>South Australia</v>
      </c>
      <c r="G2536" t="s">
        <v>17</v>
      </c>
      <c r="H2536">
        <v>5169</v>
      </c>
      <c r="I2536" t="s">
        <v>11</v>
      </c>
      <c r="J2536" t="s">
        <v>134</v>
      </c>
      <c r="K2536" t="s">
        <v>150</v>
      </c>
      <c r="L2536" t="s">
        <v>161</v>
      </c>
      <c r="M2536" s="5">
        <v>543</v>
      </c>
    </row>
    <row r="2537" spans="1:13" x14ac:dyDescent="0.35">
      <c r="A2537" s="2">
        <v>45705</v>
      </c>
      <c r="B2537" s="3">
        <f t="shared" si="117"/>
        <v>2025</v>
      </c>
      <c r="C2537" t="str">
        <f t="shared" si="118"/>
        <v>2024-2025</v>
      </c>
      <c r="D2537" t="s">
        <v>119</v>
      </c>
      <c r="E2537" t="s">
        <v>71</v>
      </c>
      <c r="F2537" t="str">
        <f t="shared" si="119"/>
        <v>Victoria</v>
      </c>
      <c r="G2537" t="s">
        <v>26</v>
      </c>
      <c r="H2537">
        <v>3131</v>
      </c>
      <c r="I2537" t="s">
        <v>11</v>
      </c>
      <c r="J2537" t="s">
        <v>127</v>
      </c>
      <c r="K2537" t="s">
        <v>144</v>
      </c>
      <c r="L2537" t="s">
        <v>155</v>
      </c>
      <c r="M2537" s="5">
        <v>766</v>
      </c>
    </row>
    <row r="2538" spans="1:13" x14ac:dyDescent="0.35">
      <c r="A2538" s="2">
        <v>45705</v>
      </c>
      <c r="B2538" s="3">
        <f t="shared" si="117"/>
        <v>2025</v>
      </c>
      <c r="C2538" t="str">
        <f t="shared" si="118"/>
        <v>2024-2025</v>
      </c>
      <c r="D2538" t="s">
        <v>120</v>
      </c>
      <c r="E2538" t="s">
        <v>41</v>
      </c>
      <c r="F2538" t="str">
        <f t="shared" si="119"/>
        <v>New South Wales</v>
      </c>
      <c r="G2538" t="s">
        <v>10</v>
      </c>
      <c r="H2538">
        <v>2478</v>
      </c>
      <c r="I2538" t="s">
        <v>11</v>
      </c>
      <c r="J2538" t="s">
        <v>122</v>
      </c>
      <c r="K2538" t="s">
        <v>146</v>
      </c>
      <c r="L2538" t="s">
        <v>157</v>
      </c>
      <c r="M2538" s="5">
        <v>278</v>
      </c>
    </row>
    <row r="2539" spans="1:13" x14ac:dyDescent="0.35">
      <c r="A2539" s="2">
        <v>45706</v>
      </c>
      <c r="B2539" s="3">
        <f t="shared" si="117"/>
        <v>2025</v>
      </c>
      <c r="C2539" t="str">
        <f t="shared" si="118"/>
        <v>2024-2025</v>
      </c>
      <c r="D2539" t="s">
        <v>120</v>
      </c>
      <c r="E2539" t="s">
        <v>21</v>
      </c>
      <c r="F2539" t="str">
        <f t="shared" si="119"/>
        <v>South Australia</v>
      </c>
      <c r="G2539" t="s">
        <v>17</v>
      </c>
      <c r="H2539">
        <v>5343</v>
      </c>
      <c r="I2539" t="s">
        <v>11</v>
      </c>
      <c r="J2539" t="s">
        <v>139</v>
      </c>
      <c r="K2539" t="s">
        <v>145</v>
      </c>
      <c r="L2539" t="s">
        <v>156</v>
      </c>
      <c r="M2539" s="5">
        <v>189</v>
      </c>
    </row>
    <row r="2540" spans="1:13" x14ac:dyDescent="0.35">
      <c r="A2540" s="2">
        <v>45706</v>
      </c>
      <c r="B2540" s="3">
        <f t="shared" si="117"/>
        <v>2025</v>
      </c>
      <c r="C2540" t="str">
        <f t="shared" si="118"/>
        <v>2024-2025</v>
      </c>
      <c r="D2540" t="s">
        <v>120</v>
      </c>
      <c r="E2540" t="s">
        <v>54</v>
      </c>
      <c r="F2540" t="str">
        <f t="shared" si="119"/>
        <v>New South Wales</v>
      </c>
      <c r="G2540" t="s">
        <v>10</v>
      </c>
      <c r="H2540">
        <v>2750</v>
      </c>
      <c r="I2540" t="s">
        <v>11</v>
      </c>
      <c r="J2540" t="s">
        <v>132</v>
      </c>
      <c r="K2540" t="s">
        <v>148</v>
      </c>
      <c r="L2540" t="s">
        <v>159</v>
      </c>
      <c r="M2540" s="5">
        <v>780</v>
      </c>
    </row>
    <row r="2541" spans="1:13" x14ac:dyDescent="0.35">
      <c r="A2541" s="2">
        <v>45706</v>
      </c>
      <c r="B2541" s="3">
        <f t="shared" si="117"/>
        <v>2025</v>
      </c>
      <c r="C2541" t="str">
        <f t="shared" si="118"/>
        <v>2024-2025</v>
      </c>
      <c r="D2541" t="s">
        <v>120</v>
      </c>
      <c r="E2541" t="s">
        <v>86</v>
      </c>
      <c r="F2541" t="str">
        <f t="shared" si="119"/>
        <v>Queensland</v>
      </c>
      <c r="G2541" t="s">
        <v>19</v>
      </c>
      <c r="H2541">
        <v>4119</v>
      </c>
      <c r="I2541" t="s">
        <v>11</v>
      </c>
      <c r="J2541" t="s">
        <v>131</v>
      </c>
      <c r="K2541" t="s">
        <v>143</v>
      </c>
      <c r="L2541" t="s">
        <v>154</v>
      </c>
      <c r="M2541" s="5">
        <v>126</v>
      </c>
    </row>
    <row r="2542" spans="1:13" x14ac:dyDescent="0.35">
      <c r="A2542" s="2">
        <v>45706</v>
      </c>
      <c r="B2542" s="3">
        <f t="shared" si="117"/>
        <v>2025</v>
      </c>
      <c r="C2542" t="str">
        <f t="shared" si="118"/>
        <v>2024-2025</v>
      </c>
      <c r="D2542" t="s">
        <v>120</v>
      </c>
      <c r="E2542" t="s">
        <v>35</v>
      </c>
      <c r="F2542" t="str">
        <f t="shared" si="119"/>
        <v>Victoria</v>
      </c>
      <c r="G2542" t="s">
        <v>26</v>
      </c>
      <c r="H2542">
        <v>3280</v>
      </c>
      <c r="I2542" t="s">
        <v>11</v>
      </c>
      <c r="J2542" t="s">
        <v>129</v>
      </c>
      <c r="K2542" t="s">
        <v>148</v>
      </c>
      <c r="L2542" t="s">
        <v>159</v>
      </c>
      <c r="M2542" s="5">
        <v>705</v>
      </c>
    </row>
    <row r="2543" spans="1:13" x14ac:dyDescent="0.35">
      <c r="A2543" s="2">
        <v>45706</v>
      </c>
      <c r="B2543" s="3">
        <f t="shared" si="117"/>
        <v>2025</v>
      </c>
      <c r="C2543" t="str">
        <f t="shared" si="118"/>
        <v>2024-2025</v>
      </c>
      <c r="D2543" t="s">
        <v>120</v>
      </c>
      <c r="E2543" t="s">
        <v>39</v>
      </c>
      <c r="F2543" t="str">
        <f t="shared" si="119"/>
        <v>New South Wales</v>
      </c>
      <c r="G2543" t="s">
        <v>10</v>
      </c>
      <c r="H2543">
        <v>2541</v>
      </c>
      <c r="I2543" t="s">
        <v>11</v>
      </c>
      <c r="J2543" t="s">
        <v>123</v>
      </c>
      <c r="K2543" t="s">
        <v>148</v>
      </c>
      <c r="L2543" t="s">
        <v>159</v>
      </c>
      <c r="M2543" s="5">
        <v>629</v>
      </c>
    </row>
    <row r="2544" spans="1:13" x14ac:dyDescent="0.35">
      <c r="A2544" s="2">
        <v>45707</v>
      </c>
      <c r="B2544" s="3">
        <f t="shared" si="117"/>
        <v>2025</v>
      </c>
      <c r="C2544" t="str">
        <f t="shared" si="118"/>
        <v>2024-2025</v>
      </c>
      <c r="D2544" t="s">
        <v>119</v>
      </c>
      <c r="E2544" t="s">
        <v>104</v>
      </c>
      <c r="F2544" t="str">
        <f t="shared" si="119"/>
        <v>Victoria</v>
      </c>
      <c r="G2544" t="s">
        <v>26</v>
      </c>
      <c r="H2544">
        <v>3175</v>
      </c>
      <c r="I2544" t="s">
        <v>11</v>
      </c>
      <c r="J2544" t="s">
        <v>127</v>
      </c>
      <c r="K2544" t="s">
        <v>148</v>
      </c>
      <c r="L2544" t="s">
        <v>159</v>
      </c>
      <c r="M2544" s="5">
        <v>660</v>
      </c>
    </row>
    <row r="2545" spans="1:13" x14ac:dyDescent="0.35">
      <c r="A2545" s="2">
        <v>45707</v>
      </c>
      <c r="B2545" s="3">
        <f t="shared" si="117"/>
        <v>2025</v>
      </c>
      <c r="C2545" t="str">
        <f t="shared" si="118"/>
        <v>2024-2025</v>
      </c>
      <c r="D2545" t="s">
        <v>119</v>
      </c>
      <c r="E2545" t="s">
        <v>68</v>
      </c>
      <c r="F2545" t="str">
        <f t="shared" si="119"/>
        <v>Victoria</v>
      </c>
      <c r="G2545" t="s">
        <v>26</v>
      </c>
      <c r="H2545">
        <v>3429</v>
      </c>
      <c r="I2545" t="s">
        <v>11</v>
      </c>
      <c r="J2545" t="s">
        <v>129</v>
      </c>
      <c r="K2545" t="s">
        <v>146</v>
      </c>
      <c r="L2545" t="s">
        <v>157</v>
      </c>
      <c r="M2545" s="5">
        <v>748</v>
      </c>
    </row>
    <row r="2546" spans="1:13" x14ac:dyDescent="0.35">
      <c r="A2546" s="2">
        <v>45707</v>
      </c>
      <c r="B2546" s="3">
        <f t="shared" si="117"/>
        <v>2025</v>
      </c>
      <c r="C2546" t="str">
        <f t="shared" si="118"/>
        <v>2024-2025</v>
      </c>
      <c r="D2546" t="s">
        <v>119</v>
      </c>
      <c r="E2546" t="s">
        <v>97</v>
      </c>
      <c r="F2546" t="str">
        <f t="shared" si="119"/>
        <v>Tasmania</v>
      </c>
      <c r="G2546" t="s">
        <v>43</v>
      </c>
      <c r="H2546">
        <v>7010</v>
      </c>
      <c r="I2546" t="s">
        <v>11</v>
      </c>
      <c r="J2546" t="s">
        <v>130</v>
      </c>
      <c r="K2546" t="s">
        <v>150</v>
      </c>
      <c r="L2546" t="s">
        <v>161</v>
      </c>
      <c r="M2546" s="5">
        <v>435</v>
      </c>
    </row>
    <row r="2547" spans="1:13" x14ac:dyDescent="0.35">
      <c r="A2547" s="2">
        <v>45707</v>
      </c>
      <c r="B2547" s="3">
        <f t="shared" si="117"/>
        <v>2025</v>
      </c>
      <c r="C2547" t="str">
        <f t="shared" si="118"/>
        <v>2024-2025</v>
      </c>
      <c r="D2547" t="s">
        <v>119</v>
      </c>
      <c r="E2547" t="s">
        <v>87</v>
      </c>
      <c r="F2547" t="str">
        <f t="shared" si="119"/>
        <v>New South Wales</v>
      </c>
      <c r="G2547" t="s">
        <v>10</v>
      </c>
      <c r="H2547">
        <v>2158</v>
      </c>
      <c r="I2547" t="s">
        <v>11</v>
      </c>
      <c r="J2547" t="s">
        <v>125</v>
      </c>
      <c r="K2547" t="s">
        <v>148</v>
      </c>
      <c r="L2547" t="s">
        <v>159</v>
      </c>
      <c r="M2547" s="5">
        <v>245</v>
      </c>
    </row>
    <row r="2548" spans="1:13" x14ac:dyDescent="0.35">
      <c r="A2548" s="2">
        <v>45707</v>
      </c>
      <c r="B2548" s="3">
        <f t="shared" si="117"/>
        <v>2025</v>
      </c>
      <c r="C2548" t="str">
        <f t="shared" si="118"/>
        <v>2024-2025</v>
      </c>
      <c r="D2548" t="s">
        <v>120</v>
      </c>
      <c r="E2548" t="s">
        <v>9</v>
      </c>
      <c r="F2548" t="str">
        <f t="shared" si="119"/>
        <v>New South Wales</v>
      </c>
      <c r="G2548" t="s">
        <v>10</v>
      </c>
      <c r="H2548">
        <v>2067</v>
      </c>
      <c r="I2548" t="s">
        <v>11</v>
      </c>
      <c r="J2548" t="s">
        <v>126</v>
      </c>
      <c r="K2548" t="s">
        <v>144</v>
      </c>
      <c r="L2548" t="s">
        <v>155</v>
      </c>
      <c r="M2548" s="5">
        <v>58</v>
      </c>
    </row>
    <row r="2549" spans="1:13" x14ac:dyDescent="0.35">
      <c r="A2549" s="2">
        <v>45707</v>
      </c>
      <c r="B2549" s="3">
        <f t="shared" si="117"/>
        <v>2025</v>
      </c>
      <c r="C2549" t="str">
        <f t="shared" si="118"/>
        <v>2024-2025</v>
      </c>
      <c r="D2549" t="s">
        <v>120</v>
      </c>
      <c r="E2549" t="s">
        <v>103</v>
      </c>
      <c r="F2549" t="str">
        <f t="shared" si="119"/>
        <v>Victoria</v>
      </c>
      <c r="G2549" t="s">
        <v>26</v>
      </c>
      <c r="H2549">
        <v>3550</v>
      </c>
      <c r="I2549" t="s">
        <v>11</v>
      </c>
      <c r="J2549" t="s">
        <v>129</v>
      </c>
      <c r="K2549" t="s">
        <v>145</v>
      </c>
      <c r="L2549" t="s">
        <v>156</v>
      </c>
      <c r="M2549" s="5">
        <v>125</v>
      </c>
    </row>
    <row r="2550" spans="1:13" x14ac:dyDescent="0.35">
      <c r="A2550" s="2">
        <v>45707</v>
      </c>
      <c r="B2550" s="3">
        <f t="shared" si="117"/>
        <v>2025</v>
      </c>
      <c r="C2550" t="str">
        <f t="shared" si="118"/>
        <v>2024-2025</v>
      </c>
      <c r="D2550" t="s">
        <v>120</v>
      </c>
      <c r="E2550" t="s">
        <v>23</v>
      </c>
      <c r="F2550" t="str">
        <f t="shared" si="119"/>
        <v>New South Wales</v>
      </c>
      <c r="G2550" t="s">
        <v>10</v>
      </c>
      <c r="H2550">
        <v>2830</v>
      </c>
      <c r="I2550" t="s">
        <v>11</v>
      </c>
      <c r="J2550" t="s">
        <v>132</v>
      </c>
      <c r="K2550" t="s">
        <v>148</v>
      </c>
      <c r="L2550" t="s">
        <v>159</v>
      </c>
      <c r="M2550" s="5">
        <v>191</v>
      </c>
    </row>
    <row r="2551" spans="1:13" x14ac:dyDescent="0.35">
      <c r="A2551" s="2">
        <v>45708</v>
      </c>
      <c r="B2551" s="3">
        <f t="shared" si="117"/>
        <v>2025</v>
      </c>
      <c r="C2551" t="str">
        <f t="shared" si="118"/>
        <v>2024-2025</v>
      </c>
      <c r="D2551" t="s">
        <v>120</v>
      </c>
      <c r="E2551" t="s">
        <v>87</v>
      </c>
      <c r="F2551" t="str">
        <f t="shared" si="119"/>
        <v>New South Wales</v>
      </c>
      <c r="G2551" t="s">
        <v>10</v>
      </c>
      <c r="H2551">
        <v>2158</v>
      </c>
      <c r="I2551" t="s">
        <v>11</v>
      </c>
      <c r="J2551" t="s">
        <v>125</v>
      </c>
      <c r="K2551" t="s">
        <v>144</v>
      </c>
      <c r="L2551" t="s">
        <v>155</v>
      </c>
      <c r="M2551" s="5">
        <v>536</v>
      </c>
    </row>
    <row r="2552" spans="1:13" x14ac:dyDescent="0.35">
      <c r="A2552" s="2">
        <v>45708</v>
      </c>
      <c r="B2552" s="3">
        <f t="shared" si="117"/>
        <v>2025</v>
      </c>
      <c r="C2552" t="str">
        <f t="shared" si="118"/>
        <v>2024-2025</v>
      </c>
      <c r="D2552" t="s">
        <v>120</v>
      </c>
      <c r="E2552" t="s">
        <v>79</v>
      </c>
      <c r="F2552" t="str">
        <f t="shared" si="119"/>
        <v>Queensland</v>
      </c>
      <c r="G2552" t="s">
        <v>19</v>
      </c>
      <c r="H2552">
        <v>4680</v>
      </c>
      <c r="I2552" t="s">
        <v>11</v>
      </c>
      <c r="J2552" t="s">
        <v>138</v>
      </c>
      <c r="K2552" t="s">
        <v>143</v>
      </c>
      <c r="L2552" t="s">
        <v>154</v>
      </c>
      <c r="M2552" s="5">
        <v>613</v>
      </c>
    </row>
    <row r="2553" spans="1:13" x14ac:dyDescent="0.35">
      <c r="A2553" s="2">
        <v>45708</v>
      </c>
      <c r="B2553" s="3">
        <f t="shared" si="117"/>
        <v>2025</v>
      </c>
      <c r="C2553" t="str">
        <f t="shared" si="118"/>
        <v>2024-2025</v>
      </c>
      <c r="D2553" t="s">
        <v>120</v>
      </c>
      <c r="E2553" t="s">
        <v>61</v>
      </c>
      <c r="F2553" t="str">
        <f t="shared" si="119"/>
        <v>Victoria</v>
      </c>
      <c r="G2553" t="s">
        <v>26</v>
      </c>
      <c r="H2553">
        <v>3179</v>
      </c>
      <c r="I2553" t="s">
        <v>11</v>
      </c>
      <c r="J2553" t="s">
        <v>127</v>
      </c>
      <c r="K2553" t="s">
        <v>143</v>
      </c>
      <c r="L2553" t="s">
        <v>154</v>
      </c>
      <c r="M2553" s="5">
        <v>256</v>
      </c>
    </row>
    <row r="2554" spans="1:13" x14ac:dyDescent="0.35">
      <c r="A2554" s="2">
        <v>45708</v>
      </c>
      <c r="B2554" s="3">
        <f t="shared" si="117"/>
        <v>2025</v>
      </c>
      <c r="C2554" t="str">
        <f t="shared" si="118"/>
        <v>2024-2025</v>
      </c>
      <c r="D2554" t="s">
        <v>119</v>
      </c>
      <c r="E2554" t="s">
        <v>68</v>
      </c>
      <c r="F2554" t="str">
        <f t="shared" si="119"/>
        <v>Victoria</v>
      </c>
      <c r="G2554" t="s">
        <v>26</v>
      </c>
      <c r="H2554">
        <v>3429</v>
      </c>
      <c r="I2554" t="s">
        <v>11</v>
      </c>
      <c r="J2554" t="s">
        <v>129</v>
      </c>
      <c r="K2554" t="s">
        <v>142</v>
      </c>
      <c r="L2554" t="s">
        <v>153</v>
      </c>
      <c r="M2554" s="5">
        <v>742</v>
      </c>
    </row>
    <row r="2555" spans="1:13" x14ac:dyDescent="0.35">
      <c r="A2555" s="2">
        <v>45708</v>
      </c>
      <c r="B2555" s="3">
        <f t="shared" si="117"/>
        <v>2025</v>
      </c>
      <c r="C2555" t="str">
        <f t="shared" si="118"/>
        <v>2024-2025</v>
      </c>
      <c r="D2555" t="s">
        <v>119</v>
      </c>
      <c r="E2555" t="s">
        <v>75</v>
      </c>
      <c r="F2555" t="str">
        <f t="shared" si="119"/>
        <v>Victoria</v>
      </c>
      <c r="G2555" t="s">
        <v>26</v>
      </c>
      <c r="H2555">
        <v>3915</v>
      </c>
      <c r="I2555" t="s">
        <v>11</v>
      </c>
      <c r="J2555" t="s">
        <v>137</v>
      </c>
      <c r="K2555" t="s">
        <v>144</v>
      </c>
      <c r="L2555" t="s">
        <v>155</v>
      </c>
      <c r="M2555" s="5">
        <v>725</v>
      </c>
    </row>
    <row r="2556" spans="1:13" x14ac:dyDescent="0.35">
      <c r="A2556" s="2">
        <v>45708</v>
      </c>
      <c r="B2556" s="3">
        <f t="shared" si="117"/>
        <v>2025</v>
      </c>
      <c r="C2556" t="str">
        <f t="shared" si="118"/>
        <v>2024-2025</v>
      </c>
      <c r="D2556" t="s">
        <v>119</v>
      </c>
      <c r="E2556" t="s">
        <v>76</v>
      </c>
      <c r="F2556" t="str">
        <f t="shared" si="119"/>
        <v>Queensland</v>
      </c>
      <c r="G2556" t="s">
        <v>19</v>
      </c>
      <c r="H2556">
        <v>4220</v>
      </c>
      <c r="I2556" t="s">
        <v>11</v>
      </c>
      <c r="J2556" t="s">
        <v>124</v>
      </c>
      <c r="K2556" t="s">
        <v>144</v>
      </c>
      <c r="L2556" t="s">
        <v>155</v>
      </c>
      <c r="M2556" s="5">
        <v>76</v>
      </c>
    </row>
    <row r="2557" spans="1:13" x14ac:dyDescent="0.35">
      <c r="A2557" s="2">
        <v>45708</v>
      </c>
      <c r="B2557" s="3">
        <f t="shared" si="117"/>
        <v>2025</v>
      </c>
      <c r="C2557" t="str">
        <f t="shared" si="118"/>
        <v>2024-2025</v>
      </c>
      <c r="D2557" t="s">
        <v>120</v>
      </c>
      <c r="E2557" t="s">
        <v>112</v>
      </c>
      <c r="F2557" t="str">
        <f t="shared" si="119"/>
        <v>Queensland</v>
      </c>
      <c r="G2557" t="s">
        <v>19</v>
      </c>
      <c r="H2557">
        <v>4566</v>
      </c>
      <c r="I2557" t="s">
        <v>11</v>
      </c>
      <c r="J2557" t="s">
        <v>136</v>
      </c>
      <c r="K2557" t="s">
        <v>142</v>
      </c>
      <c r="L2557" t="s">
        <v>153</v>
      </c>
      <c r="M2557" s="5">
        <v>442</v>
      </c>
    </row>
    <row r="2558" spans="1:13" x14ac:dyDescent="0.35">
      <c r="A2558" s="2">
        <v>45708</v>
      </c>
      <c r="B2558" s="3">
        <f t="shared" si="117"/>
        <v>2025</v>
      </c>
      <c r="C2558" t="str">
        <f t="shared" si="118"/>
        <v>2024-2025</v>
      </c>
      <c r="D2558" t="s">
        <v>120</v>
      </c>
      <c r="E2558" t="s">
        <v>94</v>
      </c>
      <c r="F2558" t="str">
        <f t="shared" si="119"/>
        <v>Queensland</v>
      </c>
      <c r="G2558" t="s">
        <v>19</v>
      </c>
      <c r="H2558">
        <v>4551</v>
      </c>
      <c r="I2558" t="s">
        <v>11</v>
      </c>
      <c r="J2558" t="s">
        <v>136</v>
      </c>
      <c r="K2558" t="s">
        <v>146</v>
      </c>
      <c r="L2558" t="s">
        <v>157</v>
      </c>
      <c r="M2558" s="5">
        <v>658</v>
      </c>
    </row>
    <row r="2559" spans="1:13" x14ac:dyDescent="0.35">
      <c r="A2559" s="2">
        <v>45708</v>
      </c>
      <c r="B2559" s="3">
        <f t="shared" si="117"/>
        <v>2025</v>
      </c>
      <c r="C2559" t="str">
        <f t="shared" si="118"/>
        <v>2024-2025</v>
      </c>
      <c r="D2559" t="s">
        <v>120</v>
      </c>
      <c r="E2559" t="s">
        <v>109</v>
      </c>
      <c r="F2559" t="str">
        <f t="shared" si="119"/>
        <v>Western Australia</v>
      </c>
      <c r="G2559" t="s">
        <v>28</v>
      </c>
      <c r="H2559">
        <v>6052</v>
      </c>
      <c r="I2559" t="s">
        <v>11</v>
      </c>
      <c r="J2559" t="s">
        <v>121</v>
      </c>
      <c r="K2559" t="s">
        <v>145</v>
      </c>
      <c r="L2559" t="s">
        <v>156</v>
      </c>
      <c r="M2559" s="5">
        <v>623</v>
      </c>
    </row>
    <row r="2560" spans="1:13" x14ac:dyDescent="0.35">
      <c r="A2560" s="2">
        <v>45708</v>
      </c>
      <c r="B2560" s="3">
        <f t="shared" si="117"/>
        <v>2025</v>
      </c>
      <c r="C2560" t="str">
        <f t="shared" si="118"/>
        <v>2024-2025</v>
      </c>
      <c r="D2560" t="s">
        <v>120</v>
      </c>
      <c r="E2560" t="s">
        <v>90</v>
      </c>
      <c r="F2560" t="str">
        <f t="shared" si="119"/>
        <v>New South Wales</v>
      </c>
      <c r="G2560" t="s">
        <v>10</v>
      </c>
      <c r="H2560">
        <v>2650</v>
      </c>
      <c r="I2560" t="s">
        <v>11</v>
      </c>
      <c r="J2560" t="s">
        <v>132</v>
      </c>
      <c r="K2560" t="s">
        <v>144</v>
      </c>
      <c r="L2560" t="s">
        <v>155</v>
      </c>
      <c r="M2560" s="5">
        <v>480</v>
      </c>
    </row>
    <row r="2561" spans="1:13" x14ac:dyDescent="0.35">
      <c r="A2561" s="2">
        <v>45709</v>
      </c>
      <c r="B2561" s="3">
        <f t="shared" si="117"/>
        <v>2025</v>
      </c>
      <c r="C2561" t="str">
        <f t="shared" si="118"/>
        <v>2024-2025</v>
      </c>
      <c r="D2561" t="s">
        <v>120</v>
      </c>
      <c r="E2561" t="s">
        <v>67</v>
      </c>
      <c r="F2561" t="str">
        <f t="shared" si="119"/>
        <v>Tasmania</v>
      </c>
      <c r="G2561" t="s">
        <v>43</v>
      </c>
      <c r="H2561">
        <v>7250</v>
      </c>
      <c r="I2561" t="s">
        <v>11</v>
      </c>
      <c r="J2561" t="s">
        <v>130</v>
      </c>
      <c r="K2561" t="s">
        <v>144</v>
      </c>
      <c r="L2561" t="s">
        <v>155</v>
      </c>
      <c r="M2561" s="5">
        <v>737</v>
      </c>
    </row>
    <row r="2562" spans="1:13" x14ac:dyDescent="0.35">
      <c r="A2562" s="2">
        <v>45709</v>
      </c>
      <c r="B2562" s="3">
        <f t="shared" ref="B2562:B2625" si="120">IF(MONTH(A2562)&gt;=7,YEAR(A2562)+1,YEAR(A2562))</f>
        <v>2025</v>
      </c>
      <c r="C2562" t="str">
        <f t="shared" ref="C2562:C2625" si="121">IF(MONTH(A2562) &gt;= 7, YEAR(A2562) &amp; "-" &amp; YEAR(A2562) + 1, YEAR(A2562) - 1 &amp; "-" &amp; YEAR(A2562))</f>
        <v>2024-2025</v>
      </c>
      <c r="D2562" t="s">
        <v>119</v>
      </c>
      <c r="E2562" t="s">
        <v>13</v>
      </c>
      <c r="F2562" t="str">
        <f t="shared" ref="F2562:F2625" si="122">IF(G2562="WA","Western Australia",
IF(G2562="NSW","New South Wales",
IF(G2562="QLD","Queensland",
IF(G2562="VIC","Victoria",
IF(G2562="TAS","Tasmania",
IF(G2562="SA","South Australia",
IF(G2562="NT","Northern Territory",
IF(G2562="ACT","Australian Capital Territory",G2562))))))))</f>
        <v>New South Wales</v>
      </c>
      <c r="G2562" t="s">
        <v>10</v>
      </c>
      <c r="H2562">
        <v>2141</v>
      </c>
      <c r="I2562" t="s">
        <v>11</v>
      </c>
      <c r="J2562" t="s">
        <v>125</v>
      </c>
      <c r="K2562" t="s">
        <v>148</v>
      </c>
      <c r="L2562" t="s">
        <v>159</v>
      </c>
      <c r="M2562" s="5">
        <v>540</v>
      </c>
    </row>
    <row r="2563" spans="1:13" x14ac:dyDescent="0.35">
      <c r="A2563" s="2">
        <v>45709</v>
      </c>
      <c r="B2563" s="3">
        <f t="shared" si="120"/>
        <v>2025</v>
      </c>
      <c r="C2563" t="str">
        <f t="shared" si="121"/>
        <v>2024-2025</v>
      </c>
      <c r="D2563" t="s">
        <v>120</v>
      </c>
      <c r="E2563" t="s">
        <v>88</v>
      </c>
      <c r="F2563" t="str">
        <f t="shared" si="122"/>
        <v>Queensland</v>
      </c>
      <c r="G2563" t="s">
        <v>19</v>
      </c>
      <c r="H2563">
        <v>4570</v>
      </c>
      <c r="I2563" t="s">
        <v>11</v>
      </c>
      <c r="J2563" t="s">
        <v>136</v>
      </c>
      <c r="K2563" t="s">
        <v>151</v>
      </c>
      <c r="L2563" t="s">
        <v>152</v>
      </c>
      <c r="M2563" s="5">
        <v>259</v>
      </c>
    </row>
    <row r="2564" spans="1:13" x14ac:dyDescent="0.35">
      <c r="A2564" s="2">
        <v>45709</v>
      </c>
      <c r="B2564" s="3">
        <f t="shared" si="120"/>
        <v>2025</v>
      </c>
      <c r="C2564" t="str">
        <f t="shared" si="121"/>
        <v>2024-2025</v>
      </c>
      <c r="D2564" t="s">
        <v>120</v>
      </c>
      <c r="E2564" t="s">
        <v>82</v>
      </c>
      <c r="F2564" t="str">
        <f t="shared" si="122"/>
        <v>Queensland</v>
      </c>
      <c r="G2564" t="s">
        <v>19</v>
      </c>
      <c r="H2564">
        <v>4215</v>
      </c>
      <c r="I2564" t="s">
        <v>11</v>
      </c>
      <c r="J2564" t="s">
        <v>124</v>
      </c>
      <c r="K2564" t="s">
        <v>148</v>
      </c>
      <c r="L2564" t="s">
        <v>159</v>
      </c>
      <c r="M2564" s="5">
        <v>265</v>
      </c>
    </row>
    <row r="2565" spans="1:13" x14ac:dyDescent="0.35">
      <c r="A2565" s="2">
        <v>45709</v>
      </c>
      <c r="B2565" s="3">
        <f t="shared" si="120"/>
        <v>2025</v>
      </c>
      <c r="C2565" t="str">
        <f t="shared" si="121"/>
        <v>2024-2025</v>
      </c>
      <c r="D2565" t="s">
        <v>120</v>
      </c>
      <c r="E2565" t="s">
        <v>29</v>
      </c>
      <c r="F2565" t="str">
        <f t="shared" si="122"/>
        <v>Queensland</v>
      </c>
      <c r="G2565" t="s">
        <v>19</v>
      </c>
      <c r="H2565">
        <v>4703</v>
      </c>
      <c r="I2565" t="s">
        <v>11</v>
      </c>
      <c r="J2565" t="s">
        <v>138</v>
      </c>
      <c r="K2565" t="s">
        <v>146</v>
      </c>
      <c r="L2565" t="s">
        <v>157</v>
      </c>
      <c r="M2565" s="5">
        <v>693</v>
      </c>
    </row>
    <row r="2566" spans="1:13" x14ac:dyDescent="0.35">
      <c r="A2566" s="2">
        <v>45709</v>
      </c>
      <c r="B2566" s="3">
        <f t="shared" si="120"/>
        <v>2025</v>
      </c>
      <c r="C2566" t="str">
        <f t="shared" si="121"/>
        <v>2024-2025</v>
      </c>
      <c r="D2566" t="s">
        <v>120</v>
      </c>
      <c r="E2566" t="s">
        <v>102</v>
      </c>
      <c r="F2566" t="str">
        <f t="shared" si="122"/>
        <v>Queensland</v>
      </c>
      <c r="G2566" t="s">
        <v>19</v>
      </c>
      <c r="H2566">
        <v>4825</v>
      </c>
      <c r="I2566" t="s">
        <v>11</v>
      </c>
      <c r="J2566" t="s">
        <v>133</v>
      </c>
      <c r="K2566" t="s">
        <v>150</v>
      </c>
      <c r="L2566" t="s">
        <v>161</v>
      </c>
      <c r="M2566" s="5">
        <v>446</v>
      </c>
    </row>
    <row r="2567" spans="1:13" x14ac:dyDescent="0.35">
      <c r="A2567" s="2">
        <v>45709</v>
      </c>
      <c r="B2567" s="3">
        <f t="shared" si="120"/>
        <v>2025</v>
      </c>
      <c r="C2567" t="str">
        <f t="shared" si="121"/>
        <v>2024-2025</v>
      </c>
      <c r="D2567" t="s">
        <v>120</v>
      </c>
      <c r="E2567" t="s">
        <v>23</v>
      </c>
      <c r="F2567" t="str">
        <f t="shared" si="122"/>
        <v>New South Wales</v>
      </c>
      <c r="G2567" t="s">
        <v>10</v>
      </c>
      <c r="H2567">
        <v>2830</v>
      </c>
      <c r="I2567" t="s">
        <v>11</v>
      </c>
      <c r="J2567" t="s">
        <v>132</v>
      </c>
      <c r="K2567" t="s">
        <v>150</v>
      </c>
      <c r="L2567" t="s">
        <v>161</v>
      </c>
      <c r="M2567" s="5">
        <v>708</v>
      </c>
    </row>
    <row r="2568" spans="1:13" x14ac:dyDescent="0.35">
      <c r="A2568" s="2">
        <v>45709</v>
      </c>
      <c r="B2568" s="3">
        <f t="shared" si="120"/>
        <v>2025</v>
      </c>
      <c r="C2568" t="str">
        <f t="shared" si="121"/>
        <v>2024-2025</v>
      </c>
      <c r="D2568" t="s">
        <v>120</v>
      </c>
      <c r="E2568" t="s">
        <v>82</v>
      </c>
      <c r="F2568" t="str">
        <f t="shared" si="122"/>
        <v>Queensland</v>
      </c>
      <c r="G2568" t="s">
        <v>19</v>
      </c>
      <c r="H2568">
        <v>4215</v>
      </c>
      <c r="I2568" t="s">
        <v>11</v>
      </c>
      <c r="J2568" t="s">
        <v>124</v>
      </c>
      <c r="K2568" t="s">
        <v>142</v>
      </c>
      <c r="L2568" t="s">
        <v>153</v>
      </c>
      <c r="M2568" s="5">
        <v>393</v>
      </c>
    </row>
    <row r="2569" spans="1:13" x14ac:dyDescent="0.35">
      <c r="A2569" s="2">
        <v>45710</v>
      </c>
      <c r="B2569" s="3">
        <f t="shared" si="120"/>
        <v>2025</v>
      </c>
      <c r="C2569" t="str">
        <f t="shared" si="121"/>
        <v>2024-2025</v>
      </c>
      <c r="D2569" t="s">
        <v>120</v>
      </c>
      <c r="E2569" t="s">
        <v>30</v>
      </c>
      <c r="F2569" t="str">
        <f t="shared" si="122"/>
        <v>Victoria</v>
      </c>
      <c r="G2569" t="s">
        <v>26</v>
      </c>
      <c r="H2569">
        <v>3030</v>
      </c>
      <c r="I2569" t="s">
        <v>11</v>
      </c>
      <c r="J2569" t="s">
        <v>128</v>
      </c>
      <c r="K2569" t="s">
        <v>144</v>
      </c>
      <c r="L2569" t="s">
        <v>155</v>
      </c>
      <c r="M2569" s="5">
        <v>409</v>
      </c>
    </row>
    <row r="2570" spans="1:13" x14ac:dyDescent="0.35">
      <c r="A2570" s="2">
        <v>45710</v>
      </c>
      <c r="B2570" s="3">
        <f t="shared" si="120"/>
        <v>2025</v>
      </c>
      <c r="C2570" t="str">
        <f t="shared" si="121"/>
        <v>2024-2025</v>
      </c>
      <c r="D2570" t="s">
        <v>119</v>
      </c>
      <c r="E2570" t="s">
        <v>105</v>
      </c>
      <c r="F2570" t="str">
        <f t="shared" si="122"/>
        <v>New South Wales</v>
      </c>
      <c r="G2570" t="s">
        <v>10</v>
      </c>
      <c r="H2570">
        <v>2031</v>
      </c>
      <c r="I2570" t="s">
        <v>11</v>
      </c>
      <c r="J2570" t="s">
        <v>126</v>
      </c>
      <c r="K2570" t="s">
        <v>146</v>
      </c>
      <c r="L2570" t="s">
        <v>157</v>
      </c>
      <c r="M2570" s="5">
        <v>334</v>
      </c>
    </row>
    <row r="2571" spans="1:13" x14ac:dyDescent="0.35">
      <c r="A2571" s="2">
        <v>45710</v>
      </c>
      <c r="B2571" s="3">
        <f t="shared" si="120"/>
        <v>2025</v>
      </c>
      <c r="C2571" t="str">
        <f t="shared" si="121"/>
        <v>2024-2025</v>
      </c>
      <c r="D2571" t="s">
        <v>120</v>
      </c>
      <c r="E2571" t="s">
        <v>25</v>
      </c>
      <c r="F2571" t="str">
        <f t="shared" si="122"/>
        <v>Victoria</v>
      </c>
      <c r="G2571" t="s">
        <v>26</v>
      </c>
      <c r="H2571">
        <v>3066</v>
      </c>
      <c r="I2571" t="s">
        <v>11</v>
      </c>
      <c r="J2571" t="s">
        <v>128</v>
      </c>
      <c r="K2571" t="s">
        <v>142</v>
      </c>
      <c r="L2571" t="s">
        <v>153</v>
      </c>
      <c r="M2571" s="5">
        <v>22</v>
      </c>
    </row>
    <row r="2572" spans="1:13" x14ac:dyDescent="0.35">
      <c r="A2572" s="2">
        <v>45710</v>
      </c>
      <c r="B2572" s="3">
        <f t="shared" si="120"/>
        <v>2025</v>
      </c>
      <c r="C2572" t="str">
        <f t="shared" si="121"/>
        <v>2024-2025</v>
      </c>
      <c r="D2572" t="s">
        <v>120</v>
      </c>
      <c r="E2572" t="s">
        <v>103</v>
      </c>
      <c r="F2572" t="str">
        <f t="shared" si="122"/>
        <v>Victoria</v>
      </c>
      <c r="G2572" t="s">
        <v>26</v>
      </c>
      <c r="H2572">
        <v>3550</v>
      </c>
      <c r="I2572" t="s">
        <v>11</v>
      </c>
      <c r="J2572" t="s">
        <v>129</v>
      </c>
      <c r="K2572" t="s">
        <v>146</v>
      </c>
      <c r="L2572" t="s">
        <v>157</v>
      </c>
      <c r="M2572" s="5">
        <v>669</v>
      </c>
    </row>
    <row r="2573" spans="1:13" x14ac:dyDescent="0.35">
      <c r="A2573" s="2">
        <v>45711</v>
      </c>
      <c r="B2573" s="3">
        <f t="shared" si="120"/>
        <v>2025</v>
      </c>
      <c r="C2573" t="str">
        <f t="shared" si="121"/>
        <v>2024-2025</v>
      </c>
      <c r="D2573" t="s">
        <v>120</v>
      </c>
      <c r="E2573" t="s">
        <v>108</v>
      </c>
      <c r="F2573" t="str">
        <f t="shared" si="122"/>
        <v>Tasmania</v>
      </c>
      <c r="G2573" t="s">
        <v>43</v>
      </c>
      <c r="H2573">
        <v>7320</v>
      </c>
      <c r="I2573" t="s">
        <v>11</v>
      </c>
      <c r="J2573" t="s">
        <v>130</v>
      </c>
      <c r="K2573" t="s">
        <v>142</v>
      </c>
      <c r="L2573" t="s">
        <v>153</v>
      </c>
      <c r="M2573" s="5">
        <v>627</v>
      </c>
    </row>
    <row r="2574" spans="1:13" x14ac:dyDescent="0.35">
      <c r="A2574" s="2">
        <v>45711</v>
      </c>
      <c r="B2574" s="3">
        <f t="shared" si="120"/>
        <v>2025</v>
      </c>
      <c r="C2574" t="str">
        <f t="shared" si="121"/>
        <v>2024-2025</v>
      </c>
      <c r="D2574" t="s">
        <v>120</v>
      </c>
      <c r="E2574" t="s">
        <v>46</v>
      </c>
      <c r="F2574" t="str">
        <f t="shared" si="122"/>
        <v>South Australia</v>
      </c>
      <c r="G2574" t="s">
        <v>17</v>
      </c>
      <c r="H2574">
        <v>5043</v>
      </c>
      <c r="I2574" t="s">
        <v>11</v>
      </c>
      <c r="J2574" t="s">
        <v>134</v>
      </c>
      <c r="K2574" t="s">
        <v>144</v>
      </c>
      <c r="L2574" t="s">
        <v>155</v>
      </c>
      <c r="M2574" s="5">
        <v>744</v>
      </c>
    </row>
    <row r="2575" spans="1:13" x14ac:dyDescent="0.35">
      <c r="A2575" s="2">
        <v>45711</v>
      </c>
      <c r="B2575" s="3">
        <f t="shared" si="120"/>
        <v>2025</v>
      </c>
      <c r="C2575" t="str">
        <f t="shared" si="121"/>
        <v>2024-2025</v>
      </c>
      <c r="D2575" t="s">
        <v>119</v>
      </c>
      <c r="E2575" t="s">
        <v>98</v>
      </c>
      <c r="F2575" t="str">
        <f t="shared" si="122"/>
        <v>South Australia</v>
      </c>
      <c r="G2575" t="s">
        <v>17</v>
      </c>
      <c r="H2575">
        <v>5290</v>
      </c>
      <c r="I2575" t="s">
        <v>11</v>
      </c>
      <c r="J2575" t="s">
        <v>139</v>
      </c>
      <c r="K2575" t="s">
        <v>144</v>
      </c>
      <c r="L2575" t="s">
        <v>155</v>
      </c>
      <c r="M2575" s="5">
        <v>783</v>
      </c>
    </row>
    <row r="2576" spans="1:13" x14ac:dyDescent="0.35">
      <c r="A2576" s="2">
        <v>45711</v>
      </c>
      <c r="B2576" s="3">
        <f t="shared" si="120"/>
        <v>2025</v>
      </c>
      <c r="C2576" t="str">
        <f t="shared" si="121"/>
        <v>2024-2025</v>
      </c>
      <c r="D2576" t="s">
        <v>120</v>
      </c>
      <c r="E2576" t="s">
        <v>21</v>
      </c>
      <c r="F2576" t="str">
        <f t="shared" si="122"/>
        <v>South Australia</v>
      </c>
      <c r="G2576" t="s">
        <v>17</v>
      </c>
      <c r="H2576">
        <v>5343</v>
      </c>
      <c r="I2576" t="s">
        <v>11</v>
      </c>
      <c r="J2576" t="s">
        <v>139</v>
      </c>
      <c r="K2576" t="s">
        <v>143</v>
      </c>
      <c r="L2576" t="s">
        <v>154</v>
      </c>
      <c r="M2576" s="5">
        <v>533</v>
      </c>
    </row>
    <row r="2577" spans="1:13" x14ac:dyDescent="0.35">
      <c r="A2577" s="2">
        <v>45711</v>
      </c>
      <c r="B2577" s="3">
        <f t="shared" si="120"/>
        <v>2025</v>
      </c>
      <c r="C2577" t="str">
        <f t="shared" si="121"/>
        <v>2024-2025</v>
      </c>
      <c r="D2577" t="s">
        <v>120</v>
      </c>
      <c r="E2577" t="s">
        <v>29</v>
      </c>
      <c r="F2577" t="str">
        <f t="shared" si="122"/>
        <v>Queensland</v>
      </c>
      <c r="G2577" t="s">
        <v>19</v>
      </c>
      <c r="H2577">
        <v>4703</v>
      </c>
      <c r="I2577" t="s">
        <v>11</v>
      </c>
      <c r="J2577" t="s">
        <v>138</v>
      </c>
      <c r="K2577" t="s">
        <v>145</v>
      </c>
      <c r="L2577" t="s">
        <v>156</v>
      </c>
      <c r="M2577" s="5">
        <v>666</v>
      </c>
    </row>
    <row r="2578" spans="1:13" x14ac:dyDescent="0.35">
      <c r="A2578" s="2">
        <v>45711</v>
      </c>
      <c r="B2578" s="3">
        <f t="shared" si="120"/>
        <v>2025</v>
      </c>
      <c r="C2578" t="str">
        <f t="shared" si="121"/>
        <v>2024-2025</v>
      </c>
      <c r="D2578" t="s">
        <v>119</v>
      </c>
      <c r="E2578" t="s">
        <v>59</v>
      </c>
      <c r="F2578" t="str">
        <f t="shared" si="122"/>
        <v>South Australia</v>
      </c>
      <c r="G2578" t="s">
        <v>17</v>
      </c>
      <c r="H2578">
        <v>5011</v>
      </c>
      <c r="I2578" t="s">
        <v>11</v>
      </c>
      <c r="J2578" t="s">
        <v>134</v>
      </c>
      <c r="K2578" t="s">
        <v>144</v>
      </c>
      <c r="L2578" t="s">
        <v>155</v>
      </c>
      <c r="M2578" s="5">
        <v>755</v>
      </c>
    </row>
    <row r="2579" spans="1:13" x14ac:dyDescent="0.35">
      <c r="A2579" s="2">
        <v>45711</v>
      </c>
      <c r="B2579" s="3">
        <f t="shared" si="120"/>
        <v>2025</v>
      </c>
      <c r="C2579" t="str">
        <f t="shared" si="121"/>
        <v>2024-2025</v>
      </c>
      <c r="D2579" t="s">
        <v>120</v>
      </c>
      <c r="E2579" t="s">
        <v>66</v>
      </c>
      <c r="F2579" t="str">
        <f t="shared" si="122"/>
        <v>Western Australia</v>
      </c>
      <c r="G2579" t="s">
        <v>28</v>
      </c>
      <c r="H2579">
        <v>6330</v>
      </c>
      <c r="I2579" t="s">
        <v>11</v>
      </c>
      <c r="J2579" t="s">
        <v>135</v>
      </c>
      <c r="K2579" t="s">
        <v>149</v>
      </c>
      <c r="L2579" t="s">
        <v>160</v>
      </c>
      <c r="M2579" s="5">
        <v>528</v>
      </c>
    </row>
    <row r="2580" spans="1:13" x14ac:dyDescent="0.35">
      <c r="A2580" s="2">
        <v>45711</v>
      </c>
      <c r="B2580" s="3">
        <f t="shared" si="120"/>
        <v>2025</v>
      </c>
      <c r="C2580" t="str">
        <f t="shared" si="121"/>
        <v>2024-2025</v>
      </c>
      <c r="D2580" t="s">
        <v>120</v>
      </c>
      <c r="E2580" t="s">
        <v>84</v>
      </c>
      <c r="F2580" t="str">
        <f t="shared" si="122"/>
        <v>Western Australia</v>
      </c>
      <c r="G2580" t="s">
        <v>28</v>
      </c>
      <c r="H2580">
        <v>6280</v>
      </c>
      <c r="I2580" t="s">
        <v>11</v>
      </c>
      <c r="J2580" t="s">
        <v>135</v>
      </c>
      <c r="K2580" t="s">
        <v>145</v>
      </c>
      <c r="L2580" t="s">
        <v>156</v>
      </c>
      <c r="M2580" s="5">
        <v>775</v>
      </c>
    </row>
    <row r="2581" spans="1:13" x14ac:dyDescent="0.35">
      <c r="A2581" s="2">
        <v>45711</v>
      </c>
      <c r="B2581" s="3">
        <f t="shared" si="120"/>
        <v>2025</v>
      </c>
      <c r="C2581" t="str">
        <f t="shared" si="121"/>
        <v>2024-2025</v>
      </c>
      <c r="D2581" t="s">
        <v>120</v>
      </c>
      <c r="E2581" t="s">
        <v>63</v>
      </c>
      <c r="F2581" t="str">
        <f t="shared" si="122"/>
        <v>Queensland</v>
      </c>
      <c r="G2581" t="s">
        <v>19</v>
      </c>
      <c r="H2581">
        <v>4068</v>
      </c>
      <c r="I2581" t="s">
        <v>11</v>
      </c>
      <c r="J2581" t="s">
        <v>131</v>
      </c>
      <c r="K2581" t="s">
        <v>148</v>
      </c>
      <c r="L2581" t="s">
        <v>159</v>
      </c>
      <c r="M2581" s="5">
        <v>414</v>
      </c>
    </row>
    <row r="2582" spans="1:13" x14ac:dyDescent="0.35">
      <c r="A2582" s="2">
        <v>45712</v>
      </c>
      <c r="B2582" s="3">
        <f t="shared" si="120"/>
        <v>2025</v>
      </c>
      <c r="C2582" t="str">
        <f t="shared" si="121"/>
        <v>2024-2025</v>
      </c>
      <c r="D2582" t="s">
        <v>120</v>
      </c>
      <c r="E2582" t="s">
        <v>22</v>
      </c>
      <c r="F2582" t="str">
        <f t="shared" si="122"/>
        <v>New South Wales</v>
      </c>
      <c r="G2582" t="s">
        <v>10</v>
      </c>
      <c r="H2582">
        <v>2116</v>
      </c>
      <c r="I2582" t="s">
        <v>11</v>
      </c>
      <c r="J2582" t="s">
        <v>125</v>
      </c>
      <c r="K2582" t="s">
        <v>151</v>
      </c>
      <c r="L2582" t="s">
        <v>152</v>
      </c>
      <c r="M2582" s="5">
        <v>512</v>
      </c>
    </row>
    <row r="2583" spans="1:13" x14ac:dyDescent="0.35">
      <c r="A2583" s="2">
        <v>45712</v>
      </c>
      <c r="B2583" s="3">
        <f t="shared" si="120"/>
        <v>2025</v>
      </c>
      <c r="C2583" t="str">
        <f t="shared" si="121"/>
        <v>2024-2025</v>
      </c>
      <c r="D2583" t="s">
        <v>120</v>
      </c>
      <c r="E2583" t="s">
        <v>50</v>
      </c>
      <c r="F2583" t="str">
        <f t="shared" si="122"/>
        <v>Australian Capital Territory</v>
      </c>
      <c r="G2583" t="s">
        <v>51</v>
      </c>
      <c r="H2583">
        <v>2617</v>
      </c>
      <c r="I2583" t="s">
        <v>11</v>
      </c>
      <c r="J2583" t="s">
        <v>123</v>
      </c>
      <c r="K2583" t="s">
        <v>144</v>
      </c>
      <c r="L2583" t="s">
        <v>155</v>
      </c>
      <c r="M2583" s="5">
        <v>109</v>
      </c>
    </row>
    <row r="2584" spans="1:13" x14ac:dyDescent="0.35">
      <c r="A2584" s="2">
        <v>45712</v>
      </c>
      <c r="B2584" s="3">
        <f t="shared" si="120"/>
        <v>2025</v>
      </c>
      <c r="C2584" t="str">
        <f t="shared" si="121"/>
        <v>2024-2025</v>
      </c>
      <c r="D2584" t="s">
        <v>120</v>
      </c>
      <c r="E2584" t="s">
        <v>71</v>
      </c>
      <c r="F2584" t="str">
        <f t="shared" si="122"/>
        <v>Victoria</v>
      </c>
      <c r="G2584" t="s">
        <v>26</v>
      </c>
      <c r="H2584">
        <v>3131</v>
      </c>
      <c r="I2584" t="s">
        <v>11</v>
      </c>
      <c r="J2584" t="s">
        <v>127</v>
      </c>
      <c r="K2584" t="s">
        <v>145</v>
      </c>
      <c r="L2584" t="s">
        <v>156</v>
      </c>
      <c r="M2584" s="5">
        <v>314</v>
      </c>
    </row>
    <row r="2585" spans="1:13" x14ac:dyDescent="0.35">
      <c r="A2585" s="2">
        <v>45712</v>
      </c>
      <c r="B2585" s="3">
        <f t="shared" si="120"/>
        <v>2025</v>
      </c>
      <c r="C2585" t="str">
        <f t="shared" si="121"/>
        <v>2024-2025</v>
      </c>
      <c r="D2585" t="s">
        <v>120</v>
      </c>
      <c r="E2585" t="s">
        <v>9</v>
      </c>
      <c r="F2585" t="str">
        <f t="shared" si="122"/>
        <v>New South Wales</v>
      </c>
      <c r="G2585" t="s">
        <v>10</v>
      </c>
      <c r="H2585">
        <v>2067</v>
      </c>
      <c r="I2585" t="s">
        <v>11</v>
      </c>
      <c r="J2585" t="s">
        <v>126</v>
      </c>
      <c r="K2585" t="s">
        <v>144</v>
      </c>
      <c r="L2585" t="s">
        <v>155</v>
      </c>
      <c r="M2585" s="5">
        <v>714</v>
      </c>
    </row>
    <row r="2586" spans="1:13" x14ac:dyDescent="0.35">
      <c r="A2586" s="2">
        <v>45712</v>
      </c>
      <c r="B2586" s="3">
        <f t="shared" si="120"/>
        <v>2025</v>
      </c>
      <c r="C2586" t="str">
        <f t="shared" si="121"/>
        <v>2024-2025</v>
      </c>
      <c r="D2586" t="s">
        <v>119</v>
      </c>
      <c r="E2586" t="s">
        <v>97</v>
      </c>
      <c r="F2586" t="str">
        <f t="shared" si="122"/>
        <v>Tasmania</v>
      </c>
      <c r="G2586" t="s">
        <v>43</v>
      </c>
      <c r="H2586">
        <v>7010</v>
      </c>
      <c r="I2586" t="s">
        <v>11</v>
      </c>
      <c r="J2586" t="s">
        <v>130</v>
      </c>
      <c r="K2586" t="s">
        <v>150</v>
      </c>
      <c r="L2586" t="s">
        <v>161</v>
      </c>
      <c r="M2586" s="5">
        <v>247</v>
      </c>
    </row>
    <row r="2587" spans="1:13" x14ac:dyDescent="0.35">
      <c r="A2587" s="2">
        <v>45713</v>
      </c>
      <c r="B2587" s="3">
        <f t="shared" si="120"/>
        <v>2025</v>
      </c>
      <c r="C2587" t="str">
        <f t="shared" si="121"/>
        <v>2024-2025</v>
      </c>
      <c r="D2587" t="s">
        <v>120</v>
      </c>
      <c r="E2587" t="s">
        <v>105</v>
      </c>
      <c r="F2587" t="str">
        <f t="shared" si="122"/>
        <v>New South Wales</v>
      </c>
      <c r="G2587" t="s">
        <v>10</v>
      </c>
      <c r="H2587">
        <v>2031</v>
      </c>
      <c r="I2587" t="s">
        <v>11</v>
      </c>
      <c r="J2587" t="s">
        <v>126</v>
      </c>
      <c r="K2587" t="s">
        <v>144</v>
      </c>
      <c r="L2587" t="s">
        <v>155</v>
      </c>
      <c r="M2587" s="5">
        <v>29</v>
      </c>
    </row>
    <row r="2588" spans="1:13" x14ac:dyDescent="0.35">
      <c r="A2588" s="2">
        <v>45713</v>
      </c>
      <c r="B2588" s="3">
        <f t="shared" si="120"/>
        <v>2025</v>
      </c>
      <c r="C2588" t="str">
        <f t="shared" si="121"/>
        <v>2024-2025</v>
      </c>
      <c r="D2588" t="s">
        <v>120</v>
      </c>
      <c r="E2588" t="s">
        <v>71</v>
      </c>
      <c r="F2588" t="str">
        <f t="shared" si="122"/>
        <v>Victoria</v>
      </c>
      <c r="G2588" t="s">
        <v>26</v>
      </c>
      <c r="H2588">
        <v>3131</v>
      </c>
      <c r="I2588" t="s">
        <v>11</v>
      </c>
      <c r="J2588" t="s">
        <v>127</v>
      </c>
      <c r="K2588" t="s">
        <v>143</v>
      </c>
      <c r="L2588" t="s">
        <v>154</v>
      </c>
      <c r="M2588" s="5">
        <v>755</v>
      </c>
    </row>
    <row r="2589" spans="1:13" x14ac:dyDescent="0.35">
      <c r="A2589" s="2">
        <v>45713</v>
      </c>
      <c r="B2589" s="3">
        <f t="shared" si="120"/>
        <v>2025</v>
      </c>
      <c r="C2589" t="str">
        <f t="shared" si="121"/>
        <v>2024-2025</v>
      </c>
      <c r="D2589" t="s">
        <v>119</v>
      </c>
      <c r="E2589" t="s">
        <v>12</v>
      </c>
      <c r="F2589" t="str">
        <f t="shared" si="122"/>
        <v>New South Wales</v>
      </c>
      <c r="G2589" t="s">
        <v>10</v>
      </c>
      <c r="H2589">
        <v>2795</v>
      </c>
      <c r="I2589" t="s">
        <v>11</v>
      </c>
      <c r="J2589" t="s">
        <v>132</v>
      </c>
      <c r="K2589" t="s">
        <v>143</v>
      </c>
      <c r="L2589" t="s">
        <v>154</v>
      </c>
      <c r="M2589" s="5">
        <v>515</v>
      </c>
    </row>
    <row r="2590" spans="1:13" x14ac:dyDescent="0.35">
      <c r="A2590" s="2">
        <v>45713</v>
      </c>
      <c r="B2590" s="3">
        <f t="shared" si="120"/>
        <v>2025</v>
      </c>
      <c r="C2590" t="str">
        <f t="shared" si="121"/>
        <v>2024-2025</v>
      </c>
      <c r="D2590" t="s">
        <v>120</v>
      </c>
      <c r="E2590" t="s">
        <v>94</v>
      </c>
      <c r="F2590" t="str">
        <f t="shared" si="122"/>
        <v>Queensland</v>
      </c>
      <c r="G2590" t="s">
        <v>19</v>
      </c>
      <c r="H2590">
        <v>4551</v>
      </c>
      <c r="I2590" t="s">
        <v>11</v>
      </c>
      <c r="J2590" t="s">
        <v>136</v>
      </c>
      <c r="K2590" t="s">
        <v>144</v>
      </c>
      <c r="L2590" t="s">
        <v>155</v>
      </c>
      <c r="M2590" s="5">
        <v>300</v>
      </c>
    </row>
    <row r="2591" spans="1:13" x14ac:dyDescent="0.35">
      <c r="A2591" s="2">
        <v>45713</v>
      </c>
      <c r="B2591" s="3">
        <f t="shared" si="120"/>
        <v>2025</v>
      </c>
      <c r="C2591" t="str">
        <f t="shared" si="121"/>
        <v>2024-2025</v>
      </c>
      <c r="D2591" t="s">
        <v>119</v>
      </c>
      <c r="E2591" t="s">
        <v>77</v>
      </c>
      <c r="F2591" t="str">
        <f t="shared" si="122"/>
        <v>Victoria</v>
      </c>
      <c r="G2591" t="s">
        <v>26</v>
      </c>
      <c r="H2591">
        <v>3018</v>
      </c>
      <c r="I2591" t="s">
        <v>11</v>
      </c>
      <c r="J2591" t="s">
        <v>128</v>
      </c>
      <c r="K2591" t="s">
        <v>144</v>
      </c>
      <c r="L2591" t="s">
        <v>155</v>
      </c>
      <c r="M2591" s="5">
        <v>738</v>
      </c>
    </row>
    <row r="2592" spans="1:13" x14ac:dyDescent="0.35">
      <c r="A2592" s="2">
        <v>45713</v>
      </c>
      <c r="B2592" s="3">
        <f t="shared" si="120"/>
        <v>2025</v>
      </c>
      <c r="C2592" t="str">
        <f t="shared" si="121"/>
        <v>2024-2025</v>
      </c>
      <c r="D2592" t="s">
        <v>119</v>
      </c>
      <c r="E2592" t="s">
        <v>77</v>
      </c>
      <c r="F2592" t="str">
        <f t="shared" si="122"/>
        <v>Victoria</v>
      </c>
      <c r="G2592" t="s">
        <v>26</v>
      </c>
      <c r="H2592">
        <v>3018</v>
      </c>
      <c r="I2592" t="s">
        <v>11</v>
      </c>
      <c r="J2592" t="s">
        <v>128</v>
      </c>
      <c r="K2592" t="s">
        <v>145</v>
      </c>
      <c r="L2592" t="s">
        <v>156</v>
      </c>
      <c r="M2592" s="5">
        <v>782</v>
      </c>
    </row>
    <row r="2593" spans="1:13" x14ac:dyDescent="0.35">
      <c r="A2593" s="2">
        <v>45714</v>
      </c>
      <c r="B2593" s="3">
        <f t="shared" si="120"/>
        <v>2025</v>
      </c>
      <c r="C2593" t="str">
        <f t="shared" si="121"/>
        <v>2024-2025</v>
      </c>
      <c r="D2593" t="s">
        <v>119</v>
      </c>
      <c r="E2593" t="s">
        <v>112</v>
      </c>
      <c r="F2593" t="str">
        <f t="shared" si="122"/>
        <v>Queensland</v>
      </c>
      <c r="G2593" t="s">
        <v>19</v>
      </c>
      <c r="H2593">
        <v>4566</v>
      </c>
      <c r="I2593" t="s">
        <v>11</v>
      </c>
      <c r="J2593" t="s">
        <v>136</v>
      </c>
      <c r="K2593" t="s">
        <v>148</v>
      </c>
      <c r="L2593" t="s">
        <v>159</v>
      </c>
      <c r="M2593" s="5">
        <v>717</v>
      </c>
    </row>
    <row r="2594" spans="1:13" x14ac:dyDescent="0.35">
      <c r="A2594" s="2">
        <v>45714</v>
      </c>
      <c r="B2594" s="3">
        <f t="shared" si="120"/>
        <v>2025</v>
      </c>
      <c r="C2594" t="str">
        <f t="shared" si="121"/>
        <v>2024-2025</v>
      </c>
      <c r="D2594" t="s">
        <v>120</v>
      </c>
      <c r="E2594" t="s">
        <v>97</v>
      </c>
      <c r="F2594" t="str">
        <f t="shared" si="122"/>
        <v>Tasmania</v>
      </c>
      <c r="G2594" t="s">
        <v>43</v>
      </c>
      <c r="H2594">
        <v>7010</v>
      </c>
      <c r="I2594" t="s">
        <v>11</v>
      </c>
      <c r="J2594" t="s">
        <v>130</v>
      </c>
      <c r="K2594" t="s">
        <v>143</v>
      </c>
      <c r="L2594" t="s">
        <v>154</v>
      </c>
      <c r="M2594" s="5">
        <v>401</v>
      </c>
    </row>
    <row r="2595" spans="1:13" x14ac:dyDescent="0.35">
      <c r="A2595" s="2">
        <v>45714</v>
      </c>
      <c r="B2595" s="3">
        <f t="shared" si="120"/>
        <v>2025</v>
      </c>
      <c r="C2595" t="str">
        <f t="shared" si="121"/>
        <v>2024-2025</v>
      </c>
      <c r="D2595" t="s">
        <v>119</v>
      </c>
      <c r="E2595" t="s">
        <v>13</v>
      </c>
      <c r="F2595" t="str">
        <f t="shared" si="122"/>
        <v>New South Wales</v>
      </c>
      <c r="G2595" t="s">
        <v>10</v>
      </c>
      <c r="H2595">
        <v>2141</v>
      </c>
      <c r="I2595" t="s">
        <v>11</v>
      </c>
      <c r="J2595" t="s">
        <v>125</v>
      </c>
      <c r="K2595" t="s">
        <v>151</v>
      </c>
      <c r="L2595" t="s">
        <v>152</v>
      </c>
      <c r="M2595" s="5">
        <v>648</v>
      </c>
    </row>
    <row r="2596" spans="1:13" x14ac:dyDescent="0.35">
      <c r="A2596" s="2">
        <v>45714</v>
      </c>
      <c r="B2596" s="3">
        <f t="shared" si="120"/>
        <v>2025</v>
      </c>
      <c r="C2596" t="str">
        <f t="shared" si="121"/>
        <v>2024-2025</v>
      </c>
      <c r="D2596" t="s">
        <v>119</v>
      </c>
      <c r="E2596" t="s">
        <v>83</v>
      </c>
      <c r="F2596" t="str">
        <f t="shared" si="122"/>
        <v>Victoria</v>
      </c>
      <c r="G2596" t="s">
        <v>26</v>
      </c>
      <c r="H2596">
        <v>3551</v>
      </c>
      <c r="I2596" t="s">
        <v>11</v>
      </c>
      <c r="J2596" t="s">
        <v>129</v>
      </c>
      <c r="K2596" t="s">
        <v>144</v>
      </c>
      <c r="L2596" t="s">
        <v>155</v>
      </c>
      <c r="M2596" s="5">
        <v>585</v>
      </c>
    </row>
    <row r="2597" spans="1:13" x14ac:dyDescent="0.35">
      <c r="A2597" s="2">
        <v>45714</v>
      </c>
      <c r="B2597" s="3">
        <f t="shared" si="120"/>
        <v>2025</v>
      </c>
      <c r="C2597" t="str">
        <f t="shared" si="121"/>
        <v>2024-2025</v>
      </c>
      <c r="D2597" t="s">
        <v>120</v>
      </c>
      <c r="E2597" t="s">
        <v>76</v>
      </c>
      <c r="F2597" t="str">
        <f t="shared" si="122"/>
        <v>Queensland</v>
      </c>
      <c r="G2597" t="s">
        <v>19</v>
      </c>
      <c r="H2597">
        <v>4220</v>
      </c>
      <c r="I2597" t="s">
        <v>11</v>
      </c>
      <c r="J2597" t="s">
        <v>124</v>
      </c>
      <c r="K2597" t="s">
        <v>150</v>
      </c>
      <c r="L2597" t="s">
        <v>161</v>
      </c>
      <c r="M2597" s="5">
        <v>166</v>
      </c>
    </row>
    <row r="2598" spans="1:13" x14ac:dyDescent="0.35">
      <c r="A2598" s="2">
        <v>45714</v>
      </c>
      <c r="B2598" s="3">
        <f t="shared" si="120"/>
        <v>2025</v>
      </c>
      <c r="C2598" t="str">
        <f t="shared" si="121"/>
        <v>2024-2025</v>
      </c>
      <c r="D2598" t="s">
        <v>120</v>
      </c>
      <c r="E2598" t="s">
        <v>20</v>
      </c>
      <c r="F2598" t="str">
        <f t="shared" si="122"/>
        <v>South Australia</v>
      </c>
      <c r="G2598" t="s">
        <v>17</v>
      </c>
      <c r="H2598">
        <v>5607</v>
      </c>
      <c r="I2598" t="s">
        <v>11</v>
      </c>
      <c r="J2598" t="s">
        <v>139</v>
      </c>
      <c r="K2598" t="s">
        <v>145</v>
      </c>
      <c r="L2598" t="s">
        <v>156</v>
      </c>
      <c r="M2598" s="5">
        <v>703</v>
      </c>
    </row>
    <row r="2599" spans="1:13" x14ac:dyDescent="0.35">
      <c r="A2599" s="2">
        <v>45715</v>
      </c>
      <c r="B2599" s="3">
        <f t="shared" si="120"/>
        <v>2025</v>
      </c>
      <c r="C2599" t="str">
        <f t="shared" si="121"/>
        <v>2024-2025</v>
      </c>
      <c r="D2599" t="s">
        <v>119</v>
      </c>
      <c r="E2599" t="s">
        <v>83</v>
      </c>
      <c r="F2599" t="str">
        <f t="shared" si="122"/>
        <v>Victoria</v>
      </c>
      <c r="G2599" t="s">
        <v>26</v>
      </c>
      <c r="H2599">
        <v>3551</v>
      </c>
      <c r="I2599" t="s">
        <v>11</v>
      </c>
      <c r="J2599" t="s">
        <v>129</v>
      </c>
      <c r="K2599" t="s">
        <v>150</v>
      </c>
      <c r="L2599" t="s">
        <v>161</v>
      </c>
      <c r="M2599" s="5">
        <v>137</v>
      </c>
    </row>
    <row r="2600" spans="1:13" x14ac:dyDescent="0.35">
      <c r="A2600" s="2">
        <v>45715</v>
      </c>
      <c r="B2600" s="3">
        <f t="shared" si="120"/>
        <v>2025</v>
      </c>
      <c r="C2600" t="str">
        <f t="shared" si="121"/>
        <v>2024-2025</v>
      </c>
      <c r="D2600" t="s">
        <v>119</v>
      </c>
      <c r="E2600" t="s">
        <v>85</v>
      </c>
      <c r="F2600" t="str">
        <f t="shared" si="122"/>
        <v>Western Australia</v>
      </c>
      <c r="G2600" t="s">
        <v>28</v>
      </c>
      <c r="H2600">
        <v>6725</v>
      </c>
      <c r="I2600" t="s">
        <v>11</v>
      </c>
      <c r="J2600" t="s">
        <v>141</v>
      </c>
      <c r="K2600" t="s">
        <v>143</v>
      </c>
      <c r="L2600" t="s">
        <v>154</v>
      </c>
      <c r="M2600" s="5">
        <v>631</v>
      </c>
    </row>
    <row r="2601" spans="1:13" x14ac:dyDescent="0.35">
      <c r="A2601" s="2">
        <v>45715</v>
      </c>
      <c r="B2601" s="3">
        <f t="shared" si="120"/>
        <v>2025</v>
      </c>
      <c r="C2601" t="str">
        <f t="shared" si="121"/>
        <v>2024-2025</v>
      </c>
      <c r="D2601" t="s">
        <v>120</v>
      </c>
      <c r="E2601" t="s">
        <v>45</v>
      </c>
      <c r="F2601" t="str">
        <f t="shared" si="122"/>
        <v>Victoria</v>
      </c>
      <c r="G2601" t="s">
        <v>26</v>
      </c>
      <c r="H2601">
        <v>3136</v>
      </c>
      <c r="I2601" t="s">
        <v>11</v>
      </c>
      <c r="J2601" t="s">
        <v>127</v>
      </c>
      <c r="K2601" t="s">
        <v>147</v>
      </c>
      <c r="L2601" t="s">
        <v>158</v>
      </c>
      <c r="M2601" s="5">
        <v>468</v>
      </c>
    </row>
    <row r="2602" spans="1:13" x14ac:dyDescent="0.35">
      <c r="A2602" s="2">
        <v>45715</v>
      </c>
      <c r="B2602" s="3">
        <f t="shared" si="120"/>
        <v>2025</v>
      </c>
      <c r="C2602" t="str">
        <f t="shared" si="121"/>
        <v>2024-2025</v>
      </c>
      <c r="D2602" t="s">
        <v>120</v>
      </c>
      <c r="E2602" t="s">
        <v>40</v>
      </c>
      <c r="F2602" t="str">
        <f t="shared" si="122"/>
        <v>South Australia</v>
      </c>
      <c r="G2602" t="s">
        <v>17</v>
      </c>
      <c r="H2602">
        <v>5169</v>
      </c>
      <c r="I2602" t="s">
        <v>11</v>
      </c>
      <c r="J2602" t="s">
        <v>134</v>
      </c>
      <c r="K2602" t="s">
        <v>147</v>
      </c>
      <c r="L2602" t="s">
        <v>158</v>
      </c>
      <c r="M2602" s="5">
        <v>280</v>
      </c>
    </row>
    <row r="2603" spans="1:13" x14ac:dyDescent="0.35">
      <c r="A2603" s="2">
        <v>45715</v>
      </c>
      <c r="B2603" s="3">
        <f t="shared" si="120"/>
        <v>2025</v>
      </c>
      <c r="C2603" t="str">
        <f t="shared" si="121"/>
        <v>2024-2025</v>
      </c>
      <c r="D2603" t="s">
        <v>120</v>
      </c>
      <c r="E2603" t="s">
        <v>63</v>
      </c>
      <c r="F2603" t="str">
        <f t="shared" si="122"/>
        <v>Queensland</v>
      </c>
      <c r="G2603" t="s">
        <v>19</v>
      </c>
      <c r="H2603">
        <v>4068</v>
      </c>
      <c r="I2603" t="s">
        <v>11</v>
      </c>
      <c r="J2603" t="s">
        <v>131</v>
      </c>
      <c r="K2603" t="s">
        <v>144</v>
      </c>
      <c r="L2603" t="s">
        <v>155</v>
      </c>
      <c r="M2603" s="5">
        <v>182</v>
      </c>
    </row>
    <row r="2604" spans="1:13" x14ac:dyDescent="0.35">
      <c r="A2604" s="2">
        <v>45716</v>
      </c>
      <c r="B2604" s="3">
        <f t="shared" si="120"/>
        <v>2025</v>
      </c>
      <c r="C2604" t="str">
        <f t="shared" si="121"/>
        <v>2024-2025</v>
      </c>
      <c r="D2604" t="s">
        <v>120</v>
      </c>
      <c r="E2604" t="s">
        <v>78</v>
      </c>
      <c r="F2604" t="str">
        <f t="shared" si="122"/>
        <v>New South Wales</v>
      </c>
      <c r="G2604" t="s">
        <v>10</v>
      </c>
      <c r="H2604">
        <v>2480</v>
      </c>
      <c r="I2604" t="s">
        <v>11</v>
      </c>
      <c r="J2604" t="s">
        <v>122</v>
      </c>
      <c r="K2604" t="s">
        <v>148</v>
      </c>
      <c r="L2604" t="s">
        <v>159</v>
      </c>
      <c r="M2604" s="5">
        <v>693</v>
      </c>
    </row>
    <row r="2605" spans="1:13" x14ac:dyDescent="0.35">
      <c r="A2605" s="2">
        <v>45716</v>
      </c>
      <c r="B2605" s="3">
        <f t="shared" si="120"/>
        <v>2025</v>
      </c>
      <c r="C2605" t="str">
        <f t="shared" si="121"/>
        <v>2024-2025</v>
      </c>
      <c r="D2605" t="s">
        <v>120</v>
      </c>
      <c r="E2605" t="s">
        <v>103</v>
      </c>
      <c r="F2605" t="str">
        <f t="shared" si="122"/>
        <v>Victoria</v>
      </c>
      <c r="G2605" t="s">
        <v>26</v>
      </c>
      <c r="H2605">
        <v>3550</v>
      </c>
      <c r="I2605" t="s">
        <v>11</v>
      </c>
      <c r="J2605" t="s">
        <v>129</v>
      </c>
      <c r="K2605" t="s">
        <v>147</v>
      </c>
      <c r="L2605" t="s">
        <v>158</v>
      </c>
      <c r="M2605" s="5">
        <v>305</v>
      </c>
    </row>
    <row r="2606" spans="1:13" x14ac:dyDescent="0.35">
      <c r="A2606" s="2">
        <v>45716</v>
      </c>
      <c r="B2606" s="3">
        <f t="shared" si="120"/>
        <v>2025</v>
      </c>
      <c r="C2606" t="str">
        <f t="shared" si="121"/>
        <v>2024-2025</v>
      </c>
      <c r="D2606" t="s">
        <v>120</v>
      </c>
      <c r="E2606" t="s">
        <v>46</v>
      </c>
      <c r="F2606" t="str">
        <f t="shared" si="122"/>
        <v>South Australia</v>
      </c>
      <c r="G2606" t="s">
        <v>17</v>
      </c>
      <c r="H2606">
        <v>5043</v>
      </c>
      <c r="I2606" t="s">
        <v>11</v>
      </c>
      <c r="J2606" t="s">
        <v>134</v>
      </c>
      <c r="K2606" t="s">
        <v>143</v>
      </c>
      <c r="L2606" t="s">
        <v>154</v>
      </c>
      <c r="M2606" s="5">
        <v>556</v>
      </c>
    </row>
    <row r="2607" spans="1:13" x14ac:dyDescent="0.35">
      <c r="A2607" s="2">
        <v>45716</v>
      </c>
      <c r="B2607" s="3">
        <f t="shared" si="120"/>
        <v>2025</v>
      </c>
      <c r="C2607" t="str">
        <f t="shared" si="121"/>
        <v>2024-2025</v>
      </c>
      <c r="D2607" t="s">
        <v>120</v>
      </c>
      <c r="E2607" t="s">
        <v>14</v>
      </c>
      <c r="F2607" t="str">
        <f t="shared" si="122"/>
        <v>Northern Territory</v>
      </c>
      <c r="G2607" t="s">
        <v>15</v>
      </c>
      <c r="H2607">
        <v>800</v>
      </c>
      <c r="I2607" t="s">
        <v>11</v>
      </c>
      <c r="J2607" t="s">
        <v>140</v>
      </c>
      <c r="K2607" t="s">
        <v>142</v>
      </c>
      <c r="L2607" t="s">
        <v>153</v>
      </c>
      <c r="M2607" s="5">
        <v>620</v>
      </c>
    </row>
    <row r="2608" spans="1:13" x14ac:dyDescent="0.35">
      <c r="A2608" s="2">
        <v>45716</v>
      </c>
      <c r="B2608" s="3">
        <f t="shared" si="120"/>
        <v>2025</v>
      </c>
      <c r="C2608" t="str">
        <f t="shared" si="121"/>
        <v>2024-2025</v>
      </c>
      <c r="D2608" t="s">
        <v>119</v>
      </c>
      <c r="E2608" t="s">
        <v>91</v>
      </c>
      <c r="F2608" t="str">
        <f t="shared" si="122"/>
        <v>Western Australia</v>
      </c>
      <c r="G2608" t="s">
        <v>28</v>
      </c>
      <c r="H2608">
        <v>6109</v>
      </c>
      <c r="I2608" t="s">
        <v>11</v>
      </c>
      <c r="J2608" t="s">
        <v>135</v>
      </c>
      <c r="K2608" t="s">
        <v>144</v>
      </c>
      <c r="L2608" t="s">
        <v>155</v>
      </c>
      <c r="M2608" s="5">
        <v>39</v>
      </c>
    </row>
    <row r="2609" spans="1:13" x14ac:dyDescent="0.35">
      <c r="A2609" s="2">
        <v>45716</v>
      </c>
      <c r="B2609" s="3">
        <f t="shared" si="120"/>
        <v>2025</v>
      </c>
      <c r="C2609" t="str">
        <f t="shared" si="121"/>
        <v>2024-2025</v>
      </c>
      <c r="D2609" t="s">
        <v>119</v>
      </c>
      <c r="E2609" t="s">
        <v>102</v>
      </c>
      <c r="F2609" t="str">
        <f t="shared" si="122"/>
        <v>Queensland</v>
      </c>
      <c r="G2609" t="s">
        <v>19</v>
      </c>
      <c r="H2609">
        <v>4825</v>
      </c>
      <c r="I2609" t="s">
        <v>11</v>
      </c>
      <c r="J2609" t="s">
        <v>133</v>
      </c>
      <c r="K2609" t="s">
        <v>148</v>
      </c>
      <c r="L2609" t="s">
        <v>159</v>
      </c>
      <c r="M2609" s="5">
        <v>754</v>
      </c>
    </row>
    <row r="2610" spans="1:13" x14ac:dyDescent="0.35">
      <c r="A2610" s="2">
        <v>45716</v>
      </c>
      <c r="B2610" s="3">
        <f t="shared" si="120"/>
        <v>2025</v>
      </c>
      <c r="C2610" t="str">
        <f t="shared" si="121"/>
        <v>2024-2025</v>
      </c>
      <c r="D2610" t="s">
        <v>120</v>
      </c>
      <c r="E2610" t="s">
        <v>49</v>
      </c>
      <c r="F2610" t="str">
        <f t="shared" si="122"/>
        <v>New South Wales</v>
      </c>
      <c r="G2610" t="s">
        <v>10</v>
      </c>
      <c r="H2610">
        <v>2350</v>
      </c>
      <c r="I2610" t="s">
        <v>11</v>
      </c>
      <c r="J2610" t="s">
        <v>122</v>
      </c>
      <c r="K2610" t="s">
        <v>149</v>
      </c>
      <c r="L2610" t="s">
        <v>160</v>
      </c>
      <c r="M2610" s="5">
        <v>450</v>
      </c>
    </row>
    <row r="2611" spans="1:13" x14ac:dyDescent="0.35">
      <c r="A2611" s="2">
        <v>45716</v>
      </c>
      <c r="B2611" s="3">
        <f t="shared" si="120"/>
        <v>2025</v>
      </c>
      <c r="C2611" t="str">
        <f t="shared" si="121"/>
        <v>2024-2025</v>
      </c>
      <c r="D2611" t="s">
        <v>120</v>
      </c>
      <c r="E2611" t="s">
        <v>46</v>
      </c>
      <c r="F2611" t="str">
        <f t="shared" si="122"/>
        <v>South Australia</v>
      </c>
      <c r="G2611" t="s">
        <v>17</v>
      </c>
      <c r="H2611">
        <v>5043</v>
      </c>
      <c r="I2611" t="s">
        <v>11</v>
      </c>
      <c r="J2611" t="s">
        <v>134</v>
      </c>
      <c r="K2611" t="s">
        <v>144</v>
      </c>
      <c r="L2611" t="s">
        <v>155</v>
      </c>
      <c r="M2611" s="5">
        <v>689</v>
      </c>
    </row>
    <row r="2612" spans="1:13" x14ac:dyDescent="0.35">
      <c r="A2612" s="2">
        <v>45716</v>
      </c>
      <c r="B2612" s="3">
        <f t="shared" si="120"/>
        <v>2025</v>
      </c>
      <c r="C2612" t="str">
        <f t="shared" si="121"/>
        <v>2024-2025</v>
      </c>
      <c r="D2612" t="s">
        <v>119</v>
      </c>
      <c r="E2612" t="s">
        <v>18</v>
      </c>
      <c r="F2612" t="str">
        <f t="shared" si="122"/>
        <v>Queensland</v>
      </c>
      <c r="G2612" t="s">
        <v>19</v>
      </c>
      <c r="H2612">
        <v>4802</v>
      </c>
      <c r="I2612" t="s">
        <v>11</v>
      </c>
      <c r="J2612" t="s">
        <v>133</v>
      </c>
      <c r="K2612" t="s">
        <v>147</v>
      </c>
      <c r="L2612" t="s">
        <v>158</v>
      </c>
      <c r="M2612" s="5">
        <v>517</v>
      </c>
    </row>
    <row r="2613" spans="1:13" x14ac:dyDescent="0.35">
      <c r="A2613" s="2">
        <v>45716</v>
      </c>
      <c r="B2613" s="3">
        <f t="shared" si="120"/>
        <v>2025</v>
      </c>
      <c r="C2613" t="str">
        <f t="shared" si="121"/>
        <v>2024-2025</v>
      </c>
      <c r="D2613" t="s">
        <v>120</v>
      </c>
      <c r="E2613" t="s">
        <v>23</v>
      </c>
      <c r="F2613" t="str">
        <f t="shared" si="122"/>
        <v>New South Wales</v>
      </c>
      <c r="G2613" t="s">
        <v>10</v>
      </c>
      <c r="H2613">
        <v>2830</v>
      </c>
      <c r="I2613" t="s">
        <v>11</v>
      </c>
      <c r="J2613" t="s">
        <v>132</v>
      </c>
      <c r="K2613" t="s">
        <v>149</v>
      </c>
      <c r="L2613" t="s">
        <v>160</v>
      </c>
      <c r="M2613" s="5">
        <v>38</v>
      </c>
    </row>
    <row r="2614" spans="1:13" x14ac:dyDescent="0.35">
      <c r="A2614" s="2">
        <v>45717</v>
      </c>
      <c r="B2614" s="3">
        <f t="shared" si="120"/>
        <v>2025</v>
      </c>
      <c r="C2614" t="str">
        <f t="shared" si="121"/>
        <v>2024-2025</v>
      </c>
      <c r="D2614" t="s">
        <v>119</v>
      </c>
      <c r="E2614" t="s">
        <v>78</v>
      </c>
      <c r="F2614" t="str">
        <f t="shared" si="122"/>
        <v>New South Wales</v>
      </c>
      <c r="G2614" t="s">
        <v>10</v>
      </c>
      <c r="H2614">
        <v>2480</v>
      </c>
      <c r="I2614" t="s">
        <v>11</v>
      </c>
      <c r="J2614" t="s">
        <v>122</v>
      </c>
      <c r="K2614" t="s">
        <v>145</v>
      </c>
      <c r="L2614" t="s">
        <v>156</v>
      </c>
      <c r="M2614" s="5">
        <v>652</v>
      </c>
    </row>
    <row r="2615" spans="1:13" x14ac:dyDescent="0.35">
      <c r="A2615" s="2">
        <v>45717</v>
      </c>
      <c r="B2615" s="3">
        <f t="shared" si="120"/>
        <v>2025</v>
      </c>
      <c r="C2615" t="str">
        <f t="shared" si="121"/>
        <v>2024-2025</v>
      </c>
      <c r="D2615" t="s">
        <v>120</v>
      </c>
      <c r="E2615" t="s">
        <v>34</v>
      </c>
      <c r="F2615" t="str">
        <f t="shared" si="122"/>
        <v>New South Wales</v>
      </c>
      <c r="G2615" t="s">
        <v>10</v>
      </c>
      <c r="H2615">
        <v>2560</v>
      </c>
      <c r="I2615" t="s">
        <v>11</v>
      </c>
      <c r="J2615" t="s">
        <v>123</v>
      </c>
      <c r="K2615" t="s">
        <v>147</v>
      </c>
      <c r="L2615" t="s">
        <v>158</v>
      </c>
      <c r="M2615" s="5">
        <v>376</v>
      </c>
    </row>
    <row r="2616" spans="1:13" x14ac:dyDescent="0.35">
      <c r="A2616" s="2">
        <v>45717</v>
      </c>
      <c r="B2616" s="3">
        <f t="shared" si="120"/>
        <v>2025</v>
      </c>
      <c r="C2616" t="str">
        <f t="shared" si="121"/>
        <v>2024-2025</v>
      </c>
      <c r="D2616" t="s">
        <v>120</v>
      </c>
      <c r="E2616" t="s">
        <v>86</v>
      </c>
      <c r="F2616" t="str">
        <f t="shared" si="122"/>
        <v>Queensland</v>
      </c>
      <c r="G2616" t="s">
        <v>19</v>
      </c>
      <c r="H2616">
        <v>4119</v>
      </c>
      <c r="I2616" t="s">
        <v>11</v>
      </c>
      <c r="J2616" t="s">
        <v>131</v>
      </c>
      <c r="K2616" t="s">
        <v>147</v>
      </c>
      <c r="L2616" t="s">
        <v>158</v>
      </c>
      <c r="M2616" s="5">
        <v>253</v>
      </c>
    </row>
    <row r="2617" spans="1:13" x14ac:dyDescent="0.35">
      <c r="A2617" s="2">
        <v>45717</v>
      </c>
      <c r="B2617" s="3">
        <f t="shared" si="120"/>
        <v>2025</v>
      </c>
      <c r="C2617" t="str">
        <f t="shared" si="121"/>
        <v>2024-2025</v>
      </c>
      <c r="D2617" t="s">
        <v>120</v>
      </c>
      <c r="E2617" t="s">
        <v>86</v>
      </c>
      <c r="F2617" t="str">
        <f t="shared" si="122"/>
        <v>Queensland</v>
      </c>
      <c r="G2617" t="s">
        <v>19</v>
      </c>
      <c r="H2617">
        <v>4119</v>
      </c>
      <c r="I2617" t="s">
        <v>11</v>
      </c>
      <c r="J2617" t="s">
        <v>131</v>
      </c>
      <c r="K2617" t="s">
        <v>146</v>
      </c>
      <c r="L2617" t="s">
        <v>157</v>
      </c>
      <c r="M2617" s="5">
        <v>635</v>
      </c>
    </row>
    <row r="2618" spans="1:13" x14ac:dyDescent="0.35">
      <c r="A2618" s="2">
        <v>45717</v>
      </c>
      <c r="B2618" s="3">
        <f t="shared" si="120"/>
        <v>2025</v>
      </c>
      <c r="C2618" t="str">
        <f t="shared" si="121"/>
        <v>2024-2025</v>
      </c>
      <c r="D2618" t="s">
        <v>120</v>
      </c>
      <c r="E2618" t="s">
        <v>40</v>
      </c>
      <c r="F2618" t="str">
        <f t="shared" si="122"/>
        <v>South Australia</v>
      </c>
      <c r="G2618" t="s">
        <v>17</v>
      </c>
      <c r="H2618">
        <v>5169</v>
      </c>
      <c r="I2618" t="s">
        <v>11</v>
      </c>
      <c r="J2618" t="s">
        <v>134</v>
      </c>
      <c r="K2618" t="s">
        <v>142</v>
      </c>
      <c r="L2618" t="s">
        <v>153</v>
      </c>
      <c r="M2618" s="5">
        <v>777</v>
      </c>
    </row>
    <row r="2619" spans="1:13" x14ac:dyDescent="0.35">
      <c r="A2619" s="2">
        <v>45717</v>
      </c>
      <c r="B2619" s="3">
        <f t="shared" si="120"/>
        <v>2025</v>
      </c>
      <c r="C2619" t="str">
        <f t="shared" si="121"/>
        <v>2024-2025</v>
      </c>
      <c r="D2619" t="s">
        <v>120</v>
      </c>
      <c r="E2619" t="s">
        <v>103</v>
      </c>
      <c r="F2619" t="str">
        <f t="shared" si="122"/>
        <v>Victoria</v>
      </c>
      <c r="G2619" t="s">
        <v>26</v>
      </c>
      <c r="H2619">
        <v>3550</v>
      </c>
      <c r="I2619" t="s">
        <v>11</v>
      </c>
      <c r="J2619" t="s">
        <v>129</v>
      </c>
      <c r="K2619" t="s">
        <v>142</v>
      </c>
      <c r="L2619" t="s">
        <v>153</v>
      </c>
      <c r="M2619" s="5">
        <v>307</v>
      </c>
    </row>
    <row r="2620" spans="1:13" x14ac:dyDescent="0.35">
      <c r="A2620" s="2">
        <v>45717</v>
      </c>
      <c r="B2620" s="3">
        <f t="shared" si="120"/>
        <v>2025</v>
      </c>
      <c r="C2620" t="str">
        <f t="shared" si="121"/>
        <v>2024-2025</v>
      </c>
      <c r="D2620" t="s">
        <v>120</v>
      </c>
      <c r="E2620" t="s">
        <v>42</v>
      </c>
      <c r="F2620" t="str">
        <f t="shared" si="122"/>
        <v>Tasmania</v>
      </c>
      <c r="G2620" t="s">
        <v>43</v>
      </c>
      <c r="H2620">
        <v>7018</v>
      </c>
      <c r="I2620" t="s">
        <v>11</v>
      </c>
      <c r="J2620" t="s">
        <v>130</v>
      </c>
      <c r="K2620" t="s">
        <v>145</v>
      </c>
      <c r="L2620" t="s">
        <v>156</v>
      </c>
      <c r="M2620" s="5">
        <v>473</v>
      </c>
    </row>
    <row r="2621" spans="1:13" x14ac:dyDescent="0.35">
      <c r="A2621" s="2">
        <v>45717</v>
      </c>
      <c r="B2621" s="3">
        <f t="shared" si="120"/>
        <v>2025</v>
      </c>
      <c r="C2621" t="str">
        <f t="shared" si="121"/>
        <v>2024-2025</v>
      </c>
      <c r="D2621" t="s">
        <v>120</v>
      </c>
      <c r="E2621" t="s">
        <v>99</v>
      </c>
      <c r="F2621" t="str">
        <f t="shared" si="122"/>
        <v>Western Australia</v>
      </c>
      <c r="G2621" t="s">
        <v>28</v>
      </c>
      <c r="H2621">
        <v>6530</v>
      </c>
      <c r="I2621" t="s">
        <v>11</v>
      </c>
      <c r="J2621" t="s">
        <v>141</v>
      </c>
      <c r="K2621" t="s">
        <v>151</v>
      </c>
      <c r="L2621" t="s">
        <v>152</v>
      </c>
      <c r="M2621" s="5">
        <v>513</v>
      </c>
    </row>
    <row r="2622" spans="1:13" x14ac:dyDescent="0.35">
      <c r="A2622" s="2">
        <v>45718</v>
      </c>
      <c r="B2622" s="3">
        <f t="shared" si="120"/>
        <v>2025</v>
      </c>
      <c r="C2622" t="str">
        <f t="shared" si="121"/>
        <v>2024-2025</v>
      </c>
      <c r="D2622" t="s">
        <v>119</v>
      </c>
      <c r="E2622" t="s">
        <v>12</v>
      </c>
      <c r="F2622" t="str">
        <f t="shared" si="122"/>
        <v>New South Wales</v>
      </c>
      <c r="G2622" t="s">
        <v>10</v>
      </c>
      <c r="H2622">
        <v>2795</v>
      </c>
      <c r="I2622" t="s">
        <v>11</v>
      </c>
      <c r="J2622" t="s">
        <v>132</v>
      </c>
      <c r="K2622" t="s">
        <v>146</v>
      </c>
      <c r="L2622" t="s">
        <v>157</v>
      </c>
      <c r="M2622" s="5">
        <v>153</v>
      </c>
    </row>
    <row r="2623" spans="1:13" x14ac:dyDescent="0.35">
      <c r="A2623" s="2">
        <v>45718</v>
      </c>
      <c r="B2623" s="3">
        <f t="shared" si="120"/>
        <v>2025</v>
      </c>
      <c r="C2623" t="str">
        <f t="shared" si="121"/>
        <v>2024-2025</v>
      </c>
      <c r="D2623" t="s">
        <v>120</v>
      </c>
      <c r="E2623" t="s">
        <v>44</v>
      </c>
      <c r="F2623" t="str">
        <f t="shared" si="122"/>
        <v>Western Australia</v>
      </c>
      <c r="G2623" t="s">
        <v>28</v>
      </c>
      <c r="H2623">
        <v>6010</v>
      </c>
      <c r="I2623" t="s">
        <v>11</v>
      </c>
      <c r="J2623" t="s">
        <v>121</v>
      </c>
      <c r="K2623" t="s">
        <v>144</v>
      </c>
      <c r="L2623" t="s">
        <v>155</v>
      </c>
      <c r="M2623" s="5">
        <v>306</v>
      </c>
    </row>
    <row r="2624" spans="1:13" x14ac:dyDescent="0.35">
      <c r="A2624" s="2">
        <v>45718</v>
      </c>
      <c r="B2624" s="3">
        <f t="shared" si="120"/>
        <v>2025</v>
      </c>
      <c r="C2624" t="str">
        <f t="shared" si="121"/>
        <v>2024-2025</v>
      </c>
      <c r="D2624" t="s">
        <v>120</v>
      </c>
      <c r="E2624" t="s">
        <v>39</v>
      </c>
      <c r="F2624" t="str">
        <f t="shared" si="122"/>
        <v>New South Wales</v>
      </c>
      <c r="G2624" t="s">
        <v>10</v>
      </c>
      <c r="H2624">
        <v>2541</v>
      </c>
      <c r="I2624" t="s">
        <v>11</v>
      </c>
      <c r="J2624" t="s">
        <v>123</v>
      </c>
      <c r="K2624" t="s">
        <v>148</v>
      </c>
      <c r="L2624" t="s">
        <v>159</v>
      </c>
      <c r="M2624" s="5">
        <v>340</v>
      </c>
    </row>
    <row r="2625" spans="1:13" x14ac:dyDescent="0.35">
      <c r="A2625" s="2">
        <v>45718</v>
      </c>
      <c r="B2625" s="3">
        <f t="shared" si="120"/>
        <v>2025</v>
      </c>
      <c r="C2625" t="str">
        <f t="shared" si="121"/>
        <v>2024-2025</v>
      </c>
      <c r="D2625" t="s">
        <v>119</v>
      </c>
      <c r="E2625" t="s">
        <v>106</v>
      </c>
      <c r="F2625" t="str">
        <f t="shared" si="122"/>
        <v>Queensland</v>
      </c>
      <c r="G2625" t="s">
        <v>19</v>
      </c>
      <c r="H2625">
        <v>4558</v>
      </c>
      <c r="I2625" t="s">
        <v>11</v>
      </c>
      <c r="J2625" t="s">
        <v>136</v>
      </c>
      <c r="K2625" t="s">
        <v>146</v>
      </c>
      <c r="L2625" t="s">
        <v>157</v>
      </c>
      <c r="M2625" s="5">
        <v>504</v>
      </c>
    </row>
    <row r="2626" spans="1:13" x14ac:dyDescent="0.35">
      <c r="A2626" s="2">
        <v>45718</v>
      </c>
      <c r="B2626" s="3">
        <f t="shared" ref="B2626:B2689" si="123">IF(MONTH(A2626)&gt;=7,YEAR(A2626)+1,YEAR(A2626))</f>
        <v>2025</v>
      </c>
      <c r="C2626" t="str">
        <f t="shared" ref="C2626:C2689" si="124">IF(MONTH(A2626) &gt;= 7, YEAR(A2626) &amp; "-" &amp; YEAR(A2626) + 1, YEAR(A2626) - 1 &amp; "-" &amp; YEAR(A2626))</f>
        <v>2024-2025</v>
      </c>
      <c r="D2626" t="s">
        <v>120</v>
      </c>
      <c r="E2626" t="s">
        <v>34</v>
      </c>
      <c r="F2626" t="str">
        <f t="shared" ref="F2626:F2689" si="125">IF(G2626="WA","Western Australia",
IF(G2626="NSW","New South Wales",
IF(G2626="QLD","Queensland",
IF(G2626="VIC","Victoria",
IF(G2626="TAS","Tasmania",
IF(G2626="SA","South Australia",
IF(G2626="NT","Northern Territory",
IF(G2626="ACT","Australian Capital Territory",G2626))))))))</f>
        <v>New South Wales</v>
      </c>
      <c r="G2626" t="s">
        <v>10</v>
      </c>
      <c r="H2626">
        <v>2560</v>
      </c>
      <c r="I2626" t="s">
        <v>11</v>
      </c>
      <c r="J2626" t="s">
        <v>123</v>
      </c>
      <c r="K2626" t="s">
        <v>149</v>
      </c>
      <c r="L2626" t="s">
        <v>160</v>
      </c>
      <c r="M2626" s="5">
        <v>704</v>
      </c>
    </row>
    <row r="2627" spans="1:13" x14ac:dyDescent="0.35">
      <c r="A2627" s="2">
        <v>45719</v>
      </c>
      <c r="B2627" s="3">
        <f t="shared" si="123"/>
        <v>2025</v>
      </c>
      <c r="C2627" t="str">
        <f t="shared" si="124"/>
        <v>2024-2025</v>
      </c>
      <c r="D2627" t="s">
        <v>120</v>
      </c>
      <c r="E2627" t="s">
        <v>109</v>
      </c>
      <c r="F2627" t="str">
        <f t="shared" si="125"/>
        <v>Western Australia</v>
      </c>
      <c r="G2627" t="s">
        <v>28</v>
      </c>
      <c r="H2627">
        <v>6052</v>
      </c>
      <c r="I2627" t="s">
        <v>11</v>
      </c>
      <c r="J2627" t="s">
        <v>121</v>
      </c>
      <c r="K2627" t="s">
        <v>144</v>
      </c>
      <c r="L2627" t="s">
        <v>155</v>
      </c>
      <c r="M2627" s="5">
        <v>176</v>
      </c>
    </row>
    <row r="2628" spans="1:13" x14ac:dyDescent="0.35">
      <c r="A2628" s="2">
        <v>45719</v>
      </c>
      <c r="B2628" s="3">
        <f t="shared" si="123"/>
        <v>2025</v>
      </c>
      <c r="C2628" t="str">
        <f t="shared" si="124"/>
        <v>2024-2025</v>
      </c>
      <c r="D2628" t="s">
        <v>120</v>
      </c>
      <c r="E2628" t="s">
        <v>67</v>
      </c>
      <c r="F2628" t="str">
        <f t="shared" si="125"/>
        <v>Tasmania</v>
      </c>
      <c r="G2628" t="s">
        <v>43</v>
      </c>
      <c r="H2628">
        <v>7250</v>
      </c>
      <c r="I2628" t="s">
        <v>11</v>
      </c>
      <c r="J2628" t="s">
        <v>130</v>
      </c>
      <c r="K2628" t="s">
        <v>147</v>
      </c>
      <c r="L2628" t="s">
        <v>158</v>
      </c>
      <c r="M2628" s="5">
        <v>216</v>
      </c>
    </row>
    <row r="2629" spans="1:13" x14ac:dyDescent="0.35">
      <c r="A2629" s="2">
        <v>45719</v>
      </c>
      <c r="B2629" s="3">
        <f t="shared" si="123"/>
        <v>2025</v>
      </c>
      <c r="C2629" t="str">
        <f t="shared" si="124"/>
        <v>2024-2025</v>
      </c>
      <c r="D2629" t="s">
        <v>120</v>
      </c>
      <c r="E2629" t="s">
        <v>64</v>
      </c>
      <c r="F2629" t="str">
        <f t="shared" si="125"/>
        <v>Western Australia</v>
      </c>
      <c r="G2629" t="s">
        <v>28</v>
      </c>
      <c r="H2629">
        <v>6112</v>
      </c>
      <c r="I2629" t="s">
        <v>11</v>
      </c>
      <c r="J2629" t="s">
        <v>135</v>
      </c>
      <c r="K2629" t="s">
        <v>148</v>
      </c>
      <c r="L2629" t="s">
        <v>159</v>
      </c>
      <c r="M2629" s="5">
        <v>558</v>
      </c>
    </row>
    <row r="2630" spans="1:13" x14ac:dyDescent="0.35">
      <c r="A2630" s="2">
        <v>45719</v>
      </c>
      <c r="B2630" s="3">
        <f t="shared" si="123"/>
        <v>2025</v>
      </c>
      <c r="C2630" t="str">
        <f t="shared" si="124"/>
        <v>2024-2025</v>
      </c>
      <c r="D2630" t="s">
        <v>120</v>
      </c>
      <c r="E2630" t="s">
        <v>83</v>
      </c>
      <c r="F2630" t="str">
        <f t="shared" si="125"/>
        <v>Victoria</v>
      </c>
      <c r="G2630" t="s">
        <v>26</v>
      </c>
      <c r="H2630">
        <v>3551</v>
      </c>
      <c r="I2630" t="s">
        <v>11</v>
      </c>
      <c r="J2630" t="s">
        <v>129</v>
      </c>
      <c r="K2630" t="s">
        <v>145</v>
      </c>
      <c r="L2630" t="s">
        <v>156</v>
      </c>
      <c r="M2630" s="5">
        <v>624</v>
      </c>
    </row>
    <row r="2631" spans="1:13" x14ac:dyDescent="0.35">
      <c r="A2631" s="2">
        <v>45719</v>
      </c>
      <c r="B2631" s="3">
        <f t="shared" si="123"/>
        <v>2025</v>
      </c>
      <c r="C2631" t="str">
        <f t="shared" si="124"/>
        <v>2024-2025</v>
      </c>
      <c r="D2631" t="s">
        <v>120</v>
      </c>
      <c r="E2631" t="s">
        <v>24</v>
      </c>
      <c r="F2631" t="str">
        <f t="shared" si="125"/>
        <v>Queensland</v>
      </c>
      <c r="G2631" t="s">
        <v>19</v>
      </c>
      <c r="H2631">
        <v>4053</v>
      </c>
      <c r="I2631" t="s">
        <v>11</v>
      </c>
      <c r="J2631" t="s">
        <v>131</v>
      </c>
      <c r="K2631" t="s">
        <v>150</v>
      </c>
      <c r="L2631" t="s">
        <v>161</v>
      </c>
      <c r="M2631" s="5">
        <v>97</v>
      </c>
    </row>
    <row r="2632" spans="1:13" x14ac:dyDescent="0.35">
      <c r="A2632" s="2">
        <v>45720</v>
      </c>
      <c r="B2632" s="3">
        <f t="shared" si="123"/>
        <v>2025</v>
      </c>
      <c r="C2632" t="str">
        <f t="shared" si="124"/>
        <v>2024-2025</v>
      </c>
      <c r="D2632" t="s">
        <v>120</v>
      </c>
      <c r="E2632" t="s">
        <v>103</v>
      </c>
      <c r="F2632" t="str">
        <f t="shared" si="125"/>
        <v>Victoria</v>
      </c>
      <c r="G2632" t="s">
        <v>26</v>
      </c>
      <c r="H2632">
        <v>3550</v>
      </c>
      <c r="I2632" t="s">
        <v>11</v>
      </c>
      <c r="J2632" t="s">
        <v>129</v>
      </c>
      <c r="K2632" t="s">
        <v>145</v>
      </c>
      <c r="L2632" t="s">
        <v>156</v>
      </c>
      <c r="M2632" s="5">
        <v>69</v>
      </c>
    </row>
    <row r="2633" spans="1:13" x14ac:dyDescent="0.35">
      <c r="A2633" s="2">
        <v>45720</v>
      </c>
      <c r="B2633" s="3">
        <f t="shared" si="123"/>
        <v>2025</v>
      </c>
      <c r="C2633" t="str">
        <f t="shared" si="124"/>
        <v>2024-2025</v>
      </c>
      <c r="D2633" t="s">
        <v>120</v>
      </c>
      <c r="E2633" t="s">
        <v>33</v>
      </c>
      <c r="F2633" t="str">
        <f t="shared" si="125"/>
        <v>Northern Territory</v>
      </c>
      <c r="G2633" t="s">
        <v>15</v>
      </c>
      <c r="H2633">
        <v>870</v>
      </c>
      <c r="I2633" t="s">
        <v>11</v>
      </c>
      <c r="J2633" t="s">
        <v>140</v>
      </c>
      <c r="K2633" t="s">
        <v>143</v>
      </c>
      <c r="L2633" t="s">
        <v>154</v>
      </c>
      <c r="M2633" s="5">
        <v>755</v>
      </c>
    </row>
    <row r="2634" spans="1:13" x14ac:dyDescent="0.35">
      <c r="A2634" s="2">
        <v>45720</v>
      </c>
      <c r="B2634" s="3">
        <f t="shared" si="123"/>
        <v>2025</v>
      </c>
      <c r="C2634" t="str">
        <f t="shared" si="124"/>
        <v>2024-2025</v>
      </c>
      <c r="D2634" t="s">
        <v>120</v>
      </c>
      <c r="E2634" t="s">
        <v>50</v>
      </c>
      <c r="F2634" t="str">
        <f t="shared" si="125"/>
        <v>Australian Capital Territory</v>
      </c>
      <c r="G2634" t="s">
        <v>51</v>
      </c>
      <c r="H2634">
        <v>2617</v>
      </c>
      <c r="I2634" t="s">
        <v>11</v>
      </c>
      <c r="J2634" t="s">
        <v>123</v>
      </c>
      <c r="K2634" t="s">
        <v>144</v>
      </c>
      <c r="L2634" t="s">
        <v>155</v>
      </c>
      <c r="M2634" s="5">
        <v>287</v>
      </c>
    </row>
    <row r="2635" spans="1:13" x14ac:dyDescent="0.35">
      <c r="A2635" s="2">
        <v>45720</v>
      </c>
      <c r="B2635" s="3">
        <f t="shared" si="123"/>
        <v>2025</v>
      </c>
      <c r="C2635" t="str">
        <f t="shared" si="124"/>
        <v>2024-2025</v>
      </c>
      <c r="D2635" t="s">
        <v>120</v>
      </c>
      <c r="E2635" t="s">
        <v>75</v>
      </c>
      <c r="F2635" t="str">
        <f t="shared" si="125"/>
        <v>Victoria</v>
      </c>
      <c r="G2635" t="s">
        <v>26</v>
      </c>
      <c r="H2635">
        <v>3915</v>
      </c>
      <c r="I2635" t="s">
        <v>11</v>
      </c>
      <c r="J2635" t="s">
        <v>137</v>
      </c>
      <c r="K2635" t="s">
        <v>145</v>
      </c>
      <c r="L2635" t="s">
        <v>156</v>
      </c>
      <c r="M2635" s="5">
        <v>263</v>
      </c>
    </row>
    <row r="2636" spans="1:13" x14ac:dyDescent="0.35">
      <c r="A2636" s="2">
        <v>45720</v>
      </c>
      <c r="B2636" s="3">
        <f t="shared" si="123"/>
        <v>2025</v>
      </c>
      <c r="C2636" t="str">
        <f t="shared" si="124"/>
        <v>2024-2025</v>
      </c>
      <c r="D2636" t="s">
        <v>120</v>
      </c>
      <c r="E2636" t="s">
        <v>44</v>
      </c>
      <c r="F2636" t="str">
        <f t="shared" si="125"/>
        <v>Western Australia</v>
      </c>
      <c r="G2636" t="s">
        <v>28</v>
      </c>
      <c r="H2636">
        <v>6010</v>
      </c>
      <c r="I2636" t="s">
        <v>11</v>
      </c>
      <c r="J2636" t="s">
        <v>121</v>
      </c>
      <c r="K2636" t="s">
        <v>143</v>
      </c>
      <c r="L2636" t="s">
        <v>154</v>
      </c>
      <c r="M2636" s="5">
        <v>631</v>
      </c>
    </row>
    <row r="2637" spans="1:13" x14ac:dyDescent="0.35">
      <c r="A2637" s="2">
        <v>45720</v>
      </c>
      <c r="B2637" s="3">
        <f t="shared" si="123"/>
        <v>2025</v>
      </c>
      <c r="C2637" t="str">
        <f t="shared" si="124"/>
        <v>2024-2025</v>
      </c>
      <c r="D2637" t="s">
        <v>119</v>
      </c>
      <c r="E2637" t="s">
        <v>14</v>
      </c>
      <c r="F2637" t="str">
        <f t="shared" si="125"/>
        <v>Northern Territory</v>
      </c>
      <c r="G2637" t="s">
        <v>15</v>
      </c>
      <c r="H2637">
        <v>800</v>
      </c>
      <c r="I2637" t="s">
        <v>11</v>
      </c>
      <c r="J2637" t="s">
        <v>140</v>
      </c>
      <c r="K2637" t="s">
        <v>146</v>
      </c>
      <c r="L2637" t="s">
        <v>157</v>
      </c>
      <c r="M2637" s="5">
        <v>620</v>
      </c>
    </row>
    <row r="2638" spans="1:13" x14ac:dyDescent="0.35">
      <c r="A2638" s="2">
        <v>45720</v>
      </c>
      <c r="B2638" s="3">
        <f t="shared" si="123"/>
        <v>2025</v>
      </c>
      <c r="C2638" t="str">
        <f t="shared" si="124"/>
        <v>2024-2025</v>
      </c>
      <c r="D2638" t="s">
        <v>120</v>
      </c>
      <c r="E2638" t="s">
        <v>84</v>
      </c>
      <c r="F2638" t="str">
        <f t="shared" si="125"/>
        <v>Western Australia</v>
      </c>
      <c r="G2638" t="s">
        <v>28</v>
      </c>
      <c r="H2638">
        <v>6280</v>
      </c>
      <c r="I2638" t="s">
        <v>11</v>
      </c>
      <c r="J2638" t="s">
        <v>135</v>
      </c>
      <c r="K2638" t="s">
        <v>151</v>
      </c>
      <c r="L2638" t="s">
        <v>152</v>
      </c>
      <c r="M2638" s="5">
        <v>659</v>
      </c>
    </row>
    <row r="2639" spans="1:13" x14ac:dyDescent="0.35">
      <c r="A2639" s="2">
        <v>45720</v>
      </c>
      <c r="B2639" s="3">
        <f t="shared" si="123"/>
        <v>2025</v>
      </c>
      <c r="C2639" t="str">
        <f t="shared" si="124"/>
        <v>2024-2025</v>
      </c>
      <c r="D2639" t="s">
        <v>120</v>
      </c>
      <c r="E2639" t="s">
        <v>64</v>
      </c>
      <c r="F2639" t="str">
        <f t="shared" si="125"/>
        <v>Western Australia</v>
      </c>
      <c r="G2639" t="s">
        <v>28</v>
      </c>
      <c r="H2639">
        <v>6112</v>
      </c>
      <c r="I2639" t="s">
        <v>11</v>
      </c>
      <c r="J2639" t="s">
        <v>135</v>
      </c>
      <c r="K2639" t="s">
        <v>151</v>
      </c>
      <c r="L2639" t="s">
        <v>152</v>
      </c>
      <c r="M2639" s="5">
        <v>319</v>
      </c>
    </row>
    <row r="2640" spans="1:13" x14ac:dyDescent="0.35">
      <c r="A2640" s="2">
        <v>45721</v>
      </c>
      <c r="B2640" s="3">
        <f t="shared" si="123"/>
        <v>2025</v>
      </c>
      <c r="C2640" t="str">
        <f t="shared" si="124"/>
        <v>2024-2025</v>
      </c>
      <c r="D2640" t="s">
        <v>120</v>
      </c>
      <c r="E2640" t="s">
        <v>110</v>
      </c>
      <c r="F2640" t="str">
        <f t="shared" si="125"/>
        <v>Australian Capital Territory</v>
      </c>
      <c r="G2640" t="s">
        <v>51</v>
      </c>
      <c r="H2640">
        <v>2609</v>
      </c>
      <c r="I2640" t="s">
        <v>11</v>
      </c>
      <c r="J2640" t="s">
        <v>123</v>
      </c>
      <c r="K2640" t="s">
        <v>144</v>
      </c>
      <c r="L2640" t="s">
        <v>155</v>
      </c>
      <c r="M2640" s="5">
        <v>480</v>
      </c>
    </row>
    <row r="2641" spans="1:13" x14ac:dyDescent="0.35">
      <c r="A2641" s="2">
        <v>45721</v>
      </c>
      <c r="B2641" s="3">
        <f t="shared" si="123"/>
        <v>2025</v>
      </c>
      <c r="C2641" t="str">
        <f t="shared" si="124"/>
        <v>2024-2025</v>
      </c>
      <c r="D2641" t="s">
        <v>119</v>
      </c>
      <c r="E2641" t="s">
        <v>102</v>
      </c>
      <c r="F2641" t="str">
        <f t="shared" si="125"/>
        <v>Queensland</v>
      </c>
      <c r="G2641" t="s">
        <v>19</v>
      </c>
      <c r="H2641">
        <v>4825</v>
      </c>
      <c r="I2641" t="s">
        <v>11</v>
      </c>
      <c r="J2641" t="s">
        <v>133</v>
      </c>
      <c r="K2641" t="s">
        <v>151</v>
      </c>
      <c r="L2641" t="s">
        <v>152</v>
      </c>
      <c r="M2641" s="5">
        <v>334</v>
      </c>
    </row>
    <row r="2642" spans="1:13" x14ac:dyDescent="0.35">
      <c r="A2642" s="2">
        <v>45721</v>
      </c>
      <c r="B2642" s="3">
        <f t="shared" si="123"/>
        <v>2025</v>
      </c>
      <c r="C2642" t="str">
        <f t="shared" si="124"/>
        <v>2024-2025</v>
      </c>
      <c r="D2642" t="s">
        <v>120</v>
      </c>
      <c r="E2642" t="s">
        <v>27</v>
      </c>
      <c r="F2642" t="str">
        <f t="shared" si="125"/>
        <v>Western Australia</v>
      </c>
      <c r="G2642" t="s">
        <v>28</v>
      </c>
      <c r="H2642">
        <v>6030</v>
      </c>
      <c r="I2642" t="s">
        <v>11</v>
      </c>
      <c r="J2642" t="s">
        <v>121</v>
      </c>
      <c r="K2642" t="s">
        <v>144</v>
      </c>
      <c r="L2642" t="s">
        <v>155</v>
      </c>
      <c r="M2642" s="5">
        <v>240</v>
      </c>
    </row>
    <row r="2643" spans="1:13" x14ac:dyDescent="0.35">
      <c r="A2643" s="2">
        <v>45721</v>
      </c>
      <c r="B2643" s="3">
        <f t="shared" si="123"/>
        <v>2025</v>
      </c>
      <c r="C2643" t="str">
        <f t="shared" si="124"/>
        <v>2024-2025</v>
      </c>
      <c r="D2643" t="s">
        <v>120</v>
      </c>
      <c r="E2643" t="s">
        <v>94</v>
      </c>
      <c r="F2643" t="str">
        <f t="shared" si="125"/>
        <v>Queensland</v>
      </c>
      <c r="G2643" t="s">
        <v>19</v>
      </c>
      <c r="H2643">
        <v>4551</v>
      </c>
      <c r="I2643" t="s">
        <v>11</v>
      </c>
      <c r="J2643" t="s">
        <v>136</v>
      </c>
      <c r="K2643" t="s">
        <v>151</v>
      </c>
      <c r="L2643" t="s">
        <v>152</v>
      </c>
      <c r="M2643" s="5">
        <v>699</v>
      </c>
    </row>
    <row r="2644" spans="1:13" x14ac:dyDescent="0.35">
      <c r="A2644" s="2">
        <v>45721</v>
      </c>
      <c r="B2644" s="3">
        <f t="shared" si="123"/>
        <v>2025</v>
      </c>
      <c r="C2644" t="str">
        <f t="shared" si="124"/>
        <v>2024-2025</v>
      </c>
      <c r="D2644" t="s">
        <v>120</v>
      </c>
      <c r="E2644" t="s">
        <v>22</v>
      </c>
      <c r="F2644" t="str">
        <f t="shared" si="125"/>
        <v>New South Wales</v>
      </c>
      <c r="G2644" t="s">
        <v>10</v>
      </c>
      <c r="H2644">
        <v>2116</v>
      </c>
      <c r="I2644" t="s">
        <v>11</v>
      </c>
      <c r="J2644" t="s">
        <v>125</v>
      </c>
      <c r="K2644" t="s">
        <v>142</v>
      </c>
      <c r="L2644" t="s">
        <v>153</v>
      </c>
      <c r="M2644" s="5">
        <v>79</v>
      </c>
    </row>
    <row r="2645" spans="1:13" x14ac:dyDescent="0.35">
      <c r="A2645" s="2">
        <v>45722</v>
      </c>
      <c r="B2645" s="3">
        <f t="shared" si="123"/>
        <v>2025</v>
      </c>
      <c r="C2645" t="str">
        <f t="shared" si="124"/>
        <v>2024-2025</v>
      </c>
      <c r="D2645" t="s">
        <v>120</v>
      </c>
      <c r="E2645" t="s">
        <v>54</v>
      </c>
      <c r="F2645" t="str">
        <f t="shared" si="125"/>
        <v>New South Wales</v>
      </c>
      <c r="G2645" t="s">
        <v>10</v>
      </c>
      <c r="H2645">
        <v>2750</v>
      </c>
      <c r="I2645" t="s">
        <v>11</v>
      </c>
      <c r="J2645" t="s">
        <v>132</v>
      </c>
      <c r="K2645" t="s">
        <v>151</v>
      </c>
      <c r="L2645" t="s">
        <v>152</v>
      </c>
      <c r="M2645" s="5">
        <v>663</v>
      </c>
    </row>
    <row r="2646" spans="1:13" x14ac:dyDescent="0.35">
      <c r="A2646" s="2">
        <v>45723</v>
      </c>
      <c r="B2646" s="3">
        <f t="shared" si="123"/>
        <v>2025</v>
      </c>
      <c r="C2646" t="str">
        <f t="shared" si="124"/>
        <v>2024-2025</v>
      </c>
      <c r="D2646" t="s">
        <v>120</v>
      </c>
      <c r="E2646" t="s">
        <v>64</v>
      </c>
      <c r="F2646" t="str">
        <f t="shared" si="125"/>
        <v>Western Australia</v>
      </c>
      <c r="G2646" t="s">
        <v>28</v>
      </c>
      <c r="H2646">
        <v>6112</v>
      </c>
      <c r="I2646" t="s">
        <v>11</v>
      </c>
      <c r="J2646" t="s">
        <v>135</v>
      </c>
      <c r="K2646" t="s">
        <v>144</v>
      </c>
      <c r="L2646" t="s">
        <v>155</v>
      </c>
      <c r="M2646" s="5">
        <v>146</v>
      </c>
    </row>
    <row r="2647" spans="1:13" x14ac:dyDescent="0.35">
      <c r="A2647" s="2">
        <v>45723</v>
      </c>
      <c r="B2647" s="3">
        <f t="shared" si="123"/>
        <v>2025</v>
      </c>
      <c r="C2647" t="str">
        <f t="shared" si="124"/>
        <v>2024-2025</v>
      </c>
      <c r="D2647" t="s">
        <v>120</v>
      </c>
      <c r="E2647" t="s">
        <v>106</v>
      </c>
      <c r="F2647" t="str">
        <f t="shared" si="125"/>
        <v>Queensland</v>
      </c>
      <c r="G2647" t="s">
        <v>19</v>
      </c>
      <c r="H2647">
        <v>4558</v>
      </c>
      <c r="I2647" t="s">
        <v>11</v>
      </c>
      <c r="J2647" t="s">
        <v>136</v>
      </c>
      <c r="K2647" t="s">
        <v>146</v>
      </c>
      <c r="L2647" t="s">
        <v>157</v>
      </c>
      <c r="M2647" s="5">
        <v>556</v>
      </c>
    </row>
    <row r="2648" spans="1:13" x14ac:dyDescent="0.35">
      <c r="A2648" s="2">
        <v>45724</v>
      </c>
      <c r="B2648" s="3">
        <f t="shared" si="123"/>
        <v>2025</v>
      </c>
      <c r="C2648" t="str">
        <f t="shared" si="124"/>
        <v>2024-2025</v>
      </c>
      <c r="D2648" t="s">
        <v>120</v>
      </c>
      <c r="E2648" t="s">
        <v>88</v>
      </c>
      <c r="F2648" t="str">
        <f t="shared" si="125"/>
        <v>Queensland</v>
      </c>
      <c r="G2648" t="s">
        <v>19</v>
      </c>
      <c r="H2648">
        <v>4570</v>
      </c>
      <c r="I2648" t="s">
        <v>11</v>
      </c>
      <c r="J2648" t="s">
        <v>136</v>
      </c>
      <c r="K2648" t="s">
        <v>150</v>
      </c>
      <c r="L2648" t="s">
        <v>161</v>
      </c>
      <c r="M2648" s="5">
        <v>386</v>
      </c>
    </row>
    <row r="2649" spans="1:13" x14ac:dyDescent="0.35">
      <c r="A2649" s="2">
        <v>45724</v>
      </c>
      <c r="B2649" s="3">
        <f t="shared" si="123"/>
        <v>2025</v>
      </c>
      <c r="C2649" t="str">
        <f t="shared" si="124"/>
        <v>2024-2025</v>
      </c>
      <c r="D2649" t="s">
        <v>120</v>
      </c>
      <c r="E2649" t="s">
        <v>41</v>
      </c>
      <c r="F2649" t="str">
        <f t="shared" si="125"/>
        <v>New South Wales</v>
      </c>
      <c r="G2649" t="s">
        <v>10</v>
      </c>
      <c r="H2649">
        <v>2478</v>
      </c>
      <c r="I2649" t="s">
        <v>11</v>
      </c>
      <c r="J2649" t="s">
        <v>122</v>
      </c>
      <c r="K2649" t="s">
        <v>144</v>
      </c>
      <c r="L2649" t="s">
        <v>155</v>
      </c>
      <c r="M2649" s="5">
        <v>487</v>
      </c>
    </row>
    <row r="2650" spans="1:13" x14ac:dyDescent="0.35">
      <c r="A2650" s="2">
        <v>45724</v>
      </c>
      <c r="B2650" s="3">
        <f t="shared" si="123"/>
        <v>2025</v>
      </c>
      <c r="C2650" t="str">
        <f t="shared" si="124"/>
        <v>2024-2025</v>
      </c>
      <c r="D2650" t="s">
        <v>119</v>
      </c>
      <c r="E2650" t="s">
        <v>102</v>
      </c>
      <c r="F2650" t="str">
        <f t="shared" si="125"/>
        <v>Queensland</v>
      </c>
      <c r="G2650" t="s">
        <v>19</v>
      </c>
      <c r="H2650">
        <v>4825</v>
      </c>
      <c r="I2650" t="s">
        <v>11</v>
      </c>
      <c r="J2650" t="s">
        <v>133</v>
      </c>
      <c r="K2650" t="s">
        <v>151</v>
      </c>
      <c r="L2650" t="s">
        <v>152</v>
      </c>
      <c r="M2650" s="5">
        <v>362</v>
      </c>
    </row>
    <row r="2651" spans="1:13" x14ac:dyDescent="0.35">
      <c r="A2651" s="2">
        <v>45724</v>
      </c>
      <c r="B2651" s="3">
        <f t="shared" si="123"/>
        <v>2025</v>
      </c>
      <c r="C2651" t="str">
        <f t="shared" si="124"/>
        <v>2024-2025</v>
      </c>
      <c r="D2651" t="s">
        <v>120</v>
      </c>
      <c r="E2651" t="s">
        <v>108</v>
      </c>
      <c r="F2651" t="str">
        <f t="shared" si="125"/>
        <v>Tasmania</v>
      </c>
      <c r="G2651" t="s">
        <v>43</v>
      </c>
      <c r="H2651">
        <v>7320</v>
      </c>
      <c r="I2651" t="s">
        <v>11</v>
      </c>
      <c r="J2651" t="s">
        <v>130</v>
      </c>
      <c r="K2651" t="s">
        <v>142</v>
      </c>
      <c r="L2651" t="s">
        <v>153</v>
      </c>
      <c r="M2651" s="5">
        <v>420</v>
      </c>
    </row>
    <row r="2652" spans="1:13" x14ac:dyDescent="0.35">
      <c r="A2652" s="2">
        <v>45724</v>
      </c>
      <c r="B2652" s="3">
        <f t="shared" si="123"/>
        <v>2025</v>
      </c>
      <c r="C2652" t="str">
        <f t="shared" si="124"/>
        <v>2024-2025</v>
      </c>
      <c r="D2652" t="s">
        <v>120</v>
      </c>
      <c r="E2652" t="s">
        <v>100</v>
      </c>
      <c r="F2652" t="str">
        <f t="shared" si="125"/>
        <v>New South Wales</v>
      </c>
      <c r="G2652" t="s">
        <v>10</v>
      </c>
      <c r="H2652">
        <v>2800</v>
      </c>
      <c r="I2652" t="s">
        <v>11</v>
      </c>
      <c r="J2652" t="s">
        <v>132</v>
      </c>
      <c r="K2652" t="s">
        <v>146</v>
      </c>
      <c r="L2652" t="s">
        <v>157</v>
      </c>
      <c r="M2652" s="5">
        <v>693</v>
      </c>
    </row>
    <row r="2653" spans="1:13" x14ac:dyDescent="0.35">
      <c r="A2653" s="2">
        <v>45724</v>
      </c>
      <c r="B2653" s="3">
        <f t="shared" si="123"/>
        <v>2025</v>
      </c>
      <c r="C2653" t="str">
        <f t="shared" si="124"/>
        <v>2024-2025</v>
      </c>
      <c r="D2653" t="s">
        <v>120</v>
      </c>
      <c r="E2653" t="s">
        <v>86</v>
      </c>
      <c r="F2653" t="str">
        <f t="shared" si="125"/>
        <v>Queensland</v>
      </c>
      <c r="G2653" t="s">
        <v>19</v>
      </c>
      <c r="H2653">
        <v>4119</v>
      </c>
      <c r="I2653" t="s">
        <v>11</v>
      </c>
      <c r="J2653" t="s">
        <v>131</v>
      </c>
      <c r="K2653" t="s">
        <v>144</v>
      </c>
      <c r="L2653" t="s">
        <v>155</v>
      </c>
      <c r="M2653" s="5">
        <v>760</v>
      </c>
    </row>
    <row r="2654" spans="1:13" x14ac:dyDescent="0.35">
      <c r="A2654" s="2">
        <v>45724</v>
      </c>
      <c r="B2654" s="3">
        <f t="shared" si="123"/>
        <v>2025</v>
      </c>
      <c r="C2654" t="str">
        <f t="shared" si="124"/>
        <v>2024-2025</v>
      </c>
      <c r="D2654" t="s">
        <v>120</v>
      </c>
      <c r="E2654" t="s">
        <v>23</v>
      </c>
      <c r="F2654" t="str">
        <f t="shared" si="125"/>
        <v>New South Wales</v>
      </c>
      <c r="G2654" t="s">
        <v>10</v>
      </c>
      <c r="H2654">
        <v>2830</v>
      </c>
      <c r="I2654" t="s">
        <v>11</v>
      </c>
      <c r="J2654" t="s">
        <v>132</v>
      </c>
      <c r="K2654" t="s">
        <v>151</v>
      </c>
      <c r="L2654" t="s">
        <v>152</v>
      </c>
      <c r="M2654" s="5">
        <v>779</v>
      </c>
    </row>
    <row r="2655" spans="1:13" x14ac:dyDescent="0.35">
      <c r="A2655" s="2">
        <v>45725</v>
      </c>
      <c r="B2655" s="3">
        <f t="shared" si="123"/>
        <v>2025</v>
      </c>
      <c r="C2655" t="str">
        <f t="shared" si="124"/>
        <v>2024-2025</v>
      </c>
      <c r="D2655" t="s">
        <v>120</v>
      </c>
      <c r="E2655" t="s">
        <v>79</v>
      </c>
      <c r="F2655" t="str">
        <f t="shared" si="125"/>
        <v>Queensland</v>
      </c>
      <c r="G2655" t="s">
        <v>19</v>
      </c>
      <c r="H2655">
        <v>4680</v>
      </c>
      <c r="I2655" t="s">
        <v>11</v>
      </c>
      <c r="J2655" t="s">
        <v>138</v>
      </c>
      <c r="K2655" t="s">
        <v>148</v>
      </c>
      <c r="L2655" t="s">
        <v>159</v>
      </c>
      <c r="M2655" s="5">
        <v>40</v>
      </c>
    </row>
    <row r="2656" spans="1:13" x14ac:dyDescent="0.35">
      <c r="A2656" s="2">
        <v>45726</v>
      </c>
      <c r="B2656" s="3">
        <f t="shared" si="123"/>
        <v>2025</v>
      </c>
      <c r="C2656" t="str">
        <f t="shared" si="124"/>
        <v>2024-2025</v>
      </c>
      <c r="D2656" t="s">
        <v>120</v>
      </c>
      <c r="E2656" t="s">
        <v>106</v>
      </c>
      <c r="F2656" t="str">
        <f t="shared" si="125"/>
        <v>Queensland</v>
      </c>
      <c r="G2656" t="s">
        <v>19</v>
      </c>
      <c r="H2656">
        <v>4558</v>
      </c>
      <c r="I2656" t="s">
        <v>11</v>
      </c>
      <c r="J2656" t="s">
        <v>136</v>
      </c>
      <c r="K2656" t="s">
        <v>142</v>
      </c>
      <c r="L2656" t="s">
        <v>153</v>
      </c>
      <c r="M2656" s="5">
        <v>550</v>
      </c>
    </row>
    <row r="2657" spans="1:13" x14ac:dyDescent="0.35">
      <c r="A2657" s="2">
        <v>45726</v>
      </c>
      <c r="B2657" s="3">
        <f t="shared" si="123"/>
        <v>2025</v>
      </c>
      <c r="C2657" t="str">
        <f t="shared" si="124"/>
        <v>2024-2025</v>
      </c>
      <c r="D2657" t="s">
        <v>120</v>
      </c>
      <c r="E2657" t="s">
        <v>95</v>
      </c>
      <c r="F2657" t="str">
        <f t="shared" si="125"/>
        <v>New South Wales</v>
      </c>
      <c r="G2657" t="s">
        <v>10</v>
      </c>
      <c r="H2657">
        <v>2131</v>
      </c>
      <c r="I2657" t="s">
        <v>11</v>
      </c>
      <c r="J2657" t="s">
        <v>125</v>
      </c>
      <c r="K2657" t="s">
        <v>143</v>
      </c>
      <c r="L2657" t="s">
        <v>154</v>
      </c>
      <c r="M2657" s="5">
        <v>395</v>
      </c>
    </row>
    <row r="2658" spans="1:13" x14ac:dyDescent="0.35">
      <c r="A2658" s="2">
        <v>45726</v>
      </c>
      <c r="B2658" s="3">
        <f t="shared" si="123"/>
        <v>2025</v>
      </c>
      <c r="C2658" t="str">
        <f t="shared" si="124"/>
        <v>2024-2025</v>
      </c>
      <c r="D2658" t="s">
        <v>119</v>
      </c>
      <c r="E2658" t="s">
        <v>103</v>
      </c>
      <c r="F2658" t="str">
        <f t="shared" si="125"/>
        <v>Victoria</v>
      </c>
      <c r="G2658" t="s">
        <v>26</v>
      </c>
      <c r="H2658">
        <v>3550</v>
      </c>
      <c r="I2658" t="s">
        <v>11</v>
      </c>
      <c r="J2658" t="s">
        <v>129</v>
      </c>
      <c r="K2658" t="s">
        <v>143</v>
      </c>
      <c r="L2658" t="s">
        <v>154</v>
      </c>
      <c r="M2658" s="5">
        <v>394</v>
      </c>
    </row>
    <row r="2659" spans="1:13" x14ac:dyDescent="0.35">
      <c r="A2659" s="2">
        <v>45726</v>
      </c>
      <c r="B2659" s="3">
        <f t="shared" si="123"/>
        <v>2025</v>
      </c>
      <c r="C2659" t="str">
        <f t="shared" si="124"/>
        <v>2024-2025</v>
      </c>
      <c r="D2659" t="s">
        <v>120</v>
      </c>
      <c r="E2659" t="s">
        <v>67</v>
      </c>
      <c r="F2659" t="str">
        <f t="shared" si="125"/>
        <v>Tasmania</v>
      </c>
      <c r="G2659" t="s">
        <v>43</v>
      </c>
      <c r="H2659">
        <v>7250</v>
      </c>
      <c r="I2659" t="s">
        <v>11</v>
      </c>
      <c r="J2659" t="s">
        <v>130</v>
      </c>
      <c r="K2659" t="s">
        <v>142</v>
      </c>
      <c r="L2659" t="s">
        <v>153</v>
      </c>
      <c r="M2659" s="5">
        <v>533</v>
      </c>
    </row>
    <row r="2660" spans="1:13" x14ac:dyDescent="0.35">
      <c r="A2660" s="2">
        <v>45727</v>
      </c>
      <c r="B2660" s="3">
        <f t="shared" si="123"/>
        <v>2025</v>
      </c>
      <c r="C2660" t="str">
        <f t="shared" si="124"/>
        <v>2024-2025</v>
      </c>
      <c r="D2660" t="s">
        <v>120</v>
      </c>
      <c r="E2660" t="s">
        <v>87</v>
      </c>
      <c r="F2660" t="str">
        <f t="shared" si="125"/>
        <v>New South Wales</v>
      </c>
      <c r="G2660" t="s">
        <v>10</v>
      </c>
      <c r="H2660">
        <v>2158</v>
      </c>
      <c r="I2660" t="s">
        <v>11</v>
      </c>
      <c r="J2660" t="s">
        <v>125</v>
      </c>
      <c r="K2660" t="s">
        <v>146</v>
      </c>
      <c r="L2660" t="s">
        <v>157</v>
      </c>
      <c r="M2660" s="5">
        <v>785</v>
      </c>
    </row>
    <row r="2661" spans="1:13" x14ac:dyDescent="0.35">
      <c r="A2661" s="2">
        <v>45727</v>
      </c>
      <c r="B2661" s="3">
        <f t="shared" si="123"/>
        <v>2025</v>
      </c>
      <c r="C2661" t="str">
        <f t="shared" si="124"/>
        <v>2024-2025</v>
      </c>
      <c r="D2661" t="s">
        <v>120</v>
      </c>
      <c r="E2661" t="s">
        <v>79</v>
      </c>
      <c r="F2661" t="str">
        <f t="shared" si="125"/>
        <v>Queensland</v>
      </c>
      <c r="G2661" t="s">
        <v>19</v>
      </c>
      <c r="H2661">
        <v>4680</v>
      </c>
      <c r="I2661" t="s">
        <v>11</v>
      </c>
      <c r="J2661" t="s">
        <v>138</v>
      </c>
      <c r="K2661" t="s">
        <v>144</v>
      </c>
      <c r="L2661" t="s">
        <v>155</v>
      </c>
      <c r="M2661" s="5">
        <v>718</v>
      </c>
    </row>
    <row r="2662" spans="1:13" x14ac:dyDescent="0.35">
      <c r="A2662" s="2">
        <v>45727</v>
      </c>
      <c r="B2662" s="3">
        <f t="shared" si="123"/>
        <v>2025</v>
      </c>
      <c r="C2662" t="str">
        <f t="shared" si="124"/>
        <v>2024-2025</v>
      </c>
      <c r="D2662" t="s">
        <v>119</v>
      </c>
      <c r="E2662" t="s">
        <v>90</v>
      </c>
      <c r="F2662" t="str">
        <f t="shared" si="125"/>
        <v>New South Wales</v>
      </c>
      <c r="G2662" t="s">
        <v>10</v>
      </c>
      <c r="H2662">
        <v>2650</v>
      </c>
      <c r="I2662" t="s">
        <v>11</v>
      </c>
      <c r="J2662" t="s">
        <v>132</v>
      </c>
      <c r="K2662" t="s">
        <v>148</v>
      </c>
      <c r="L2662" t="s">
        <v>159</v>
      </c>
      <c r="M2662" s="5">
        <v>781</v>
      </c>
    </row>
    <row r="2663" spans="1:13" x14ac:dyDescent="0.35">
      <c r="A2663" s="2">
        <v>45727</v>
      </c>
      <c r="B2663" s="3">
        <f t="shared" si="123"/>
        <v>2025</v>
      </c>
      <c r="C2663" t="str">
        <f t="shared" si="124"/>
        <v>2024-2025</v>
      </c>
      <c r="D2663" t="s">
        <v>120</v>
      </c>
      <c r="E2663" t="s">
        <v>39</v>
      </c>
      <c r="F2663" t="str">
        <f t="shared" si="125"/>
        <v>New South Wales</v>
      </c>
      <c r="G2663" t="s">
        <v>10</v>
      </c>
      <c r="H2663">
        <v>2541</v>
      </c>
      <c r="I2663" t="s">
        <v>11</v>
      </c>
      <c r="J2663" t="s">
        <v>123</v>
      </c>
      <c r="K2663" t="s">
        <v>146</v>
      </c>
      <c r="L2663" t="s">
        <v>157</v>
      </c>
      <c r="M2663" s="5">
        <v>398</v>
      </c>
    </row>
    <row r="2664" spans="1:13" x14ac:dyDescent="0.35">
      <c r="A2664" s="2">
        <v>45727</v>
      </c>
      <c r="B2664" s="3">
        <f t="shared" si="123"/>
        <v>2025</v>
      </c>
      <c r="C2664" t="str">
        <f t="shared" si="124"/>
        <v>2024-2025</v>
      </c>
      <c r="D2664" t="s">
        <v>120</v>
      </c>
      <c r="E2664" t="s">
        <v>75</v>
      </c>
      <c r="F2664" t="str">
        <f t="shared" si="125"/>
        <v>Victoria</v>
      </c>
      <c r="G2664" t="s">
        <v>26</v>
      </c>
      <c r="H2664">
        <v>3915</v>
      </c>
      <c r="I2664" t="s">
        <v>11</v>
      </c>
      <c r="J2664" t="s">
        <v>137</v>
      </c>
      <c r="K2664" t="s">
        <v>148</v>
      </c>
      <c r="L2664" t="s">
        <v>159</v>
      </c>
      <c r="M2664" s="5">
        <v>429</v>
      </c>
    </row>
    <row r="2665" spans="1:13" x14ac:dyDescent="0.35">
      <c r="A2665" s="2">
        <v>45727</v>
      </c>
      <c r="B2665" s="3">
        <f t="shared" si="123"/>
        <v>2025</v>
      </c>
      <c r="C2665" t="str">
        <f t="shared" si="124"/>
        <v>2024-2025</v>
      </c>
      <c r="D2665" t="s">
        <v>119</v>
      </c>
      <c r="E2665" t="s">
        <v>70</v>
      </c>
      <c r="F2665" t="str">
        <f t="shared" si="125"/>
        <v>Western Australia</v>
      </c>
      <c r="G2665" t="s">
        <v>28</v>
      </c>
      <c r="H2665">
        <v>6021</v>
      </c>
      <c r="I2665" t="s">
        <v>11</v>
      </c>
      <c r="J2665" t="s">
        <v>121</v>
      </c>
      <c r="K2665" t="s">
        <v>143</v>
      </c>
      <c r="L2665" t="s">
        <v>154</v>
      </c>
      <c r="M2665" s="5">
        <v>322</v>
      </c>
    </row>
    <row r="2666" spans="1:13" x14ac:dyDescent="0.35">
      <c r="A2666" s="2">
        <v>45727</v>
      </c>
      <c r="B2666" s="3">
        <f t="shared" si="123"/>
        <v>2025</v>
      </c>
      <c r="C2666" t="str">
        <f t="shared" si="124"/>
        <v>2024-2025</v>
      </c>
      <c r="D2666" t="s">
        <v>120</v>
      </c>
      <c r="E2666" t="s">
        <v>32</v>
      </c>
      <c r="F2666" t="str">
        <f t="shared" si="125"/>
        <v>Victoria</v>
      </c>
      <c r="G2666" t="s">
        <v>26</v>
      </c>
      <c r="H2666">
        <v>3977</v>
      </c>
      <c r="I2666" t="s">
        <v>11</v>
      </c>
      <c r="J2666" t="s">
        <v>137</v>
      </c>
      <c r="K2666" t="s">
        <v>145</v>
      </c>
      <c r="L2666" t="s">
        <v>156</v>
      </c>
      <c r="M2666" s="5">
        <v>496</v>
      </c>
    </row>
    <row r="2667" spans="1:13" x14ac:dyDescent="0.35">
      <c r="A2667" s="2">
        <v>45727</v>
      </c>
      <c r="B2667" s="3">
        <f t="shared" si="123"/>
        <v>2025</v>
      </c>
      <c r="C2667" t="str">
        <f t="shared" si="124"/>
        <v>2024-2025</v>
      </c>
      <c r="D2667" t="s">
        <v>120</v>
      </c>
      <c r="E2667" t="s">
        <v>47</v>
      </c>
      <c r="F2667" t="str">
        <f t="shared" si="125"/>
        <v>Victoria</v>
      </c>
      <c r="G2667" t="s">
        <v>26</v>
      </c>
      <c r="H2667">
        <v>3630</v>
      </c>
      <c r="I2667" t="s">
        <v>11</v>
      </c>
      <c r="J2667" t="s">
        <v>137</v>
      </c>
      <c r="K2667" t="s">
        <v>151</v>
      </c>
      <c r="L2667" t="s">
        <v>152</v>
      </c>
      <c r="M2667" s="5">
        <v>118</v>
      </c>
    </row>
    <row r="2668" spans="1:13" x14ac:dyDescent="0.35">
      <c r="A2668" s="2">
        <v>45727</v>
      </c>
      <c r="B2668" s="3">
        <f t="shared" si="123"/>
        <v>2025</v>
      </c>
      <c r="C2668" t="str">
        <f t="shared" si="124"/>
        <v>2024-2025</v>
      </c>
      <c r="D2668" t="s">
        <v>120</v>
      </c>
      <c r="E2668" t="s">
        <v>39</v>
      </c>
      <c r="F2668" t="str">
        <f t="shared" si="125"/>
        <v>New South Wales</v>
      </c>
      <c r="G2668" t="s">
        <v>10</v>
      </c>
      <c r="H2668">
        <v>2541</v>
      </c>
      <c r="I2668" t="s">
        <v>11</v>
      </c>
      <c r="J2668" t="s">
        <v>123</v>
      </c>
      <c r="K2668" t="s">
        <v>144</v>
      </c>
      <c r="L2668" t="s">
        <v>155</v>
      </c>
      <c r="M2668" s="5">
        <v>365</v>
      </c>
    </row>
    <row r="2669" spans="1:13" x14ac:dyDescent="0.35">
      <c r="A2669" s="2">
        <v>45727</v>
      </c>
      <c r="B2669" s="3">
        <f t="shared" si="123"/>
        <v>2025</v>
      </c>
      <c r="C2669" t="str">
        <f t="shared" si="124"/>
        <v>2024-2025</v>
      </c>
      <c r="D2669" t="s">
        <v>120</v>
      </c>
      <c r="E2669" t="s">
        <v>31</v>
      </c>
      <c r="F2669" t="str">
        <f t="shared" si="125"/>
        <v>South Australia</v>
      </c>
      <c r="G2669" t="s">
        <v>17</v>
      </c>
      <c r="H2669">
        <v>5082</v>
      </c>
      <c r="I2669" t="s">
        <v>11</v>
      </c>
      <c r="J2669" t="s">
        <v>134</v>
      </c>
      <c r="K2669" t="s">
        <v>142</v>
      </c>
      <c r="L2669" t="s">
        <v>153</v>
      </c>
      <c r="M2669" s="5">
        <v>373</v>
      </c>
    </row>
    <row r="2670" spans="1:13" x14ac:dyDescent="0.35">
      <c r="A2670" s="2">
        <v>45727</v>
      </c>
      <c r="B2670" s="3">
        <f t="shared" si="123"/>
        <v>2025</v>
      </c>
      <c r="C2670" t="str">
        <f t="shared" si="124"/>
        <v>2024-2025</v>
      </c>
      <c r="D2670" t="s">
        <v>120</v>
      </c>
      <c r="E2670" t="s">
        <v>35</v>
      </c>
      <c r="F2670" t="str">
        <f t="shared" si="125"/>
        <v>Victoria</v>
      </c>
      <c r="G2670" t="s">
        <v>26</v>
      </c>
      <c r="H2670">
        <v>3280</v>
      </c>
      <c r="I2670" t="s">
        <v>11</v>
      </c>
      <c r="J2670" t="s">
        <v>129</v>
      </c>
      <c r="K2670" t="s">
        <v>151</v>
      </c>
      <c r="L2670" t="s">
        <v>152</v>
      </c>
      <c r="M2670" s="5">
        <v>275</v>
      </c>
    </row>
    <row r="2671" spans="1:13" x14ac:dyDescent="0.35">
      <c r="A2671" s="2">
        <v>45728</v>
      </c>
      <c r="B2671" s="3">
        <f t="shared" si="123"/>
        <v>2025</v>
      </c>
      <c r="C2671" t="str">
        <f t="shared" si="124"/>
        <v>2024-2025</v>
      </c>
      <c r="D2671" t="s">
        <v>120</v>
      </c>
      <c r="E2671" t="s">
        <v>76</v>
      </c>
      <c r="F2671" t="str">
        <f t="shared" si="125"/>
        <v>Queensland</v>
      </c>
      <c r="G2671" t="s">
        <v>19</v>
      </c>
      <c r="H2671">
        <v>4220</v>
      </c>
      <c r="I2671" t="s">
        <v>11</v>
      </c>
      <c r="J2671" t="s">
        <v>124</v>
      </c>
      <c r="K2671" t="s">
        <v>151</v>
      </c>
      <c r="L2671" t="s">
        <v>152</v>
      </c>
      <c r="M2671" s="5">
        <v>782</v>
      </c>
    </row>
    <row r="2672" spans="1:13" x14ac:dyDescent="0.35">
      <c r="A2672" s="2">
        <v>45728</v>
      </c>
      <c r="B2672" s="3">
        <f t="shared" si="123"/>
        <v>2025</v>
      </c>
      <c r="C2672" t="str">
        <f t="shared" si="124"/>
        <v>2024-2025</v>
      </c>
      <c r="D2672" t="s">
        <v>119</v>
      </c>
      <c r="E2672" t="s">
        <v>80</v>
      </c>
      <c r="F2672" t="str">
        <f t="shared" si="125"/>
        <v>New South Wales</v>
      </c>
      <c r="G2672" t="s">
        <v>10</v>
      </c>
      <c r="H2672">
        <v>2120</v>
      </c>
      <c r="I2672" t="s">
        <v>11</v>
      </c>
      <c r="J2672" t="s">
        <v>125</v>
      </c>
      <c r="K2672" t="s">
        <v>146</v>
      </c>
      <c r="L2672" t="s">
        <v>157</v>
      </c>
      <c r="M2672" s="5">
        <v>621</v>
      </c>
    </row>
    <row r="2673" spans="1:13" x14ac:dyDescent="0.35">
      <c r="A2673" s="2">
        <v>45728</v>
      </c>
      <c r="B2673" s="3">
        <f t="shared" si="123"/>
        <v>2025</v>
      </c>
      <c r="C2673" t="str">
        <f t="shared" si="124"/>
        <v>2024-2025</v>
      </c>
      <c r="D2673" t="s">
        <v>120</v>
      </c>
      <c r="E2673" t="s">
        <v>107</v>
      </c>
      <c r="F2673" t="str">
        <f t="shared" si="125"/>
        <v>New South Wales</v>
      </c>
      <c r="G2673" t="s">
        <v>10</v>
      </c>
      <c r="H2673">
        <v>2020</v>
      </c>
      <c r="I2673" t="s">
        <v>11</v>
      </c>
      <c r="J2673" t="s">
        <v>126</v>
      </c>
      <c r="K2673" t="s">
        <v>145</v>
      </c>
      <c r="L2673" t="s">
        <v>156</v>
      </c>
      <c r="M2673" s="5">
        <v>71</v>
      </c>
    </row>
    <row r="2674" spans="1:13" x14ac:dyDescent="0.35">
      <c r="A2674" s="2">
        <v>45728</v>
      </c>
      <c r="B2674" s="3">
        <f t="shared" si="123"/>
        <v>2025</v>
      </c>
      <c r="C2674" t="str">
        <f t="shared" si="124"/>
        <v>2024-2025</v>
      </c>
      <c r="D2674" t="s">
        <v>120</v>
      </c>
      <c r="E2674" t="s">
        <v>40</v>
      </c>
      <c r="F2674" t="str">
        <f t="shared" si="125"/>
        <v>South Australia</v>
      </c>
      <c r="G2674" t="s">
        <v>17</v>
      </c>
      <c r="H2674">
        <v>5169</v>
      </c>
      <c r="I2674" t="s">
        <v>11</v>
      </c>
      <c r="J2674" t="s">
        <v>134</v>
      </c>
      <c r="K2674" t="s">
        <v>142</v>
      </c>
      <c r="L2674" t="s">
        <v>153</v>
      </c>
      <c r="M2674" s="5">
        <v>401</v>
      </c>
    </row>
    <row r="2675" spans="1:13" x14ac:dyDescent="0.35">
      <c r="A2675" s="2">
        <v>45728</v>
      </c>
      <c r="B2675" s="3">
        <f t="shared" si="123"/>
        <v>2025</v>
      </c>
      <c r="C2675" t="str">
        <f t="shared" si="124"/>
        <v>2024-2025</v>
      </c>
      <c r="D2675" t="s">
        <v>120</v>
      </c>
      <c r="E2675" t="s">
        <v>61</v>
      </c>
      <c r="F2675" t="str">
        <f t="shared" si="125"/>
        <v>Victoria</v>
      </c>
      <c r="G2675" t="s">
        <v>26</v>
      </c>
      <c r="H2675">
        <v>3179</v>
      </c>
      <c r="I2675" t="s">
        <v>11</v>
      </c>
      <c r="J2675" t="s">
        <v>127</v>
      </c>
      <c r="K2675" t="s">
        <v>150</v>
      </c>
      <c r="L2675" t="s">
        <v>161</v>
      </c>
      <c r="M2675" s="5">
        <v>449</v>
      </c>
    </row>
    <row r="2676" spans="1:13" x14ac:dyDescent="0.35">
      <c r="A2676" s="2">
        <v>45728</v>
      </c>
      <c r="B2676" s="3">
        <f t="shared" si="123"/>
        <v>2025</v>
      </c>
      <c r="C2676" t="str">
        <f t="shared" si="124"/>
        <v>2024-2025</v>
      </c>
      <c r="D2676" t="s">
        <v>120</v>
      </c>
      <c r="E2676" t="s">
        <v>97</v>
      </c>
      <c r="F2676" t="str">
        <f t="shared" si="125"/>
        <v>Tasmania</v>
      </c>
      <c r="G2676" t="s">
        <v>43</v>
      </c>
      <c r="H2676">
        <v>7010</v>
      </c>
      <c r="I2676" t="s">
        <v>11</v>
      </c>
      <c r="J2676" t="s">
        <v>130</v>
      </c>
      <c r="K2676" t="s">
        <v>145</v>
      </c>
      <c r="L2676" t="s">
        <v>156</v>
      </c>
      <c r="M2676" s="5">
        <v>767</v>
      </c>
    </row>
    <row r="2677" spans="1:13" x14ac:dyDescent="0.35">
      <c r="A2677" s="2">
        <v>45729</v>
      </c>
      <c r="B2677" s="3">
        <f t="shared" si="123"/>
        <v>2025</v>
      </c>
      <c r="C2677" t="str">
        <f t="shared" si="124"/>
        <v>2024-2025</v>
      </c>
      <c r="D2677" t="s">
        <v>119</v>
      </c>
      <c r="E2677" t="s">
        <v>50</v>
      </c>
      <c r="F2677" t="str">
        <f t="shared" si="125"/>
        <v>Australian Capital Territory</v>
      </c>
      <c r="G2677" t="s">
        <v>51</v>
      </c>
      <c r="H2677">
        <v>2617</v>
      </c>
      <c r="I2677" t="s">
        <v>11</v>
      </c>
      <c r="J2677" t="s">
        <v>123</v>
      </c>
      <c r="K2677" t="s">
        <v>142</v>
      </c>
      <c r="L2677" t="s">
        <v>153</v>
      </c>
      <c r="M2677" s="5">
        <v>775</v>
      </c>
    </row>
    <row r="2678" spans="1:13" x14ac:dyDescent="0.35">
      <c r="A2678" s="2">
        <v>45729</v>
      </c>
      <c r="B2678" s="3">
        <f t="shared" si="123"/>
        <v>2025</v>
      </c>
      <c r="C2678" t="str">
        <f t="shared" si="124"/>
        <v>2024-2025</v>
      </c>
      <c r="D2678" t="s">
        <v>120</v>
      </c>
      <c r="E2678" t="s">
        <v>114</v>
      </c>
      <c r="F2678" t="str">
        <f t="shared" si="125"/>
        <v>Victoria</v>
      </c>
      <c r="G2678" t="s">
        <v>26</v>
      </c>
      <c r="H2678">
        <v>3353</v>
      </c>
      <c r="I2678" t="s">
        <v>11</v>
      </c>
      <c r="J2678" t="s">
        <v>129</v>
      </c>
      <c r="K2678" t="s">
        <v>151</v>
      </c>
      <c r="L2678" t="s">
        <v>152</v>
      </c>
      <c r="M2678" s="5">
        <v>723</v>
      </c>
    </row>
    <row r="2679" spans="1:13" x14ac:dyDescent="0.35">
      <c r="A2679" s="2">
        <v>45729</v>
      </c>
      <c r="B2679" s="3">
        <f t="shared" si="123"/>
        <v>2025</v>
      </c>
      <c r="C2679" t="str">
        <f t="shared" si="124"/>
        <v>2024-2025</v>
      </c>
      <c r="D2679" t="s">
        <v>120</v>
      </c>
      <c r="E2679" t="s">
        <v>59</v>
      </c>
      <c r="F2679" t="str">
        <f t="shared" si="125"/>
        <v>South Australia</v>
      </c>
      <c r="G2679" t="s">
        <v>17</v>
      </c>
      <c r="H2679">
        <v>5011</v>
      </c>
      <c r="I2679" t="s">
        <v>11</v>
      </c>
      <c r="J2679" t="s">
        <v>134</v>
      </c>
      <c r="K2679" t="s">
        <v>144</v>
      </c>
      <c r="L2679" t="s">
        <v>155</v>
      </c>
      <c r="M2679" s="5">
        <v>689</v>
      </c>
    </row>
    <row r="2680" spans="1:13" x14ac:dyDescent="0.35">
      <c r="A2680" s="2">
        <v>45729</v>
      </c>
      <c r="B2680" s="3">
        <f t="shared" si="123"/>
        <v>2025</v>
      </c>
      <c r="C2680" t="str">
        <f t="shared" si="124"/>
        <v>2024-2025</v>
      </c>
      <c r="D2680" t="s">
        <v>120</v>
      </c>
      <c r="E2680" t="s">
        <v>39</v>
      </c>
      <c r="F2680" t="str">
        <f t="shared" si="125"/>
        <v>New South Wales</v>
      </c>
      <c r="G2680" t="s">
        <v>10</v>
      </c>
      <c r="H2680">
        <v>2541</v>
      </c>
      <c r="I2680" t="s">
        <v>11</v>
      </c>
      <c r="J2680" t="s">
        <v>123</v>
      </c>
      <c r="K2680" t="s">
        <v>146</v>
      </c>
      <c r="L2680" t="s">
        <v>157</v>
      </c>
      <c r="M2680" s="5">
        <v>99</v>
      </c>
    </row>
    <row r="2681" spans="1:13" x14ac:dyDescent="0.35">
      <c r="A2681" s="2">
        <v>45729</v>
      </c>
      <c r="B2681" s="3">
        <f t="shared" si="123"/>
        <v>2025</v>
      </c>
      <c r="C2681" t="str">
        <f t="shared" si="124"/>
        <v>2024-2025</v>
      </c>
      <c r="D2681" t="s">
        <v>120</v>
      </c>
      <c r="E2681" t="s">
        <v>67</v>
      </c>
      <c r="F2681" t="str">
        <f t="shared" si="125"/>
        <v>Tasmania</v>
      </c>
      <c r="G2681" t="s">
        <v>43</v>
      </c>
      <c r="H2681">
        <v>7250</v>
      </c>
      <c r="I2681" t="s">
        <v>11</v>
      </c>
      <c r="J2681" t="s">
        <v>130</v>
      </c>
      <c r="K2681" t="s">
        <v>145</v>
      </c>
      <c r="L2681" t="s">
        <v>156</v>
      </c>
      <c r="M2681" s="5">
        <v>541</v>
      </c>
    </row>
    <row r="2682" spans="1:13" x14ac:dyDescent="0.35">
      <c r="A2682" s="2">
        <v>45730</v>
      </c>
      <c r="B2682" s="3">
        <f t="shared" si="123"/>
        <v>2025</v>
      </c>
      <c r="C2682" t="str">
        <f t="shared" si="124"/>
        <v>2024-2025</v>
      </c>
      <c r="D2682" t="s">
        <v>120</v>
      </c>
      <c r="E2682" t="s">
        <v>111</v>
      </c>
      <c r="F2682" t="str">
        <f t="shared" si="125"/>
        <v>New South Wales</v>
      </c>
      <c r="G2682" t="s">
        <v>10</v>
      </c>
      <c r="H2682">
        <v>2154</v>
      </c>
      <c r="I2682" t="s">
        <v>11</v>
      </c>
      <c r="J2682" t="s">
        <v>125</v>
      </c>
      <c r="K2682" t="s">
        <v>142</v>
      </c>
      <c r="L2682" t="s">
        <v>153</v>
      </c>
      <c r="M2682" s="5">
        <v>241</v>
      </c>
    </row>
    <row r="2683" spans="1:13" x14ac:dyDescent="0.35">
      <c r="A2683" s="2">
        <v>45730</v>
      </c>
      <c r="B2683" s="3">
        <f t="shared" si="123"/>
        <v>2025</v>
      </c>
      <c r="C2683" t="str">
        <f t="shared" si="124"/>
        <v>2024-2025</v>
      </c>
      <c r="D2683" t="s">
        <v>120</v>
      </c>
      <c r="E2683" t="s">
        <v>62</v>
      </c>
      <c r="F2683" t="str">
        <f t="shared" si="125"/>
        <v>Victoria</v>
      </c>
      <c r="G2683" t="s">
        <v>26</v>
      </c>
      <c r="H2683">
        <v>3690</v>
      </c>
      <c r="I2683" t="s">
        <v>11</v>
      </c>
      <c r="J2683" t="s">
        <v>137</v>
      </c>
      <c r="K2683" t="s">
        <v>144</v>
      </c>
      <c r="L2683" t="s">
        <v>155</v>
      </c>
      <c r="M2683" s="5">
        <v>320</v>
      </c>
    </row>
    <row r="2684" spans="1:13" x14ac:dyDescent="0.35">
      <c r="A2684" s="2">
        <v>45730</v>
      </c>
      <c r="B2684" s="3">
        <f t="shared" si="123"/>
        <v>2025</v>
      </c>
      <c r="C2684" t="str">
        <f t="shared" si="124"/>
        <v>2024-2025</v>
      </c>
      <c r="D2684" t="s">
        <v>120</v>
      </c>
      <c r="E2684" t="s">
        <v>31</v>
      </c>
      <c r="F2684" t="str">
        <f t="shared" si="125"/>
        <v>South Australia</v>
      </c>
      <c r="G2684" t="s">
        <v>17</v>
      </c>
      <c r="H2684">
        <v>5082</v>
      </c>
      <c r="I2684" t="s">
        <v>11</v>
      </c>
      <c r="J2684" t="s">
        <v>134</v>
      </c>
      <c r="K2684" t="s">
        <v>147</v>
      </c>
      <c r="L2684" t="s">
        <v>158</v>
      </c>
      <c r="M2684" s="5">
        <v>66</v>
      </c>
    </row>
    <row r="2685" spans="1:13" x14ac:dyDescent="0.35">
      <c r="A2685" s="2">
        <v>45730</v>
      </c>
      <c r="B2685" s="3">
        <f t="shared" si="123"/>
        <v>2025</v>
      </c>
      <c r="C2685" t="str">
        <f t="shared" si="124"/>
        <v>2024-2025</v>
      </c>
      <c r="D2685" t="s">
        <v>120</v>
      </c>
      <c r="E2685" t="s">
        <v>41</v>
      </c>
      <c r="F2685" t="str">
        <f t="shared" si="125"/>
        <v>New South Wales</v>
      </c>
      <c r="G2685" t="s">
        <v>10</v>
      </c>
      <c r="H2685">
        <v>2478</v>
      </c>
      <c r="I2685" t="s">
        <v>11</v>
      </c>
      <c r="J2685" t="s">
        <v>122</v>
      </c>
      <c r="K2685" t="s">
        <v>147</v>
      </c>
      <c r="L2685" t="s">
        <v>158</v>
      </c>
      <c r="M2685" s="5">
        <v>215</v>
      </c>
    </row>
    <row r="2686" spans="1:13" x14ac:dyDescent="0.35">
      <c r="A2686" s="2">
        <v>45730</v>
      </c>
      <c r="B2686" s="3">
        <f t="shared" si="123"/>
        <v>2025</v>
      </c>
      <c r="C2686" t="str">
        <f t="shared" si="124"/>
        <v>2024-2025</v>
      </c>
      <c r="D2686" t="s">
        <v>120</v>
      </c>
      <c r="E2686" t="s">
        <v>76</v>
      </c>
      <c r="F2686" t="str">
        <f t="shared" si="125"/>
        <v>Queensland</v>
      </c>
      <c r="G2686" t="s">
        <v>19</v>
      </c>
      <c r="H2686">
        <v>4220</v>
      </c>
      <c r="I2686" t="s">
        <v>11</v>
      </c>
      <c r="J2686" t="s">
        <v>124</v>
      </c>
      <c r="K2686" t="s">
        <v>145</v>
      </c>
      <c r="L2686" t="s">
        <v>156</v>
      </c>
      <c r="M2686" s="5">
        <v>678</v>
      </c>
    </row>
    <row r="2687" spans="1:13" x14ac:dyDescent="0.35">
      <c r="A2687" s="2">
        <v>45730</v>
      </c>
      <c r="B2687" s="3">
        <f t="shared" si="123"/>
        <v>2025</v>
      </c>
      <c r="C2687" t="str">
        <f t="shared" si="124"/>
        <v>2024-2025</v>
      </c>
      <c r="D2687" t="s">
        <v>120</v>
      </c>
      <c r="E2687" t="s">
        <v>100</v>
      </c>
      <c r="F2687" t="str">
        <f t="shared" si="125"/>
        <v>New South Wales</v>
      </c>
      <c r="G2687" t="s">
        <v>10</v>
      </c>
      <c r="H2687">
        <v>2800</v>
      </c>
      <c r="I2687" t="s">
        <v>11</v>
      </c>
      <c r="J2687" t="s">
        <v>132</v>
      </c>
      <c r="K2687" t="s">
        <v>149</v>
      </c>
      <c r="L2687" t="s">
        <v>160</v>
      </c>
      <c r="M2687" s="5">
        <v>189</v>
      </c>
    </row>
    <row r="2688" spans="1:13" x14ac:dyDescent="0.35">
      <c r="A2688" s="2">
        <v>45730</v>
      </c>
      <c r="B2688" s="3">
        <f t="shared" si="123"/>
        <v>2025</v>
      </c>
      <c r="C2688" t="str">
        <f t="shared" si="124"/>
        <v>2024-2025</v>
      </c>
      <c r="D2688" t="s">
        <v>120</v>
      </c>
      <c r="E2688" t="s">
        <v>12</v>
      </c>
      <c r="F2688" t="str">
        <f t="shared" si="125"/>
        <v>New South Wales</v>
      </c>
      <c r="G2688" t="s">
        <v>10</v>
      </c>
      <c r="H2688">
        <v>2795</v>
      </c>
      <c r="I2688" t="s">
        <v>11</v>
      </c>
      <c r="J2688" t="s">
        <v>132</v>
      </c>
      <c r="K2688" t="s">
        <v>144</v>
      </c>
      <c r="L2688" t="s">
        <v>155</v>
      </c>
      <c r="M2688" s="5">
        <v>385</v>
      </c>
    </row>
    <row r="2689" spans="1:13" x14ac:dyDescent="0.35">
      <c r="A2689" s="2">
        <v>45730</v>
      </c>
      <c r="B2689" s="3">
        <f t="shared" si="123"/>
        <v>2025</v>
      </c>
      <c r="C2689" t="str">
        <f t="shared" si="124"/>
        <v>2024-2025</v>
      </c>
      <c r="D2689" t="s">
        <v>120</v>
      </c>
      <c r="E2689" t="s">
        <v>94</v>
      </c>
      <c r="F2689" t="str">
        <f t="shared" si="125"/>
        <v>Queensland</v>
      </c>
      <c r="G2689" t="s">
        <v>19</v>
      </c>
      <c r="H2689">
        <v>4551</v>
      </c>
      <c r="I2689" t="s">
        <v>11</v>
      </c>
      <c r="J2689" t="s">
        <v>136</v>
      </c>
      <c r="K2689" t="s">
        <v>148</v>
      </c>
      <c r="L2689" t="s">
        <v>159</v>
      </c>
      <c r="M2689" s="5">
        <v>751</v>
      </c>
    </row>
    <row r="2690" spans="1:13" x14ac:dyDescent="0.35">
      <c r="A2690" s="2">
        <v>45731</v>
      </c>
      <c r="B2690" s="3">
        <f t="shared" ref="B2690:B2753" si="126">IF(MONTH(A2690)&gt;=7,YEAR(A2690)+1,YEAR(A2690))</f>
        <v>2025</v>
      </c>
      <c r="C2690" t="str">
        <f t="shared" ref="C2690:C2753" si="127">IF(MONTH(A2690) &gt;= 7, YEAR(A2690) &amp; "-" &amp; YEAR(A2690) + 1, YEAR(A2690) - 1 &amp; "-" &amp; YEAR(A2690))</f>
        <v>2024-2025</v>
      </c>
      <c r="D2690" t="s">
        <v>119</v>
      </c>
      <c r="E2690" t="s">
        <v>34</v>
      </c>
      <c r="F2690" t="str">
        <f t="shared" ref="F2690:F2753" si="128">IF(G2690="WA","Western Australia",
IF(G2690="NSW","New South Wales",
IF(G2690="QLD","Queensland",
IF(G2690="VIC","Victoria",
IF(G2690="TAS","Tasmania",
IF(G2690="SA","South Australia",
IF(G2690="NT","Northern Territory",
IF(G2690="ACT","Australian Capital Territory",G2690))))))))</f>
        <v>New South Wales</v>
      </c>
      <c r="G2690" t="s">
        <v>10</v>
      </c>
      <c r="H2690">
        <v>2560</v>
      </c>
      <c r="I2690" t="s">
        <v>11</v>
      </c>
      <c r="J2690" t="s">
        <v>123</v>
      </c>
      <c r="K2690" t="s">
        <v>142</v>
      </c>
      <c r="L2690" t="s">
        <v>153</v>
      </c>
      <c r="M2690" s="5">
        <v>487</v>
      </c>
    </row>
    <row r="2691" spans="1:13" x14ac:dyDescent="0.35">
      <c r="A2691" s="2">
        <v>45731</v>
      </c>
      <c r="B2691" s="3">
        <f t="shared" si="126"/>
        <v>2025</v>
      </c>
      <c r="C2691" t="str">
        <f t="shared" si="127"/>
        <v>2024-2025</v>
      </c>
      <c r="D2691" t="s">
        <v>120</v>
      </c>
      <c r="E2691" t="s">
        <v>82</v>
      </c>
      <c r="F2691" t="str">
        <f t="shared" si="128"/>
        <v>Queensland</v>
      </c>
      <c r="G2691" t="s">
        <v>19</v>
      </c>
      <c r="H2691">
        <v>4215</v>
      </c>
      <c r="I2691" t="s">
        <v>11</v>
      </c>
      <c r="J2691" t="s">
        <v>124</v>
      </c>
      <c r="K2691" t="s">
        <v>142</v>
      </c>
      <c r="L2691" t="s">
        <v>153</v>
      </c>
      <c r="M2691" s="5">
        <v>775</v>
      </c>
    </row>
    <row r="2692" spans="1:13" x14ac:dyDescent="0.35">
      <c r="A2692" s="2">
        <v>45731</v>
      </c>
      <c r="B2692" s="3">
        <f t="shared" si="126"/>
        <v>2025</v>
      </c>
      <c r="C2692" t="str">
        <f t="shared" si="127"/>
        <v>2024-2025</v>
      </c>
      <c r="D2692" t="s">
        <v>120</v>
      </c>
      <c r="E2692" t="s">
        <v>101</v>
      </c>
      <c r="F2692" t="str">
        <f t="shared" si="128"/>
        <v>Queensland</v>
      </c>
      <c r="G2692" t="s">
        <v>19</v>
      </c>
      <c r="H2692">
        <v>4305</v>
      </c>
      <c r="I2692" t="s">
        <v>11</v>
      </c>
      <c r="J2692" t="s">
        <v>124</v>
      </c>
      <c r="K2692" t="s">
        <v>150</v>
      </c>
      <c r="L2692" t="s">
        <v>161</v>
      </c>
      <c r="M2692" s="5">
        <v>228</v>
      </c>
    </row>
    <row r="2693" spans="1:13" x14ac:dyDescent="0.35">
      <c r="A2693" s="2">
        <v>45731</v>
      </c>
      <c r="B2693" s="3">
        <f t="shared" si="126"/>
        <v>2025</v>
      </c>
      <c r="C2693" t="str">
        <f t="shared" si="127"/>
        <v>2024-2025</v>
      </c>
      <c r="D2693" t="s">
        <v>120</v>
      </c>
      <c r="E2693" t="s">
        <v>35</v>
      </c>
      <c r="F2693" t="str">
        <f t="shared" si="128"/>
        <v>Victoria</v>
      </c>
      <c r="G2693" t="s">
        <v>26</v>
      </c>
      <c r="H2693">
        <v>3280</v>
      </c>
      <c r="I2693" t="s">
        <v>11</v>
      </c>
      <c r="J2693" t="s">
        <v>129</v>
      </c>
      <c r="K2693" t="s">
        <v>145</v>
      </c>
      <c r="L2693" t="s">
        <v>156</v>
      </c>
      <c r="M2693" s="5">
        <v>247</v>
      </c>
    </row>
    <row r="2694" spans="1:13" x14ac:dyDescent="0.35">
      <c r="A2694" s="2">
        <v>45731</v>
      </c>
      <c r="B2694" s="3">
        <f t="shared" si="126"/>
        <v>2025</v>
      </c>
      <c r="C2694" t="str">
        <f t="shared" si="127"/>
        <v>2024-2025</v>
      </c>
      <c r="D2694" t="s">
        <v>120</v>
      </c>
      <c r="E2694" t="s">
        <v>80</v>
      </c>
      <c r="F2694" t="str">
        <f t="shared" si="128"/>
        <v>New South Wales</v>
      </c>
      <c r="G2694" t="s">
        <v>10</v>
      </c>
      <c r="H2694">
        <v>2120</v>
      </c>
      <c r="I2694" t="s">
        <v>11</v>
      </c>
      <c r="J2694" t="s">
        <v>125</v>
      </c>
      <c r="K2694" t="s">
        <v>151</v>
      </c>
      <c r="L2694" t="s">
        <v>152</v>
      </c>
      <c r="M2694" s="5">
        <v>312</v>
      </c>
    </row>
    <row r="2695" spans="1:13" x14ac:dyDescent="0.35">
      <c r="A2695" s="2">
        <v>45731</v>
      </c>
      <c r="B2695" s="3">
        <f t="shared" si="126"/>
        <v>2025</v>
      </c>
      <c r="C2695" t="str">
        <f t="shared" si="127"/>
        <v>2024-2025</v>
      </c>
      <c r="D2695" t="s">
        <v>120</v>
      </c>
      <c r="E2695" t="s">
        <v>84</v>
      </c>
      <c r="F2695" t="str">
        <f t="shared" si="128"/>
        <v>Western Australia</v>
      </c>
      <c r="G2695" t="s">
        <v>28</v>
      </c>
      <c r="H2695">
        <v>6280</v>
      </c>
      <c r="I2695" t="s">
        <v>11</v>
      </c>
      <c r="J2695" t="s">
        <v>135</v>
      </c>
      <c r="K2695" t="s">
        <v>142</v>
      </c>
      <c r="L2695" t="s">
        <v>153</v>
      </c>
      <c r="M2695" s="5">
        <v>216</v>
      </c>
    </row>
    <row r="2696" spans="1:13" x14ac:dyDescent="0.35">
      <c r="A2696" s="2">
        <v>45731</v>
      </c>
      <c r="B2696" s="3">
        <f t="shared" si="126"/>
        <v>2025</v>
      </c>
      <c r="C2696" t="str">
        <f t="shared" si="127"/>
        <v>2024-2025</v>
      </c>
      <c r="D2696" t="s">
        <v>120</v>
      </c>
      <c r="E2696" t="s">
        <v>90</v>
      </c>
      <c r="F2696" t="str">
        <f t="shared" si="128"/>
        <v>New South Wales</v>
      </c>
      <c r="G2696" t="s">
        <v>10</v>
      </c>
      <c r="H2696">
        <v>2650</v>
      </c>
      <c r="I2696" t="s">
        <v>11</v>
      </c>
      <c r="J2696" t="s">
        <v>132</v>
      </c>
      <c r="K2696" t="s">
        <v>150</v>
      </c>
      <c r="L2696" t="s">
        <v>161</v>
      </c>
      <c r="M2696" s="5">
        <v>315</v>
      </c>
    </row>
    <row r="2697" spans="1:13" x14ac:dyDescent="0.35">
      <c r="A2697" s="2">
        <v>45732</v>
      </c>
      <c r="B2697" s="3">
        <f t="shared" si="126"/>
        <v>2025</v>
      </c>
      <c r="C2697" t="str">
        <f t="shared" si="127"/>
        <v>2024-2025</v>
      </c>
      <c r="D2697" t="s">
        <v>120</v>
      </c>
      <c r="E2697" t="s">
        <v>103</v>
      </c>
      <c r="F2697" t="str">
        <f t="shared" si="128"/>
        <v>Victoria</v>
      </c>
      <c r="G2697" t="s">
        <v>26</v>
      </c>
      <c r="H2697">
        <v>3550</v>
      </c>
      <c r="I2697" t="s">
        <v>11</v>
      </c>
      <c r="J2697" t="s">
        <v>129</v>
      </c>
      <c r="K2697" t="s">
        <v>144</v>
      </c>
      <c r="L2697" t="s">
        <v>155</v>
      </c>
      <c r="M2697" s="5">
        <v>437</v>
      </c>
    </row>
    <row r="2698" spans="1:13" x14ac:dyDescent="0.35">
      <c r="A2698" s="2">
        <v>45732</v>
      </c>
      <c r="B2698" s="3">
        <f t="shared" si="126"/>
        <v>2025</v>
      </c>
      <c r="C2698" t="str">
        <f t="shared" si="127"/>
        <v>2024-2025</v>
      </c>
      <c r="D2698" t="s">
        <v>120</v>
      </c>
      <c r="E2698" t="s">
        <v>64</v>
      </c>
      <c r="F2698" t="str">
        <f t="shared" si="128"/>
        <v>Western Australia</v>
      </c>
      <c r="G2698" t="s">
        <v>28</v>
      </c>
      <c r="H2698">
        <v>6112</v>
      </c>
      <c r="I2698" t="s">
        <v>11</v>
      </c>
      <c r="J2698" t="s">
        <v>135</v>
      </c>
      <c r="K2698" t="s">
        <v>144</v>
      </c>
      <c r="L2698" t="s">
        <v>155</v>
      </c>
      <c r="M2698" s="5">
        <v>725</v>
      </c>
    </row>
    <row r="2699" spans="1:13" x14ac:dyDescent="0.35">
      <c r="A2699" s="2">
        <v>45732</v>
      </c>
      <c r="B2699" s="3">
        <f t="shared" si="126"/>
        <v>2025</v>
      </c>
      <c r="C2699" t="str">
        <f t="shared" si="127"/>
        <v>2024-2025</v>
      </c>
      <c r="D2699" t="s">
        <v>120</v>
      </c>
      <c r="E2699" t="s">
        <v>23</v>
      </c>
      <c r="F2699" t="str">
        <f t="shared" si="128"/>
        <v>New South Wales</v>
      </c>
      <c r="G2699" t="s">
        <v>10</v>
      </c>
      <c r="H2699">
        <v>2830</v>
      </c>
      <c r="I2699" t="s">
        <v>11</v>
      </c>
      <c r="J2699" t="s">
        <v>132</v>
      </c>
      <c r="K2699" t="s">
        <v>151</v>
      </c>
      <c r="L2699" t="s">
        <v>152</v>
      </c>
      <c r="M2699" s="5">
        <v>764</v>
      </c>
    </row>
    <row r="2700" spans="1:13" x14ac:dyDescent="0.35">
      <c r="A2700" s="2">
        <v>45732</v>
      </c>
      <c r="B2700" s="3">
        <f t="shared" si="126"/>
        <v>2025</v>
      </c>
      <c r="C2700" t="str">
        <f t="shared" si="127"/>
        <v>2024-2025</v>
      </c>
      <c r="D2700" t="s">
        <v>120</v>
      </c>
      <c r="E2700" t="s">
        <v>45</v>
      </c>
      <c r="F2700" t="str">
        <f t="shared" si="128"/>
        <v>Victoria</v>
      </c>
      <c r="G2700" t="s">
        <v>26</v>
      </c>
      <c r="H2700">
        <v>3136</v>
      </c>
      <c r="I2700" t="s">
        <v>11</v>
      </c>
      <c r="J2700" t="s">
        <v>127</v>
      </c>
      <c r="K2700" t="s">
        <v>144</v>
      </c>
      <c r="L2700" t="s">
        <v>155</v>
      </c>
      <c r="M2700" s="5">
        <v>753</v>
      </c>
    </row>
    <row r="2701" spans="1:13" x14ac:dyDescent="0.35">
      <c r="A2701" s="2">
        <v>45732</v>
      </c>
      <c r="B2701" s="3">
        <f t="shared" si="126"/>
        <v>2025</v>
      </c>
      <c r="C2701" t="str">
        <f t="shared" si="127"/>
        <v>2024-2025</v>
      </c>
      <c r="D2701" t="s">
        <v>120</v>
      </c>
      <c r="E2701" t="s">
        <v>100</v>
      </c>
      <c r="F2701" t="str">
        <f t="shared" si="128"/>
        <v>New South Wales</v>
      </c>
      <c r="G2701" t="s">
        <v>10</v>
      </c>
      <c r="H2701">
        <v>2800</v>
      </c>
      <c r="I2701" t="s">
        <v>11</v>
      </c>
      <c r="J2701" t="s">
        <v>132</v>
      </c>
      <c r="K2701" t="s">
        <v>142</v>
      </c>
      <c r="L2701" t="s">
        <v>153</v>
      </c>
      <c r="M2701" s="5">
        <v>390</v>
      </c>
    </row>
    <row r="2702" spans="1:13" x14ac:dyDescent="0.35">
      <c r="A2702" s="2">
        <v>45732</v>
      </c>
      <c r="B2702" s="3">
        <f t="shared" si="126"/>
        <v>2025</v>
      </c>
      <c r="C2702" t="str">
        <f t="shared" si="127"/>
        <v>2024-2025</v>
      </c>
      <c r="D2702" t="s">
        <v>119</v>
      </c>
      <c r="E2702" t="s">
        <v>103</v>
      </c>
      <c r="F2702" t="str">
        <f t="shared" si="128"/>
        <v>Victoria</v>
      </c>
      <c r="G2702" t="s">
        <v>26</v>
      </c>
      <c r="H2702">
        <v>3550</v>
      </c>
      <c r="I2702" t="s">
        <v>11</v>
      </c>
      <c r="J2702" t="s">
        <v>129</v>
      </c>
      <c r="K2702" t="s">
        <v>147</v>
      </c>
      <c r="L2702" t="s">
        <v>158</v>
      </c>
      <c r="M2702" s="5">
        <v>511</v>
      </c>
    </row>
    <row r="2703" spans="1:13" x14ac:dyDescent="0.35">
      <c r="A2703" s="2">
        <v>45732</v>
      </c>
      <c r="B2703" s="3">
        <f t="shared" si="126"/>
        <v>2025</v>
      </c>
      <c r="C2703" t="str">
        <f t="shared" si="127"/>
        <v>2024-2025</v>
      </c>
      <c r="D2703" t="s">
        <v>120</v>
      </c>
      <c r="E2703" t="s">
        <v>113</v>
      </c>
      <c r="F2703" t="str">
        <f t="shared" si="128"/>
        <v>New South Wales</v>
      </c>
      <c r="G2703" t="s">
        <v>10</v>
      </c>
      <c r="H2703">
        <v>2101</v>
      </c>
      <c r="I2703" t="s">
        <v>11</v>
      </c>
      <c r="J2703" t="s">
        <v>125</v>
      </c>
      <c r="K2703" t="s">
        <v>144</v>
      </c>
      <c r="L2703" t="s">
        <v>155</v>
      </c>
      <c r="M2703" s="5">
        <v>488</v>
      </c>
    </row>
    <row r="2704" spans="1:13" x14ac:dyDescent="0.35">
      <c r="A2704" s="2">
        <v>45733</v>
      </c>
      <c r="B2704" s="3">
        <f t="shared" si="126"/>
        <v>2025</v>
      </c>
      <c r="C2704" t="str">
        <f t="shared" si="127"/>
        <v>2024-2025</v>
      </c>
      <c r="D2704" t="s">
        <v>120</v>
      </c>
      <c r="E2704" t="s">
        <v>95</v>
      </c>
      <c r="F2704" t="str">
        <f t="shared" si="128"/>
        <v>New South Wales</v>
      </c>
      <c r="G2704" t="s">
        <v>10</v>
      </c>
      <c r="H2704">
        <v>2131</v>
      </c>
      <c r="I2704" t="s">
        <v>11</v>
      </c>
      <c r="J2704" t="s">
        <v>125</v>
      </c>
      <c r="K2704" t="s">
        <v>145</v>
      </c>
      <c r="L2704" t="s">
        <v>156</v>
      </c>
      <c r="M2704" s="5">
        <v>741</v>
      </c>
    </row>
    <row r="2705" spans="1:13" x14ac:dyDescent="0.35">
      <c r="A2705" s="2">
        <v>45733</v>
      </c>
      <c r="B2705" s="3">
        <f t="shared" si="126"/>
        <v>2025</v>
      </c>
      <c r="C2705" t="str">
        <f t="shared" si="127"/>
        <v>2024-2025</v>
      </c>
      <c r="D2705" t="s">
        <v>120</v>
      </c>
      <c r="E2705" t="s">
        <v>73</v>
      </c>
      <c r="F2705" t="str">
        <f t="shared" si="128"/>
        <v>Queensland</v>
      </c>
      <c r="G2705" t="s">
        <v>19</v>
      </c>
      <c r="H2705">
        <v>4509</v>
      </c>
      <c r="I2705" t="s">
        <v>11</v>
      </c>
      <c r="J2705" t="s">
        <v>124</v>
      </c>
      <c r="K2705" t="s">
        <v>146</v>
      </c>
      <c r="L2705" t="s">
        <v>157</v>
      </c>
      <c r="M2705" s="5">
        <v>534</v>
      </c>
    </row>
    <row r="2706" spans="1:13" x14ac:dyDescent="0.35">
      <c r="A2706" s="2">
        <v>45733</v>
      </c>
      <c r="B2706" s="3">
        <f t="shared" si="126"/>
        <v>2025</v>
      </c>
      <c r="C2706" t="str">
        <f t="shared" si="127"/>
        <v>2024-2025</v>
      </c>
      <c r="D2706" t="s">
        <v>120</v>
      </c>
      <c r="E2706" t="s">
        <v>14</v>
      </c>
      <c r="F2706" t="str">
        <f t="shared" si="128"/>
        <v>Northern Territory</v>
      </c>
      <c r="G2706" t="s">
        <v>15</v>
      </c>
      <c r="H2706">
        <v>800</v>
      </c>
      <c r="I2706" t="s">
        <v>11</v>
      </c>
      <c r="J2706" t="s">
        <v>140</v>
      </c>
      <c r="K2706" t="s">
        <v>145</v>
      </c>
      <c r="L2706" t="s">
        <v>156</v>
      </c>
      <c r="M2706" s="5">
        <v>506</v>
      </c>
    </row>
    <row r="2707" spans="1:13" x14ac:dyDescent="0.35">
      <c r="A2707" s="2">
        <v>45734</v>
      </c>
      <c r="B2707" s="3">
        <f t="shared" si="126"/>
        <v>2025</v>
      </c>
      <c r="C2707" t="str">
        <f t="shared" si="127"/>
        <v>2024-2025</v>
      </c>
      <c r="D2707" t="s">
        <v>119</v>
      </c>
      <c r="E2707" t="s">
        <v>67</v>
      </c>
      <c r="F2707" t="str">
        <f t="shared" si="128"/>
        <v>Tasmania</v>
      </c>
      <c r="G2707" t="s">
        <v>43</v>
      </c>
      <c r="H2707">
        <v>7250</v>
      </c>
      <c r="I2707" t="s">
        <v>11</v>
      </c>
      <c r="J2707" t="s">
        <v>130</v>
      </c>
      <c r="K2707" t="s">
        <v>145</v>
      </c>
      <c r="L2707" t="s">
        <v>156</v>
      </c>
      <c r="M2707" s="5">
        <v>95</v>
      </c>
    </row>
    <row r="2708" spans="1:13" x14ac:dyDescent="0.35">
      <c r="A2708" s="2">
        <v>45734</v>
      </c>
      <c r="B2708" s="3">
        <f t="shared" si="126"/>
        <v>2025</v>
      </c>
      <c r="C2708" t="str">
        <f t="shared" si="127"/>
        <v>2024-2025</v>
      </c>
      <c r="D2708" t="s">
        <v>119</v>
      </c>
      <c r="E2708" t="s">
        <v>41</v>
      </c>
      <c r="F2708" t="str">
        <f t="shared" si="128"/>
        <v>New South Wales</v>
      </c>
      <c r="G2708" t="s">
        <v>10</v>
      </c>
      <c r="H2708">
        <v>2478</v>
      </c>
      <c r="I2708" t="s">
        <v>11</v>
      </c>
      <c r="J2708" t="s">
        <v>122</v>
      </c>
      <c r="K2708" t="s">
        <v>147</v>
      </c>
      <c r="L2708" t="s">
        <v>158</v>
      </c>
      <c r="M2708" s="5">
        <v>465</v>
      </c>
    </row>
    <row r="2709" spans="1:13" x14ac:dyDescent="0.35">
      <c r="A2709" s="2">
        <v>45734</v>
      </c>
      <c r="B2709" s="3">
        <f t="shared" si="126"/>
        <v>2025</v>
      </c>
      <c r="C2709" t="str">
        <f t="shared" si="127"/>
        <v>2024-2025</v>
      </c>
      <c r="D2709" t="s">
        <v>120</v>
      </c>
      <c r="E2709" t="s">
        <v>64</v>
      </c>
      <c r="F2709" t="str">
        <f t="shared" si="128"/>
        <v>Western Australia</v>
      </c>
      <c r="G2709" t="s">
        <v>28</v>
      </c>
      <c r="H2709">
        <v>6112</v>
      </c>
      <c r="I2709" t="s">
        <v>11</v>
      </c>
      <c r="J2709" t="s">
        <v>135</v>
      </c>
      <c r="K2709" t="s">
        <v>144</v>
      </c>
      <c r="L2709" t="s">
        <v>155</v>
      </c>
      <c r="M2709" s="5">
        <v>284</v>
      </c>
    </row>
    <row r="2710" spans="1:13" x14ac:dyDescent="0.35">
      <c r="A2710" s="2">
        <v>45735</v>
      </c>
      <c r="B2710" s="3">
        <f t="shared" si="126"/>
        <v>2025</v>
      </c>
      <c r="C2710" t="str">
        <f t="shared" si="127"/>
        <v>2024-2025</v>
      </c>
      <c r="D2710" t="s">
        <v>120</v>
      </c>
      <c r="E2710" t="s">
        <v>33</v>
      </c>
      <c r="F2710" t="str">
        <f t="shared" si="128"/>
        <v>Northern Territory</v>
      </c>
      <c r="G2710" t="s">
        <v>15</v>
      </c>
      <c r="H2710">
        <v>870</v>
      </c>
      <c r="I2710" t="s">
        <v>11</v>
      </c>
      <c r="J2710" t="s">
        <v>140</v>
      </c>
      <c r="K2710" t="s">
        <v>146</v>
      </c>
      <c r="L2710" t="s">
        <v>157</v>
      </c>
      <c r="M2710" s="5">
        <v>161</v>
      </c>
    </row>
    <row r="2711" spans="1:13" x14ac:dyDescent="0.35">
      <c r="A2711" s="2">
        <v>45735</v>
      </c>
      <c r="B2711" s="3">
        <f t="shared" si="126"/>
        <v>2025</v>
      </c>
      <c r="C2711" t="str">
        <f t="shared" si="127"/>
        <v>2024-2025</v>
      </c>
      <c r="D2711" t="s">
        <v>119</v>
      </c>
      <c r="E2711" t="s">
        <v>90</v>
      </c>
      <c r="F2711" t="str">
        <f t="shared" si="128"/>
        <v>New South Wales</v>
      </c>
      <c r="G2711" t="s">
        <v>10</v>
      </c>
      <c r="H2711">
        <v>2650</v>
      </c>
      <c r="I2711" t="s">
        <v>11</v>
      </c>
      <c r="J2711" t="s">
        <v>132</v>
      </c>
      <c r="K2711" t="s">
        <v>143</v>
      </c>
      <c r="L2711" t="s">
        <v>154</v>
      </c>
      <c r="M2711" s="5">
        <v>595</v>
      </c>
    </row>
    <row r="2712" spans="1:13" x14ac:dyDescent="0.35">
      <c r="A2712" s="2">
        <v>45735</v>
      </c>
      <c r="B2712" s="3">
        <f t="shared" si="126"/>
        <v>2025</v>
      </c>
      <c r="C2712" t="str">
        <f t="shared" si="127"/>
        <v>2024-2025</v>
      </c>
      <c r="D2712" t="s">
        <v>120</v>
      </c>
      <c r="E2712" t="s">
        <v>57</v>
      </c>
      <c r="F2712" t="str">
        <f t="shared" si="128"/>
        <v>New South Wales</v>
      </c>
      <c r="G2712" t="s">
        <v>10</v>
      </c>
      <c r="H2712">
        <v>2064</v>
      </c>
      <c r="I2712" t="s">
        <v>11</v>
      </c>
      <c r="J2712" t="s">
        <v>126</v>
      </c>
      <c r="K2712" t="s">
        <v>144</v>
      </c>
      <c r="L2712" t="s">
        <v>155</v>
      </c>
      <c r="M2712" s="5">
        <v>223</v>
      </c>
    </row>
    <row r="2713" spans="1:13" x14ac:dyDescent="0.35">
      <c r="A2713" s="2">
        <v>45735</v>
      </c>
      <c r="B2713" s="3">
        <f t="shared" si="126"/>
        <v>2025</v>
      </c>
      <c r="C2713" t="str">
        <f t="shared" si="127"/>
        <v>2024-2025</v>
      </c>
      <c r="D2713" t="s">
        <v>119</v>
      </c>
      <c r="E2713" t="s">
        <v>114</v>
      </c>
      <c r="F2713" t="str">
        <f t="shared" si="128"/>
        <v>Victoria</v>
      </c>
      <c r="G2713" t="s">
        <v>26</v>
      </c>
      <c r="H2713">
        <v>3353</v>
      </c>
      <c r="I2713" t="s">
        <v>11</v>
      </c>
      <c r="J2713" t="s">
        <v>129</v>
      </c>
      <c r="K2713" t="s">
        <v>150</v>
      </c>
      <c r="L2713" t="s">
        <v>161</v>
      </c>
      <c r="M2713" s="5">
        <v>387</v>
      </c>
    </row>
    <row r="2714" spans="1:13" x14ac:dyDescent="0.35">
      <c r="A2714" s="2">
        <v>45735</v>
      </c>
      <c r="B2714" s="3">
        <f t="shared" si="126"/>
        <v>2025</v>
      </c>
      <c r="C2714" t="str">
        <f t="shared" si="127"/>
        <v>2024-2025</v>
      </c>
      <c r="D2714" t="s">
        <v>120</v>
      </c>
      <c r="E2714" t="s">
        <v>104</v>
      </c>
      <c r="F2714" t="str">
        <f t="shared" si="128"/>
        <v>Victoria</v>
      </c>
      <c r="G2714" t="s">
        <v>26</v>
      </c>
      <c r="H2714">
        <v>3175</v>
      </c>
      <c r="I2714" t="s">
        <v>11</v>
      </c>
      <c r="J2714" t="s">
        <v>127</v>
      </c>
      <c r="K2714" t="s">
        <v>146</v>
      </c>
      <c r="L2714" t="s">
        <v>157</v>
      </c>
      <c r="M2714" s="5">
        <v>480</v>
      </c>
    </row>
    <row r="2715" spans="1:13" x14ac:dyDescent="0.35">
      <c r="A2715" s="2">
        <v>45736</v>
      </c>
      <c r="B2715" s="3">
        <f t="shared" si="126"/>
        <v>2025</v>
      </c>
      <c r="C2715" t="str">
        <f t="shared" si="127"/>
        <v>2024-2025</v>
      </c>
      <c r="D2715" t="s">
        <v>120</v>
      </c>
      <c r="E2715" t="s">
        <v>45</v>
      </c>
      <c r="F2715" t="str">
        <f t="shared" si="128"/>
        <v>Victoria</v>
      </c>
      <c r="G2715" t="s">
        <v>26</v>
      </c>
      <c r="H2715">
        <v>3136</v>
      </c>
      <c r="I2715" t="s">
        <v>11</v>
      </c>
      <c r="J2715" t="s">
        <v>127</v>
      </c>
      <c r="K2715" t="s">
        <v>147</v>
      </c>
      <c r="L2715" t="s">
        <v>158</v>
      </c>
      <c r="M2715" s="5">
        <v>364</v>
      </c>
    </row>
    <row r="2716" spans="1:13" x14ac:dyDescent="0.35">
      <c r="A2716" s="2">
        <v>45736</v>
      </c>
      <c r="B2716" s="3">
        <f t="shared" si="126"/>
        <v>2025</v>
      </c>
      <c r="C2716" t="str">
        <f t="shared" si="127"/>
        <v>2024-2025</v>
      </c>
      <c r="D2716" t="s">
        <v>119</v>
      </c>
      <c r="E2716" t="s">
        <v>78</v>
      </c>
      <c r="F2716" t="str">
        <f t="shared" si="128"/>
        <v>New South Wales</v>
      </c>
      <c r="G2716" t="s">
        <v>10</v>
      </c>
      <c r="H2716">
        <v>2480</v>
      </c>
      <c r="I2716" t="s">
        <v>11</v>
      </c>
      <c r="J2716" t="s">
        <v>122</v>
      </c>
      <c r="K2716" t="s">
        <v>149</v>
      </c>
      <c r="L2716" t="s">
        <v>160</v>
      </c>
      <c r="M2716" s="5">
        <v>438</v>
      </c>
    </row>
    <row r="2717" spans="1:13" x14ac:dyDescent="0.35">
      <c r="A2717" s="2">
        <v>45736</v>
      </c>
      <c r="B2717" s="3">
        <f t="shared" si="126"/>
        <v>2025</v>
      </c>
      <c r="C2717" t="str">
        <f t="shared" si="127"/>
        <v>2024-2025</v>
      </c>
      <c r="D2717" t="s">
        <v>120</v>
      </c>
      <c r="E2717" t="s">
        <v>27</v>
      </c>
      <c r="F2717" t="str">
        <f t="shared" si="128"/>
        <v>Western Australia</v>
      </c>
      <c r="G2717" t="s">
        <v>28</v>
      </c>
      <c r="H2717">
        <v>6030</v>
      </c>
      <c r="I2717" t="s">
        <v>11</v>
      </c>
      <c r="J2717" t="s">
        <v>121</v>
      </c>
      <c r="K2717" t="s">
        <v>145</v>
      </c>
      <c r="L2717" t="s">
        <v>156</v>
      </c>
      <c r="M2717" s="5">
        <v>633</v>
      </c>
    </row>
    <row r="2718" spans="1:13" x14ac:dyDescent="0.35">
      <c r="A2718" s="2">
        <v>45736</v>
      </c>
      <c r="B2718" s="3">
        <f t="shared" si="126"/>
        <v>2025</v>
      </c>
      <c r="C2718" t="str">
        <f t="shared" si="127"/>
        <v>2024-2025</v>
      </c>
      <c r="D2718" t="s">
        <v>120</v>
      </c>
      <c r="E2718" t="s">
        <v>46</v>
      </c>
      <c r="F2718" t="str">
        <f t="shared" si="128"/>
        <v>South Australia</v>
      </c>
      <c r="G2718" t="s">
        <v>17</v>
      </c>
      <c r="H2718">
        <v>5043</v>
      </c>
      <c r="I2718" t="s">
        <v>11</v>
      </c>
      <c r="J2718" t="s">
        <v>134</v>
      </c>
      <c r="K2718" t="s">
        <v>148</v>
      </c>
      <c r="L2718" t="s">
        <v>159</v>
      </c>
      <c r="M2718" s="5">
        <v>35</v>
      </c>
    </row>
    <row r="2719" spans="1:13" x14ac:dyDescent="0.35">
      <c r="A2719" s="2">
        <v>45736</v>
      </c>
      <c r="B2719" s="3">
        <f t="shared" si="126"/>
        <v>2025</v>
      </c>
      <c r="C2719" t="str">
        <f t="shared" si="127"/>
        <v>2024-2025</v>
      </c>
      <c r="D2719" t="s">
        <v>120</v>
      </c>
      <c r="E2719" t="s">
        <v>66</v>
      </c>
      <c r="F2719" t="str">
        <f t="shared" si="128"/>
        <v>Western Australia</v>
      </c>
      <c r="G2719" t="s">
        <v>28</v>
      </c>
      <c r="H2719">
        <v>6330</v>
      </c>
      <c r="I2719" t="s">
        <v>11</v>
      </c>
      <c r="J2719" t="s">
        <v>135</v>
      </c>
      <c r="K2719" t="s">
        <v>142</v>
      </c>
      <c r="L2719" t="s">
        <v>153</v>
      </c>
      <c r="M2719" s="5">
        <v>73</v>
      </c>
    </row>
    <row r="2720" spans="1:13" x14ac:dyDescent="0.35">
      <c r="A2720" s="2">
        <v>45736</v>
      </c>
      <c r="B2720" s="3">
        <f t="shared" si="126"/>
        <v>2025</v>
      </c>
      <c r="C2720" t="str">
        <f t="shared" si="127"/>
        <v>2024-2025</v>
      </c>
      <c r="D2720" t="s">
        <v>120</v>
      </c>
      <c r="E2720" t="s">
        <v>35</v>
      </c>
      <c r="F2720" t="str">
        <f t="shared" si="128"/>
        <v>Victoria</v>
      </c>
      <c r="G2720" t="s">
        <v>26</v>
      </c>
      <c r="H2720">
        <v>3280</v>
      </c>
      <c r="I2720" t="s">
        <v>11</v>
      </c>
      <c r="J2720" t="s">
        <v>129</v>
      </c>
      <c r="K2720" t="s">
        <v>142</v>
      </c>
      <c r="L2720" t="s">
        <v>153</v>
      </c>
      <c r="M2720" s="5">
        <v>276</v>
      </c>
    </row>
    <row r="2721" spans="1:13" x14ac:dyDescent="0.35">
      <c r="A2721" s="2">
        <v>45737</v>
      </c>
      <c r="B2721" s="3">
        <f t="shared" si="126"/>
        <v>2025</v>
      </c>
      <c r="C2721" t="str">
        <f t="shared" si="127"/>
        <v>2024-2025</v>
      </c>
      <c r="D2721" t="s">
        <v>120</v>
      </c>
      <c r="E2721" t="s">
        <v>35</v>
      </c>
      <c r="F2721" t="str">
        <f t="shared" si="128"/>
        <v>Victoria</v>
      </c>
      <c r="G2721" t="s">
        <v>26</v>
      </c>
      <c r="H2721">
        <v>3280</v>
      </c>
      <c r="I2721" t="s">
        <v>11</v>
      </c>
      <c r="J2721" t="s">
        <v>129</v>
      </c>
      <c r="K2721" t="s">
        <v>146</v>
      </c>
      <c r="L2721" t="s">
        <v>157</v>
      </c>
      <c r="M2721" s="5">
        <v>86</v>
      </c>
    </row>
    <row r="2722" spans="1:13" x14ac:dyDescent="0.35">
      <c r="A2722" s="2">
        <v>45737</v>
      </c>
      <c r="B2722" s="3">
        <f t="shared" si="126"/>
        <v>2025</v>
      </c>
      <c r="C2722" t="str">
        <f t="shared" si="127"/>
        <v>2024-2025</v>
      </c>
      <c r="D2722" t="s">
        <v>120</v>
      </c>
      <c r="E2722" t="s">
        <v>97</v>
      </c>
      <c r="F2722" t="str">
        <f t="shared" si="128"/>
        <v>Tasmania</v>
      </c>
      <c r="G2722" t="s">
        <v>43</v>
      </c>
      <c r="H2722">
        <v>7010</v>
      </c>
      <c r="I2722" t="s">
        <v>11</v>
      </c>
      <c r="J2722" t="s">
        <v>130</v>
      </c>
      <c r="K2722" t="s">
        <v>151</v>
      </c>
      <c r="L2722" t="s">
        <v>152</v>
      </c>
      <c r="M2722" s="5">
        <v>668</v>
      </c>
    </row>
    <row r="2723" spans="1:13" x14ac:dyDescent="0.35">
      <c r="A2723" s="2">
        <v>45737</v>
      </c>
      <c r="B2723" s="3">
        <f t="shared" si="126"/>
        <v>2025</v>
      </c>
      <c r="C2723" t="str">
        <f t="shared" si="127"/>
        <v>2024-2025</v>
      </c>
      <c r="D2723" t="s">
        <v>120</v>
      </c>
      <c r="E2723" t="s">
        <v>54</v>
      </c>
      <c r="F2723" t="str">
        <f t="shared" si="128"/>
        <v>New South Wales</v>
      </c>
      <c r="G2723" t="s">
        <v>10</v>
      </c>
      <c r="H2723">
        <v>2750</v>
      </c>
      <c r="I2723" t="s">
        <v>11</v>
      </c>
      <c r="J2723" t="s">
        <v>132</v>
      </c>
      <c r="K2723" t="s">
        <v>147</v>
      </c>
      <c r="L2723" t="s">
        <v>158</v>
      </c>
      <c r="M2723" s="5">
        <v>262</v>
      </c>
    </row>
    <row r="2724" spans="1:13" x14ac:dyDescent="0.35">
      <c r="A2724" s="2">
        <v>45737</v>
      </c>
      <c r="B2724" s="3">
        <f t="shared" si="126"/>
        <v>2025</v>
      </c>
      <c r="C2724" t="str">
        <f t="shared" si="127"/>
        <v>2024-2025</v>
      </c>
      <c r="D2724" t="s">
        <v>120</v>
      </c>
      <c r="E2724" t="s">
        <v>97</v>
      </c>
      <c r="F2724" t="str">
        <f t="shared" si="128"/>
        <v>Tasmania</v>
      </c>
      <c r="G2724" t="s">
        <v>43</v>
      </c>
      <c r="H2724">
        <v>7010</v>
      </c>
      <c r="I2724" t="s">
        <v>11</v>
      </c>
      <c r="J2724" t="s">
        <v>130</v>
      </c>
      <c r="K2724" t="s">
        <v>151</v>
      </c>
      <c r="L2724" t="s">
        <v>152</v>
      </c>
      <c r="M2724" s="5">
        <v>141</v>
      </c>
    </row>
    <row r="2725" spans="1:13" x14ac:dyDescent="0.35">
      <c r="A2725" s="2">
        <v>45737</v>
      </c>
      <c r="B2725" s="3">
        <f t="shared" si="126"/>
        <v>2025</v>
      </c>
      <c r="C2725" t="str">
        <f t="shared" si="127"/>
        <v>2024-2025</v>
      </c>
      <c r="D2725" t="s">
        <v>119</v>
      </c>
      <c r="E2725" t="s">
        <v>48</v>
      </c>
      <c r="F2725" t="str">
        <f t="shared" si="128"/>
        <v>Western Australia</v>
      </c>
      <c r="G2725" t="s">
        <v>28</v>
      </c>
      <c r="H2725">
        <v>6450</v>
      </c>
      <c r="I2725" t="s">
        <v>11</v>
      </c>
      <c r="J2725" t="s">
        <v>141</v>
      </c>
      <c r="K2725" t="s">
        <v>151</v>
      </c>
      <c r="L2725" t="s">
        <v>152</v>
      </c>
      <c r="M2725" s="5">
        <v>141</v>
      </c>
    </row>
    <row r="2726" spans="1:13" x14ac:dyDescent="0.35">
      <c r="A2726" s="2">
        <v>45738</v>
      </c>
      <c r="B2726" s="3">
        <f t="shared" si="126"/>
        <v>2025</v>
      </c>
      <c r="C2726" t="str">
        <f t="shared" si="127"/>
        <v>2024-2025</v>
      </c>
      <c r="D2726" t="s">
        <v>120</v>
      </c>
      <c r="E2726" t="s">
        <v>104</v>
      </c>
      <c r="F2726" t="str">
        <f t="shared" si="128"/>
        <v>Victoria</v>
      </c>
      <c r="G2726" t="s">
        <v>26</v>
      </c>
      <c r="H2726">
        <v>3175</v>
      </c>
      <c r="I2726" t="s">
        <v>11</v>
      </c>
      <c r="J2726" t="s">
        <v>127</v>
      </c>
      <c r="K2726" t="s">
        <v>146</v>
      </c>
      <c r="L2726" t="s">
        <v>157</v>
      </c>
      <c r="M2726" s="5">
        <v>672</v>
      </c>
    </row>
    <row r="2727" spans="1:13" x14ac:dyDescent="0.35">
      <c r="A2727" s="2">
        <v>45738</v>
      </c>
      <c r="B2727" s="3">
        <f t="shared" si="126"/>
        <v>2025</v>
      </c>
      <c r="C2727" t="str">
        <f t="shared" si="127"/>
        <v>2024-2025</v>
      </c>
      <c r="D2727" t="s">
        <v>120</v>
      </c>
      <c r="E2727" t="s">
        <v>87</v>
      </c>
      <c r="F2727" t="str">
        <f t="shared" si="128"/>
        <v>New South Wales</v>
      </c>
      <c r="G2727" t="s">
        <v>10</v>
      </c>
      <c r="H2727">
        <v>2158</v>
      </c>
      <c r="I2727" t="s">
        <v>11</v>
      </c>
      <c r="J2727" t="s">
        <v>125</v>
      </c>
      <c r="K2727" t="s">
        <v>150</v>
      </c>
      <c r="L2727" t="s">
        <v>161</v>
      </c>
      <c r="M2727" s="5">
        <v>516</v>
      </c>
    </row>
    <row r="2728" spans="1:13" x14ac:dyDescent="0.35">
      <c r="A2728" s="2">
        <v>45738</v>
      </c>
      <c r="B2728" s="3">
        <f t="shared" si="126"/>
        <v>2025</v>
      </c>
      <c r="C2728" t="str">
        <f t="shared" si="127"/>
        <v>2024-2025</v>
      </c>
      <c r="D2728" t="s">
        <v>119</v>
      </c>
      <c r="E2728" t="s">
        <v>99</v>
      </c>
      <c r="F2728" t="str">
        <f t="shared" si="128"/>
        <v>Western Australia</v>
      </c>
      <c r="G2728" t="s">
        <v>28</v>
      </c>
      <c r="H2728">
        <v>6530</v>
      </c>
      <c r="I2728" t="s">
        <v>11</v>
      </c>
      <c r="J2728" t="s">
        <v>141</v>
      </c>
      <c r="K2728" t="s">
        <v>144</v>
      </c>
      <c r="L2728" t="s">
        <v>155</v>
      </c>
      <c r="M2728" s="5">
        <v>670</v>
      </c>
    </row>
    <row r="2729" spans="1:13" x14ac:dyDescent="0.35">
      <c r="A2729" s="2">
        <v>45738</v>
      </c>
      <c r="B2729" s="3">
        <f t="shared" si="126"/>
        <v>2025</v>
      </c>
      <c r="C2729" t="str">
        <f t="shared" si="127"/>
        <v>2024-2025</v>
      </c>
      <c r="D2729" t="s">
        <v>119</v>
      </c>
      <c r="E2729" t="s">
        <v>105</v>
      </c>
      <c r="F2729" t="str">
        <f t="shared" si="128"/>
        <v>New South Wales</v>
      </c>
      <c r="G2729" t="s">
        <v>10</v>
      </c>
      <c r="H2729">
        <v>2031</v>
      </c>
      <c r="I2729" t="s">
        <v>11</v>
      </c>
      <c r="J2729" t="s">
        <v>126</v>
      </c>
      <c r="K2729" t="s">
        <v>142</v>
      </c>
      <c r="L2729" t="s">
        <v>153</v>
      </c>
      <c r="M2729" s="5">
        <v>30</v>
      </c>
    </row>
    <row r="2730" spans="1:13" x14ac:dyDescent="0.35">
      <c r="A2730" s="2">
        <v>45738</v>
      </c>
      <c r="B2730" s="3">
        <f t="shared" si="126"/>
        <v>2025</v>
      </c>
      <c r="C2730" t="str">
        <f t="shared" si="127"/>
        <v>2024-2025</v>
      </c>
      <c r="D2730" t="s">
        <v>120</v>
      </c>
      <c r="E2730" t="s">
        <v>99</v>
      </c>
      <c r="F2730" t="str">
        <f t="shared" si="128"/>
        <v>Western Australia</v>
      </c>
      <c r="G2730" t="s">
        <v>28</v>
      </c>
      <c r="H2730">
        <v>6530</v>
      </c>
      <c r="I2730" t="s">
        <v>11</v>
      </c>
      <c r="J2730" t="s">
        <v>141</v>
      </c>
      <c r="K2730" t="s">
        <v>144</v>
      </c>
      <c r="L2730" t="s">
        <v>155</v>
      </c>
      <c r="M2730" s="5">
        <v>732</v>
      </c>
    </row>
    <row r="2731" spans="1:13" x14ac:dyDescent="0.35">
      <c r="A2731" s="2">
        <v>45738</v>
      </c>
      <c r="B2731" s="3">
        <f t="shared" si="126"/>
        <v>2025</v>
      </c>
      <c r="C2731" t="str">
        <f t="shared" si="127"/>
        <v>2024-2025</v>
      </c>
      <c r="D2731" t="s">
        <v>120</v>
      </c>
      <c r="E2731" t="s">
        <v>9</v>
      </c>
      <c r="F2731" t="str">
        <f t="shared" si="128"/>
        <v>New South Wales</v>
      </c>
      <c r="G2731" t="s">
        <v>10</v>
      </c>
      <c r="H2731">
        <v>2067</v>
      </c>
      <c r="I2731" t="s">
        <v>11</v>
      </c>
      <c r="J2731" t="s">
        <v>126</v>
      </c>
      <c r="K2731" t="s">
        <v>145</v>
      </c>
      <c r="L2731" t="s">
        <v>156</v>
      </c>
      <c r="M2731" s="5">
        <v>85</v>
      </c>
    </row>
    <row r="2732" spans="1:13" x14ac:dyDescent="0.35">
      <c r="A2732" s="2">
        <v>45738</v>
      </c>
      <c r="B2732" s="3">
        <f t="shared" si="126"/>
        <v>2025</v>
      </c>
      <c r="C2732" t="str">
        <f t="shared" si="127"/>
        <v>2024-2025</v>
      </c>
      <c r="D2732" t="s">
        <v>120</v>
      </c>
      <c r="E2732" t="s">
        <v>9</v>
      </c>
      <c r="F2732" t="str">
        <f t="shared" si="128"/>
        <v>New South Wales</v>
      </c>
      <c r="G2732" t="s">
        <v>10</v>
      </c>
      <c r="H2732">
        <v>2067</v>
      </c>
      <c r="I2732" t="s">
        <v>11</v>
      </c>
      <c r="J2732" t="s">
        <v>126</v>
      </c>
      <c r="K2732" t="s">
        <v>146</v>
      </c>
      <c r="L2732" t="s">
        <v>157</v>
      </c>
      <c r="M2732" s="5">
        <v>152</v>
      </c>
    </row>
    <row r="2733" spans="1:13" x14ac:dyDescent="0.35">
      <c r="A2733" s="2">
        <v>45739</v>
      </c>
      <c r="B2733" s="3">
        <f t="shared" si="126"/>
        <v>2025</v>
      </c>
      <c r="C2733" t="str">
        <f t="shared" si="127"/>
        <v>2024-2025</v>
      </c>
      <c r="D2733" t="s">
        <v>120</v>
      </c>
      <c r="E2733" t="s">
        <v>31</v>
      </c>
      <c r="F2733" t="str">
        <f t="shared" si="128"/>
        <v>South Australia</v>
      </c>
      <c r="G2733" t="s">
        <v>17</v>
      </c>
      <c r="H2733">
        <v>5082</v>
      </c>
      <c r="I2733" t="s">
        <v>11</v>
      </c>
      <c r="J2733" t="s">
        <v>134</v>
      </c>
      <c r="K2733" t="s">
        <v>151</v>
      </c>
      <c r="L2733" t="s">
        <v>152</v>
      </c>
      <c r="M2733" s="5">
        <v>193</v>
      </c>
    </row>
    <row r="2734" spans="1:13" x14ac:dyDescent="0.35">
      <c r="A2734" s="2">
        <v>45739</v>
      </c>
      <c r="B2734" s="3">
        <f t="shared" si="126"/>
        <v>2025</v>
      </c>
      <c r="C2734" t="str">
        <f t="shared" si="127"/>
        <v>2024-2025</v>
      </c>
      <c r="D2734" t="s">
        <v>120</v>
      </c>
      <c r="E2734" t="s">
        <v>95</v>
      </c>
      <c r="F2734" t="str">
        <f t="shared" si="128"/>
        <v>New South Wales</v>
      </c>
      <c r="G2734" t="s">
        <v>10</v>
      </c>
      <c r="H2734">
        <v>2131</v>
      </c>
      <c r="I2734" t="s">
        <v>11</v>
      </c>
      <c r="J2734" t="s">
        <v>125</v>
      </c>
      <c r="K2734" t="s">
        <v>143</v>
      </c>
      <c r="L2734" t="s">
        <v>154</v>
      </c>
      <c r="M2734" s="5">
        <v>522</v>
      </c>
    </row>
    <row r="2735" spans="1:13" x14ac:dyDescent="0.35">
      <c r="A2735" s="2">
        <v>45739</v>
      </c>
      <c r="B2735" s="3">
        <f t="shared" si="126"/>
        <v>2025</v>
      </c>
      <c r="C2735" t="str">
        <f t="shared" si="127"/>
        <v>2024-2025</v>
      </c>
      <c r="D2735" t="s">
        <v>120</v>
      </c>
      <c r="E2735" t="s">
        <v>57</v>
      </c>
      <c r="F2735" t="str">
        <f t="shared" si="128"/>
        <v>New South Wales</v>
      </c>
      <c r="G2735" t="s">
        <v>10</v>
      </c>
      <c r="H2735">
        <v>2064</v>
      </c>
      <c r="I2735" t="s">
        <v>11</v>
      </c>
      <c r="J2735" t="s">
        <v>126</v>
      </c>
      <c r="K2735" t="s">
        <v>144</v>
      </c>
      <c r="L2735" t="s">
        <v>155</v>
      </c>
      <c r="M2735" s="5">
        <v>715</v>
      </c>
    </row>
    <row r="2736" spans="1:13" x14ac:dyDescent="0.35">
      <c r="A2736" s="2">
        <v>45739</v>
      </c>
      <c r="B2736" s="3">
        <f t="shared" si="126"/>
        <v>2025</v>
      </c>
      <c r="C2736" t="str">
        <f t="shared" si="127"/>
        <v>2024-2025</v>
      </c>
      <c r="D2736" t="s">
        <v>119</v>
      </c>
      <c r="E2736" t="s">
        <v>50</v>
      </c>
      <c r="F2736" t="str">
        <f t="shared" si="128"/>
        <v>Australian Capital Territory</v>
      </c>
      <c r="G2736" t="s">
        <v>51</v>
      </c>
      <c r="H2736">
        <v>2617</v>
      </c>
      <c r="I2736" t="s">
        <v>11</v>
      </c>
      <c r="J2736" t="s">
        <v>123</v>
      </c>
      <c r="K2736" t="s">
        <v>145</v>
      </c>
      <c r="L2736" t="s">
        <v>156</v>
      </c>
      <c r="M2736" s="5">
        <v>27</v>
      </c>
    </row>
    <row r="2737" spans="1:13" x14ac:dyDescent="0.35">
      <c r="A2737" s="2">
        <v>45739</v>
      </c>
      <c r="B2737" s="3">
        <f t="shared" si="126"/>
        <v>2025</v>
      </c>
      <c r="C2737" t="str">
        <f t="shared" si="127"/>
        <v>2024-2025</v>
      </c>
      <c r="D2737" t="s">
        <v>119</v>
      </c>
      <c r="E2737" t="s">
        <v>36</v>
      </c>
      <c r="F2737" t="str">
        <f t="shared" si="128"/>
        <v>New South Wales</v>
      </c>
      <c r="G2737" t="s">
        <v>10</v>
      </c>
      <c r="H2737">
        <v>2539</v>
      </c>
      <c r="I2737" t="s">
        <v>11</v>
      </c>
      <c r="J2737" t="s">
        <v>123</v>
      </c>
      <c r="K2737" t="s">
        <v>145</v>
      </c>
      <c r="L2737" t="s">
        <v>156</v>
      </c>
      <c r="M2737" s="5">
        <v>556</v>
      </c>
    </row>
    <row r="2738" spans="1:13" x14ac:dyDescent="0.35">
      <c r="A2738" s="2">
        <v>45739</v>
      </c>
      <c r="B2738" s="3">
        <f t="shared" si="126"/>
        <v>2025</v>
      </c>
      <c r="C2738" t="str">
        <f t="shared" si="127"/>
        <v>2024-2025</v>
      </c>
      <c r="D2738" t="s">
        <v>119</v>
      </c>
      <c r="E2738" t="s">
        <v>65</v>
      </c>
      <c r="F2738" t="str">
        <f t="shared" si="128"/>
        <v>Victoria</v>
      </c>
      <c r="G2738" t="s">
        <v>26</v>
      </c>
      <c r="H2738">
        <v>3931</v>
      </c>
      <c r="I2738" t="s">
        <v>11</v>
      </c>
      <c r="J2738" t="s">
        <v>137</v>
      </c>
      <c r="K2738" t="s">
        <v>145</v>
      </c>
      <c r="L2738" t="s">
        <v>156</v>
      </c>
      <c r="M2738" s="5">
        <v>761</v>
      </c>
    </row>
    <row r="2739" spans="1:13" x14ac:dyDescent="0.35">
      <c r="A2739" s="2">
        <v>45739</v>
      </c>
      <c r="B2739" s="3">
        <f t="shared" si="126"/>
        <v>2025</v>
      </c>
      <c r="C2739" t="str">
        <f t="shared" si="127"/>
        <v>2024-2025</v>
      </c>
      <c r="D2739" t="s">
        <v>119</v>
      </c>
      <c r="E2739" t="s">
        <v>34</v>
      </c>
      <c r="F2739" t="str">
        <f t="shared" si="128"/>
        <v>New South Wales</v>
      </c>
      <c r="G2739" t="s">
        <v>10</v>
      </c>
      <c r="H2739">
        <v>2560</v>
      </c>
      <c r="I2739" t="s">
        <v>11</v>
      </c>
      <c r="J2739" t="s">
        <v>123</v>
      </c>
      <c r="K2739" t="s">
        <v>145</v>
      </c>
      <c r="L2739" t="s">
        <v>156</v>
      </c>
      <c r="M2739" s="5">
        <v>745</v>
      </c>
    </row>
    <row r="2740" spans="1:13" x14ac:dyDescent="0.35">
      <c r="A2740" s="2">
        <v>45739</v>
      </c>
      <c r="B2740" s="3">
        <f t="shared" si="126"/>
        <v>2025</v>
      </c>
      <c r="C2740" t="str">
        <f t="shared" si="127"/>
        <v>2024-2025</v>
      </c>
      <c r="D2740" t="s">
        <v>119</v>
      </c>
      <c r="E2740" t="s">
        <v>14</v>
      </c>
      <c r="F2740" t="str">
        <f t="shared" si="128"/>
        <v>Northern Territory</v>
      </c>
      <c r="G2740" t="s">
        <v>15</v>
      </c>
      <c r="H2740">
        <v>800</v>
      </c>
      <c r="I2740" t="s">
        <v>11</v>
      </c>
      <c r="J2740" t="s">
        <v>140</v>
      </c>
      <c r="K2740" t="s">
        <v>148</v>
      </c>
      <c r="L2740" t="s">
        <v>159</v>
      </c>
      <c r="M2740" s="5">
        <v>671</v>
      </c>
    </row>
    <row r="2741" spans="1:13" x14ac:dyDescent="0.35">
      <c r="A2741" s="2">
        <v>45739</v>
      </c>
      <c r="B2741" s="3">
        <f t="shared" si="126"/>
        <v>2025</v>
      </c>
      <c r="C2741" t="str">
        <f t="shared" si="127"/>
        <v>2024-2025</v>
      </c>
      <c r="D2741" t="s">
        <v>120</v>
      </c>
      <c r="E2741" t="s">
        <v>114</v>
      </c>
      <c r="F2741" t="str">
        <f t="shared" si="128"/>
        <v>Victoria</v>
      </c>
      <c r="G2741" t="s">
        <v>26</v>
      </c>
      <c r="H2741">
        <v>3353</v>
      </c>
      <c r="I2741" t="s">
        <v>11</v>
      </c>
      <c r="J2741" t="s">
        <v>129</v>
      </c>
      <c r="K2741" t="s">
        <v>145</v>
      </c>
      <c r="L2741" t="s">
        <v>156</v>
      </c>
      <c r="M2741" s="5">
        <v>671</v>
      </c>
    </row>
    <row r="2742" spans="1:13" x14ac:dyDescent="0.35">
      <c r="A2742" s="2">
        <v>45740</v>
      </c>
      <c r="B2742" s="3">
        <f t="shared" si="126"/>
        <v>2025</v>
      </c>
      <c r="C2742" t="str">
        <f t="shared" si="127"/>
        <v>2024-2025</v>
      </c>
      <c r="D2742" t="s">
        <v>120</v>
      </c>
      <c r="E2742" t="s">
        <v>40</v>
      </c>
      <c r="F2742" t="str">
        <f t="shared" si="128"/>
        <v>South Australia</v>
      </c>
      <c r="G2742" t="s">
        <v>17</v>
      </c>
      <c r="H2742">
        <v>5169</v>
      </c>
      <c r="I2742" t="s">
        <v>11</v>
      </c>
      <c r="J2742" t="s">
        <v>134</v>
      </c>
      <c r="K2742" t="s">
        <v>144</v>
      </c>
      <c r="L2742" t="s">
        <v>155</v>
      </c>
      <c r="M2742" s="5">
        <v>354</v>
      </c>
    </row>
    <row r="2743" spans="1:13" x14ac:dyDescent="0.35">
      <c r="A2743" s="2">
        <v>45740</v>
      </c>
      <c r="B2743" s="3">
        <f t="shared" si="126"/>
        <v>2025</v>
      </c>
      <c r="C2743" t="str">
        <f t="shared" si="127"/>
        <v>2024-2025</v>
      </c>
      <c r="D2743" t="s">
        <v>120</v>
      </c>
      <c r="E2743" t="s">
        <v>9</v>
      </c>
      <c r="F2743" t="str">
        <f t="shared" si="128"/>
        <v>New South Wales</v>
      </c>
      <c r="G2743" t="s">
        <v>10</v>
      </c>
      <c r="H2743">
        <v>2067</v>
      </c>
      <c r="I2743" t="s">
        <v>11</v>
      </c>
      <c r="J2743" t="s">
        <v>126</v>
      </c>
      <c r="K2743" t="s">
        <v>144</v>
      </c>
      <c r="L2743" t="s">
        <v>155</v>
      </c>
      <c r="M2743" s="5">
        <v>241</v>
      </c>
    </row>
    <row r="2744" spans="1:13" x14ac:dyDescent="0.35">
      <c r="A2744" s="2">
        <v>45740</v>
      </c>
      <c r="B2744" s="3">
        <f t="shared" si="126"/>
        <v>2025</v>
      </c>
      <c r="C2744" t="str">
        <f t="shared" si="127"/>
        <v>2024-2025</v>
      </c>
      <c r="D2744" t="s">
        <v>120</v>
      </c>
      <c r="E2744" t="s">
        <v>41</v>
      </c>
      <c r="F2744" t="str">
        <f t="shared" si="128"/>
        <v>New South Wales</v>
      </c>
      <c r="G2744" t="s">
        <v>10</v>
      </c>
      <c r="H2744">
        <v>2478</v>
      </c>
      <c r="I2744" t="s">
        <v>11</v>
      </c>
      <c r="J2744" t="s">
        <v>122</v>
      </c>
      <c r="K2744" t="s">
        <v>150</v>
      </c>
      <c r="L2744" t="s">
        <v>161</v>
      </c>
      <c r="M2744" s="5">
        <v>195</v>
      </c>
    </row>
    <row r="2745" spans="1:13" x14ac:dyDescent="0.35">
      <c r="A2745" s="2">
        <v>45740</v>
      </c>
      <c r="B2745" s="3">
        <f t="shared" si="126"/>
        <v>2025</v>
      </c>
      <c r="C2745" t="str">
        <f t="shared" si="127"/>
        <v>2024-2025</v>
      </c>
      <c r="D2745" t="s">
        <v>120</v>
      </c>
      <c r="E2745" t="s">
        <v>52</v>
      </c>
      <c r="F2745" t="str">
        <f t="shared" si="128"/>
        <v>New South Wales</v>
      </c>
      <c r="G2745" t="s">
        <v>10</v>
      </c>
      <c r="H2745">
        <v>2485</v>
      </c>
      <c r="I2745" t="s">
        <v>11</v>
      </c>
      <c r="J2745" t="s">
        <v>122</v>
      </c>
      <c r="K2745" t="s">
        <v>142</v>
      </c>
      <c r="L2745" t="s">
        <v>153</v>
      </c>
      <c r="M2745" s="5">
        <v>212</v>
      </c>
    </row>
    <row r="2746" spans="1:13" x14ac:dyDescent="0.35">
      <c r="A2746" s="2">
        <v>45741</v>
      </c>
      <c r="B2746" s="3">
        <f t="shared" si="126"/>
        <v>2025</v>
      </c>
      <c r="C2746" t="str">
        <f t="shared" si="127"/>
        <v>2024-2025</v>
      </c>
      <c r="D2746" t="s">
        <v>119</v>
      </c>
      <c r="E2746" t="s">
        <v>61</v>
      </c>
      <c r="F2746" t="str">
        <f t="shared" si="128"/>
        <v>Victoria</v>
      </c>
      <c r="G2746" t="s">
        <v>26</v>
      </c>
      <c r="H2746">
        <v>3179</v>
      </c>
      <c r="I2746" t="s">
        <v>11</v>
      </c>
      <c r="J2746" t="s">
        <v>127</v>
      </c>
      <c r="K2746" t="s">
        <v>145</v>
      </c>
      <c r="L2746" t="s">
        <v>156</v>
      </c>
      <c r="M2746" s="5">
        <v>208</v>
      </c>
    </row>
    <row r="2747" spans="1:13" x14ac:dyDescent="0.35">
      <c r="A2747" s="2">
        <v>45741</v>
      </c>
      <c r="B2747" s="3">
        <f t="shared" si="126"/>
        <v>2025</v>
      </c>
      <c r="C2747" t="str">
        <f t="shared" si="127"/>
        <v>2024-2025</v>
      </c>
      <c r="D2747" t="s">
        <v>119</v>
      </c>
      <c r="E2747" t="s">
        <v>52</v>
      </c>
      <c r="F2747" t="str">
        <f t="shared" si="128"/>
        <v>New South Wales</v>
      </c>
      <c r="G2747" t="s">
        <v>10</v>
      </c>
      <c r="H2747">
        <v>2485</v>
      </c>
      <c r="I2747" t="s">
        <v>11</v>
      </c>
      <c r="J2747" t="s">
        <v>122</v>
      </c>
      <c r="K2747" t="s">
        <v>148</v>
      </c>
      <c r="L2747" t="s">
        <v>159</v>
      </c>
      <c r="M2747" s="5">
        <v>274</v>
      </c>
    </row>
    <row r="2748" spans="1:13" x14ac:dyDescent="0.35">
      <c r="A2748" s="2">
        <v>45741</v>
      </c>
      <c r="B2748" s="3">
        <f t="shared" si="126"/>
        <v>2025</v>
      </c>
      <c r="C2748" t="str">
        <f t="shared" si="127"/>
        <v>2024-2025</v>
      </c>
      <c r="D2748" t="s">
        <v>120</v>
      </c>
      <c r="E2748" t="s">
        <v>100</v>
      </c>
      <c r="F2748" t="str">
        <f t="shared" si="128"/>
        <v>New South Wales</v>
      </c>
      <c r="G2748" t="s">
        <v>10</v>
      </c>
      <c r="H2748">
        <v>2800</v>
      </c>
      <c r="I2748" t="s">
        <v>11</v>
      </c>
      <c r="J2748" t="s">
        <v>132</v>
      </c>
      <c r="K2748" t="s">
        <v>143</v>
      </c>
      <c r="L2748" t="s">
        <v>154</v>
      </c>
      <c r="M2748" s="5">
        <v>392</v>
      </c>
    </row>
    <row r="2749" spans="1:13" x14ac:dyDescent="0.35">
      <c r="A2749" s="2">
        <v>45741</v>
      </c>
      <c r="B2749" s="3">
        <f t="shared" si="126"/>
        <v>2025</v>
      </c>
      <c r="C2749" t="str">
        <f t="shared" si="127"/>
        <v>2024-2025</v>
      </c>
      <c r="D2749" t="s">
        <v>119</v>
      </c>
      <c r="E2749" t="s">
        <v>59</v>
      </c>
      <c r="F2749" t="str">
        <f t="shared" si="128"/>
        <v>South Australia</v>
      </c>
      <c r="G2749" t="s">
        <v>17</v>
      </c>
      <c r="H2749">
        <v>5011</v>
      </c>
      <c r="I2749" t="s">
        <v>11</v>
      </c>
      <c r="J2749" t="s">
        <v>134</v>
      </c>
      <c r="K2749" t="s">
        <v>151</v>
      </c>
      <c r="L2749" t="s">
        <v>152</v>
      </c>
      <c r="M2749" s="5">
        <v>269</v>
      </c>
    </row>
    <row r="2750" spans="1:13" x14ac:dyDescent="0.35">
      <c r="A2750" s="2">
        <v>45741</v>
      </c>
      <c r="B2750" s="3">
        <f t="shared" si="126"/>
        <v>2025</v>
      </c>
      <c r="C2750" t="str">
        <f t="shared" si="127"/>
        <v>2024-2025</v>
      </c>
      <c r="D2750" t="s">
        <v>120</v>
      </c>
      <c r="E2750" t="s">
        <v>57</v>
      </c>
      <c r="F2750" t="str">
        <f t="shared" si="128"/>
        <v>New South Wales</v>
      </c>
      <c r="G2750" t="s">
        <v>10</v>
      </c>
      <c r="H2750">
        <v>2064</v>
      </c>
      <c r="I2750" t="s">
        <v>11</v>
      </c>
      <c r="J2750" t="s">
        <v>126</v>
      </c>
      <c r="K2750" t="s">
        <v>147</v>
      </c>
      <c r="L2750" t="s">
        <v>158</v>
      </c>
      <c r="M2750" s="5">
        <v>781</v>
      </c>
    </row>
    <row r="2751" spans="1:13" x14ac:dyDescent="0.35">
      <c r="A2751" s="2">
        <v>45741</v>
      </c>
      <c r="B2751" s="3">
        <f t="shared" si="126"/>
        <v>2025</v>
      </c>
      <c r="C2751" t="str">
        <f t="shared" si="127"/>
        <v>2024-2025</v>
      </c>
      <c r="D2751" t="s">
        <v>119</v>
      </c>
      <c r="E2751" t="s">
        <v>61</v>
      </c>
      <c r="F2751" t="str">
        <f t="shared" si="128"/>
        <v>Victoria</v>
      </c>
      <c r="G2751" t="s">
        <v>26</v>
      </c>
      <c r="H2751">
        <v>3179</v>
      </c>
      <c r="I2751" t="s">
        <v>11</v>
      </c>
      <c r="J2751" t="s">
        <v>127</v>
      </c>
      <c r="K2751" t="s">
        <v>146</v>
      </c>
      <c r="L2751" t="s">
        <v>157</v>
      </c>
      <c r="M2751" s="5">
        <v>365</v>
      </c>
    </row>
    <row r="2752" spans="1:13" x14ac:dyDescent="0.35">
      <c r="A2752" s="2">
        <v>45741</v>
      </c>
      <c r="B2752" s="3">
        <f t="shared" si="126"/>
        <v>2025</v>
      </c>
      <c r="C2752" t="str">
        <f t="shared" si="127"/>
        <v>2024-2025</v>
      </c>
      <c r="D2752" t="s">
        <v>119</v>
      </c>
      <c r="E2752" t="s">
        <v>23</v>
      </c>
      <c r="F2752" t="str">
        <f t="shared" si="128"/>
        <v>New South Wales</v>
      </c>
      <c r="G2752" t="s">
        <v>10</v>
      </c>
      <c r="H2752">
        <v>2830</v>
      </c>
      <c r="I2752" t="s">
        <v>11</v>
      </c>
      <c r="J2752" t="s">
        <v>132</v>
      </c>
      <c r="K2752" t="s">
        <v>144</v>
      </c>
      <c r="L2752" t="s">
        <v>155</v>
      </c>
      <c r="M2752" s="5">
        <v>341</v>
      </c>
    </row>
    <row r="2753" spans="1:13" x14ac:dyDescent="0.35">
      <c r="A2753" s="2">
        <v>45741</v>
      </c>
      <c r="B2753" s="3">
        <f t="shared" si="126"/>
        <v>2025</v>
      </c>
      <c r="C2753" t="str">
        <f t="shared" si="127"/>
        <v>2024-2025</v>
      </c>
      <c r="D2753" t="s">
        <v>120</v>
      </c>
      <c r="E2753" t="s">
        <v>92</v>
      </c>
      <c r="F2753" t="str">
        <f t="shared" si="128"/>
        <v>New South Wales</v>
      </c>
      <c r="G2753" t="s">
        <v>10</v>
      </c>
      <c r="H2753">
        <v>2015</v>
      </c>
      <c r="I2753" t="s">
        <v>11</v>
      </c>
      <c r="J2753" t="s">
        <v>126</v>
      </c>
      <c r="K2753" t="s">
        <v>143</v>
      </c>
      <c r="L2753" t="s">
        <v>154</v>
      </c>
      <c r="M2753" s="5">
        <v>740</v>
      </c>
    </row>
    <row r="2754" spans="1:13" x14ac:dyDescent="0.35">
      <c r="A2754" s="2">
        <v>45741</v>
      </c>
      <c r="B2754" s="3">
        <f t="shared" ref="B2754:B2817" si="129">IF(MONTH(A2754)&gt;=7,YEAR(A2754)+1,YEAR(A2754))</f>
        <v>2025</v>
      </c>
      <c r="C2754" t="str">
        <f t="shared" ref="C2754:C2817" si="130">IF(MONTH(A2754) &gt;= 7, YEAR(A2754) &amp; "-" &amp; YEAR(A2754) + 1, YEAR(A2754) - 1 &amp; "-" &amp; YEAR(A2754))</f>
        <v>2024-2025</v>
      </c>
      <c r="D2754" t="s">
        <v>120</v>
      </c>
      <c r="E2754" t="s">
        <v>107</v>
      </c>
      <c r="F2754" t="str">
        <f t="shared" ref="F2754:F2817" si="131">IF(G2754="WA","Western Australia",
IF(G2754="NSW","New South Wales",
IF(G2754="QLD","Queensland",
IF(G2754="VIC","Victoria",
IF(G2754="TAS","Tasmania",
IF(G2754="SA","South Australia",
IF(G2754="NT","Northern Territory",
IF(G2754="ACT","Australian Capital Territory",G2754))))))))</f>
        <v>New South Wales</v>
      </c>
      <c r="G2754" t="s">
        <v>10</v>
      </c>
      <c r="H2754">
        <v>2020</v>
      </c>
      <c r="I2754" t="s">
        <v>11</v>
      </c>
      <c r="J2754" t="s">
        <v>126</v>
      </c>
      <c r="K2754" t="s">
        <v>142</v>
      </c>
      <c r="L2754" t="s">
        <v>153</v>
      </c>
      <c r="M2754" s="5">
        <v>281</v>
      </c>
    </row>
    <row r="2755" spans="1:13" x14ac:dyDescent="0.35">
      <c r="A2755" s="2">
        <v>45741</v>
      </c>
      <c r="B2755" s="3">
        <f t="shared" si="129"/>
        <v>2025</v>
      </c>
      <c r="C2755" t="str">
        <f t="shared" si="130"/>
        <v>2024-2025</v>
      </c>
      <c r="D2755" t="s">
        <v>120</v>
      </c>
      <c r="E2755" t="s">
        <v>9</v>
      </c>
      <c r="F2755" t="str">
        <f t="shared" si="131"/>
        <v>New South Wales</v>
      </c>
      <c r="G2755" t="s">
        <v>10</v>
      </c>
      <c r="H2755">
        <v>2067</v>
      </c>
      <c r="I2755" t="s">
        <v>11</v>
      </c>
      <c r="J2755" t="s">
        <v>126</v>
      </c>
      <c r="K2755" t="s">
        <v>151</v>
      </c>
      <c r="L2755" t="s">
        <v>152</v>
      </c>
      <c r="M2755" s="5">
        <v>795</v>
      </c>
    </row>
    <row r="2756" spans="1:13" x14ac:dyDescent="0.35">
      <c r="A2756" s="2">
        <v>45741</v>
      </c>
      <c r="B2756" s="3">
        <f t="shared" si="129"/>
        <v>2025</v>
      </c>
      <c r="C2756" t="str">
        <f t="shared" si="130"/>
        <v>2024-2025</v>
      </c>
      <c r="D2756" t="s">
        <v>120</v>
      </c>
      <c r="E2756" t="s">
        <v>111</v>
      </c>
      <c r="F2756" t="str">
        <f t="shared" si="131"/>
        <v>New South Wales</v>
      </c>
      <c r="G2756" t="s">
        <v>10</v>
      </c>
      <c r="H2756">
        <v>2154</v>
      </c>
      <c r="I2756" t="s">
        <v>11</v>
      </c>
      <c r="J2756" t="s">
        <v>125</v>
      </c>
      <c r="K2756" t="s">
        <v>142</v>
      </c>
      <c r="L2756" t="s">
        <v>153</v>
      </c>
      <c r="M2756" s="5">
        <v>577</v>
      </c>
    </row>
    <row r="2757" spans="1:13" x14ac:dyDescent="0.35">
      <c r="A2757" s="2">
        <v>45742</v>
      </c>
      <c r="B2757" s="3">
        <f t="shared" si="129"/>
        <v>2025</v>
      </c>
      <c r="C2757" t="str">
        <f t="shared" si="130"/>
        <v>2024-2025</v>
      </c>
      <c r="D2757" t="s">
        <v>119</v>
      </c>
      <c r="E2757" t="s">
        <v>69</v>
      </c>
      <c r="F2757" t="str">
        <f t="shared" si="131"/>
        <v>Victoria</v>
      </c>
      <c r="G2757" t="s">
        <v>26</v>
      </c>
      <c r="H2757">
        <v>3148</v>
      </c>
      <c r="I2757" t="s">
        <v>11</v>
      </c>
      <c r="J2757" t="s">
        <v>127</v>
      </c>
      <c r="K2757" t="s">
        <v>149</v>
      </c>
      <c r="L2757" t="s">
        <v>160</v>
      </c>
      <c r="M2757" s="5">
        <v>312</v>
      </c>
    </row>
    <row r="2758" spans="1:13" x14ac:dyDescent="0.35">
      <c r="A2758" s="2">
        <v>45743</v>
      </c>
      <c r="B2758" s="3">
        <f t="shared" si="129"/>
        <v>2025</v>
      </c>
      <c r="C2758" t="str">
        <f t="shared" si="130"/>
        <v>2024-2025</v>
      </c>
      <c r="D2758" t="s">
        <v>120</v>
      </c>
      <c r="E2758" t="s">
        <v>32</v>
      </c>
      <c r="F2758" t="str">
        <f t="shared" si="131"/>
        <v>Victoria</v>
      </c>
      <c r="G2758" t="s">
        <v>26</v>
      </c>
      <c r="H2758">
        <v>3977</v>
      </c>
      <c r="I2758" t="s">
        <v>11</v>
      </c>
      <c r="J2758" t="s">
        <v>137</v>
      </c>
      <c r="K2758" t="s">
        <v>150</v>
      </c>
      <c r="L2758" t="s">
        <v>161</v>
      </c>
      <c r="M2758" s="5">
        <v>197</v>
      </c>
    </row>
    <row r="2759" spans="1:13" x14ac:dyDescent="0.35">
      <c r="A2759" s="2">
        <v>45743</v>
      </c>
      <c r="B2759" s="3">
        <f t="shared" si="129"/>
        <v>2025</v>
      </c>
      <c r="C2759" t="str">
        <f t="shared" si="130"/>
        <v>2024-2025</v>
      </c>
      <c r="D2759" t="s">
        <v>120</v>
      </c>
      <c r="E2759" t="s">
        <v>107</v>
      </c>
      <c r="F2759" t="str">
        <f t="shared" si="131"/>
        <v>New South Wales</v>
      </c>
      <c r="G2759" t="s">
        <v>10</v>
      </c>
      <c r="H2759">
        <v>2020</v>
      </c>
      <c r="I2759" t="s">
        <v>11</v>
      </c>
      <c r="J2759" t="s">
        <v>126</v>
      </c>
      <c r="K2759" t="s">
        <v>143</v>
      </c>
      <c r="L2759" t="s">
        <v>154</v>
      </c>
      <c r="M2759" s="5">
        <v>519</v>
      </c>
    </row>
    <row r="2760" spans="1:13" x14ac:dyDescent="0.35">
      <c r="A2760" s="2">
        <v>45743</v>
      </c>
      <c r="B2760" s="3">
        <f t="shared" si="129"/>
        <v>2025</v>
      </c>
      <c r="C2760" t="str">
        <f t="shared" si="130"/>
        <v>2024-2025</v>
      </c>
      <c r="D2760" t="s">
        <v>119</v>
      </c>
      <c r="E2760" t="s">
        <v>23</v>
      </c>
      <c r="F2760" t="str">
        <f t="shared" si="131"/>
        <v>New South Wales</v>
      </c>
      <c r="G2760" t="s">
        <v>10</v>
      </c>
      <c r="H2760">
        <v>2830</v>
      </c>
      <c r="I2760" t="s">
        <v>11</v>
      </c>
      <c r="J2760" t="s">
        <v>132</v>
      </c>
      <c r="K2760" t="s">
        <v>144</v>
      </c>
      <c r="L2760" t="s">
        <v>155</v>
      </c>
      <c r="M2760" s="5">
        <v>574</v>
      </c>
    </row>
    <row r="2761" spans="1:13" x14ac:dyDescent="0.35">
      <c r="A2761" s="2">
        <v>45743</v>
      </c>
      <c r="B2761" s="3">
        <f t="shared" si="129"/>
        <v>2025</v>
      </c>
      <c r="C2761" t="str">
        <f t="shared" si="130"/>
        <v>2024-2025</v>
      </c>
      <c r="D2761" t="s">
        <v>120</v>
      </c>
      <c r="E2761" t="s">
        <v>30</v>
      </c>
      <c r="F2761" t="str">
        <f t="shared" si="131"/>
        <v>Victoria</v>
      </c>
      <c r="G2761" t="s">
        <v>26</v>
      </c>
      <c r="H2761">
        <v>3030</v>
      </c>
      <c r="I2761" t="s">
        <v>11</v>
      </c>
      <c r="J2761" t="s">
        <v>128</v>
      </c>
      <c r="K2761" t="s">
        <v>146</v>
      </c>
      <c r="L2761" t="s">
        <v>157</v>
      </c>
      <c r="M2761" s="5">
        <v>265</v>
      </c>
    </row>
    <row r="2762" spans="1:13" x14ac:dyDescent="0.35">
      <c r="A2762" s="2">
        <v>45744</v>
      </c>
      <c r="B2762" s="3">
        <f t="shared" si="129"/>
        <v>2025</v>
      </c>
      <c r="C2762" t="str">
        <f t="shared" si="130"/>
        <v>2024-2025</v>
      </c>
      <c r="D2762" t="s">
        <v>120</v>
      </c>
      <c r="E2762" t="s">
        <v>87</v>
      </c>
      <c r="F2762" t="str">
        <f t="shared" si="131"/>
        <v>New South Wales</v>
      </c>
      <c r="G2762" t="s">
        <v>10</v>
      </c>
      <c r="H2762">
        <v>2158</v>
      </c>
      <c r="I2762" t="s">
        <v>11</v>
      </c>
      <c r="J2762" t="s">
        <v>125</v>
      </c>
      <c r="K2762" t="s">
        <v>144</v>
      </c>
      <c r="L2762" t="s">
        <v>155</v>
      </c>
      <c r="M2762" s="5">
        <v>432</v>
      </c>
    </row>
    <row r="2763" spans="1:13" x14ac:dyDescent="0.35">
      <c r="A2763" s="2">
        <v>45744</v>
      </c>
      <c r="B2763" s="3">
        <f t="shared" si="129"/>
        <v>2025</v>
      </c>
      <c r="C2763" t="str">
        <f t="shared" si="130"/>
        <v>2024-2025</v>
      </c>
      <c r="D2763" t="s">
        <v>120</v>
      </c>
      <c r="E2763" t="s">
        <v>81</v>
      </c>
      <c r="F2763" t="str">
        <f t="shared" si="131"/>
        <v>Victoria</v>
      </c>
      <c r="G2763" t="s">
        <v>26</v>
      </c>
      <c r="H2763">
        <v>3076</v>
      </c>
      <c r="I2763" t="s">
        <v>11</v>
      </c>
      <c r="J2763" t="s">
        <v>128</v>
      </c>
      <c r="K2763" t="s">
        <v>148</v>
      </c>
      <c r="L2763" t="s">
        <v>159</v>
      </c>
      <c r="M2763" s="5">
        <v>782</v>
      </c>
    </row>
    <row r="2764" spans="1:13" x14ac:dyDescent="0.35">
      <c r="A2764" s="2">
        <v>45744</v>
      </c>
      <c r="B2764" s="3">
        <f t="shared" si="129"/>
        <v>2025</v>
      </c>
      <c r="C2764" t="str">
        <f t="shared" si="130"/>
        <v>2024-2025</v>
      </c>
      <c r="D2764" t="s">
        <v>120</v>
      </c>
      <c r="E2764" t="s">
        <v>105</v>
      </c>
      <c r="F2764" t="str">
        <f t="shared" si="131"/>
        <v>New South Wales</v>
      </c>
      <c r="G2764" t="s">
        <v>10</v>
      </c>
      <c r="H2764">
        <v>2031</v>
      </c>
      <c r="I2764" t="s">
        <v>11</v>
      </c>
      <c r="J2764" t="s">
        <v>126</v>
      </c>
      <c r="K2764" t="s">
        <v>144</v>
      </c>
      <c r="L2764" t="s">
        <v>155</v>
      </c>
      <c r="M2764" s="5">
        <v>401</v>
      </c>
    </row>
    <row r="2765" spans="1:13" x14ac:dyDescent="0.35">
      <c r="A2765" s="2">
        <v>45744</v>
      </c>
      <c r="B2765" s="3">
        <f t="shared" si="129"/>
        <v>2025</v>
      </c>
      <c r="C2765" t="str">
        <f t="shared" si="130"/>
        <v>2024-2025</v>
      </c>
      <c r="D2765" t="s">
        <v>120</v>
      </c>
      <c r="E2765" t="s">
        <v>24</v>
      </c>
      <c r="F2765" t="str">
        <f t="shared" si="131"/>
        <v>Queensland</v>
      </c>
      <c r="G2765" t="s">
        <v>19</v>
      </c>
      <c r="H2765">
        <v>4053</v>
      </c>
      <c r="I2765" t="s">
        <v>11</v>
      </c>
      <c r="J2765" t="s">
        <v>131</v>
      </c>
      <c r="K2765" t="s">
        <v>143</v>
      </c>
      <c r="L2765" t="s">
        <v>154</v>
      </c>
      <c r="M2765" s="5">
        <v>781</v>
      </c>
    </row>
    <row r="2766" spans="1:13" x14ac:dyDescent="0.35">
      <c r="A2766" s="2">
        <v>45745</v>
      </c>
      <c r="B2766" s="3">
        <f t="shared" si="129"/>
        <v>2025</v>
      </c>
      <c r="C2766" t="str">
        <f t="shared" si="130"/>
        <v>2024-2025</v>
      </c>
      <c r="D2766" t="s">
        <v>120</v>
      </c>
      <c r="E2766" t="s">
        <v>9</v>
      </c>
      <c r="F2766" t="str">
        <f t="shared" si="131"/>
        <v>New South Wales</v>
      </c>
      <c r="G2766" t="s">
        <v>10</v>
      </c>
      <c r="H2766">
        <v>2067</v>
      </c>
      <c r="I2766" t="s">
        <v>11</v>
      </c>
      <c r="J2766" t="s">
        <v>126</v>
      </c>
      <c r="K2766" t="s">
        <v>147</v>
      </c>
      <c r="L2766" t="s">
        <v>158</v>
      </c>
      <c r="M2766" s="5">
        <v>102</v>
      </c>
    </row>
    <row r="2767" spans="1:13" x14ac:dyDescent="0.35">
      <c r="A2767" s="2">
        <v>45745</v>
      </c>
      <c r="B2767" s="3">
        <f t="shared" si="129"/>
        <v>2025</v>
      </c>
      <c r="C2767" t="str">
        <f t="shared" si="130"/>
        <v>2024-2025</v>
      </c>
      <c r="D2767" t="s">
        <v>119</v>
      </c>
      <c r="E2767" t="s">
        <v>34</v>
      </c>
      <c r="F2767" t="str">
        <f t="shared" si="131"/>
        <v>New South Wales</v>
      </c>
      <c r="G2767" t="s">
        <v>10</v>
      </c>
      <c r="H2767">
        <v>2560</v>
      </c>
      <c r="I2767" t="s">
        <v>11</v>
      </c>
      <c r="J2767" t="s">
        <v>123</v>
      </c>
      <c r="K2767" t="s">
        <v>143</v>
      </c>
      <c r="L2767" t="s">
        <v>154</v>
      </c>
      <c r="M2767" s="5">
        <v>185</v>
      </c>
    </row>
    <row r="2768" spans="1:13" x14ac:dyDescent="0.35">
      <c r="A2768" s="2">
        <v>45745</v>
      </c>
      <c r="B2768" s="3">
        <f t="shared" si="129"/>
        <v>2025</v>
      </c>
      <c r="C2768" t="str">
        <f t="shared" si="130"/>
        <v>2024-2025</v>
      </c>
      <c r="D2768" t="s">
        <v>119</v>
      </c>
      <c r="E2768" t="s">
        <v>71</v>
      </c>
      <c r="F2768" t="str">
        <f t="shared" si="131"/>
        <v>Victoria</v>
      </c>
      <c r="G2768" t="s">
        <v>26</v>
      </c>
      <c r="H2768">
        <v>3131</v>
      </c>
      <c r="I2768" t="s">
        <v>11</v>
      </c>
      <c r="J2768" t="s">
        <v>127</v>
      </c>
      <c r="K2768" t="s">
        <v>151</v>
      </c>
      <c r="L2768" t="s">
        <v>152</v>
      </c>
      <c r="M2768" s="5">
        <v>268</v>
      </c>
    </row>
    <row r="2769" spans="1:13" x14ac:dyDescent="0.35">
      <c r="A2769" s="2">
        <v>45745</v>
      </c>
      <c r="B2769" s="3">
        <f t="shared" si="129"/>
        <v>2025</v>
      </c>
      <c r="C2769" t="str">
        <f t="shared" si="130"/>
        <v>2024-2025</v>
      </c>
      <c r="D2769" t="s">
        <v>120</v>
      </c>
      <c r="E2769" t="s">
        <v>85</v>
      </c>
      <c r="F2769" t="str">
        <f t="shared" si="131"/>
        <v>Western Australia</v>
      </c>
      <c r="G2769" t="s">
        <v>28</v>
      </c>
      <c r="H2769">
        <v>6725</v>
      </c>
      <c r="I2769" t="s">
        <v>11</v>
      </c>
      <c r="J2769" t="s">
        <v>141</v>
      </c>
      <c r="K2769" t="s">
        <v>150</v>
      </c>
      <c r="L2769" t="s">
        <v>161</v>
      </c>
      <c r="M2769" s="5">
        <v>24</v>
      </c>
    </row>
    <row r="2770" spans="1:13" x14ac:dyDescent="0.35">
      <c r="A2770" s="2">
        <v>45745</v>
      </c>
      <c r="B2770" s="3">
        <f t="shared" si="129"/>
        <v>2025</v>
      </c>
      <c r="C2770" t="str">
        <f t="shared" si="130"/>
        <v>2024-2025</v>
      </c>
      <c r="D2770" t="s">
        <v>119</v>
      </c>
      <c r="E2770" t="s">
        <v>114</v>
      </c>
      <c r="F2770" t="str">
        <f t="shared" si="131"/>
        <v>Victoria</v>
      </c>
      <c r="G2770" t="s">
        <v>26</v>
      </c>
      <c r="H2770">
        <v>3353</v>
      </c>
      <c r="I2770" t="s">
        <v>11</v>
      </c>
      <c r="J2770" t="s">
        <v>129</v>
      </c>
      <c r="K2770" t="s">
        <v>148</v>
      </c>
      <c r="L2770" t="s">
        <v>159</v>
      </c>
      <c r="M2770" s="5">
        <v>309</v>
      </c>
    </row>
    <row r="2771" spans="1:13" x14ac:dyDescent="0.35">
      <c r="A2771" s="2">
        <v>45745</v>
      </c>
      <c r="B2771" s="3">
        <f t="shared" si="129"/>
        <v>2025</v>
      </c>
      <c r="C2771" t="str">
        <f t="shared" si="130"/>
        <v>2024-2025</v>
      </c>
      <c r="D2771" t="s">
        <v>120</v>
      </c>
      <c r="E2771" t="s">
        <v>90</v>
      </c>
      <c r="F2771" t="str">
        <f t="shared" si="131"/>
        <v>New South Wales</v>
      </c>
      <c r="G2771" t="s">
        <v>10</v>
      </c>
      <c r="H2771">
        <v>2650</v>
      </c>
      <c r="I2771" t="s">
        <v>11</v>
      </c>
      <c r="J2771" t="s">
        <v>132</v>
      </c>
      <c r="K2771" t="s">
        <v>146</v>
      </c>
      <c r="L2771" t="s">
        <v>157</v>
      </c>
      <c r="M2771" s="5">
        <v>521</v>
      </c>
    </row>
    <row r="2772" spans="1:13" x14ac:dyDescent="0.35">
      <c r="A2772" s="2">
        <v>45745</v>
      </c>
      <c r="B2772" s="3">
        <f t="shared" si="129"/>
        <v>2025</v>
      </c>
      <c r="C2772" t="str">
        <f t="shared" si="130"/>
        <v>2024-2025</v>
      </c>
      <c r="D2772" t="s">
        <v>120</v>
      </c>
      <c r="E2772" t="s">
        <v>78</v>
      </c>
      <c r="F2772" t="str">
        <f t="shared" si="131"/>
        <v>New South Wales</v>
      </c>
      <c r="G2772" t="s">
        <v>10</v>
      </c>
      <c r="H2772">
        <v>2480</v>
      </c>
      <c r="I2772" t="s">
        <v>11</v>
      </c>
      <c r="J2772" t="s">
        <v>122</v>
      </c>
      <c r="K2772" t="s">
        <v>142</v>
      </c>
      <c r="L2772" t="s">
        <v>153</v>
      </c>
      <c r="M2772" s="5">
        <v>82</v>
      </c>
    </row>
    <row r="2773" spans="1:13" x14ac:dyDescent="0.35">
      <c r="A2773" s="2">
        <v>45746</v>
      </c>
      <c r="B2773" s="3">
        <f t="shared" si="129"/>
        <v>2025</v>
      </c>
      <c r="C2773" t="str">
        <f t="shared" si="130"/>
        <v>2024-2025</v>
      </c>
      <c r="D2773" t="s">
        <v>120</v>
      </c>
      <c r="E2773" t="s">
        <v>81</v>
      </c>
      <c r="F2773" t="str">
        <f t="shared" si="131"/>
        <v>Victoria</v>
      </c>
      <c r="G2773" t="s">
        <v>26</v>
      </c>
      <c r="H2773">
        <v>3076</v>
      </c>
      <c r="I2773" t="s">
        <v>11</v>
      </c>
      <c r="J2773" t="s">
        <v>128</v>
      </c>
      <c r="K2773" t="s">
        <v>146</v>
      </c>
      <c r="L2773" t="s">
        <v>157</v>
      </c>
      <c r="M2773" s="5">
        <v>525</v>
      </c>
    </row>
    <row r="2774" spans="1:13" x14ac:dyDescent="0.35">
      <c r="A2774" s="2">
        <v>45746</v>
      </c>
      <c r="B2774" s="3">
        <f t="shared" si="129"/>
        <v>2025</v>
      </c>
      <c r="C2774" t="str">
        <f t="shared" si="130"/>
        <v>2024-2025</v>
      </c>
      <c r="D2774" t="s">
        <v>120</v>
      </c>
      <c r="E2774" t="s">
        <v>22</v>
      </c>
      <c r="F2774" t="str">
        <f t="shared" si="131"/>
        <v>New South Wales</v>
      </c>
      <c r="G2774" t="s">
        <v>10</v>
      </c>
      <c r="H2774">
        <v>2116</v>
      </c>
      <c r="I2774" t="s">
        <v>11</v>
      </c>
      <c r="J2774" t="s">
        <v>125</v>
      </c>
      <c r="K2774" t="s">
        <v>149</v>
      </c>
      <c r="L2774" t="s">
        <v>160</v>
      </c>
      <c r="M2774" s="5">
        <v>542</v>
      </c>
    </row>
    <row r="2775" spans="1:13" x14ac:dyDescent="0.35">
      <c r="A2775" s="2">
        <v>45746</v>
      </c>
      <c r="B2775" s="3">
        <f t="shared" si="129"/>
        <v>2025</v>
      </c>
      <c r="C2775" t="str">
        <f t="shared" si="130"/>
        <v>2024-2025</v>
      </c>
      <c r="D2775" t="s">
        <v>119</v>
      </c>
      <c r="E2775" t="s">
        <v>70</v>
      </c>
      <c r="F2775" t="str">
        <f t="shared" si="131"/>
        <v>Western Australia</v>
      </c>
      <c r="G2775" t="s">
        <v>28</v>
      </c>
      <c r="H2775">
        <v>6021</v>
      </c>
      <c r="I2775" t="s">
        <v>11</v>
      </c>
      <c r="J2775" t="s">
        <v>121</v>
      </c>
      <c r="K2775" t="s">
        <v>146</v>
      </c>
      <c r="L2775" t="s">
        <v>157</v>
      </c>
      <c r="M2775" s="5">
        <v>26</v>
      </c>
    </row>
    <row r="2776" spans="1:13" x14ac:dyDescent="0.35">
      <c r="A2776" s="2">
        <v>45746</v>
      </c>
      <c r="B2776" s="3">
        <f t="shared" si="129"/>
        <v>2025</v>
      </c>
      <c r="C2776" t="str">
        <f t="shared" si="130"/>
        <v>2024-2025</v>
      </c>
      <c r="D2776" t="s">
        <v>119</v>
      </c>
      <c r="E2776" t="s">
        <v>91</v>
      </c>
      <c r="F2776" t="str">
        <f t="shared" si="131"/>
        <v>Western Australia</v>
      </c>
      <c r="G2776" t="s">
        <v>28</v>
      </c>
      <c r="H2776">
        <v>6109</v>
      </c>
      <c r="I2776" t="s">
        <v>11</v>
      </c>
      <c r="J2776" t="s">
        <v>135</v>
      </c>
      <c r="K2776" t="s">
        <v>148</v>
      </c>
      <c r="L2776" t="s">
        <v>159</v>
      </c>
      <c r="M2776" s="5">
        <v>455</v>
      </c>
    </row>
    <row r="2777" spans="1:13" x14ac:dyDescent="0.35">
      <c r="A2777" s="2">
        <v>45746</v>
      </c>
      <c r="B2777" s="3">
        <f t="shared" si="129"/>
        <v>2025</v>
      </c>
      <c r="C2777" t="str">
        <f t="shared" si="130"/>
        <v>2024-2025</v>
      </c>
      <c r="D2777" t="s">
        <v>120</v>
      </c>
      <c r="E2777" t="s">
        <v>57</v>
      </c>
      <c r="F2777" t="str">
        <f t="shared" si="131"/>
        <v>New South Wales</v>
      </c>
      <c r="G2777" t="s">
        <v>10</v>
      </c>
      <c r="H2777">
        <v>2064</v>
      </c>
      <c r="I2777" t="s">
        <v>11</v>
      </c>
      <c r="J2777" t="s">
        <v>126</v>
      </c>
      <c r="K2777" t="s">
        <v>150</v>
      </c>
      <c r="L2777" t="s">
        <v>161</v>
      </c>
      <c r="M2777" s="5">
        <v>284</v>
      </c>
    </row>
    <row r="2778" spans="1:13" x14ac:dyDescent="0.35">
      <c r="A2778" s="2">
        <v>45746</v>
      </c>
      <c r="B2778" s="3">
        <f t="shared" si="129"/>
        <v>2025</v>
      </c>
      <c r="C2778" t="str">
        <f t="shared" si="130"/>
        <v>2024-2025</v>
      </c>
      <c r="D2778" t="s">
        <v>120</v>
      </c>
      <c r="E2778" t="s">
        <v>89</v>
      </c>
      <c r="F2778" t="str">
        <f t="shared" si="131"/>
        <v>Queensland</v>
      </c>
      <c r="G2778" t="s">
        <v>19</v>
      </c>
      <c r="H2778">
        <v>4700</v>
      </c>
      <c r="I2778" t="s">
        <v>11</v>
      </c>
      <c r="J2778" t="s">
        <v>138</v>
      </c>
      <c r="K2778" t="s">
        <v>142</v>
      </c>
      <c r="L2778" t="s">
        <v>153</v>
      </c>
      <c r="M2778" s="5">
        <v>273</v>
      </c>
    </row>
    <row r="2779" spans="1:13" x14ac:dyDescent="0.35">
      <c r="A2779" s="2">
        <v>45747</v>
      </c>
      <c r="B2779" s="3">
        <f t="shared" si="129"/>
        <v>2025</v>
      </c>
      <c r="C2779" t="str">
        <f t="shared" si="130"/>
        <v>2024-2025</v>
      </c>
      <c r="D2779" t="s">
        <v>119</v>
      </c>
      <c r="E2779" t="s">
        <v>90</v>
      </c>
      <c r="F2779" t="str">
        <f t="shared" si="131"/>
        <v>New South Wales</v>
      </c>
      <c r="G2779" t="s">
        <v>10</v>
      </c>
      <c r="H2779">
        <v>2650</v>
      </c>
      <c r="I2779" t="s">
        <v>11</v>
      </c>
      <c r="J2779" t="s">
        <v>132</v>
      </c>
      <c r="K2779" t="s">
        <v>143</v>
      </c>
      <c r="L2779" t="s">
        <v>154</v>
      </c>
      <c r="M2779" s="5">
        <v>534</v>
      </c>
    </row>
    <row r="2780" spans="1:13" x14ac:dyDescent="0.35">
      <c r="A2780" s="2">
        <v>45747</v>
      </c>
      <c r="B2780" s="3">
        <f t="shared" si="129"/>
        <v>2025</v>
      </c>
      <c r="C2780" t="str">
        <f t="shared" si="130"/>
        <v>2024-2025</v>
      </c>
      <c r="D2780" t="s">
        <v>120</v>
      </c>
      <c r="E2780" t="s">
        <v>82</v>
      </c>
      <c r="F2780" t="str">
        <f t="shared" si="131"/>
        <v>Queensland</v>
      </c>
      <c r="G2780" t="s">
        <v>19</v>
      </c>
      <c r="H2780">
        <v>4215</v>
      </c>
      <c r="I2780" t="s">
        <v>11</v>
      </c>
      <c r="J2780" t="s">
        <v>124</v>
      </c>
      <c r="K2780" t="s">
        <v>144</v>
      </c>
      <c r="L2780" t="s">
        <v>155</v>
      </c>
      <c r="M2780" s="5">
        <v>777</v>
      </c>
    </row>
    <row r="2781" spans="1:13" x14ac:dyDescent="0.35">
      <c r="A2781" s="2">
        <v>45747</v>
      </c>
      <c r="B2781" s="3">
        <f t="shared" si="129"/>
        <v>2025</v>
      </c>
      <c r="C2781" t="str">
        <f t="shared" si="130"/>
        <v>2024-2025</v>
      </c>
      <c r="D2781" t="s">
        <v>119</v>
      </c>
      <c r="E2781" t="s">
        <v>110</v>
      </c>
      <c r="F2781" t="str">
        <f t="shared" si="131"/>
        <v>Australian Capital Territory</v>
      </c>
      <c r="G2781" t="s">
        <v>51</v>
      </c>
      <c r="H2781">
        <v>2609</v>
      </c>
      <c r="I2781" t="s">
        <v>11</v>
      </c>
      <c r="J2781" t="s">
        <v>123</v>
      </c>
      <c r="K2781" t="s">
        <v>151</v>
      </c>
      <c r="L2781" t="s">
        <v>152</v>
      </c>
      <c r="M2781" s="5">
        <v>419</v>
      </c>
    </row>
    <row r="2782" spans="1:13" x14ac:dyDescent="0.35">
      <c r="A2782" s="2">
        <v>45747</v>
      </c>
      <c r="B2782" s="3">
        <f t="shared" si="129"/>
        <v>2025</v>
      </c>
      <c r="C2782" t="str">
        <f t="shared" si="130"/>
        <v>2024-2025</v>
      </c>
      <c r="D2782" t="s">
        <v>120</v>
      </c>
      <c r="E2782" t="s">
        <v>106</v>
      </c>
      <c r="F2782" t="str">
        <f t="shared" si="131"/>
        <v>Queensland</v>
      </c>
      <c r="G2782" t="s">
        <v>19</v>
      </c>
      <c r="H2782">
        <v>4558</v>
      </c>
      <c r="I2782" t="s">
        <v>11</v>
      </c>
      <c r="J2782" t="s">
        <v>136</v>
      </c>
      <c r="K2782" t="s">
        <v>151</v>
      </c>
      <c r="L2782" t="s">
        <v>152</v>
      </c>
      <c r="M2782" s="5">
        <v>494</v>
      </c>
    </row>
    <row r="2783" spans="1:13" x14ac:dyDescent="0.35">
      <c r="A2783" s="2">
        <v>45747</v>
      </c>
      <c r="B2783" s="3">
        <f t="shared" si="129"/>
        <v>2025</v>
      </c>
      <c r="C2783" t="str">
        <f t="shared" si="130"/>
        <v>2024-2025</v>
      </c>
      <c r="D2783" t="s">
        <v>120</v>
      </c>
      <c r="E2783" t="s">
        <v>72</v>
      </c>
      <c r="F2783" t="str">
        <f t="shared" si="131"/>
        <v>Queensland</v>
      </c>
      <c r="G2783" t="s">
        <v>19</v>
      </c>
      <c r="H2783">
        <v>4870</v>
      </c>
      <c r="I2783" t="s">
        <v>11</v>
      </c>
      <c r="J2783" t="s">
        <v>133</v>
      </c>
      <c r="K2783" t="s">
        <v>144</v>
      </c>
      <c r="L2783" t="s">
        <v>155</v>
      </c>
      <c r="M2783" s="5">
        <v>47</v>
      </c>
    </row>
    <row r="2784" spans="1:13" x14ac:dyDescent="0.35">
      <c r="A2784" s="2">
        <v>45747</v>
      </c>
      <c r="B2784" s="3">
        <f t="shared" si="129"/>
        <v>2025</v>
      </c>
      <c r="C2784" t="str">
        <f t="shared" si="130"/>
        <v>2024-2025</v>
      </c>
      <c r="D2784" t="s">
        <v>120</v>
      </c>
      <c r="E2784" t="s">
        <v>98</v>
      </c>
      <c r="F2784" t="str">
        <f t="shared" si="131"/>
        <v>South Australia</v>
      </c>
      <c r="G2784" t="s">
        <v>17</v>
      </c>
      <c r="H2784">
        <v>5290</v>
      </c>
      <c r="I2784" t="s">
        <v>11</v>
      </c>
      <c r="J2784" t="s">
        <v>139</v>
      </c>
      <c r="K2784" t="s">
        <v>145</v>
      </c>
      <c r="L2784" t="s">
        <v>156</v>
      </c>
      <c r="M2784" s="5">
        <v>417</v>
      </c>
    </row>
    <row r="2785" spans="1:13" x14ac:dyDescent="0.35">
      <c r="A2785" s="2">
        <v>45747</v>
      </c>
      <c r="B2785" s="3">
        <f t="shared" si="129"/>
        <v>2025</v>
      </c>
      <c r="C2785" t="str">
        <f t="shared" si="130"/>
        <v>2024-2025</v>
      </c>
      <c r="D2785" t="s">
        <v>120</v>
      </c>
      <c r="E2785" t="s">
        <v>35</v>
      </c>
      <c r="F2785" t="str">
        <f t="shared" si="131"/>
        <v>Victoria</v>
      </c>
      <c r="G2785" t="s">
        <v>26</v>
      </c>
      <c r="H2785">
        <v>3280</v>
      </c>
      <c r="I2785" t="s">
        <v>11</v>
      </c>
      <c r="J2785" t="s">
        <v>129</v>
      </c>
      <c r="K2785" t="s">
        <v>145</v>
      </c>
      <c r="L2785" t="s">
        <v>156</v>
      </c>
      <c r="M2785" s="5">
        <v>489</v>
      </c>
    </row>
    <row r="2786" spans="1:13" x14ac:dyDescent="0.35">
      <c r="A2786" s="2">
        <v>45748</v>
      </c>
      <c r="B2786" s="3">
        <f t="shared" si="129"/>
        <v>2025</v>
      </c>
      <c r="C2786" t="str">
        <f t="shared" si="130"/>
        <v>2024-2025</v>
      </c>
      <c r="D2786" t="s">
        <v>120</v>
      </c>
      <c r="E2786" t="s">
        <v>21</v>
      </c>
      <c r="F2786" t="str">
        <f t="shared" si="131"/>
        <v>South Australia</v>
      </c>
      <c r="G2786" t="s">
        <v>17</v>
      </c>
      <c r="H2786">
        <v>5343</v>
      </c>
      <c r="I2786" t="s">
        <v>11</v>
      </c>
      <c r="J2786" t="s">
        <v>139</v>
      </c>
      <c r="K2786" t="s">
        <v>143</v>
      </c>
      <c r="L2786" t="s">
        <v>154</v>
      </c>
      <c r="M2786" s="5">
        <v>645</v>
      </c>
    </row>
    <row r="2787" spans="1:13" x14ac:dyDescent="0.35">
      <c r="A2787" s="2">
        <v>45748</v>
      </c>
      <c r="B2787" s="3">
        <f t="shared" si="129"/>
        <v>2025</v>
      </c>
      <c r="C2787" t="str">
        <f t="shared" si="130"/>
        <v>2024-2025</v>
      </c>
      <c r="D2787" t="s">
        <v>120</v>
      </c>
      <c r="E2787" t="s">
        <v>82</v>
      </c>
      <c r="F2787" t="str">
        <f t="shared" si="131"/>
        <v>Queensland</v>
      </c>
      <c r="G2787" t="s">
        <v>19</v>
      </c>
      <c r="H2787">
        <v>4215</v>
      </c>
      <c r="I2787" t="s">
        <v>11</v>
      </c>
      <c r="J2787" t="s">
        <v>124</v>
      </c>
      <c r="K2787" t="s">
        <v>149</v>
      </c>
      <c r="L2787" t="s">
        <v>160</v>
      </c>
      <c r="M2787" s="5">
        <v>284</v>
      </c>
    </row>
    <row r="2788" spans="1:13" x14ac:dyDescent="0.35">
      <c r="A2788" s="2">
        <v>45748</v>
      </c>
      <c r="B2788" s="3">
        <f t="shared" si="129"/>
        <v>2025</v>
      </c>
      <c r="C2788" t="str">
        <f t="shared" si="130"/>
        <v>2024-2025</v>
      </c>
      <c r="D2788" t="s">
        <v>120</v>
      </c>
      <c r="E2788" t="s">
        <v>39</v>
      </c>
      <c r="F2788" t="str">
        <f t="shared" si="131"/>
        <v>New South Wales</v>
      </c>
      <c r="G2788" t="s">
        <v>10</v>
      </c>
      <c r="H2788">
        <v>2541</v>
      </c>
      <c r="I2788" t="s">
        <v>11</v>
      </c>
      <c r="J2788" t="s">
        <v>123</v>
      </c>
      <c r="K2788" t="s">
        <v>147</v>
      </c>
      <c r="L2788" t="s">
        <v>158</v>
      </c>
      <c r="M2788" s="5">
        <v>549</v>
      </c>
    </row>
    <row r="2789" spans="1:13" x14ac:dyDescent="0.35">
      <c r="A2789" s="2">
        <v>45749</v>
      </c>
      <c r="B2789" s="3">
        <f t="shared" si="129"/>
        <v>2025</v>
      </c>
      <c r="C2789" t="str">
        <f t="shared" si="130"/>
        <v>2024-2025</v>
      </c>
      <c r="D2789" t="s">
        <v>120</v>
      </c>
      <c r="E2789" t="s">
        <v>61</v>
      </c>
      <c r="F2789" t="str">
        <f t="shared" si="131"/>
        <v>Victoria</v>
      </c>
      <c r="G2789" t="s">
        <v>26</v>
      </c>
      <c r="H2789">
        <v>3179</v>
      </c>
      <c r="I2789" t="s">
        <v>11</v>
      </c>
      <c r="J2789" t="s">
        <v>127</v>
      </c>
      <c r="K2789" t="s">
        <v>150</v>
      </c>
      <c r="L2789" t="s">
        <v>161</v>
      </c>
      <c r="M2789" s="5">
        <v>698</v>
      </c>
    </row>
    <row r="2790" spans="1:13" x14ac:dyDescent="0.35">
      <c r="A2790" s="2">
        <v>45749</v>
      </c>
      <c r="B2790" s="3">
        <f t="shared" si="129"/>
        <v>2025</v>
      </c>
      <c r="C2790" t="str">
        <f t="shared" si="130"/>
        <v>2024-2025</v>
      </c>
      <c r="D2790" t="s">
        <v>119</v>
      </c>
      <c r="E2790" t="s">
        <v>61</v>
      </c>
      <c r="F2790" t="str">
        <f t="shared" si="131"/>
        <v>Victoria</v>
      </c>
      <c r="G2790" t="s">
        <v>26</v>
      </c>
      <c r="H2790">
        <v>3179</v>
      </c>
      <c r="I2790" t="s">
        <v>11</v>
      </c>
      <c r="J2790" t="s">
        <v>127</v>
      </c>
      <c r="K2790" t="s">
        <v>144</v>
      </c>
      <c r="L2790" t="s">
        <v>155</v>
      </c>
      <c r="M2790" s="5">
        <v>452</v>
      </c>
    </row>
    <row r="2791" spans="1:13" x14ac:dyDescent="0.35">
      <c r="A2791" s="2">
        <v>45749</v>
      </c>
      <c r="B2791" s="3">
        <f t="shared" si="129"/>
        <v>2025</v>
      </c>
      <c r="C2791" t="str">
        <f t="shared" si="130"/>
        <v>2024-2025</v>
      </c>
      <c r="D2791" t="s">
        <v>120</v>
      </c>
      <c r="E2791" t="s">
        <v>23</v>
      </c>
      <c r="F2791" t="str">
        <f t="shared" si="131"/>
        <v>New South Wales</v>
      </c>
      <c r="G2791" t="s">
        <v>10</v>
      </c>
      <c r="H2791">
        <v>2830</v>
      </c>
      <c r="I2791" t="s">
        <v>11</v>
      </c>
      <c r="J2791" t="s">
        <v>132</v>
      </c>
      <c r="K2791" t="s">
        <v>146</v>
      </c>
      <c r="L2791" t="s">
        <v>157</v>
      </c>
      <c r="M2791" s="5">
        <v>506</v>
      </c>
    </row>
    <row r="2792" spans="1:13" x14ac:dyDescent="0.35">
      <c r="A2792" s="2">
        <v>45749</v>
      </c>
      <c r="B2792" s="3">
        <f t="shared" si="129"/>
        <v>2025</v>
      </c>
      <c r="C2792" t="str">
        <f t="shared" si="130"/>
        <v>2024-2025</v>
      </c>
      <c r="D2792" t="s">
        <v>119</v>
      </c>
      <c r="E2792" t="s">
        <v>18</v>
      </c>
      <c r="F2792" t="str">
        <f t="shared" si="131"/>
        <v>Queensland</v>
      </c>
      <c r="G2792" t="s">
        <v>19</v>
      </c>
      <c r="H2792">
        <v>4802</v>
      </c>
      <c r="I2792" t="s">
        <v>11</v>
      </c>
      <c r="J2792" t="s">
        <v>133</v>
      </c>
      <c r="K2792" t="s">
        <v>151</v>
      </c>
      <c r="L2792" t="s">
        <v>152</v>
      </c>
      <c r="M2792" s="5">
        <v>225</v>
      </c>
    </row>
    <row r="2793" spans="1:13" x14ac:dyDescent="0.35">
      <c r="A2793" s="2">
        <v>45750</v>
      </c>
      <c r="B2793" s="3">
        <f t="shared" si="129"/>
        <v>2025</v>
      </c>
      <c r="C2793" t="str">
        <f t="shared" si="130"/>
        <v>2024-2025</v>
      </c>
      <c r="D2793" t="s">
        <v>119</v>
      </c>
      <c r="E2793" t="s">
        <v>50</v>
      </c>
      <c r="F2793" t="str">
        <f t="shared" si="131"/>
        <v>Australian Capital Territory</v>
      </c>
      <c r="G2793" t="s">
        <v>51</v>
      </c>
      <c r="H2793">
        <v>2617</v>
      </c>
      <c r="I2793" t="s">
        <v>11</v>
      </c>
      <c r="J2793" t="s">
        <v>123</v>
      </c>
      <c r="K2793" t="s">
        <v>144</v>
      </c>
      <c r="L2793" t="s">
        <v>155</v>
      </c>
      <c r="M2793" s="5">
        <v>735</v>
      </c>
    </row>
    <row r="2794" spans="1:13" x14ac:dyDescent="0.35">
      <c r="A2794" s="2">
        <v>45750</v>
      </c>
      <c r="B2794" s="3">
        <f t="shared" si="129"/>
        <v>2025</v>
      </c>
      <c r="C2794" t="str">
        <f t="shared" si="130"/>
        <v>2024-2025</v>
      </c>
      <c r="D2794" t="s">
        <v>120</v>
      </c>
      <c r="E2794" t="s">
        <v>32</v>
      </c>
      <c r="F2794" t="str">
        <f t="shared" si="131"/>
        <v>Victoria</v>
      </c>
      <c r="G2794" t="s">
        <v>26</v>
      </c>
      <c r="H2794">
        <v>3977</v>
      </c>
      <c r="I2794" t="s">
        <v>11</v>
      </c>
      <c r="J2794" t="s">
        <v>137</v>
      </c>
      <c r="K2794" t="s">
        <v>143</v>
      </c>
      <c r="L2794" t="s">
        <v>154</v>
      </c>
      <c r="M2794" s="5">
        <v>59</v>
      </c>
    </row>
    <row r="2795" spans="1:13" x14ac:dyDescent="0.35">
      <c r="A2795" s="2">
        <v>45750</v>
      </c>
      <c r="B2795" s="3">
        <f t="shared" si="129"/>
        <v>2025</v>
      </c>
      <c r="C2795" t="str">
        <f t="shared" si="130"/>
        <v>2024-2025</v>
      </c>
      <c r="D2795" t="s">
        <v>120</v>
      </c>
      <c r="E2795" t="s">
        <v>81</v>
      </c>
      <c r="F2795" t="str">
        <f t="shared" si="131"/>
        <v>Victoria</v>
      </c>
      <c r="G2795" t="s">
        <v>26</v>
      </c>
      <c r="H2795">
        <v>3076</v>
      </c>
      <c r="I2795" t="s">
        <v>11</v>
      </c>
      <c r="J2795" t="s">
        <v>128</v>
      </c>
      <c r="K2795" t="s">
        <v>147</v>
      </c>
      <c r="L2795" t="s">
        <v>158</v>
      </c>
      <c r="M2795" s="5">
        <v>278</v>
      </c>
    </row>
    <row r="2796" spans="1:13" x14ac:dyDescent="0.35">
      <c r="A2796" s="2">
        <v>45750</v>
      </c>
      <c r="B2796" s="3">
        <f t="shared" si="129"/>
        <v>2025</v>
      </c>
      <c r="C2796" t="str">
        <f t="shared" si="130"/>
        <v>2024-2025</v>
      </c>
      <c r="D2796" t="s">
        <v>119</v>
      </c>
      <c r="E2796" t="s">
        <v>64</v>
      </c>
      <c r="F2796" t="str">
        <f t="shared" si="131"/>
        <v>Western Australia</v>
      </c>
      <c r="G2796" t="s">
        <v>28</v>
      </c>
      <c r="H2796">
        <v>6112</v>
      </c>
      <c r="I2796" t="s">
        <v>11</v>
      </c>
      <c r="J2796" t="s">
        <v>135</v>
      </c>
      <c r="K2796" t="s">
        <v>142</v>
      </c>
      <c r="L2796" t="s">
        <v>153</v>
      </c>
      <c r="M2796" s="5">
        <v>706</v>
      </c>
    </row>
    <row r="2797" spans="1:13" x14ac:dyDescent="0.35">
      <c r="A2797" s="2">
        <v>45750</v>
      </c>
      <c r="B2797" s="3">
        <f t="shared" si="129"/>
        <v>2025</v>
      </c>
      <c r="C2797" t="str">
        <f t="shared" si="130"/>
        <v>2024-2025</v>
      </c>
      <c r="D2797" t="s">
        <v>119</v>
      </c>
      <c r="E2797" t="s">
        <v>112</v>
      </c>
      <c r="F2797" t="str">
        <f t="shared" si="131"/>
        <v>Queensland</v>
      </c>
      <c r="G2797" t="s">
        <v>19</v>
      </c>
      <c r="H2797">
        <v>4566</v>
      </c>
      <c r="I2797" t="s">
        <v>11</v>
      </c>
      <c r="J2797" t="s">
        <v>136</v>
      </c>
      <c r="K2797" t="s">
        <v>147</v>
      </c>
      <c r="L2797" t="s">
        <v>158</v>
      </c>
      <c r="M2797" s="5">
        <v>113</v>
      </c>
    </row>
    <row r="2798" spans="1:13" x14ac:dyDescent="0.35">
      <c r="A2798" s="2">
        <v>45750</v>
      </c>
      <c r="B2798" s="3">
        <f t="shared" si="129"/>
        <v>2025</v>
      </c>
      <c r="C2798" t="str">
        <f t="shared" si="130"/>
        <v>2024-2025</v>
      </c>
      <c r="D2798" t="s">
        <v>120</v>
      </c>
      <c r="E2798" t="s">
        <v>45</v>
      </c>
      <c r="F2798" t="str">
        <f t="shared" si="131"/>
        <v>Victoria</v>
      </c>
      <c r="G2798" t="s">
        <v>26</v>
      </c>
      <c r="H2798">
        <v>3136</v>
      </c>
      <c r="I2798" t="s">
        <v>11</v>
      </c>
      <c r="J2798" t="s">
        <v>127</v>
      </c>
      <c r="K2798" t="s">
        <v>146</v>
      </c>
      <c r="L2798" t="s">
        <v>157</v>
      </c>
      <c r="M2798" s="5">
        <v>43</v>
      </c>
    </row>
    <row r="2799" spans="1:13" x14ac:dyDescent="0.35">
      <c r="A2799" s="2">
        <v>45750</v>
      </c>
      <c r="B2799" s="3">
        <f t="shared" si="129"/>
        <v>2025</v>
      </c>
      <c r="C2799" t="str">
        <f t="shared" si="130"/>
        <v>2024-2025</v>
      </c>
      <c r="D2799" t="s">
        <v>120</v>
      </c>
      <c r="E2799" t="s">
        <v>85</v>
      </c>
      <c r="F2799" t="str">
        <f t="shared" si="131"/>
        <v>Western Australia</v>
      </c>
      <c r="G2799" t="s">
        <v>28</v>
      </c>
      <c r="H2799">
        <v>6725</v>
      </c>
      <c r="I2799" t="s">
        <v>11</v>
      </c>
      <c r="J2799" t="s">
        <v>141</v>
      </c>
      <c r="K2799" t="s">
        <v>144</v>
      </c>
      <c r="L2799" t="s">
        <v>155</v>
      </c>
      <c r="M2799" s="5">
        <v>259</v>
      </c>
    </row>
    <row r="2800" spans="1:13" x14ac:dyDescent="0.35">
      <c r="A2800" s="2">
        <v>45750</v>
      </c>
      <c r="B2800" s="3">
        <f t="shared" si="129"/>
        <v>2025</v>
      </c>
      <c r="C2800" t="str">
        <f t="shared" si="130"/>
        <v>2024-2025</v>
      </c>
      <c r="D2800" t="s">
        <v>119</v>
      </c>
      <c r="E2800" t="s">
        <v>86</v>
      </c>
      <c r="F2800" t="str">
        <f t="shared" si="131"/>
        <v>Queensland</v>
      </c>
      <c r="G2800" t="s">
        <v>19</v>
      </c>
      <c r="H2800">
        <v>4119</v>
      </c>
      <c r="I2800" t="s">
        <v>11</v>
      </c>
      <c r="J2800" t="s">
        <v>131</v>
      </c>
      <c r="K2800" t="s">
        <v>142</v>
      </c>
      <c r="L2800" t="s">
        <v>153</v>
      </c>
      <c r="M2800" s="5">
        <v>594</v>
      </c>
    </row>
    <row r="2801" spans="1:13" x14ac:dyDescent="0.35">
      <c r="A2801" s="2">
        <v>45751</v>
      </c>
      <c r="B2801" s="3">
        <f t="shared" si="129"/>
        <v>2025</v>
      </c>
      <c r="C2801" t="str">
        <f t="shared" si="130"/>
        <v>2024-2025</v>
      </c>
      <c r="D2801" t="s">
        <v>120</v>
      </c>
      <c r="E2801" t="s">
        <v>97</v>
      </c>
      <c r="F2801" t="str">
        <f t="shared" si="131"/>
        <v>Tasmania</v>
      </c>
      <c r="G2801" t="s">
        <v>43</v>
      </c>
      <c r="H2801">
        <v>7010</v>
      </c>
      <c r="I2801" t="s">
        <v>11</v>
      </c>
      <c r="J2801" t="s">
        <v>130</v>
      </c>
      <c r="K2801" t="s">
        <v>142</v>
      </c>
      <c r="L2801" t="s">
        <v>153</v>
      </c>
      <c r="M2801" s="5">
        <v>364</v>
      </c>
    </row>
    <row r="2802" spans="1:13" x14ac:dyDescent="0.35">
      <c r="A2802" s="2">
        <v>45751</v>
      </c>
      <c r="B2802" s="3">
        <f t="shared" si="129"/>
        <v>2025</v>
      </c>
      <c r="C2802" t="str">
        <f t="shared" si="130"/>
        <v>2024-2025</v>
      </c>
      <c r="D2802" t="s">
        <v>120</v>
      </c>
      <c r="E2802" t="s">
        <v>88</v>
      </c>
      <c r="F2802" t="str">
        <f t="shared" si="131"/>
        <v>Queensland</v>
      </c>
      <c r="G2802" t="s">
        <v>19</v>
      </c>
      <c r="H2802">
        <v>4570</v>
      </c>
      <c r="I2802" t="s">
        <v>11</v>
      </c>
      <c r="J2802" t="s">
        <v>136</v>
      </c>
      <c r="K2802" t="s">
        <v>145</v>
      </c>
      <c r="L2802" t="s">
        <v>156</v>
      </c>
      <c r="M2802" s="5">
        <v>733</v>
      </c>
    </row>
    <row r="2803" spans="1:13" x14ac:dyDescent="0.35">
      <c r="A2803" s="2">
        <v>45751</v>
      </c>
      <c r="B2803" s="3">
        <f t="shared" si="129"/>
        <v>2025</v>
      </c>
      <c r="C2803" t="str">
        <f t="shared" si="130"/>
        <v>2024-2025</v>
      </c>
      <c r="D2803" t="s">
        <v>120</v>
      </c>
      <c r="E2803" t="s">
        <v>88</v>
      </c>
      <c r="F2803" t="str">
        <f t="shared" si="131"/>
        <v>Queensland</v>
      </c>
      <c r="G2803" t="s">
        <v>19</v>
      </c>
      <c r="H2803">
        <v>4570</v>
      </c>
      <c r="I2803" t="s">
        <v>11</v>
      </c>
      <c r="J2803" t="s">
        <v>136</v>
      </c>
      <c r="K2803" t="s">
        <v>146</v>
      </c>
      <c r="L2803" t="s">
        <v>157</v>
      </c>
      <c r="M2803" s="5">
        <v>747</v>
      </c>
    </row>
    <row r="2804" spans="1:13" x14ac:dyDescent="0.35">
      <c r="A2804" s="2">
        <v>45751</v>
      </c>
      <c r="B2804" s="3">
        <f t="shared" si="129"/>
        <v>2025</v>
      </c>
      <c r="C2804" t="str">
        <f t="shared" si="130"/>
        <v>2024-2025</v>
      </c>
      <c r="D2804" t="s">
        <v>120</v>
      </c>
      <c r="E2804" t="s">
        <v>25</v>
      </c>
      <c r="F2804" t="str">
        <f t="shared" si="131"/>
        <v>Victoria</v>
      </c>
      <c r="G2804" t="s">
        <v>26</v>
      </c>
      <c r="H2804">
        <v>3066</v>
      </c>
      <c r="I2804" t="s">
        <v>11</v>
      </c>
      <c r="J2804" t="s">
        <v>128</v>
      </c>
      <c r="K2804" t="s">
        <v>144</v>
      </c>
      <c r="L2804" t="s">
        <v>155</v>
      </c>
      <c r="M2804" s="5">
        <v>575</v>
      </c>
    </row>
    <row r="2805" spans="1:13" x14ac:dyDescent="0.35">
      <c r="A2805" s="2">
        <v>45751</v>
      </c>
      <c r="B2805" s="3">
        <f t="shared" si="129"/>
        <v>2025</v>
      </c>
      <c r="C2805" t="str">
        <f t="shared" si="130"/>
        <v>2024-2025</v>
      </c>
      <c r="D2805" t="s">
        <v>120</v>
      </c>
      <c r="E2805" t="s">
        <v>41</v>
      </c>
      <c r="F2805" t="str">
        <f t="shared" si="131"/>
        <v>New South Wales</v>
      </c>
      <c r="G2805" t="s">
        <v>10</v>
      </c>
      <c r="H2805">
        <v>2478</v>
      </c>
      <c r="I2805" t="s">
        <v>11</v>
      </c>
      <c r="J2805" t="s">
        <v>122</v>
      </c>
      <c r="K2805" t="s">
        <v>150</v>
      </c>
      <c r="L2805" t="s">
        <v>161</v>
      </c>
      <c r="M2805" s="5">
        <v>350</v>
      </c>
    </row>
    <row r="2806" spans="1:13" x14ac:dyDescent="0.35">
      <c r="A2806" s="2">
        <v>45751</v>
      </c>
      <c r="B2806" s="3">
        <f t="shared" si="129"/>
        <v>2025</v>
      </c>
      <c r="C2806" t="str">
        <f t="shared" si="130"/>
        <v>2024-2025</v>
      </c>
      <c r="D2806" t="s">
        <v>120</v>
      </c>
      <c r="E2806" t="s">
        <v>25</v>
      </c>
      <c r="F2806" t="str">
        <f t="shared" si="131"/>
        <v>Victoria</v>
      </c>
      <c r="G2806" t="s">
        <v>26</v>
      </c>
      <c r="H2806">
        <v>3066</v>
      </c>
      <c r="I2806" t="s">
        <v>11</v>
      </c>
      <c r="J2806" t="s">
        <v>128</v>
      </c>
      <c r="K2806" t="s">
        <v>146</v>
      </c>
      <c r="L2806" t="s">
        <v>157</v>
      </c>
      <c r="M2806" s="5">
        <v>83</v>
      </c>
    </row>
    <row r="2807" spans="1:13" x14ac:dyDescent="0.35">
      <c r="A2807" s="2">
        <v>45751</v>
      </c>
      <c r="B2807" s="3">
        <f t="shared" si="129"/>
        <v>2025</v>
      </c>
      <c r="C2807" t="str">
        <f t="shared" si="130"/>
        <v>2024-2025</v>
      </c>
      <c r="D2807" t="s">
        <v>120</v>
      </c>
      <c r="E2807" t="s">
        <v>52</v>
      </c>
      <c r="F2807" t="str">
        <f t="shared" si="131"/>
        <v>New South Wales</v>
      </c>
      <c r="G2807" t="s">
        <v>10</v>
      </c>
      <c r="H2807">
        <v>2485</v>
      </c>
      <c r="I2807" t="s">
        <v>11</v>
      </c>
      <c r="J2807" t="s">
        <v>122</v>
      </c>
      <c r="K2807" t="s">
        <v>145</v>
      </c>
      <c r="L2807" t="s">
        <v>156</v>
      </c>
      <c r="M2807" s="5">
        <v>721</v>
      </c>
    </row>
    <row r="2808" spans="1:13" x14ac:dyDescent="0.35">
      <c r="A2808" s="2">
        <v>45752</v>
      </c>
      <c r="B2808" s="3">
        <f t="shared" si="129"/>
        <v>2025</v>
      </c>
      <c r="C2808" t="str">
        <f t="shared" si="130"/>
        <v>2024-2025</v>
      </c>
      <c r="D2808" t="s">
        <v>120</v>
      </c>
      <c r="E2808" t="s">
        <v>53</v>
      </c>
      <c r="F2808" t="str">
        <f t="shared" si="131"/>
        <v>Queensland</v>
      </c>
      <c r="G2808" t="s">
        <v>19</v>
      </c>
      <c r="H2808">
        <v>4012</v>
      </c>
      <c r="I2808" t="s">
        <v>11</v>
      </c>
      <c r="J2808" t="s">
        <v>131</v>
      </c>
      <c r="K2808" t="s">
        <v>146</v>
      </c>
      <c r="L2808" t="s">
        <v>157</v>
      </c>
      <c r="M2808" s="5">
        <v>91</v>
      </c>
    </row>
    <row r="2809" spans="1:13" x14ac:dyDescent="0.35">
      <c r="A2809" s="2">
        <v>45752</v>
      </c>
      <c r="B2809" s="3">
        <f t="shared" si="129"/>
        <v>2025</v>
      </c>
      <c r="C2809" t="str">
        <f t="shared" si="130"/>
        <v>2024-2025</v>
      </c>
      <c r="D2809" t="s">
        <v>120</v>
      </c>
      <c r="E2809" t="s">
        <v>94</v>
      </c>
      <c r="F2809" t="str">
        <f t="shared" si="131"/>
        <v>Queensland</v>
      </c>
      <c r="G2809" t="s">
        <v>19</v>
      </c>
      <c r="H2809">
        <v>4551</v>
      </c>
      <c r="I2809" t="s">
        <v>11</v>
      </c>
      <c r="J2809" t="s">
        <v>136</v>
      </c>
      <c r="K2809" t="s">
        <v>144</v>
      </c>
      <c r="L2809" t="s">
        <v>155</v>
      </c>
      <c r="M2809" s="5">
        <v>57</v>
      </c>
    </row>
    <row r="2810" spans="1:13" x14ac:dyDescent="0.35">
      <c r="A2810" s="2">
        <v>45752</v>
      </c>
      <c r="B2810" s="3">
        <f t="shared" si="129"/>
        <v>2025</v>
      </c>
      <c r="C2810" t="str">
        <f t="shared" si="130"/>
        <v>2024-2025</v>
      </c>
      <c r="D2810" t="s">
        <v>119</v>
      </c>
      <c r="E2810" t="s">
        <v>78</v>
      </c>
      <c r="F2810" t="str">
        <f t="shared" si="131"/>
        <v>New South Wales</v>
      </c>
      <c r="G2810" t="s">
        <v>10</v>
      </c>
      <c r="H2810">
        <v>2480</v>
      </c>
      <c r="I2810" t="s">
        <v>11</v>
      </c>
      <c r="J2810" t="s">
        <v>122</v>
      </c>
      <c r="K2810" t="s">
        <v>142</v>
      </c>
      <c r="L2810" t="s">
        <v>153</v>
      </c>
      <c r="M2810" s="5">
        <v>299</v>
      </c>
    </row>
    <row r="2811" spans="1:13" x14ac:dyDescent="0.35">
      <c r="A2811" s="2">
        <v>45752</v>
      </c>
      <c r="B2811" s="3">
        <f t="shared" si="129"/>
        <v>2025</v>
      </c>
      <c r="C2811" t="str">
        <f t="shared" si="130"/>
        <v>2024-2025</v>
      </c>
      <c r="D2811" t="s">
        <v>119</v>
      </c>
      <c r="E2811" t="s">
        <v>9</v>
      </c>
      <c r="F2811" t="str">
        <f t="shared" si="131"/>
        <v>New South Wales</v>
      </c>
      <c r="G2811" t="s">
        <v>10</v>
      </c>
      <c r="H2811">
        <v>2067</v>
      </c>
      <c r="I2811" t="s">
        <v>11</v>
      </c>
      <c r="J2811" t="s">
        <v>126</v>
      </c>
      <c r="K2811" t="s">
        <v>144</v>
      </c>
      <c r="L2811" t="s">
        <v>155</v>
      </c>
      <c r="M2811" s="5">
        <v>503</v>
      </c>
    </row>
    <row r="2812" spans="1:13" x14ac:dyDescent="0.35">
      <c r="A2812" s="2">
        <v>45752</v>
      </c>
      <c r="B2812" s="3">
        <f t="shared" si="129"/>
        <v>2025</v>
      </c>
      <c r="C2812" t="str">
        <f t="shared" si="130"/>
        <v>2024-2025</v>
      </c>
      <c r="D2812" t="s">
        <v>120</v>
      </c>
      <c r="E2812" t="s">
        <v>79</v>
      </c>
      <c r="F2812" t="str">
        <f t="shared" si="131"/>
        <v>Queensland</v>
      </c>
      <c r="G2812" t="s">
        <v>19</v>
      </c>
      <c r="H2812">
        <v>4680</v>
      </c>
      <c r="I2812" t="s">
        <v>11</v>
      </c>
      <c r="J2812" t="s">
        <v>138</v>
      </c>
      <c r="K2812" t="s">
        <v>151</v>
      </c>
      <c r="L2812" t="s">
        <v>152</v>
      </c>
      <c r="M2812" s="5">
        <v>43</v>
      </c>
    </row>
    <row r="2813" spans="1:13" x14ac:dyDescent="0.35">
      <c r="A2813" s="2">
        <v>45752</v>
      </c>
      <c r="B2813" s="3">
        <f t="shared" si="129"/>
        <v>2025</v>
      </c>
      <c r="C2813" t="str">
        <f t="shared" si="130"/>
        <v>2024-2025</v>
      </c>
      <c r="D2813" t="s">
        <v>119</v>
      </c>
      <c r="E2813" t="s">
        <v>81</v>
      </c>
      <c r="F2813" t="str">
        <f t="shared" si="131"/>
        <v>Victoria</v>
      </c>
      <c r="G2813" t="s">
        <v>26</v>
      </c>
      <c r="H2813">
        <v>3076</v>
      </c>
      <c r="I2813" t="s">
        <v>11</v>
      </c>
      <c r="J2813" t="s">
        <v>128</v>
      </c>
      <c r="K2813" t="s">
        <v>142</v>
      </c>
      <c r="L2813" t="s">
        <v>153</v>
      </c>
      <c r="M2813" s="5">
        <v>766</v>
      </c>
    </row>
    <row r="2814" spans="1:13" x14ac:dyDescent="0.35">
      <c r="A2814" s="2">
        <v>45752</v>
      </c>
      <c r="B2814" s="3">
        <f t="shared" si="129"/>
        <v>2025</v>
      </c>
      <c r="C2814" t="str">
        <f t="shared" si="130"/>
        <v>2024-2025</v>
      </c>
      <c r="D2814" t="s">
        <v>119</v>
      </c>
      <c r="E2814" t="s">
        <v>61</v>
      </c>
      <c r="F2814" t="str">
        <f t="shared" si="131"/>
        <v>Victoria</v>
      </c>
      <c r="G2814" t="s">
        <v>26</v>
      </c>
      <c r="H2814">
        <v>3179</v>
      </c>
      <c r="I2814" t="s">
        <v>11</v>
      </c>
      <c r="J2814" t="s">
        <v>127</v>
      </c>
      <c r="K2814" t="s">
        <v>146</v>
      </c>
      <c r="L2814" t="s">
        <v>157</v>
      </c>
      <c r="M2814" s="5">
        <v>679</v>
      </c>
    </row>
    <row r="2815" spans="1:13" x14ac:dyDescent="0.35">
      <c r="A2815" s="2">
        <v>45752</v>
      </c>
      <c r="B2815" s="3">
        <f t="shared" si="129"/>
        <v>2025</v>
      </c>
      <c r="C2815" t="str">
        <f t="shared" si="130"/>
        <v>2024-2025</v>
      </c>
      <c r="D2815" t="s">
        <v>119</v>
      </c>
      <c r="E2815" t="s">
        <v>76</v>
      </c>
      <c r="F2815" t="str">
        <f t="shared" si="131"/>
        <v>Queensland</v>
      </c>
      <c r="G2815" t="s">
        <v>19</v>
      </c>
      <c r="H2815">
        <v>4220</v>
      </c>
      <c r="I2815" t="s">
        <v>11</v>
      </c>
      <c r="J2815" t="s">
        <v>124</v>
      </c>
      <c r="K2815" t="s">
        <v>151</v>
      </c>
      <c r="L2815" t="s">
        <v>152</v>
      </c>
      <c r="M2815" s="5">
        <v>707</v>
      </c>
    </row>
    <row r="2816" spans="1:13" x14ac:dyDescent="0.35">
      <c r="A2816" s="2">
        <v>45752</v>
      </c>
      <c r="B2816" s="3">
        <f t="shared" si="129"/>
        <v>2025</v>
      </c>
      <c r="C2816" t="str">
        <f t="shared" si="130"/>
        <v>2024-2025</v>
      </c>
      <c r="D2816" t="s">
        <v>120</v>
      </c>
      <c r="E2816" t="s">
        <v>87</v>
      </c>
      <c r="F2816" t="str">
        <f t="shared" si="131"/>
        <v>New South Wales</v>
      </c>
      <c r="G2816" t="s">
        <v>10</v>
      </c>
      <c r="H2816">
        <v>2158</v>
      </c>
      <c r="I2816" t="s">
        <v>11</v>
      </c>
      <c r="J2816" t="s">
        <v>125</v>
      </c>
      <c r="K2816" t="s">
        <v>145</v>
      </c>
      <c r="L2816" t="s">
        <v>156</v>
      </c>
      <c r="M2816" s="5">
        <v>527</v>
      </c>
    </row>
    <row r="2817" spans="1:13" x14ac:dyDescent="0.35">
      <c r="A2817" s="2">
        <v>45752</v>
      </c>
      <c r="B2817" s="3">
        <f t="shared" si="129"/>
        <v>2025</v>
      </c>
      <c r="C2817" t="str">
        <f t="shared" si="130"/>
        <v>2024-2025</v>
      </c>
      <c r="D2817" t="s">
        <v>119</v>
      </c>
      <c r="E2817" t="s">
        <v>14</v>
      </c>
      <c r="F2817" t="str">
        <f t="shared" si="131"/>
        <v>Northern Territory</v>
      </c>
      <c r="G2817" t="s">
        <v>15</v>
      </c>
      <c r="H2817">
        <v>800</v>
      </c>
      <c r="I2817" t="s">
        <v>11</v>
      </c>
      <c r="J2817" t="s">
        <v>140</v>
      </c>
      <c r="K2817" t="s">
        <v>143</v>
      </c>
      <c r="L2817" t="s">
        <v>154</v>
      </c>
      <c r="M2817" s="5">
        <v>710</v>
      </c>
    </row>
    <row r="2818" spans="1:13" x14ac:dyDescent="0.35">
      <c r="A2818" s="2">
        <v>45752</v>
      </c>
      <c r="B2818" s="3">
        <f t="shared" ref="B2818:B2881" si="132">IF(MONTH(A2818)&gt;=7,YEAR(A2818)+1,YEAR(A2818))</f>
        <v>2025</v>
      </c>
      <c r="C2818" t="str">
        <f t="shared" ref="C2818:C2881" si="133">IF(MONTH(A2818) &gt;= 7, YEAR(A2818) &amp; "-" &amp; YEAR(A2818) + 1, YEAR(A2818) - 1 &amp; "-" &amp; YEAR(A2818))</f>
        <v>2024-2025</v>
      </c>
      <c r="D2818" t="s">
        <v>120</v>
      </c>
      <c r="E2818" t="s">
        <v>82</v>
      </c>
      <c r="F2818" t="str">
        <f t="shared" ref="F2818:F2881" si="134">IF(G2818="WA","Western Australia",
IF(G2818="NSW","New South Wales",
IF(G2818="QLD","Queensland",
IF(G2818="VIC","Victoria",
IF(G2818="TAS","Tasmania",
IF(G2818="SA","South Australia",
IF(G2818="NT","Northern Territory",
IF(G2818="ACT","Australian Capital Territory",G2818))))))))</f>
        <v>Queensland</v>
      </c>
      <c r="G2818" t="s">
        <v>19</v>
      </c>
      <c r="H2818">
        <v>4215</v>
      </c>
      <c r="I2818" t="s">
        <v>11</v>
      </c>
      <c r="J2818" t="s">
        <v>124</v>
      </c>
      <c r="K2818" t="s">
        <v>148</v>
      </c>
      <c r="L2818" t="s">
        <v>159</v>
      </c>
      <c r="M2818" s="5">
        <v>572</v>
      </c>
    </row>
    <row r="2819" spans="1:13" x14ac:dyDescent="0.35">
      <c r="A2819" s="2">
        <v>45753</v>
      </c>
      <c r="B2819" s="3">
        <f t="shared" si="132"/>
        <v>2025</v>
      </c>
      <c r="C2819" t="str">
        <f t="shared" si="133"/>
        <v>2024-2025</v>
      </c>
      <c r="D2819" t="s">
        <v>120</v>
      </c>
      <c r="E2819" t="s">
        <v>101</v>
      </c>
      <c r="F2819" t="str">
        <f t="shared" si="134"/>
        <v>Queensland</v>
      </c>
      <c r="G2819" t="s">
        <v>19</v>
      </c>
      <c r="H2819">
        <v>4305</v>
      </c>
      <c r="I2819" t="s">
        <v>11</v>
      </c>
      <c r="J2819" t="s">
        <v>124</v>
      </c>
      <c r="K2819" t="s">
        <v>143</v>
      </c>
      <c r="L2819" t="s">
        <v>154</v>
      </c>
      <c r="M2819" s="5">
        <v>207</v>
      </c>
    </row>
    <row r="2820" spans="1:13" x14ac:dyDescent="0.35">
      <c r="A2820" s="2">
        <v>45753</v>
      </c>
      <c r="B2820" s="3">
        <f t="shared" si="132"/>
        <v>2025</v>
      </c>
      <c r="C2820" t="str">
        <f t="shared" si="133"/>
        <v>2024-2025</v>
      </c>
      <c r="D2820" t="s">
        <v>120</v>
      </c>
      <c r="E2820" t="s">
        <v>23</v>
      </c>
      <c r="F2820" t="str">
        <f t="shared" si="134"/>
        <v>New South Wales</v>
      </c>
      <c r="G2820" t="s">
        <v>10</v>
      </c>
      <c r="H2820">
        <v>2830</v>
      </c>
      <c r="I2820" t="s">
        <v>11</v>
      </c>
      <c r="J2820" t="s">
        <v>132</v>
      </c>
      <c r="K2820" t="s">
        <v>144</v>
      </c>
      <c r="L2820" t="s">
        <v>155</v>
      </c>
      <c r="M2820" s="5">
        <v>187</v>
      </c>
    </row>
    <row r="2821" spans="1:13" x14ac:dyDescent="0.35">
      <c r="A2821" s="2">
        <v>45753</v>
      </c>
      <c r="B2821" s="3">
        <f t="shared" si="132"/>
        <v>2025</v>
      </c>
      <c r="C2821" t="str">
        <f t="shared" si="133"/>
        <v>2024-2025</v>
      </c>
      <c r="D2821" t="s">
        <v>120</v>
      </c>
      <c r="E2821" t="s">
        <v>49</v>
      </c>
      <c r="F2821" t="str">
        <f t="shared" si="134"/>
        <v>New South Wales</v>
      </c>
      <c r="G2821" t="s">
        <v>10</v>
      </c>
      <c r="H2821">
        <v>2350</v>
      </c>
      <c r="I2821" t="s">
        <v>11</v>
      </c>
      <c r="J2821" t="s">
        <v>122</v>
      </c>
      <c r="K2821" t="s">
        <v>147</v>
      </c>
      <c r="L2821" t="s">
        <v>158</v>
      </c>
      <c r="M2821" s="5">
        <v>47</v>
      </c>
    </row>
    <row r="2822" spans="1:13" x14ac:dyDescent="0.35">
      <c r="A2822" s="2">
        <v>45753</v>
      </c>
      <c r="B2822" s="3">
        <f t="shared" si="132"/>
        <v>2025</v>
      </c>
      <c r="C2822" t="str">
        <f t="shared" si="133"/>
        <v>2024-2025</v>
      </c>
      <c r="D2822" t="s">
        <v>120</v>
      </c>
      <c r="E2822" t="s">
        <v>65</v>
      </c>
      <c r="F2822" t="str">
        <f t="shared" si="134"/>
        <v>Victoria</v>
      </c>
      <c r="G2822" t="s">
        <v>26</v>
      </c>
      <c r="H2822">
        <v>3931</v>
      </c>
      <c r="I2822" t="s">
        <v>11</v>
      </c>
      <c r="J2822" t="s">
        <v>137</v>
      </c>
      <c r="K2822" t="s">
        <v>145</v>
      </c>
      <c r="L2822" t="s">
        <v>156</v>
      </c>
      <c r="M2822" s="5">
        <v>298</v>
      </c>
    </row>
    <row r="2823" spans="1:13" x14ac:dyDescent="0.35">
      <c r="A2823" s="2">
        <v>45753</v>
      </c>
      <c r="B2823" s="3">
        <f t="shared" si="132"/>
        <v>2025</v>
      </c>
      <c r="C2823" t="str">
        <f t="shared" si="133"/>
        <v>2024-2025</v>
      </c>
      <c r="D2823" t="s">
        <v>120</v>
      </c>
      <c r="E2823" t="s">
        <v>22</v>
      </c>
      <c r="F2823" t="str">
        <f t="shared" si="134"/>
        <v>New South Wales</v>
      </c>
      <c r="G2823" t="s">
        <v>10</v>
      </c>
      <c r="H2823">
        <v>2116</v>
      </c>
      <c r="I2823" t="s">
        <v>11</v>
      </c>
      <c r="J2823" t="s">
        <v>125</v>
      </c>
      <c r="K2823" t="s">
        <v>151</v>
      </c>
      <c r="L2823" t="s">
        <v>152</v>
      </c>
      <c r="M2823" s="5">
        <v>352</v>
      </c>
    </row>
    <row r="2824" spans="1:13" x14ac:dyDescent="0.35">
      <c r="A2824" s="2">
        <v>45754</v>
      </c>
      <c r="B2824" s="3">
        <f t="shared" si="132"/>
        <v>2025</v>
      </c>
      <c r="C2824" t="str">
        <f t="shared" si="133"/>
        <v>2024-2025</v>
      </c>
      <c r="D2824" t="s">
        <v>119</v>
      </c>
      <c r="E2824" t="s">
        <v>108</v>
      </c>
      <c r="F2824" t="str">
        <f t="shared" si="134"/>
        <v>Tasmania</v>
      </c>
      <c r="G2824" t="s">
        <v>43</v>
      </c>
      <c r="H2824">
        <v>7320</v>
      </c>
      <c r="I2824" t="s">
        <v>11</v>
      </c>
      <c r="J2824" t="s">
        <v>130</v>
      </c>
      <c r="K2824" t="s">
        <v>144</v>
      </c>
      <c r="L2824" t="s">
        <v>155</v>
      </c>
      <c r="M2824" s="5">
        <v>593</v>
      </c>
    </row>
    <row r="2825" spans="1:13" x14ac:dyDescent="0.35">
      <c r="A2825" s="2">
        <v>45754</v>
      </c>
      <c r="B2825" s="3">
        <f t="shared" si="132"/>
        <v>2025</v>
      </c>
      <c r="C2825" t="str">
        <f t="shared" si="133"/>
        <v>2024-2025</v>
      </c>
      <c r="D2825" t="s">
        <v>120</v>
      </c>
      <c r="E2825" t="s">
        <v>37</v>
      </c>
      <c r="F2825" t="str">
        <f t="shared" si="134"/>
        <v>Victoria</v>
      </c>
      <c r="G2825" t="s">
        <v>26</v>
      </c>
      <c r="H2825">
        <v>3134</v>
      </c>
      <c r="I2825" t="s">
        <v>11</v>
      </c>
      <c r="J2825" t="s">
        <v>127</v>
      </c>
      <c r="K2825" t="s">
        <v>144</v>
      </c>
      <c r="L2825" t="s">
        <v>155</v>
      </c>
      <c r="M2825" s="5">
        <v>716</v>
      </c>
    </row>
    <row r="2826" spans="1:13" x14ac:dyDescent="0.35">
      <c r="A2826" s="2">
        <v>45754</v>
      </c>
      <c r="B2826" s="3">
        <f t="shared" si="132"/>
        <v>2025</v>
      </c>
      <c r="C2826" t="str">
        <f t="shared" si="133"/>
        <v>2024-2025</v>
      </c>
      <c r="D2826" t="s">
        <v>119</v>
      </c>
      <c r="E2826" t="s">
        <v>103</v>
      </c>
      <c r="F2826" t="str">
        <f t="shared" si="134"/>
        <v>Victoria</v>
      </c>
      <c r="G2826" t="s">
        <v>26</v>
      </c>
      <c r="H2826">
        <v>3550</v>
      </c>
      <c r="I2826" t="s">
        <v>11</v>
      </c>
      <c r="J2826" t="s">
        <v>129</v>
      </c>
      <c r="K2826" t="s">
        <v>142</v>
      </c>
      <c r="L2826" t="s">
        <v>153</v>
      </c>
      <c r="M2826" s="5">
        <v>95</v>
      </c>
    </row>
    <row r="2827" spans="1:13" x14ac:dyDescent="0.35">
      <c r="A2827" s="2">
        <v>45754</v>
      </c>
      <c r="B2827" s="3">
        <f t="shared" si="132"/>
        <v>2025</v>
      </c>
      <c r="C2827" t="str">
        <f t="shared" si="133"/>
        <v>2024-2025</v>
      </c>
      <c r="D2827" t="s">
        <v>120</v>
      </c>
      <c r="E2827" t="s">
        <v>22</v>
      </c>
      <c r="F2827" t="str">
        <f t="shared" si="134"/>
        <v>New South Wales</v>
      </c>
      <c r="G2827" t="s">
        <v>10</v>
      </c>
      <c r="H2827">
        <v>2116</v>
      </c>
      <c r="I2827" t="s">
        <v>11</v>
      </c>
      <c r="J2827" t="s">
        <v>125</v>
      </c>
      <c r="K2827" t="s">
        <v>151</v>
      </c>
      <c r="L2827" t="s">
        <v>152</v>
      </c>
      <c r="M2827" s="5">
        <v>285</v>
      </c>
    </row>
    <row r="2828" spans="1:13" x14ac:dyDescent="0.35">
      <c r="A2828" s="2">
        <v>45754</v>
      </c>
      <c r="B2828" s="3">
        <f t="shared" si="132"/>
        <v>2025</v>
      </c>
      <c r="C2828" t="str">
        <f t="shared" si="133"/>
        <v>2024-2025</v>
      </c>
      <c r="D2828" t="s">
        <v>119</v>
      </c>
      <c r="E2828" t="s">
        <v>34</v>
      </c>
      <c r="F2828" t="str">
        <f t="shared" si="134"/>
        <v>New South Wales</v>
      </c>
      <c r="G2828" t="s">
        <v>10</v>
      </c>
      <c r="H2828">
        <v>2560</v>
      </c>
      <c r="I2828" t="s">
        <v>11</v>
      </c>
      <c r="J2828" t="s">
        <v>123</v>
      </c>
      <c r="K2828" t="s">
        <v>144</v>
      </c>
      <c r="L2828" t="s">
        <v>155</v>
      </c>
      <c r="M2828" s="5">
        <v>210</v>
      </c>
    </row>
    <row r="2829" spans="1:13" x14ac:dyDescent="0.35">
      <c r="A2829" s="2">
        <v>45754</v>
      </c>
      <c r="B2829" s="3">
        <f t="shared" si="132"/>
        <v>2025</v>
      </c>
      <c r="C2829" t="str">
        <f t="shared" si="133"/>
        <v>2024-2025</v>
      </c>
      <c r="D2829" t="s">
        <v>119</v>
      </c>
      <c r="E2829" t="s">
        <v>79</v>
      </c>
      <c r="F2829" t="str">
        <f t="shared" si="134"/>
        <v>Queensland</v>
      </c>
      <c r="G2829" t="s">
        <v>19</v>
      </c>
      <c r="H2829">
        <v>4680</v>
      </c>
      <c r="I2829" t="s">
        <v>11</v>
      </c>
      <c r="J2829" t="s">
        <v>138</v>
      </c>
      <c r="K2829" t="s">
        <v>148</v>
      </c>
      <c r="L2829" t="s">
        <v>159</v>
      </c>
      <c r="M2829" s="5">
        <v>781</v>
      </c>
    </row>
    <row r="2830" spans="1:13" x14ac:dyDescent="0.35">
      <c r="A2830" s="2">
        <v>45755</v>
      </c>
      <c r="B2830" s="3">
        <f t="shared" si="132"/>
        <v>2025</v>
      </c>
      <c r="C2830" t="str">
        <f t="shared" si="133"/>
        <v>2024-2025</v>
      </c>
      <c r="D2830" t="s">
        <v>120</v>
      </c>
      <c r="E2830" t="s">
        <v>30</v>
      </c>
      <c r="F2830" t="str">
        <f t="shared" si="134"/>
        <v>Victoria</v>
      </c>
      <c r="G2830" t="s">
        <v>26</v>
      </c>
      <c r="H2830">
        <v>3030</v>
      </c>
      <c r="I2830" t="s">
        <v>11</v>
      </c>
      <c r="J2830" t="s">
        <v>128</v>
      </c>
      <c r="K2830" t="s">
        <v>148</v>
      </c>
      <c r="L2830" t="s">
        <v>159</v>
      </c>
      <c r="M2830" s="5">
        <v>226</v>
      </c>
    </row>
    <row r="2831" spans="1:13" x14ac:dyDescent="0.35">
      <c r="A2831" s="2">
        <v>45755</v>
      </c>
      <c r="B2831" s="3">
        <f t="shared" si="132"/>
        <v>2025</v>
      </c>
      <c r="C2831" t="str">
        <f t="shared" si="133"/>
        <v>2024-2025</v>
      </c>
      <c r="D2831" t="s">
        <v>120</v>
      </c>
      <c r="E2831" t="s">
        <v>75</v>
      </c>
      <c r="F2831" t="str">
        <f t="shared" si="134"/>
        <v>Victoria</v>
      </c>
      <c r="G2831" t="s">
        <v>26</v>
      </c>
      <c r="H2831">
        <v>3915</v>
      </c>
      <c r="I2831" t="s">
        <v>11</v>
      </c>
      <c r="J2831" t="s">
        <v>137</v>
      </c>
      <c r="K2831" t="s">
        <v>151</v>
      </c>
      <c r="L2831" t="s">
        <v>152</v>
      </c>
      <c r="M2831" s="5">
        <v>199</v>
      </c>
    </row>
    <row r="2832" spans="1:13" x14ac:dyDescent="0.35">
      <c r="A2832" s="2">
        <v>45755</v>
      </c>
      <c r="B2832" s="3">
        <f t="shared" si="132"/>
        <v>2025</v>
      </c>
      <c r="C2832" t="str">
        <f t="shared" si="133"/>
        <v>2024-2025</v>
      </c>
      <c r="D2832" t="s">
        <v>120</v>
      </c>
      <c r="E2832" t="s">
        <v>37</v>
      </c>
      <c r="F2832" t="str">
        <f t="shared" si="134"/>
        <v>Victoria</v>
      </c>
      <c r="G2832" t="s">
        <v>26</v>
      </c>
      <c r="H2832">
        <v>3134</v>
      </c>
      <c r="I2832" t="s">
        <v>11</v>
      </c>
      <c r="J2832" t="s">
        <v>127</v>
      </c>
      <c r="K2832" t="s">
        <v>143</v>
      </c>
      <c r="L2832" t="s">
        <v>154</v>
      </c>
      <c r="M2832" s="5">
        <v>26</v>
      </c>
    </row>
    <row r="2833" spans="1:13" x14ac:dyDescent="0.35">
      <c r="A2833" s="2">
        <v>45755</v>
      </c>
      <c r="B2833" s="3">
        <f t="shared" si="132"/>
        <v>2025</v>
      </c>
      <c r="C2833" t="str">
        <f t="shared" si="133"/>
        <v>2024-2025</v>
      </c>
      <c r="D2833" t="s">
        <v>119</v>
      </c>
      <c r="E2833" t="s">
        <v>42</v>
      </c>
      <c r="F2833" t="str">
        <f t="shared" si="134"/>
        <v>Tasmania</v>
      </c>
      <c r="G2833" t="s">
        <v>43</v>
      </c>
      <c r="H2833">
        <v>7018</v>
      </c>
      <c r="I2833" t="s">
        <v>11</v>
      </c>
      <c r="J2833" t="s">
        <v>130</v>
      </c>
      <c r="K2833" t="s">
        <v>144</v>
      </c>
      <c r="L2833" t="s">
        <v>155</v>
      </c>
      <c r="M2833" s="5">
        <v>523</v>
      </c>
    </row>
    <row r="2834" spans="1:13" x14ac:dyDescent="0.35">
      <c r="A2834" s="2">
        <v>45755</v>
      </c>
      <c r="B2834" s="3">
        <f t="shared" si="132"/>
        <v>2025</v>
      </c>
      <c r="C2834" t="str">
        <f t="shared" si="133"/>
        <v>2024-2025</v>
      </c>
      <c r="D2834" t="s">
        <v>120</v>
      </c>
      <c r="E2834" t="s">
        <v>22</v>
      </c>
      <c r="F2834" t="str">
        <f t="shared" si="134"/>
        <v>New South Wales</v>
      </c>
      <c r="G2834" t="s">
        <v>10</v>
      </c>
      <c r="H2834">
        <v>2116</v>
      </c>
      <c r="I2834" t="s">
        <v>11</v>
      </c>
      <c r="J2834" t="s">
        <v>125</v>
      </c>
      <c r="K2834" t="s">
        <v>150</v>
      </c>
      <c r="L2834" t="s">
        <v>161</v>
      </c>
      <c r="M2834" s="5">
        <v>392</v>
      </c>
    </row>
    <row r="2835" spans="1:13" x14ac:dyDescent="0.35">
      <c r="A2835" s="2">
        <v>45755</v>
      </c>
      <c r="B2835" s="3">
        <f t="shared" si="132"/>
        <v>2025</v>
      </c>
      <c r="C2835" t="str">
        <f t="shared" si="133"/>
        <v>2024-2025</v>
      </c>
      <c r="D2835" t="s">
        <v>120</v>
      </c>
      <c r="E2835" t="s">
        <v>78</v>
      </c>
      <c r="F2835" t="str">
        <f t="shared" si="134"/>
        <v>New South Wales</v>
      </c>
      <c r="G2835" t="s">
        <v>10</v>
      </c>
      <c r="H2835">
        <v>2480</v>
      </c>
      <c r="I2835" t="s">
        <v>11</v>
      </c>
      <c r="J2835" t="s">
        <v>122</v>
      </c>
      <c r="K2835" t="s">
        <v>146</v>
      </c>
      <c r="L2835" t="s">
        <v>157</v>
      </c>
      <c r="M2835" s="5">
        <v>157</v>
      </c>
    </row>
    <row r="2836" spans="1:13" x14ac:dyDescent="0.35">
      <c r="A2836" s="2">
        <v>45755</v>
      </c>
      <c r="B2836" s="3">
        <f t="shared" si="132"/>
        <v>2025</v>
      </c>
      <c r="C2836" t="str">
        <f t="shared" si="133"/>
        <v>2024-2025</v>
      </c>
      <c r="D2836" t="s">
        <v>120</v>
      </c>
      <c r="E2836" t="s">
        <v>31</v>
      </c>
      <c r="F2836" t="str">
        <f t="shared" si="134"/>
        <v>South Australia</v>
      </c>
      <c r="G2836" t="s">
        <v>17</v>
      </c>
      <c r="H2836">
        <v>5082</v>
      </c>
      <c r="I2836" t="s">
        <v>11</v>
      </c>
      <c r="J2836" t="s">
        <v>134</v>
      </c>
      <c r="K2836" t="s">
        <v>145</v>
      </c>
      <c r="L2836" t="s">
        <v>156</v>
      </c>
      <c r="M2836" s="5">
        <v>657</v>
      </c>
    </row>
    <row r="2837" spans="1:13" x14ac:dyDescent="0.35">
      <c r="A2837" s="2">
        <v>45755</v>
      </c>
      <c r="B2837" s="3">
        <f t="shared" si="132"/>
        <v>2025</v>
      </c>
      <c r="C2837" t="str">
        <f t="shared" si="133"/>
        <v>2024-2025</v>
      </c>
      <c r="D2837" t="s">
        <v>119</v>
      </c>
      <c r="E2837" t="s">
        <v>45</v>
      </c>
      <c r="F2837" t="str">
        <f t="shared" si="134"/>
        <v>Victoria</v>
      </c>
      <c r="G2837" t="s">
        <v>26</v>
      </c>
      <c r="H2837">
        <v>3136</v>
      </c>
      <c r="I2837" t="s">
        <v>11</v>
      </c>
      <c r="J2837" t="s">
        <v>127</v>
      </c>
      <c r="K2837" t="s">
        <v>145</v>
      </c>
      <c r="L2837" t="s">
        <v>156</v>
      </c>
      <c r="M2837" s="5">
        <v>552</v>
      </c>
    </row>
    <row r="2838" spans="1:13" x14ac:dyDescent="0.35">
      <c r="A2838" s="2">
        <v>45755</v>
      </c>
      <c r="B2838" s="3">
        <f t="shared" si="132"/>
        <v>2025</v>
      </c>
      <c r="C2838" t="str">
        <f t="shared" si="133"/>
        <v>2024-2025</v>
      </c>
      <c r="D2838" t="s">
        <v>120</v>
      </c>
      <c r="E2838" t="s">
        <v>16</v>
      </c>
      <c r="F2838" t="str">
        <f t="shared" si="134"/>
        <v>South Australia</v>
      </c>
      <c r="G2838" t="s">
        <v>17</v>
      </c>
      <c r="H2838">
        <v>5168</v>
      </c>
      <c r="I2838" t="s">
        <v>11</v>
      </c>
      <c r="J2838" t="s">
        <v>134</v>
      </c>
      <c r="K2838" t="s">
        <v>150</v>
      </c>
      <c r="L2838" t="s">
        <v>161</v>
      </c>
      <c r="M2838" s="5">
        <v>123</v>
      </c>
    </row>
    <row r="2839" spans="1:13" x14ac:dyDescent="0.35">
      <c r="A2839" s="2">
        <v>45755</v>
      </c>
      <c r="B2839" s="3">
        <f t="shared" si="132"/>
        <v>2025</v>
      </c>
      <c r="C2839" t="str">
        <f t="shared" si="133"/>
        <v>2024-2025</v>
      </c>
      <c r="D2839" t="s">
        <v>120</v>
      </c>
      <c r="E2839" t="s">
        <v>79</v>
      </c>
      <c r="F2839" t="str">
        <f t="shared" si="134"/>
        <v>Queensland</v>
      </c>
      <c r="G2839" t="s">
        <v>19</v>
      </c>
      <c r="H2839">
        <v>4680</v>
      </c>
      <c r="I2839" t="s">
        <v>11</v>
      </c>
      <c r="J2839" t="s">
        <v>138</v>
      </c>
      <c r="K2839" t="s">
        <v>151</v>
      </c>
      <c r="L2839" t="s">
        <v>152</v>
      </c>
      <c r="M2839" s="5">
        <v>526</v>
      </c>
    </row>
    <row r="2840" spans="1:13" x14ac:dyDescent="0.35">
      <c r="A2840" s="2">
        <v>45755</v>
      </c>
      <c r="B2840" s="3">
        <f t="shared" si="132"/>
        <v>2025</v>
      </c>
      <c r="C2840" t="str">
        <f t="shared" si="133"/>
        <v>2024-2025</v>
      </c>
      <c r="D2840" t="s">
        <v>120</v>
      </c>
      <c r="E2840" t="s">
        <v>106</v>
      </c>
      <c r="F2840" t="str">
        <f t="shared" si="134"/>
        <v>Queensland</v>
      </c>
      <c r="G2840" t="s">
        <v>19</v>
      </c>
      <c r="H2840">
        <v>4558</v>
      </c>
      <c r="I2840" t="s">
        <v>11</v>
      </c>
      <c r="J2840" t="s">
        <v>136</v>
      </c>
      <c r="K2840" t="s">
        <v>144</v>
      </c>
      <c r="L2840" t="s">
        <v>155</v>
      </c>
      <c r="M2840" s="5">
        <v>248</v>
      </c>
    </row>
    <row r="2841" spans="1:13" x14ac:dyDescent="0.35">
      <c r="A2841" s="2">
        <v>45756</v>
      </c>
      <c r="B2841" s="3">
        <f t="shared" si="132"/>
        <v>2025</v>
      </c>
      <c r="C2841" t="str">
        <f t="shared" si="133"/>
        <v>2024-2025</v>
      </c>
      <c r="D2841" t="s">
        <v>120</v>
      </c>
      <c r="E2841" t="s">
        <v>106</v>
      </c>
      <c r="F2841" t="str">
        <f t="shared" si="134"/>
        <v>Queensland</v>
      </c>
      <c r="G2841" t="s">
        <v>19</v>
      </c>
      <c r="H2841">
        <v>4558</v>
      </c>
      <c r="I2841" t="s">
        <v>11</v>
      </c>
      <c r="J2841" t="s">
        <v>136</v>
      </c>
      <c r="K2841" t="s">
        <v>151</v>
      </c>
      <c r="L2841" t="s">
        <v>152</v>
      </c>
      <c r="M2841" s="5">
        <v>284</v>
      </c>
    </row>
    <row r="2842" spans="1:13" x14ac:dyDescent="0.35">
      <c r="A2842" s="2">
        <v>45756</v>
      </c>
      <c r="B2842" s="3">
        <f t="shared" si="132"/>
        <v>2025</v>
      </c>
      <c r="C2842" t="str">
        <f t="shared" si="133"/>
        <v>2024-2025</v>
      </c>
      <c r="D2842" t="s">
        <v>120</v>
      </c>
      <c r="E2842" t="s">
        <v>66</v>
      </c>
      <c r="F2842" t="str">
        <f t="shared" si="134"/>
        <v>Western Australia</v>
      </c>
      <c r="G2842" t="s">
        <v>28</v>
      </c>
      <c r="H2842">
        <v>6330</v>
      </c>
      <c r="I2842" t="s">
        <v>11</v>
      </c>
      <c r="J2842" t="s">
        <v>135</v>
      </c>
      <c r="K2842" t="s">
        <v>151</v>
      </c>
      <c r="L2842" t="s">
        <v>152</v>
      </c>
      <c r="M2842" s="5">
        <v>554</v>
      </c>
    </row>
    <row r="2843" spans="1:13" x14ac:dyDescent="0.35">
      <c r="A2843" s="2">
        <v>45756</v>
      </c>
      <c r="B2843" s="3">
        <f t="shared" si="132"/>
        <v>2025</v>
      </c>
      <c r="C2843" t="str">
        <f t="shared" si="133"/>
        <v>2024-2025</v>
      </c>
      <c r="D2843" t="s">
        <v>119</v>
      </c>
      <c r="E2843" t="s">
        <v>37</v>
      </c>
      <c r="F2843" t="str">
        <f t="shared" si="134"/>
        <v>Victoria</v>
      </c>
      <c r="G2843" t="s">
        <v>26</v>
      </c>
      <c r="H2843">
        <v>3134</v>
      </c>
      <c r="I2843" t="s">
        <v>11</v>
      </c>
      <c r="J2843" t="s">
        <v>127</v>
      </c>
      <c r="K2843" t="s">
        <v>144</v>
      </c>
      <c r="L2843" t="s">
        <v>155</v>
      </c>
      <c r="M2843" s="5">
        <v>82</v>
      </c>
    </row>
    <row r="2844" spans="1:13" x14ac:dyDescent="0.35">
      <c r="A2844" s="2">
        <v>45756</v>
      </c>
      <c r="B2844" s="3">
        <f t="shared" si="132"/>
        <v>2025</v>
      </c>
      <c r="C2844" t="str">
        <f t="shared" si="133"/>
        <v>2024-2025</v>
      </c>
      <c r="D2844" t="s">
        <v>120</v>
      </c>
      <c r="E2844" t="s">
        <v>78</v>
      </c>
      <c r="F2844" t="str">
        <f t="shared" si="134"/>
        <v>New South Wales</v>
      </c>
      <c r="G2844" t="s">
        <v>10</v>
      </c>
      <c r="H2844">
        <v>2480</v>
      </c>
      <c r="I2844" t="s">
        <v>11</v>
      </c>
      <c r="J2844" t="s">
        <v>122</v>
      </c>
      <c r="K2844" t="s">
        <v>146</v>
      </c>
      <c r="L2844" t="s">
        <v>157</v>
      </c>
      <c r="M2844" s="5">
        <v>470</v>
      </c>
    </row>
    <row r="2845" spans="1:13" x14ac:dyDescent="0.35">
      <c r="A2845" s="2">
        <v>45756</v>
      </c>
      <c r="B2845" s="3">
        <f t="shared" si="132"/>
        <v>2025</v>
      </c>
      <c r="C2845" t="str">
        <f t="shared" si="133"/>
        <v>2024-2025</v>
      </c>
      <c r="D2845" t="s">
        <v>119</v>
      </c>
      <c r="E2845" t="s">
        <v>99</v>
      </c>
      <c r="F2845" t="str">
        <f t="shared" si="134"/>
        <v>Western Australia</v>
      </c>
      <c r="G2845" t="s">
        <v>28</v>
      </c>
      <c r="H2845">
        <v>6530</v>
      </c>
      <c r="I2845" t="s">
        <v>11</v>
      </c>
      <c r="J2845" t="s">
        <v>141</v>
      </c>
      <c r="K2845" t="s">
        <v>144</v>
      </c>
      <c r="L2845" t="s">
        <v>155</v>
      </c>
      <c r="M2845" s="5">
        <v>468</v>
      </c>
    </row>
    <row r="2846" spans="1:13" x14ac:dyDescent="0.35">
      <c r="A2846" s="2">
        <v>45756</v>
      </c>
      <c r="B2846" s="3">
        <f t="shared" si="132"/>
        <v>2025</v>
      </c>
      <c r="C2846" t="str">
        <f t="shared" si="133"/>
        <v>2024-2025</v>
      </c>
      <c r="D2846" t="s">
        <v>120</v>
      </c>
      <c r="E2846" t="s">
        <v>21</v>
      </c>
      <c r="F2846" t="str">
        <f t="shared" si="134"/>
        <v>South Australia</v>
      </c>
      <c r="G2846" t="s">
        <v>17</v>
      </c>
      <c r="H2846">
        <v>5343</v>
      </c>
      <c r="I2846" t="s">
        <v>11</v>
      </c>
      <c r="J2846" t="s">
        <v>139</v>
      </c>
      <c r="K2846" t="s">
        <v>150</v>
      </c>
      <c r="L2846" t="s">
        <v>161</v>
      </c>
      <c r="M2846" s="5">
        <v>581</v>
      </c>
    </row>
    <row r="2847" spans="1:13" x14ac:dyDescent="0.35">
      <c r="A2847" s="2">
        <v>45757</v>
      </c>
      <c r="B2847" s="3">
        <f t="shared" si="132"/>
        <v>2025</v>
      </c>
      <c r="C2847" t="str">
        <f t="shared" si="133"/>
        <v>2024-2025</v>
      </c>
      <c r="D2847" t="s">
        <v>120</v>
      </c>
      <c r="E2847" t="s">
        <v>47</v>
      </c>
      <c r="F2847" t="str">
        <f t="shared" si="134"/>
        <v>Victoria</v>
      </c>
      <c r="G2847" t="s">
        <v>26</v>
      </c>
      <c r="H2847">
        <v>3630</v>
      </c>
      <c r="I2847" t="s">
        <v>11</v>
      </c>
      <c r="J2847" t="s">
        <v>137</v>
      </c>
      <c r="K2847" t="s">
        <v>146</v>
      </c>
      <c r="L2847" t="s">
        <v>157</v>
      </c>
      <c r="M2847" s="5">
        <v>769</v>
      </c>
    </row>
    <row r="2848" spans="1:13" x14ac:dyDescent="0.35">
      <c r="A2848" s="2">
        <v>45757</v>
      </c>
      <c r="B2848" s="3">
        <f t="shared" si="132"/>
        <v>2025</v>
      </c>
      <c r="C2848" t="str">
        <f t="shared" si="133"/>
        <v>2024-2025</v>
      </c>
      <c r="D2848" t="s">
        <v>119</v>
      </c>
      <c r="E2848" t="s">
        <v>81</v>
      </c>
      <c r="F2848" t="str">
        <f t="shared" si="134"/>
        <v>Victoria</v>
      </c>
      <c r="G2848" t="s">
        <v>26</v>
      </c>
      <c r="H2848">
        <v>3076</v>
      </c>
      <c r="I2848" t="s">
        <v>11</v>
      </c>
      <c r="J2848" t="s">
        <v>128</v>
      </c>
      <c r="K2848" t="s">
        <v>149</v>
      </c>
      <c r="L2848" t="s">
        <v>160</v>
      </c>
      <c r="M2848" s="5">
        <v>431</v>
      </c>
    </row>
    <row r="2849" spans="1:13" x14ac:dyDescent="0.35">
      <c r="A2849" s="2">
        <v>45757</v>
      </c>
      <c r="B2849" s="3">
        <f t="shared" si="132"/>
        <v>2025</v>
      </c>
      <c r="C2849" t="str">
        <f t="shared" si="133"/>
        <v>2024-2025</v>
      </c>
      <c r="D2849" t="s">
        <v>120</v>
      </c>
      <c r="E2849" t="s">
        <v>63</v>
      </c>
      <c r="F2849" t="str">
        <f t="shared" si="134"/>
        <v>Queensland</v>
      </c>
      <c r="G2849" t="s">
        <v>19</v>
      </c>
      <c r="H2849">
        <v>4068</v>
      </c>
      <c r="I2849" t="s">
        <v>11</v>
      </c>
      <c r="J2849" t="s">
        <v>131</v>
      </c>
      <c r="K2849" t="s">
        <v>144</v>
      </c>
      <c r="L2849" t="s">
        <v>155</v>
      </c>
      <c r="M2849" s="5">
        <v>430</v>
      </c>
    </row>
    <row r="2850" spans="1:13" x14ac:dyDescent="0.35">
      <c r="A2850" s="2">
        <v>45757</v>
      </c>
      <c r="B2850" s="3">
        <f t="shared" si="132"/>
        <v>2025</v>
      </c>
      <c r="C2850" t="str">
        <f t="shared" si="133"/>
        <v>2024-2025</v>
      </c>
      <c r="D2850" t="s">
        <v>120</v>
      </c>
      <c r="E2850" t="s">
        <v>82</v>
      </c>
      <c r="F2850" t="str">
        <f t="shared" si="134"/>
        <v>Queensland</v>
      </c>
      <c r="G2850" t="s">
        <v>19</v>
      </c>
      <c r="H2850">
        <v>4215</v>
      </c>
      <c r="I2850" t="s">
        <v>11</v>
      </c>
      <c r="J2850" t="s">
        <v>124</v>
      </c>
      <c r="K2850" t="s">
        <v>144</v>
      </c>
      <c r="L2850" t="s">
        <v>155</v>
      </c>
      <c r="M2850" s="5">
        <v>141</v>
      </c>
    </row>
    <row r="2851" spans="1:13" x14ac:dyDescent="0.35">
      <c r="A2851" s="2">
        <v>45757</v>
      </c>
      <c r="B2851" s="3">
        <f t="shared" si="132"/>
        <v>2025</v>
      </c>
      <c r="C2851" t="str">
        <f t="shared" si="133"/>
        <v>2024-2025</v>
      </c>
      <c r="D2851" t="s">
        <v>120</v>
      </c>
      <c r="E2851" t="s">
        <v>9</v>
      </c>
      <c r="F2851" t="str">
        <f t="shared" si="134"/>
        <v>New South Wales</v>
      </c>
      <c r="G2851" t="s">
        <v>10</v>
      </c>
      <c r="H2851">
        <v>2067</v>
      </c>
      <c r="I2851" t="s">
        <v>11</v>
      </c>
      <c r="J2851" t="s">
        <v>126</v>
      </c>
      <c r="K2851" t="s">
        <v>145</v>
      </c>
      <c r="L2851" t="s">
        <v>156</v>
      </c>
      <c r="M2851" s="5">
        <v>567</v>
      </c>
    </row>
    <row r="2852" spans="1:13" x14ac:dyDescent="0.35">
      <c r="A2852" s="2">
        <v>45757</v>
      </c>
      <c r="B2852" s="3">
        <f t="shared" si="132"/>
        <v>2025</v>
      </c>
      <c r="C2852" t="str">
        <f t="shared" si="133"/>
        <v>2024-2025</v>
      </c>
      <c r="D2852" t="s">
        <v>119</v>
      </c>
      <c r="E2852" t="s">
        <v>92</v>
      </c>
      <c r="F2852" t="str">
        <f t="shared" si="134"/>
        <v>New South Wales</v>
      </c>
      <c r="G2852" t="s">
        <v>10</v>
      </c>
      <c r="H2852">
        <v>2015</v>
      </c>
      <c r="I2852" t="s">
        <v>11</v>
      </c>
      <c r="J2852" t="s">
        <v>126</v>
      </c>
      <c r="K2852" t="s">
        <v>145</v>
      </c>
      <c r="L2852" t="s">
        <v>156</v>
      </c>
      <c r="M2852" s="5">
        <v>375</v>
      </c>
    </row>
    <row r="2853" spans="1:13" x14ac:dyDescent="0.35">
      <c r="A2853" s="2">
        <v>45757</v>
      </c>
      <c r="B2853" s="3">
        <f t="shared" si="132"/>
        <v>2025</v>
      </c>
      <c r="C2853" t="str">
        <f t="shared" si="133"/>
        <v>2024-2025</v>
      </c>
      <c r="D2853" t="s">
        <v>119</v>
      </c>
      <c r="E2853" t="s">
        <v>92</v>
      </c>
      <c r="F2853" t="str">
        <f t="shared" si="134"/>
        <v>New South Wales</v>
      </c>
      <c r="G2853" t="s">
        <v>10</v>
      </c>
      <c r="H2853">
        <v>2015</v>
      </c>
      <c r="I2853" t="s">
        <v>11</v>
      </c>
      <c r="J2853" t="s">
        <v>126</v>
      </c>
      <c r="K2853" t="s">
        <v>151</v>
      </c>
      <c r="L2853" t="s">
        <v>152</v>
      </c>
      <c r="M2853" s="5">
        <v>322</v>
      </c>
    </row>
    <row r="2854" spans="1:13" x14ac:dyDescent="0.35">
      <c r="A2854" s="2">
        <v>45758</v>
      </c>
      <c r="B2854" s="3">
        <f t="shared" si="132"/>
        <v>2025</v>
      </c>
      <c r="C2854" t="str">
        <f t="shared" si="133"/>
        <v>2024-2025</v>
      </c>
      <c r="D2854" t="s">
        <v>120</v>
      </c>
      <c r="E2854" t="s">
        <v>34</v>
      </c>
      <c r="F2854" t="str">
        <f t="shared" si="134"/>
        <v>New South Wales</v>
      </c>
      <c r="G2854" t="s">
        <v>10</v>
      </c>
      <c r="H2854">
        <v>2560</v>
      </c>
      <c r="I2854" t="s">
        <v>11</v>
      </c>
      <c r="J2854" t="s">
        <v>123</v>
      </c>
      <c r="K2854" t="s">
        <v>151</v>
      </c>
      <c r="L2854" t="s">
        <v>152</v>
      </c>
      <c r="M2854" s="5">
        <v>104</v>
      </c>
    </row>
    <row r="2855" spans="1:13" x14ac:dyDescent="0.35">
      <c r="A2855" s="2">
        <v>45758</v>
      </c>
      <c r="B2855" s="3">
        <f t="shared" si="132"/>
        <v>2025</v>
      </c>
      <c r="C2855" t="str">
        <f t="shared" si="133"/>
        <v>2024-2025</v>
      </c>
      <c r="D2855" t="s">
        <v>119</v>
      </c>
      <c r="E2855" t="s">
        <v>76</v>
      </c>
      <c r="F2855" t="str">
        <f t="shared" si="134"/>
        <v>Queensland</v>
      </c>
      <c r="G2855" t="s">
        <v>19</v>
      </c>
      <c r="H2855">
        <v>4220</v>
      </c>
      <c r="I2855" t="s">
        <v>11</v>
      </c>
      <c r="J2855" t="s">
        <v>124</v>
      </c>
      <c r="K2855" t="s">
        <v>150</v>
      </c>
      <c r="L2855" t="s">
        <v>161</v>
      </c>
      <c r="M2855" s="5">
        <v>354</v>
      </c>
    </row>
    <row r="2856" spans="1:13" x14ac:dyDescent="0.35">
      <c r="A2856" s="2">
        <v>45758</v>
      </c>
      <c r="B2856" s="3">
        <f t="shared" si="132"/>
        <v>2025</v>
      </c>
      <c r="C2856" t="str">
        <f t="shared" si="133"/>
        <v>2024-2025</v>
      </c>
      <c r="D2856" t="s">
        <v>120</v>
      </c>
      <c r="E2856" t="s">
        <v>50</v>
      </c>
      <c r="F2856" t="str">
        <f t="shared" si="134"/>
        <v>Australian Capital Territory</v>
      </c>
      <c r="G2856" t="s">
        <v>51</v>
      </c>
      <c r="H2856">
        <v>2617</v>
      </c>
      <c r="I2856" t="s">
        <v>11</v>
      </c>
      <c r="J2856" t="s">
        <v>123</v>
      </c>
      <c r="K2856" t="s">
        <v>150</v>
      </c>
      <c r="L2856" t="s">
        <v>161</v>
      </c>
      <c r="M2856" s="5">
        <v>231</v>
      </c>
    </row>
    <row r="2857" spans="1:13" x14ac:dyDescent="0.35">
      <c r="A2857" s="2">
        <v>45759</v>
      </c>
      <c r="B2857" s="3">
        <f t="shared" si="132"/>
        <v>2025</v>
      </c>
      <c r="C2857" t="str">
        <f t="shared" si="133"/>
        <v>2024-2025</v>
      </c>
      <c r="D2857" t="s">
        <v>120</v>
      </c>
      <c r="E2857" t="s">
        <v>69</v>
      </c>
      <c r="F2857" t="str">
        <f t="shared" si="134"/>
        <v>Victoria</v>
      </c>
      <c r="G2857" t="s">
        <v>26</v>
      </c>
      <c r="H2857">
        <v>3148</v>
      </c>
      <c r="I2857" t="s">
        <v>11</v>
      </c>
      <c r="J2857" t="s">
        <v>127</v>
      </c>
      <c r="K2857" t="s">
        <v>146</v>
      </c>
      <c r="L2857" t="s">
        <v>157</v>
      </c>
      <c r="M2857" s="5">
        <v>733</v>
      </c>
    </row>
    <row r="2858" spans="1:13" x14ac:dyDescent="0.35">
      <c r="A2858" s="2">
        <v>45759</v>
      </c>
      <c r="B2858" s="3">
        <f t="shared" si="132"/>
        <v>2025</v>
      </c>
      <c r="C2858" t="str">
        <f t="shared" si="133"/>
        <v>2024-2025</v>
      </c>
      <c r="D2858" t="s">
        <v>120</v>
      </c>
      <c r="E2858" t="s">
        <v>94</v>
      </c>
      <c r="F2858" t="str">
        <f t="shared" si="134"/>
        <v>Queensland</v>
      </c>
      <c r="G2858" t="s">
        <v>19</v>
      </c>
      <c r="H2858">
        <v>4551</v>
      </c>
      <c r="I2858" t="s">
        <v>11</v>
      </c>
      <c r="J2858" t="s">
        <v>136</v>
      </c>
      <c r="K2858" t="s">
        <v>149</v>
      </c>
      <c r="L2858" t="s">
        <v>160</v>
      </c>
      <c r="M2858" s="5">
        <v>95</v>
      </c>
    </row>
    <row r="2859" spans="1:13" x14ac:dyDescent="0.35">
      <c r="A2859" s="2">
        <v>45759</v>
      </c>
      <c r="B2859" s="3">
        <f t="shared" si="132"/>
        <v>2025</v>
      </c>
      <c r="C2859" t="str">
        <f t="shared" si="133"/>
        <v>2024-2025</v>
      </c>
      <c r="D2859" t="s">
        <v>120</v>
      </c>
      <c r="E2859" t="s">
        <v>94</v>
      </c>
      <c r="F2859" t="str">
        <f t="shared" si="134"/>
        <v>Queensland</v>
      </c>
      <c r="G2859" t="s">
        <v>19</v>
      </c>
      <c r="H2859">
        <v>4551</v>
      </c>
      <c r="I2859" t="s">
        <v>11</v>
      </c>
      <c r="J2859" t="s">
        <v>136</v>
      </c>
      <c r="K2859" t="s">
        <v>147</v>
      </c>
      <c r="L2859" t="s">
        <v>158</v>
      </c>
      <c r="M2859" s="5">
        <v>113</v>
      </c>
    </row>
    <row r="2860" spans="1:13" x14ac:dyDescent="0.35">
      <c r="A2860" s="2">
        <v>45759</v>
      </c>
      <c r="B2860" s="3">
        <f t="shared" si="132"/>
        <v>2025</v>
      </c>
      <c r="C2860" t="str">
        <f t="shared" si="133"/>
        <v>2024-2025</v>
      </c>
      <c r="D2860" t="s">
        <v>120</v>
      </c>
      <c r="E2860" t="s">
        <v>42</v>
      </c>
      <c r="F2860" t="str">
        <f t="shared" si="134"/>
        <v>Tasmania</v>
      </c>
      <c r="G2860" t="s">
        <v>43</v>
      </c>
      <c r="H2860">
        <v>7018</v>
      </c>
      <c r="I2860" t="s">
        <v>11</v>
      </c>
      <c r="J2860" t="s">
        <v>130</v>
      </c>
      <c r="K2860" t="s">
        <v>150</v>
      </c>
      <c r="L2860" t="s">
        <v>161</v>
      </c>
      <c r="M2860" s="5">
        <v>92</v>
      </c>
    </row>
    <row r="2861" spans="1:13" x14ac:dyDescent="0.35">
      <c r="A2861" s="2">
        <v>45759</v>
      </c>
      <c r="B2861" s="3">
        <f t="shared" si="132"/>
        <v>2025</v>
      </c>
      <c r="C2861" t="str">
        <f t="shared" si="133"/>
        <v>2024-2025</v>
      </c>
      <c r="D2861" t="s">
        <v>120</v>
      </c>
      <c r="E2861" t="s">
        <v>103</v>
      </c>
      <c r="F2861" t="str">
        <f t="shared" si="134"/>
        <v>Victoria</v>
      </c>
      <c r="G2861" t="s">
        <v>26</v>
      </c>
      <c r="H2861">
        <v>3550</v>
      </c>
      <c r="I2861" t="s">
        <v>11</v>
      </c>
      <c r="J2861" t="s">
        <v>129</v>
      </c>
      <c r="K2861" t="s">
        <v>148</v>
      </c>
      <c r="L2861" t="s">
        <v>159</v>
      </c>
      <c r="M2861" s="5">
        <v>310</v>
      </c>
    </row>
    <row r="2862" spans="1:13" x14ac:dyDescent="0.35">
      <c r="A2862" s="2">
        <v>45760</v>
      </c>
      <c r="B2862" s="3">
        <f t="shared" si="132"/>
        <v>2025</v>
      </c>
      <c r="C2862" t="str">
        <f t="shared" si="133"/>
        <v>2024-2025</v>
      </c>
      <c r="D2862" t="s">
        <v>120</v>
      </c>
      <c r="E2862" t="s">
        <v>63</v>
      </c>
      <c r="F2862" t="str">
        <f t="shared" si="134"/>
        <v>Queensland</v>
      </c>
      <c r="G2862" t="s">
        <v>19</v>
      </c>
      <c r="H2862">
        <v>4068</v>
      </c>
      <c r="I2862" t="s">
        <v>11</v>
      </c>
      <c r="J2862" t="s">
        <v>131</v>
      </c>
      <c r="K2862" t="s">
        <v>148</v>
      </c>
      <c r="L2862" t="s">
        <v>159</v>
      </c>
      <c r="M2862" s="5">
        <v>69</v>
      </c>
    </row>
    <row r="2863" spans="1:13" x14ac:dyDescent="0.35">
      <c r="A2863" s="2">
        <v>45760</v>
      </c>
      <c r="B2863" s="3">
        <f t="shared" si="132"/>
        <v>2025</v>
      </c>
      <c r="C2863" t="str">
        <f t="shared" si="133"/>
        <v>2024-2025</v>
      </c>
      <c r="D2863" t="s">
        <v>120</v>
      </c>
      <c r="E2863" t="s">
        <v>82</v>
      </c>
      <c r="F2863" t="str">
        <f t="shared" si="134"/>
        <v>Queensland</v>
      </c>
      <c r="G2863" t="s">
        <v>19</v>
      </c>
      <c r="H2863">
        <v>4215</v>
      </c>
      <c r="I2863" t="s">
        <v>11</v>
      </c>
      <c r="J2863" t="s">
        <v>124</v>
      </c>
      <c r="K2863" t="s">
        <v>151</v>
      </c>
      <c r="L2863" t="s">
        <v>152</v>
      </c>
      <c r="M2863" s="5">
        <v>462</v>
      </c>
    </row>
    <row r="2864" spans="1:13" x14ac:dyDescent="0.35">
      <c r="A2864" s="2">
        <v>45760</v>
      </c>
      <c r="B2864" s="3">
        <f t="shared" si="132"/>
        <v>2025</v>
      </c>
      <c r="C2864" t="str">
        <f t="shared" si="133"/>
        <v>2024-2025</v>
      </c>
      <c r="D2864" t="s">
        <v>119</v>
      </c>
      <c r="E2864" t="s">
        <v>85</v>
      </c>
      <c r="F2864" t="str">
        <f t="shared" si="134"/>
        <v>Western Australia</v>
      </c>
      <c r="G2864" t="s">
        <v>28</v>
      </c>
      <c r="H2864">
        <v>6725</v>
      </c>
      <c r="I2864" t="s">
        <v>11</v>
      </c>
      <c r="J2864" t="s">
        <v>141</v>
      </c>
      <c r="K2864" t="s">
        <v>143</v>
      </c>
      <c r="L2864" t="s">
        <v>154</v>
      </c>
      <c r="M2864" s="5">
        <v>346</v>
      </c>
    </row>
    <row r="2865" spans="1:13" x14ac:dyDescent="0.35">
      <c r="A2865" s="2">
        <v>45760</v>
      </c>
      <c r="B2865" s="3">
        <f t="shared" si="132"/>
        <v>2025</v>
      </c>
      <c r="C2865" t="str">
        <f t="shared" si="133"/>
        <v>2024-2025</v>
      </c>
      <c r="D2865" t="s">
        <v>119</v>
      </c>
      <c r="E2865" t="s">
        <v>35</v>
      </c>
      <c r="F2865" t="str">
        <f t="shared" si="134"/>
        <v>Victoria</v>
      </c>
      <c r="G2865" t="s">
        <v>26</v>
      </c>
      <c r="H2865">
        <v>3280</v>
      </c>
      <c r="I2865" t="s">
        <v>11</v>
      </c>
      <c r="J2865" t="s">
        <v>129</v>
      </c>
      <c r="K2865" t="s">
        <v>144</v>
      </c>
      <c r="L2865" t="s">
        <v>155</v>
      </c>
      <c r="M2865" s="5">
        <v>777</v>
      </c>
    </row>
    <row r="2866" spans="1:13" x14ac:dyDescent="0.35">
      <c r="A2866" s="2">
        <v>45760</v>
      </c>
      <c r="B2866" s="3">
        <f t="shared" si="132"/>
        <v>2025</v>
      </c>
      <c r="C2866" t="str">
        <f t="shared" si="133"/>
        <v>2024-2025</v>
      </c>
      <c r="D2866" t="s">
        <v>120</v>
      </c>
      <c r="E2866" t="s">
        <v>90</v>
      </c>
      <c r="F2866" t="str">
        <f t="shared" si="134"/>
        <v>New South Wales</v>
      </c>
      <c r="G2866" t="s">
        <v>10</v>
      </c>
      <c r="H2866">
        <v>2650</v>
      </c>
      <c r="I2866" t="s">
        <v>11</v>
      </c>
      <c r="J2866" t="s">
        <v>132</v>
      </c>
      <c r="K2866" t="s">
        <v>147</v>
      </c>
      <c r="L2866" t="s">
        <v>158</v>
      </c>
      <c r="M2866" s="5">
        <v>513</v>
      </c>
    </row>
    <row r="2867" spans="1:13" x14ac:dyDescent="0.35">
      <c r="A2867" s="2">
        <v>45760</v>
      </c>
      <c r="B2867" s="3">
        <f t="shared" si="132"/>
        <v>2025</v>
      </c>
      <c r="C2867" t="str">
        <f t="shared" si="133"/>
        <v>2024-2025</v>
      </c>
      <c r="D2867" t="s">
        <v>119</v>
      </c>
      <c r="E2867" t="s">
        <v>80</v>
      </c>
      <c r="F2867" t="str">
        <f t="shared" si="134"/>
        <v>New South Wales</v>
      </c>
      <c r="G2867" t="s">
        <v>10</v>
      </c>
      <c r="H2867">
        <v>2120</v>
      </c>
      <c r="I2867" t="s">
        <v>11</v>
      </c>
      <c r="J2867" t="s">
        <v>125</v>
      </c>
      <c r="K2867" t="s">
        <v>150</v>
      </c>
      <c r="L2867" t="s">
        <v>161</v>
      </c>
      <c r="M2867" s="5">
        <v>696</v>
      </c>
    </row>
    <row r="2868" spans="1:13" x14ac:dyDescent="0.35">
      <c r="A2868" s="2">
        <v>45760</v>
      </c>
      <c r="B2868" s="3">
        <f t="shared" si="132"/>
        <v>2025</v>
      </c>
      <c r="C2868" t="str">
        <f t="shared" si="133"/>
        <v>2024-2025</v>
      </c>
      <c r="D2868" t="s">
        <v>120</v>
      </c>
      <c r="E2868" t="s">
        <v>73</v>
      </c>
      <c r="F2868" t="str">
        <f t="shared" si="134"/>
        <v>Queensland</v>
      </c>
      <c r="G2868" t="s">
        <v>19</v>
      </c>
      <c r="H2868">
        <v>4509</v>
      </c>
      <c r="I2868" t="s">
        <v>11</v>
      </c>
      <c r="J2868" t="s">
        <v>124</v>
      </c>
      <c r="K2868" t="s">
        <v>142</v>
      </c>
      <c r="L2868" t="s">
        <v>153</v>
      </c>
      <c r="M2868" s="5">
        <v>555</v>
      </c>
    </row>
    <row r="2869" spans="1:13" x14ac:dyDescent="0.35">
      <c r="A2869" s="2">
        <v>45761</v>
      </c>
      <c r="B2869" s="3">
        <f t="shared" si="132"/>
        <v>2025</v>
      </c>
      <c r="C2869" t="str">
        <f t="shared" si="133"/>
        <v>2024-2025</v>
      </c>
      <c r="D2869" t="s">
        <v>120</v>
      </c>
      <c r="E2869" t="s">
        <v>39</v>
      </c>
      <c r="F2869" t="str">
        <f t="shared" si="134"/>
        <v>New South Wales</v>
      </c>
      <c r="G2869" t="s">
        <v>10</v>
      </c>
      <c r="H2869">
        <v>2541</v>
      </c>
      <c r="I2869" t="s">
        <v>11</v>
      </c>
      <c r="J2869" t="s">
        <v>123</v>
      </c>
      <c r="K2869" t="s">
        <v>150</v>
      </c>
      <c r="L2869" t="s">
        <v>161</v>
      </c>
      <c r="M2869" s="5">
        <v>453</v>
      </c>
    </row>
    <row r="2870" spans="1:13" x14ac:dyDescent="0.35">
      <c r="A2870" s="2">
        <v>45761</v>
      </c>
      <c r="B2870" s="3">
        <f t="shared" si="132"/>
        <v>2025</v>
      </c>
      <c r="C2870" t="str">
        <f t="shared" si="133"/>
        <v>2024-2025</v>
      </c>
      <c r="D2870" t="s">
        <v>120</v>
      </c>
      <c r="E2870" t="s">
        <v>34</v>
      </c>
      <c r="F2870" t="str">
        <f t="shared" si="134"/>
        <v>New South Wales</v>
      </c>
      <c r="G2870" t="s">
        <v>10</v>
      </c>
      <c r="H2870">
        <v>2560</v>
      </c>
      <c r="I2870" t="s">
        <v>11</v>
      </c>
      <c r="J2870" t="s">
        <v>123</v>
      </c>
      <c r="K2870" t="s">
        <v>142</v>
      </c>
      <c r="L2870" t="s">
        <v>153</v>
      </c>
      <c r="M2870" s="5">
        <v>714</v>
      </c>
    </row>
    <row r="2871" spans="1:13" x14ac:dyDescent="0.35">
      <c r="A2871" s="2">
        <v>45761</v>
      </c>
      <c r="B2871" s="3">
        <f t="shared" si="132"/>
        <v>2025</v>
      </c>
      <c r="C2871" t="str">
        <f t="shared" si="133"/>
        <v>2024-2025</v>
      </c>
      <c r="D2871" t="s">
        <v>120</v>
      </c>
      <c r="E2871" t="s">
        <v>21</v>
      </c>
      <c r="F2871" t="str">
        <f t="shared" si="134"/>
        <v>South Australia</v>
      </c>
      <c r="G2871" t="s">
        <v>17</v>
      </c>
      <c r="H2871">
        <v>5343</v>
      </c>
      <c r="I2871" t="s">
        <v>11</v>
      </c>
      <c r="J2871" t="s">
        <v>139</v>
      </c>
      <c r="K2871" t="s">
        <v>142</v>
      </c>
      <c r="L2871" t="s">
        <v>153</v>
      </c>
      <c r="M2871" s="5">
        <v>219</v>
      </c>
    </row>
    <row r="2872" spans="1:13" x14ac:dyDescent="0.35">
      <c r="A2872" s="2">
        <v>45761</v>
      </c>
      <c r="B2872" s="3">
        <f t="shared" si="132"/>
        <v>2025</v>
      </c>
      <c r="C2872" t="str">
        <f t="shared" si="133"/>
        <v>2024-2025</v>
      </c>
      <c r="D2872" t="s">
        <v>120</v>
      </c>
      <c r="E2872" t="s">
        <v>50</v>
      </c>
      <c r="F2872" t="str">
        <f t="shared" si="134"/>
        <v>Australian Capital Territory</v>
      </c>
      <c r="G2872" t="s">
        <v>51</v>
      </c>
      <c r="H2872">
        <v>2617</v>
      </c>
      <c r="I2872" t="s">
        <v>11</v>
      </c>
      <c r="J2872" t="s">
        <v>123</v>
      </c>
      <c r="K2872" t="s">
        <v>149</v>
      </c>
      <c r="L2872" t="s">
        <v>160</v>
      </c>
      <c r="M2872" s="5">
        <v>312</v>
      </c>
    </row>
    <row r="2873" spans="1:13" x14ac:dyDescent="0.35">
      <c r="A2873" s="2">
        <v>45761</v>
      </c>
      <c r="B2873" s="3">
        <f t="shared" si="132"/>
        <v>2025</v>
      </c>
      <c r="C2873" t="str">
        <f t="shared" si="133"/>
        <v>2024-2025</v>
      </c>
      <c r="D2873" t="s">
        <v>119</v>
      </c>
      <c r="E2873" t="s">
        <v>29</v>
      </c>
      <c r="F2873" t="str">
        <f t="shared" si="134"/>
        <v>Queensland</v>
      </c>
      <c r="G2873" t="s">
        <v>19</v>
      </c>
      <c r="H2873">
        <v>4703</v>
      </c>
      <c r="I2873" t="s">
        <v>11</v>
      </c>
      <c r="J2873" t="s">
        <v>138</v>
      </c>
      <c r="K2873" t="s">
        <v>151</v>
      </c>
      <c r="L2873" t="s">
        <v>152</v>
      </c>
      <c r="M2873" s="5">
        <v>29</v>
      </c>
    </row>
    <row r="2874" spans="1:13" x14ac:dyDescent="0.35">
      <c r="A2874" s="2">
        <v>45761</v>
      </c>
      <c r="B2874" s="3">
        <f t="shared" si="132"/>
        <v>2025</v>
      </c>
      <c r="C2874" t="str">
        <f t="shared" si="133"/>
        <v>2024-2025</v>
      </c>
      <c r="D2874" t="s">
        <v>120</v>
      </c>
      <c r="E2874" t="s">
        <v>84</v>
      </c>
      <c r="F2874" t="str">
        <f t="shared" si="134"/>
        <v>Western Australia</v>
      </c>
      <c r="G2874" t="s">
        <v>28</v>
      </c>
      <c r="H2874">
        <v>6280</v>
      </c>
      <c r="I2874" t="s">
        <v>11</v>
      </c>
      <c r="J2874" t="s">
        <v>135</v>
      </c>
      <c r="K2874" t="s">
        <v>144</v>
      </c>
      <c r="L2874" t="s">
        <v>155</v>
      </c>
      <c r="M2874" s="5">
        <v>705</v>
      </c>
    </row>
    <row r="2875" spans="1:13" x14ac:dyDescent="0.35">
      <c r="A2875" s="2">
        <v>45761</v>
      </c>
      <c r="B2875" s="3">
        <f t="shared" si="132"/>
        <v>2025</v>
      </c>
      <c r="C2875" t="str">
        <f t="shared" si="133"/>
        <v>2024-2025</v>
      </c>
      <c r="D2875" t="s">
        <v>119</v>
      </c>
      <c r="E2875" t="s">
        <v>109</v>
      </c>
      <c r="F2875" t="str">
        <f t="shared" si="134"/>
        <v>Western Australia</v>
      </c>
      <c r="G2875" t="s">
        <v>28</v>
      </c>
      <c r="H2875">
        <v>6052</v>
      </c>
      <c r="I2875" t="s">
        <v>11</v>
      </c>
      <c r="J2875" t="s">
        <v>121</v>
      </c>
      <c r="K2875" t="s">
        <v>146</v>
      </c>
      <c r="L2875" t="s">
        <v>157</v>
      </c>
      <c r="M2875" s="5">
        <v>320</v>
      </c>
    </row>
    <row r="2876" spans="1:13" x14ac:dyDescent="0.35">
      <c r="A2876" s="2">
        <v>45761</v>
      </c>
      <c r="B2876" s="3">
        <f t="shared" si="132"/>
        <v>2025</v>
      </c>
      <c r="C2876" t="str">
        <f t="shared" si="133"/>
        <v>2024-2025</v>
      </c>
      <c r="D2876" t="s">
        <v>120</v>
      </c>
      <c r="E2876" t="s">
        <v>100</v>
      </c>
      <c r="F2876" t="str">
        <f t="shared" si="134"/>
        <v>New South Wales</v>
      </c>
      <c r="G2876" t="s">
        <v>10</v>
      </c>
      <c r="H2876">
        <v>2800</v>
      </c>
      <c r="I2876" t="s">
        <v>11</v>
      </c>
      <c r="J2876" t="s">
        <v>132</v>
      </c>
      <c r="K2876" t="s">
        <v>142</v>
      </c>
      <c r="L2876" t="s">
        <v>153</v>
      </c>
      <c r="M2876" s="5">
        <v>297</v>
      </c>
    </row>
    <row r="2877" spans="1:13" x14ac:dyDescent="0.35">
      <c r="A2877" s="2">
        <v>45761</v>
      </c>
      <c r="B2877" s="3">
        <f t="shared" si="132"/>
        <v>2025</v>
      </c>
      <c r="C2877" t="str">
        <f t="shared" si="133"/>
        <v>2024-2025</v>
      </c>
      <c r="D2877" t="s">
        <v>120</v>
      </c>
      <c r="E2877" t="s">
        <v>67</v>
      </c>
      <c r="F2877" t="str">
        <f t="shared" si="134"/>
        <v>Tasmania</v>
      </c>
      <c r="G2877" t="s">
        <v>43</v>
      </c>
      <c r="H2877">
        <v>7250</v>
      </c>
      <c r="I2877" t="s">
        <v>11</v>
      </c>
      <c r="J2877" t="s">
        <v>130</v>
      </c>
      <c r="K2877" t="s">
        <v>150</v>
      </c>
      <c r="L2877" t="s">
        <v>161</v>
      </c>
      <c r="M2877" s="5">
        <v>571</v>
      </c>
    </row>
    <row r="2878" spans="1:13" x14ac:dyDescent="0.35">
      <c r="A2878" s="2">
        <v>45761</v>
      </c>
      <c r="B2878" s="3">
        <f t="shared" si="132"/>
        <v>2025</v>
      </c>
      <c r="C2878" t="str">
        <f t="shared" si="133"/>
        <v>2024-2025</v>
      </c>
      <c r="D2878" t="s">
        <v>120</v>
      </c>
      <c r="E2878" t="s">
        <v>32</v>
      </c>
      <c r="F2878" t="str">
        <f t="shared" si="134"/>
        <v>Victoria</v>
      </c>
      <c r="G2878" t="s">
        <v>26</v>
      </c>
      <c r="H2878">
        <v>3977</v>
      </c>
      <c r="I2878" t="s">
        <v>11</v>
      </c>
      <c r="J2878" t="s">
        <v>137</v>
      </c>
      <c r="K2878" t="s">
        <v>142</v>
      </c>
      <c r="L2878" t="s">
        <v>153</v>
      </c>
      <c r="M2878" s="5">
        <v>747</v>
      </c>
    </row>
    <row r="2879" spans="1:13" x14ac:dyDescent="0.35">
      <c r="A2879" s="2">
        <v>45761</v>
      </c>
      <c r="B2879" s="3">
        <f t="shared" si="132"/>
        <v>2025</v>
      </c>
      <c r="C2879" t="str">
        <f t="shared" si="133"/>
        <v>2024-2025</v>
      </c>
      <c r="D2879" t="s">
        <v>120</v>
      </c>
      <c r="E2879" t="s">
        <v>63</v>
      </c>
      <c r="F2879" t="str">
        <f t="shared" si="134"/>
        <v>Queensland</v>
      </c>
      <c r="G2879" t="s">
        <v>19</v>
      </c>
      <c r="H2879">
        <v>4068</v>
      </c>
      <c r="I2879" t="s">
        <v>11</v>
      </c>
      <c r="J2879" t="s">
        <v>131</v>
      </c>
      <c r="K2879" t="s">
        <v>148</v>
      </c>
      <c r="L2879" t="s">
        <v>159</v>
      </c>
      <c r="M2879" s="5">
        <v>631</v>
      </c>
    </row>
    <row r="2880" spans="1:13" x14ac:dyDescent="0.35">
      <c r="A2880" s="2">
        <v>45761</v>
      </c>
      <c r="B2880" s="3">
        <f t="shared" si="132"/>
        <v>2025</v>
      </c>
      <c r="C2880" t="str">
        <f t="shared" si="133"/>
        <v>2024-2025</v>
      </c>
      <c r="D2880" t="s">
        <v>119</v>
      </c>
      <c r="E2880" t="s">
        <v>25</v>
      </c>
      <c r="F2880" t="str">
        <f t="shared" si="134"/>
        <v>Victoria</v>
      </c>
      <c r="G2880" t="s">
        <v>26</v>
      </c>
      <c r="H2880">
        <v>3066</v>
      </c>
      <c r="I2880" t="s">
        <v>11</v>
      </c>
      <c r="J2880" t="s">
        <v>128</v>
      </c>
      <c r="K2880" t="s">
        <v>151</v>
      </c>
      <c r="L2880" t="s">
        <v>152</v>
      </c>
      <c r="M2880" s="5">
        <v>70</v>
      </c>
    </row>
    <row r="2881" spans="1:13" x14ac:dyDescent="0.35">
      <c r="A2881" s="2">
        <v>45762</v>
      </c>
      <c r="B2881" s="3">
        <f t="shared" si="132"/>
        <v>2025</v>
      </c>
      <c r="C2881" t="str">
        <f t="shared" si="133"/>
        <v>2024-2025</v>
      </c>
      <c r="D2881" t="s">
        <v>119</v>
      </c>
      <c r="E2881" t="s">
        <v>27</v>
      </c>
      <c r="F2881" t="str">
        <f t="shared" si="134"/>
        <v>Western Australia</v>
      </c>
      <c r="G2881" t="s">
        <v>28</v>
      </c>
      <c r="H2881">
        <v>6030</v>
      </c>
      <c r="I2881" t="s">
        <v>11</v>
      </c>
      <c r="J2881" t="s">
        <v>121</v>
      </c>
      <c r="K2881" t="s">
        <v>147</v>
      </c>
      <c r="L2881" t="s">
        <v>158</v>
      </c>
      <c r="M2881" s="5">
        <v>357</v>
      </c>
    </row>
    <row r="2882" spans="1:13" x14ac:dyDescent="0.35">
      <c r="A2882" s="2">
        <v>45762</v>
      </c>
      <c r="B2882" s="3">
        <f t="shared" ref="B2882:B2945" si="135">IF(MONTH(A2882)&gt;=7,YEAR(A2882)+1,YEAR(A2882))</f>
        <v>2025</v>
      </c>
      <c r="C2882" t="str">
        <f t="shared" ref="C2882:C2945" si="136">IF(MONTH(A2882) &gt;= 7, YEAR(A2882) &amp; "-" &amp; YEAR(A2882) + 1, YEAR(A2882) - 1 &amp; "-" &amp; YEAR(A2882))</f>
        <v>2024-2025</v>
      </c>
      <c r="D2882" t="s">
        <v>120</v>
      </c>
      <c r="E2882" t="s">
        <v>38</v>
      </c>
      <c r="F2882" t="str">
        <f t="shared" ref="F2882:F2945" si="137">IF(G2882="WA","Western Australia",
IF(G2882="NSW","New South Wales",
IF(G2882="QLD","Queensland",
IF(G2882="VIC","Victoria",
IF(G2882="TAS","Tasmania",
IF(G2882="SA","South Australia",
IF(G2882="NT","Northern Territory",
IF(G2882="ACT","Australian Capital Territory",G2882))))))))</f>
        <v>Victoria</v>
      </c>
      <c r="G2882" t="s">
        <v>26</v>
      </c>
      <c r="H2882">
        <v>3199</v>
      </c>
      <c r="I2882" t="s">
        <v>11</v>
      </c>
      <c r="J2882" t="s">
        <v>127</v>
      </c>
      <c r="K2882" t="s">
        <v>143</v>
      </c>
      <c r="L2882" t="s">
        <v>154</v>
      </c>
      <c r="M2882" s="5">
        <v>536</v>
      </c>
    </row>
    <row r="2883" spans="1:13" x14ac:dyDescent="0.35">
      <c r="A2883" s="2">
        <v>45762</v>
      </c>
      <c r="B2883" s="3">
        <f t="shared" si="135"/>
        <v>2025</v>
      </c>
      <c r="C2883" t="str">
        <f t="shared" si="136"/>
        <v>2024-2025</v>
      </c>
      <c r="D2883" t="s">
        <v>120</v>
      </c>
      <c r="E2883" t="s">
        <v>78</v>
      </c>
      <c r="F2883" t="str">
        <f t="shared" si="137"/>
        <v>New South Wales</v>
      </c>
      <c r="G2883" t="s">
        <v>10</v>
      </c>
      <c r="H2883">
        <v>2480</v>
      </c>
      <c r="I2883" t="s">
        <v>11</v>
      </c>
      <c r="J2883" t="s">
        <v>122</v>
      </c>
      <c r="K2883" t="s">
        <v>144</v>
      </c>
      <c r="L2883" t="s">
        <v>155</v>
      </c>
      <c r="M2883" s="5">
        <v>686</v>
      </c>
    </row>
    <row r="2884" spans="1:13" x14ac:dyDescent="0.35">
      <c r="A2884" s="2">
        <v>45762</v>
      </c>
      <c r="B2884" s="3">
        <f t="shared" si="135"/>
        <v>2025</v>
      </c>
      <c r="C2884" t="str">
        <f t="shared" si="136"/>
        <v>2024-2025</v>
      </c>
      <c r="D2884" t="s">
        <v>120</v>
      </c>
      <c r="E2884" t="s">
        <v>34</v>
      </c>
      <c r="F2884" t="str">
        <f t="shared" si="137"/>
        <v>New South Wales</v>
      </c>
      <c r="G2884" t="s">
        <v>10</v>
      </c>
      <c r="H2884">
        <v>2560</v>
      </c>
      <c r="I2884" t="s">
        <v>11</v>
      </c>
      <c r="J2884" t="s">
        <v>123</v>
      </c>
      <c r="K2884" t="s">
        <v>142</v>
      </c>
      <c r="L2884" t="s">
        <v>153</v>
      </c>
      <c r="M2884" s="5">
        <v>473</v>
      </c>
    </row>
    <row r="2885" spans="1:13" x14ac:dyDescent="0.35">
      <c r="A2885" s="2">
        <v>45762</v>
      </c>
      <c r="B2885" s="3">
        <f t="shared" si="135"/>
        <v>2025</v>
      </c>
      <c r="C2885" t="str">
        <f t="shared" si="136"/>
        <v>2024-2025</v>
      </c>
      <c r="D2885" t="s">
        <v>119</v>
      </c>
      <c r="E2885" t="s">
        <v>92</v>
      </c>
      <c r="F2885" t="str">
        <f t="shared" si="137"/>
        <v>New South Wales</v>
      </c>
      <c r="G2885" t="s">
        <v>10</v>
      </c>
      <c r="H2885">
        <v>2015</v>
      </c>
      <c r="I2885" t="s">
        <v>11</v>
      </c>
      <c r="J2885" t="s">
        <v>126</v>
      </c>
      <c r="K2885" t="s">
        <v>150</v>
      </c>
      <c r="L2885" t="s">
        <v>161</v>
      </c>
      <c r="M2885" s="5">
        <v>610</v>
      </c>
    </row>
    <row r="2886" spans="1:13" x14ac:dyDescent="0.35">
      <c r="A2886" s="2">
        <v>45762</v>
      </c>
      <c r="B2886" s="3">
        <f t="shared" si="135"/>
        <v>2025</v>
      </c>
      <c r="C2886" t="str">
        <f t="shared" si="136"/>
        <v>2024-2025</v>
      </c>
      <c r="D2886" t="s">
        <v>120</v>
      </c>
      <c r="E2886" t="s">
        <v>90</v>
      </c>
      <c r="F2886" t="str">
        <f t="shared" si="137"/>
        <v>New South Wales</v>
      </c>
      <c r="G2886" t="s">
        <v>10</v>
      </c>
      <c r="H2886">
        <v>2650</v>
      </c>
      <c r="I2886" t="s">
        <v>11</v>
      </c>
      <c r="J2886" t="s">
        <v>132</v>
      </c>
      <c r="K2886" t="s">
        <v>145</v>
      </c>
      <c r="L2886" t="s">
        <v>156</v>
      </c>
      <c r="M2886" s="5">
        <v>37</v>
      </c>
    </row>
    <row r="2887" spans="1:13" x14ac:dyDescent="0.35">
      <c r="A2887" s="2">
        <v>45763</v>
      </c>
      <c r="B2887" s="3">
        <f t="shared" si="135"/>
        <v>2025</v>
      </c>
      <c r="C2887" t="str">
        <f t="shared" si="136"/>
        <v>2024-2025</v>
      </c>
      <c r="D2887" t="s">
        <v>120</v>
      </c>
      <c r="E2887" t="s">
        <v>30</v>
      </c>
      <c r="F2887" t="str">
        <f t="shared" si="137"/>
        <v>Victoria</v>
      </c>
      <c r="G2887" t="s">
        <v>26</v>
      </c>
      <c r="H2887">
        <v>3030</v>
      </c>
      <c r="I2887" t="s">
        <v>11</v>
      </c>
      <c r="J2887" t="s">
        <v>128</v>
      </c>
      <c r="K2887" t="s">
        <v>143</v>
      </c>
      <c r="L2887" t="s">
        <v>154</v>
      </c>
      <c r="M2887" s="5">
        <v>669</v>
      </c>
    </row>
    <row r="2888" spans="1:13" x14ac:dyDescent="0.35">
      <c r="A2888" s="2">
        <v>45763</v>
      </c>
      <c r="B2888" s="3">
        <f t="shared" si="135"/>
        <v>2025</v>
      </c>
      <c r="C2888" t="str">
        <f t="shared" si="136"/>
        <v>2024-2025</v>
      </c>
      <c r="D2888" t="s">
        <v>120</v>
      </c>
      <c r="E2888" t="s">
        <v>30</v>
      </c>
      <c r="F2888" t="str">
        <f t="shared" si="137"/>
        <v>Victoria</v>
      </c>
      <c r="G2888" t="s">
        <v>26</v>
      </c>
      <c r="H2888">
        <v>3030</v>
      </c>
      <c r="I2888" t="s">
        <v>11</v>
      </c>
      <c r="J2888" t="s">
        <v>128</v>
      </c>
      <c r="K2888" t="s">
        <v>142</v>
      </c>
      <c r="L2888" t="s">
        <v>153</v>
      </c>
      <c r="M2888" s="5">
        <v>373</v>
      </c>
    </row>
    <row r="2889" spans="1:13" x14ac:dyDescent="0.35">
      <c r="A2889" s="2">
        <v>45764</v>
      </c>
      <c r="B2889" s="3">
        <f t="shared" si="135"/>
        <v>2025</v>
      </c>
      <c r="C2889" t="str">
        <f t="shared" si="136"/>
        <v>2024-2025</v>
      </c>
      <c r="D2889" t="s">
        <v>120</v>
      </c>
      <c r="E2889" t="s">
        <v>34</v>
      </c>
      <c r="F2889" t="str">
        <f t="shared" si="137"/>
        <v>New South Wales</v>
      </c>
      <c r="G2889" t="s">
        <v>10</v>
      </c>
      <c r="H2889">
        <v>2560</v>
      </c>
      <c r="I2889" t="s">
        <v>11</v>
      </c>
      <c r="J2889" t="s">
        <v>123</v>
      </c>
      <c r="K2889" t="s">
        <v>143</v>
      </c>
      <c r="L2889" t="s">
        <v>154</v>
      </c>
      <c r="M2889" s="5">
        <v>400</v>
      </c>
    </row>
    <row r="2890" spans="1:13" x14ac:dyDescent="0.35">
      <c r="A2890" s="2">
        <v>45764</v>
      </c>
      <c r="B2890" s="3">
        <f t="shared" si="135"/>
        <v>2025</v>
      </c>
      <c r="C2890" t="str">
        <f t="shared" si="136"/>
        <v>2024-2025</v>
      </c>
      <c r="D2890" t="s">
        <v>120</v>
      </c>
      <c r="E2890" t="s">
        <v>73</v>
      </c>
      <c r="F2890" t="str">
        <f t="shared" si="137"/>
        <v>Queensland</v>
      </c>
      <c r="G2890" t="s">
        <v>19</v>
      </c>
      <c r="H2890">
        <v>4509</v>
      </c>
      <c r="I2890" t="s">
        <v>11</v>
      </c>
      <c r="J2890" t="s">
        <v>124</v>
      </c>
      <c r="K2890" t="s">
        <v>148</v>
      </c>
      <c r="L2890" t="s">
        <v>159</v>
      </c>
      <c r="M2890" s="5">
        <v>551</v>
      </c>
    </row>
    <row r="2891" spans="1:13" x14ac:dyDescent="0.35">
      <c r="A2891" s="2">
        <v>45764</v>
      </c>
      <c r="B2891" s="3">
        <f t="shared" si="135"/>
        <v>2025</v>
      </c>
      <c r="C2891" t="str">
        <f t="shared" si="136"/>
        <v>2024-2025</v>
      </c>
      <c r="D2891" t="s">
        <v>120</v>
      </c>
      <c r="E2891" t="s">
        <v>104</v>
      </c>
      <c r="F2891" t="str">
        <f t="shared" si="137"/>
        <v>Victoria</v>
      </c>
      <c r="G2891" t="s">
        <v>26</v>
      </c>
      <c r="H2891">
        <v>3175</v>
      </c>
      <c r="I2891" t="s">
        <v>11</v>
      </c>
      <c r="J2891" t="s">
        <v>127</v>
      </c>
      <c r="K2891" t="s">
        <v>145</v>
      </c>
      <c r="L2891" t="s">
        <v>156</v>
      </c>
      <c r="M2891" s="5">
        <v>393</v>
      </c>
    </row>
    <row r="2892" spans="1:13" x14ac:dyDescent="0.35">
      <c r="A2892" s="2">
        <v>45765</v>
      </c>
      <c r="B2892" s="3">
        <f t="shared" si="135"/>
        <v>2025</v>
      </c>
      <c r="C2892" t="str">
        <f t="shared" si="136"/>
        <v>2024-2025</v>
      </c>
      <c r="D2892" t="s">
        <v>119</v>
      </c>
      <c r="E2892" t="s">
        <v>84</v>
      </c>
      <c r="F2892" t="str">
        <f t="shared" si="137"/>
        <v>Western Australia</v>
      </c>
      <c r="G2892" t="s">
        <v>28</v>
      </c>
      <c r="H2892">
        <v>6280</v>
      </c>
      <c r="I2892" t="s">
        <v>11</v>
      </c>
      <c r="J2892" t="s">
        <v>135</v>
      </c>
      <c r="K2892" t="s">
        <v>151</v>
      </c>
      <c r="L2892" t="s">
        <v>152</v>
      </c>
      <c r="M2892" s="5">
        <v>595</v>
      </c>
    </row>
    <row r="2893" spans="1:13" x14ac:dyDescent="0.35">
      <c r="A2893" s="2">
        <v>45765</v>
      </c>
      <c r="B2893" s="3">
        <f t="shared" si="135"/>
        <v>2025</v>
      </c>
      <c r="C2893" t="str">
        <f t="shared" si="136"/>
        <v>2024-2025</v>
      </c>
      <c r="D2893" t="s">
        <v>120</v>
      </c>
      <c r="E2893" t="s">
        <v>47</v>
      </c>
      <c r="F2893" t="str">
        <f t="shared" si="137"/>
        <v>Victoria</v>
      </c>
      <c r="G2893" t="s">
        <v>26</v>
      </c>
      <c r="H2893">
        <v>3630</v>
      </c>
      <c r="I2893" t="s">
        <v>11</v>
      </c>
      <c r="J2893" t="s">
        <v>137</v>
      </c>
      <c r="K2893" t="s">
        <v>145</v>
      </c>
      <c r="L2893" t="s">
        <v>156</v>
      </c>
      <c r="M2893" s="5">
        <v>388</v>
      </c>
    </row>
    <row r="2894" spans="1:13" x14ac:dyDescent="0.35">
      <c r="A2894" s="2">
        <v>45765</v>
      </c>
      <c r="B2894" s="3">
        <f t="shared" si="135"/>
        <v>2025</v>
      </c>
      <c r="C2894" t="str">
        <f t="shared" si="136"/>
        <v>2024-2025</v>
      </c>
      <c r="D2894" t="s">
        <v>119</v>
      </c>
      <c r="E2894" t="s">
        <v>76</v>
      </c>
      <c r="F2894" t="str">
        <f t="shared" si="137"/>
        <v>Queensland</v>
      </c>
      <c r="G2894" t="s">
        <v>19</v>
      </c>
      <c r="H2894">
        <v>4220</v>
      </c>
      <c r="I2894" t="s">
        <v>11</v>
      </c>
      <c r="J2894" t="s">
        <v>124</v>
      </c>
      <c r="K2894" t="s">
        <v>144</v>
      </c>
      <c r="L2894" t="s">
        <v>155</v>
      </c>
      <c r="M2894" s="5">
        <v>727</v>
      </c>
    </row>
    <row r="2895" spans="1:13" x14ac:dyDescent="0.35">
      <c r="A2895" s="2">
        <v>45765</v>
      </c>
      <c r="B2895" s="3">
        <f t="shared" si="135"/>
        <v>2025</v>
      </c>
      <c r="C2895" t="str">
        <f t="shared" si="136"/>
        <v>2024-2025</v>
      </c>
      <c r="D2895" t="s">
        <v>120</v>
      </c>
      <c r="E2895" t="s">
        <v>113</v>
      </c>
      <c r="F2895" t="str">
        <f t="shared" si="137"/>
        <v>New South Wales</v>
      </c>
      <c r="G2895" t="s">
        <v>10</v>
      </c>
      <c r="H2895">
        <v>2101</v>
      </c>
      <c r="I2895" t="s">
        <v>11</v>
      </c>
      <c r="J2895" t="s">
        <v>125</v>
      </c>
      <c r="K2895" t="s">
        <v>144</v>
      </c>
      <c r="L2895" t="s">
        <v>155</v>
      </c>
      <c r="M2895" s="5">
        <v>659</v>
      </c>
    </row>
    <row r="2896" spans="1:13" x14ac:dyDescent="0.35">
      <c r="A2896" s="2">
        <v>45765</v>
      </c>
      <c r="B2896" s="3">
        <f t="shared" si="135"/>
        <v>2025</v>
      </c>
      <c r="C2896" t="str">
        <f t="shared" si="136"/>
        <v>2024-2025</v>
      </c>
      <c r="D2896" t="s">
        <v>120</v>
      </c>
      <c r="E2896" t="s">
        <v>55</v>
      </c>
      <c r="F2896" t="str">
        <f t="shared" si="137"/>
        <v>Queensland</v>
      </c>
      <c r="G2896" t="s">
        <v>19</v>
      </c>
      <c r="H2896">
        <v>4740</v>
      </c>
      <c r="I2896" t="s">
        <v>11</v>
      </c>
      <c r="J2896" t="s">
        <v>138</v>
      </c>
      <c r="K2896" t="s">
        <v>150</v>
      </c>
      <c r="L2896" t="s">
        <v>161</v>
      </c>
      <c r="M2896" s="5">
        <v>776</v>
      </c>
    </row>
    <row r="2897" spans="1:13" x14ac:dyDescent="0.35">
      <c r="A2897" s="2">
        <v>45765</v>
      </c>
      <c r="B2897" s="3">
        <f t="shared" si="135"/>
        <v>2025</v>
      </c>
      <c r="C2897" t="str">
        <f t="shared" si="136"/>
        <v>2024-2025</v>
      </c>
      <c r="D2897" t="s">
        <v>120</v>
      </c>
      <c r="E2897" t="s">
        <v>113</v>
      </c>
      <c r="F2897" t="str">
        <f t="shared" si="137"/>
        <v>New South Wales</v>
      </c>
      <c r="G2897" t="s">
        <v>10</v>
      </c>
      <c r="H2897">
        <v>2101</v>
      </c>
      <c r="I2897" t="s">
        <v>11</v>
      </c>
      <c r="J2897" t="s">
        <v>125</v>
      </c>
      <c r="K2897" t="s">
        <v>148</v>
      </c>
      <c r="L2897" t="s">
        <v>159</v>
      </c>
      <c r="M2897" s="5">
        <v>154</v>
      </c>
    </row>
    <row r="2898" spans="1:13" x14ac:dyDescent="0.35">
      <c r="A2898" s="2">
        <v>45765</v>
      </c>
      <c r="B2898" s="3">
        <f t="shared" si="135"/>
        <v>2025</v>
      </c>
      <c r="C2898" t="str">
        <f t="shared" si="136"/>
        <v>2024-2025</v>
      </c>
      <c r="D2898" t="s">
        <v>120</v>
      </c>
      <c r="E2898" t="s">
        <v>107</v>
      </c>
      <c r="F2898" t="str">
        <f t="shared" si="137"/>
        <v>New South Wales</v>
      </c>
      <c r="G2898" t="s">
        <v>10</v>
      </c>
      <c r="H2898">
        <v>2020</v>
      </c>
      <c r="I2898" t="s">
        <v>11</v>
      </c>
      <c r="J2898" t="s">
        <v>126</v>
      </c>
      <c r="K2898" t="s">
        <v>145</v>
      </c>
      <c r="L2898" t="s">
        <v>156</v>
      </c>
      <c r="M2898" s="5">
        <v>466</v>
      </c>
    </row>
    <row r="2899" spans="1:13" x14ac:dyDescent="0.35">
      <c r="A2899" s="2">
        <v>45765</v>
      </c>
      <c r="B2899" s="3">
        <f t="shared" si="135"/>
        <v>2025</v>
      </c>
      <c r="C2899" t="str">
        <f t="shared" si="136"/>
        <v>2024-2025</v>
      </c>
      <c r="D2899" t="s">
        <v>120</v>
      </c>
      <c r="E2899" t="s">
        <v>112</v>
      </c>
      <c r="F2899" t="str">
        <f t="shared" si="137"/>
        <v>Queensland</v>
      </c>
      <c r="G2899" t="s">
        <v>19</v>
      </c>
      <c r="H2899">
        <v>4566</v>
      </c>
      <c r="I2899" t="s">
        <v>11</v>
      </c>
      <c r="J2899" t="s">
        <v>136</v>
      </c>
      <c r="K2899" t="s">
        <v>145</v>
      </c>
      <c r="L2899" t="s">
        <v>156</v>
      </c>
      <c r="M2899" s="5">
        <v>81</v>
      </c>
    </row>
    <row r="2900" spans="1:13" x14ac:dyDescent="0.35">
      <c r="A2900" s="2">
        <v>45765</v>
      </c>
      <c r="B2900" s="3">
        <f t="shared" si="135"/>
        <v>2025</v>
      </c>
      <c r="C2900" t="str">
        <f t="shared" si="136"/>
        <v>2024-2025</v>
      </c>
      <c r="D2900" t="s">
        <v>120</v>
      </c>
      <c r="E2900" t="s">
        <v>87</v>
      </c>
      <c r="F2900" t="str">
        <f t="shared" si="137"/>
        <v>New South Wales</v>
      </c>
      <c r="G2900" t="s">
        <v>10</v>
      </c>
      <c r="H2900">
        <v>2158</v>
      </c>
      <c r="I2900" t="s">
        <v>11</v>
      </c>
      <c r="J2900" t="s">
        <v>125</v>
      </c>
      <c r="K2900" t="s">
        <v>145</v>
      </c>
      <c r="L2900" t="s">
        <v>156</v>
      </c>
      <c r="M2900" s="5">
        <v>709</v>
      </c>
    </row>
    <row r="2901" spans="1:13" x14ac:dyDescent="0.35">
      <c r="A2901" s="2">
        <v>45765</v>
      </c>
      <c r="B2901" s="3">
        <f t="shared" si="135"/>
        <v>2025</v>
      </c>
      <c r="C2901" t="str">
        <f t="shared" si="136"/>
        <v>2024-2025</v>
      </c>
      <c r="D2901" t="s">
        <v>119</v>
      </c>
      <c r="E2901" t="s">
        <v>92</v>
      </c>
      <c r="F2901" t="str">
        <f t="shared" si="137"/>
        <v>New South Wales</v>
      </c>
      <c r="G2901" t="s">
        <v>10</v>
      </c>
      <c r="H2901">
        <v>2015</v>
      </c>
      <c r="I2901" t="s">
        <v>11</v>
      </c>
      <c r="J2901" t="s">
        <v>126</v>
      </c>
      <c r="K2901" t="s">
        <v>145</v>
      </c>
      <c r="L2901" t="s">
        <v>156</v>
      </c>
      <c r="M2901" s="5">
        <v>794</v>
      </c>
    </row>
    <row r="2902" spans="1:13" x14ac:dyDescent="0.35">
      <c r="A2902" s="2">
        <v>45766</v>
      </c>
      <c r="B2902" s="3">
        <f t="shared" si="135"/>
        <v>2025</v>
      </c>
      <c r="C2902" t="str">
        <f t="shared" si="136"/>
        <v>2024-2025</v>
      </c>
      <c r="D2902" t="s">
        <v>120</v>
      </c>
      <c r="E2902" t="s">
        <v>74</v>
      </c>
      <c r="F2902" t="str">
        <f t="shared" si="137"/>
        <v>Victoria</v>
      </c>
      <c r="G2902" t="s">
        <v>26</v>
      </c>
      <c r="H2902">
        <v>3500</v>
      </c>
      <c r="I2902" t="s">
        <v>11</v>
      </c>
      <c r="J2902" t="s">
        <v>129</v>
      </c>
      <c r="K2902" t="s">
        <v>148</v>
      </c>
      <c r="L2902" t="s">
        <v>159</v>
      </c>
      <c r="M2902" s="5">
        <v>459</v>
      </c>
    </row>
    <row r="2903" spans="1:13" x14ac:dyDescent="0.35">
      <c r="A2903" s="2">
        <v>45766</v>
      </c>
      <c r="B2903" s="3">
        <f t="shared" si="135"/>
        <v>2025</v>
      </c>
      <c r="C2903" t="str">
        <f t="shared" si="136"/>
        <v>2024-2025</v>
      </c>
      <c r="D2903" t="s">
        <v>120</v>
      </c>
      <c r="E2903" t="s">
        <v>110</v>
      </c>
      <c r="F2903" t="str">
        <f t="shared" si="137"/>
        <v>Australian Capital Territory</v>
      </c>
      <c r="G2903" t="s">
        <v>51</v>
      </c>
      <c r="H2903">
        <v>2609</v>
      </c>
      <c r="I2903" t="s">
        <v>11</v>
      </c>
      <c r="J2903" t="s">
        <v>123</v>
      </c>
      <c r="K2903" t="s">
        <v>146</v>
      </c>
      <c r="L2903" t="s">
        <v>157</v>
      </c>
      <c r="M2903" s="5">
        <v>33</v>
      </c>
    </row>
    <row r="2904" spans="1:13" x14ac:dyDescent="0.35">
      <c r="A2904" s="2">
        <v>45766</v>
      </c>
      <c r="B2904" s="3">
        <f t="shared" si="135"/>
        <v>2025</v>
      </c>
      <c r="C2904" t="str">
        <f t="shared" si="136"/>
        <v>2024-2025</v>
      </c>
      <c r="D2904" t="s">
        <v>119</v>
      </c>
      <c r="E2904" t="s">
        <v>98</v>
      </c>
      <c r="F2904" t="str">
        <f t="shared" si="137"/>
        <v>South Australia</v>
      </c>
      <c r="G2904" t="s">
        <v>17</v>
      </c>
      <c r="H2904">
        <v>5290</v>
      </c>
      <c r="I2904" t="s">
        <v>11</v>
      </c>
      <c r="J2904" t="s">
        <v>139</v>
      </c>
      <c r="K2904" t="s">
        <v>144</v>
      </c>
      <c r="L2904" t="s">
        <v>155</v>
      </c>
      <c r="M2904" s="5">
        <v>760</v>
      </c>
    </row>
    <row r="2905" spans="1:13" x14ac:dyDescent="0.35">
      <c r="A2905" s="2">
        <v>45766</v>
      </c>
      <c r="B2905" s="3">
        <f t="shared" si="135"/>
        <v>2025</v>
      </c>
      <c r="C2905" t="str">
        <f t="shared" si="136"/>
        <v>2024-2025</v>
      </c>
      <c r="D2905" t="s">
        <v>119</v>
      </c>
      <c r="E2905" t="s">
        <v>105</v>
      </c>
      <c r="F2905" t="str">
        <f t="shared" si="137"/>
        <v>New South Wales</v>
      </c>
      <c r="G2905" t="s">
        <v>10</v>
      </c>
      <c r="H2905">
        <v>2031</v>
      </c>
      <c r="I2905" t="s">
        <v>11</v>
      </c>
      <c r="J2905" t="s">
        <v>126</v>
      </c>
      <c r="K2905" t="s">
        <v>145</v>
      </c>
      <c r="L2905" t="s">
        <v>156</v>
      </c>
      <c r="M2905" s="5">
        <v>537</v>
      </c>
    </row>
    <row r="2906" spans="1:13" x14ac:dyDescent="0.35">
      <c r="A2906" s="2">
        <v>45766</v>
      </c>
      <c r="B2906" s="3">
        <f t="shared" si="135"/>
        <v>2025</v>
      </c>
      <c r="C2906" t="str">
        <f t="shared" si="136"/>
        <v>2024-2025</v>
      </c>
      <c r="D2906" t="s">
        <v>119</v>
      </c>
      <c r="E2906" t="s">
        <v>30</v>
      </c>
      <c r="F2906" t="str">
        <f t="shared" si="137"/>
        <v>Victoria</v>
      </c>
      <c r="G2906" t="s">
        <v>26</v>
      </c>
      <c r="H2906">
        <v>3030</v>
      </c>
      <c r="I2906" t="s">
        <v>11</v>
      </c>
      <c r="J2906" t="s">
        <v>128</v>
      </c>
      <c r="K2906" t="s">
        <v>147</v>
      </c>
      <c r="L2906" t="s">
        <v>158</v>
      </c>
      <c r="M2906" s="5">
        <v>535</v>
      </c>
    </row>
    <row r="2907" spans="1:13" x14ac:dyDescent="0.35">
      <c r="A2907" s="2">
        <v>45766</v>
      </c>
      <c r="B2907" s="3">
        <f t="shared" si="135"/>
        <v>2025</v>
      </c>
      <c r="C2907" t="str">
        <f t="shared" si="136"/>
        <v>2024-2025</v>
      </c>
      <c r="D2907" t="s">
        <v>120</v>
      </c>
      <c r="E2907" t="s">
        <v>94</v>
      </c>
      <c r="F2907" t="str">
        <f t="shared" si="137"/>
        <v>Queensland</v>
      </c>
      <c r="G2907" t="s">
        <v>19</v>
      </c>
      <c r="H2907">
        <v>4551</v>
      </c>
      <c r="I2907" t="s">
        <v>11</v>
      </c>
      <c r="J2907" t="s">
        <v>136</v>
      </c>
      <c r="K2907" t="s">
        <v>150</v>
      </c>
      <c r="L2907" t="s">
        <v>161</v>
      </c>
      <c r="M2907" s="5">
        <v>682</v>
      </c>
    </row>
    <row r="2908" spans="1:13" x14ac:dyDescent="0.35">
      <c r="A2908" s="2">
        <v>45766</v>
      </c>
      <c r="B2908" s="3">
        <f t="shared" si="135"/>
        <v>2025</v>
      </c>
      <c r="C2908" t="str">
        <f t="shared" si="136"/>
        <v>2024-2025</v>
      </c>
      <c r="D2908" t="s">
        <v>119</v>
      </c>
      <c r="E2908" t="s">
        <v>32</v>
      </c>
      <c r="F2908" t="str">
        <f t="shared" si="137"/>
        <v>Victoria</v>
      </c>
      <c r="G2908" t="s">
        <v>26</v>
      </c>
      <c r="H2908">
        <v>3977</v>
      </c>
      <c r="I2908" t="s">
        <v>11</v>
      </c>
      <c r="J2908" t="s">
        <v>137</v>
      </c>
      <c r="K2908" t="s">
        <v>151</v>
      </c>
      <c r="L2908" t="s">
        <v>152</v>
      </c>
      <c r="M2908" s="5">
        <v>427</v>
      </c>
    </row>
    <row r="2909" spans="1:13" x14ac:dyDescent="0.35">
      <c r="A2909" s="2">
        <v>45766</v>
      </c>
      <c r="B2909" s="3">
        <f t="shared" si="135"/>
        <v>2025</v>
      </c>
      <c r="C2909" t="str">
        <f t="shared" si="136"/>
        <v>2024-2025</v>
      </c>
      <c r="D2909" t="s">
        <v>120</v>
      </c>
      <c r="E2909" t="s">
        <v>38</v>
      </c>
      <c r="F2909" t="str">
        <f t="shared" si="137"/>
        <v>Victoria</v>
      </c>
      <c r="G2909" t="s">
        <v>26</v>
      </c>
      <c r="H2909">
        <v>3199</v>
      </c>
      <c r="I2909" t="s">
        <v>11</v>
      </c>
      <c r="J2909" t="s">
        <v>127</v>
      </c>
      <c r="K2909" t="s">
        <v>145</v>
      </c>
      <c r="L2909" t="s">
        <v>156</v>
      </c>
      <c r="M2909" s="5">
        <v>732</v>
      </c>
    </row>
    <row r="2910" spans="1:13" x14ac:dyDescent="0.35">
      <c r="A2910" s="2">
        <v>45767</v>
      </c>
      <c r="B2910" s="3">
        <f t="shared" si="135"/>
        <v>2025</v>
      </c>
      <c r="C2910" t="str">
        <f t="shared" si="136"/>
        <v>2024-2025</v>
      </c>
      <c r="D2910" t="s">
        <v>120</v>
      </c>
      <c r="E2910" t="s">
        <v>77</v>
      </c>
      <c r="F2910" t="str">
        <f t="shared" si="137"/>
        <v>Victoria</v>
      </c>
      <c r="G2910" t="s">
        <v>26</v>
      </c>
      <c r="H2910">
        <v>3018</v>
      </c>
      <c r="I2910" t="s">
        <v>11</v>
      </c>
      <c r="J2910" t="s">
        <v>128</v>
      </c>
      <c r="K2910" t="s">
        <v>147</v>
      </c>
      <c r="L2910" t="s">
        <v>158</v>
      </c>
      <c r="M2910" s="5">
        <v>670</v>
      </c>
    </row>
    <row r="2911" spans="1:13" x14ac:dyDescent="0.35">
      <c r="A2911" s="2">
        <v>45767</v>
      </c>
      <c r="B2911" s="3">
        <f t="shared" si="135"/>
        <v>2025</v>
      </c>
      <c r="C2911" t="str">
        <f t="shared" si="136"/>
        <v>2024-2025</v>
      </c>
      <c r="D2911" t="s">
        <v>120</v>
      </c>
      <c r="E2911" t="s">
        <v>103</v>
      </c>
      <c r="F2911" t="str">
        <f t="shared" si="137"/>
        <v>Victoria</v>
      </c>
      <c r="G2911" t="s">
        <v>26</v>
      </c>
      <c r="H2911">
        <v>3550</v>
      </c>
      <c r="I2911" t="s">
        <v>11</v>
      </c>
      <c r="J2911" t="s">
        <v>129</v>
      </c>
      <c r="K2911" t="s">
        <v>151</v>
      </c>
      <c r="L2911" t="s">
        <v>152</v>
      </c>
      <c r="M2911" s="5">
        <v>49</v>
      </c>
    </row>
    <row r="2912" spans="1:13" x14ac:dyDescent="0.35">
      <c r="A2912" s="2">
        <v>45767</v>
      </c>
      <c r="B2912" s="3">
        <f t="shared" si="135"/>
        <v>2025</v>
      </c>
      <c r="C2912" t="str">
        <f t="shared" si="136"/>
        <v>2024-2025</v>
      </c>
      <c r="D2912" t="s">
        <v>120</v>
      </c>
      <c r="E2912" t="s">
        <v>57</v>
      </c>
      <c r="F2912" t="str">
        <f t="shared" si="137"/>
        <v>New South Wales</v>
      </c>
      <c r="G2912" t="s">
        <v>10</v>
      </c>
      <c r="H2912">
        <v>2064</v>
      </c>
      <c r="I2912" t="s">
        <v>11</v>
      </c>
      <c r="J2912" t="s">
        <v>126</v>
      </c>
      <c r="K2912" t="s">
        <v>148</v>
      </c>
      <c r="L2912" t="s">
        <v>159</v>
      </c>
      <c r="M2912" s="5">
        <v>649</v>
      </c>
    </row>
    <row r="2913" spans="1:13" x14ac:dyDescent="0.35">
      <c r="A2913" s="2">
        <v>45767</v>
      </c>
      <c r="B2913" s="3">
        <f t="shared" si="135"/>
        <v>2025</v>
      </c>
      <c r="C2913" t="str">
        <f t="shared" si="136"/>
        <v>2024-2025</v>
      </c>
      <c r="D2913" t="s">
        <v>119</v>
      </c>
      <c r="E2913" t="s">
        <v>55</v>
      </c>
      <c r="F2913" t="str">
        <f t="shared" si="137"/>
        <v>Queensland</v>
      </c>
      <c r="G2913" t="s">
        <v>19</v>
      </c>
      <c r="H2913">
        <v>4740</v>
      </c>
      <c r="I2913" t="s">
        <v>11</v>
      </c>
      <c r="J2913" t="s">
        <v>138</v>
      </c>
      <c r="K2913" t="s">
        <v>151</v>
      </c>
      <c r="L2913" t="s">
        <v>152</v>
      </c>
      <c r="M2913" s="5">
        <v>745</v>
      </c>
    </row>
    <row r="2914" spans="1:13" x14ac:dyDescent="0.35">
      <c r="A2914" s="2">
        <v>45767</v>
      </c>
      <c r="B2914" s="3">
        <f t="shared" si="135"/>
        <v>2025</v>
      </c>
      <c r="C2914" t="str">
        <f t="shared" si="136"/>
        <v>2024-2025</v>
      </c>
      <c r="D2914" t="s">
        <v>120</v>
      </c>
      <c r="E2914" t="s">
        <v>47</v>
      </c>
      <c r="F2914" t="str">
        <f t="shared" si="137"/>
        <v>Victoria</v>
      </c>
      <c r="G2914" t="s">
        <v>26</v>
      </c>
      <c r="H2914">
        <v>3630</v>
      </c>
      <c r="I2914" t="s">
        <v>11</v>
      </c>
      <c r="J2914" t="s">
        <v>137</v>
      </c>
      <c r="K2914" t="s">
        <v>142</v>
      </c>
      <c r="L2914" t="s">
        <v>153</v>
      </c>
      <c r="M2914" s="5">
        <v>667</v>
      </c>
    </row>
    <row r="2915" spans="1:13" x14ac:dyDescent="0.35">
      <c r="A2915" s="2">
        <v>45767</v>
      </c>
      <c r="B2915" s="3">
        <f t="shared" si="135"/>
        <v>2025</v>
      </c>
      <c r="C2915" t="str">
        <f t="shared" si="136"/>
        <v>2024-2025</v>
      </c>
      <c r="D2915" t="s">
        <v>120</v>
      </c>
      <c r="E2915" t="s">
        <v>99</v>
      </c>
      <c r="F2915" t="str">
        <f t="shared" si="137"/>
        <v>Western Australia</v>
      </c>
      <c r="G2915" t="s">
        <v>28</v>
      </c>
      <c r="H2915">
        <v>6530</v>
      </c>
      <c r="I2915" t="s">
        <v>11</v>
      </c>
      <c r="J2915" t="s">
        <v>141</v>
      </c>
      <c r="K2915" t="s">
        <v>142</v>
      </c>
      <c r="L2915" t="s">
        <v>153</v>
      </c>
      <c r="M2915" s="5">
        <v>382</v>
      </c>
    </row>
    <row r="2916" spans="1:13" x14ac:dyDescent="0.35">
      <c r="A2916" s="2">
        <v>45767</v>
      </c>
      <c r="B2916" s="3">
        <f t="shared" si="135"/>
        <v>2025</v>
      </c>
      <c r="C2916" t="str">
        <f t="shared" si="136"/>
        <v>2024-2025</v>
      </c>
      <c r="D2916" t="s">
        <v>120</v>
      </c>
      <c r="E2916" t="s">
        <v>49</v>
      </c>
      <c r="F2916" t="str">
        <f t="shared" si="137"/>
        <v>New South Wales</v>
      </c>
      <c r="G2916" t="s">
        <v>10</v>
      </c>
      <c r="H2916">
        <v>2350</v>
      </c>
      <c r="I2916" t="s">
        <v>11</v>
      </c>
      <c r="J2916" t="s">
        <v>122</v>
      </c>
      <c r="K2916" t="s">
        <v>150</v>
      </c>
      <c r="L2916" t="s">
        <v>161</v>
      </c>
      <c r="M2916" s="5">
        <v>715</v>
      </c>
    </row>
    <row r="2917" spans="1:13" x14ac:dyDescent="0.35">
      <c r="A2917" s="2">
        <v>45767</v>
      </c>
      <c r="B2917" s="3">
        <f t="shared" si="135"/>
        <v>2025</v>
      </c>
      <c r="C2917" t="str">
        <f t="shared" si="136"/>
        <v>2024-2025</v>
      </c>
      <c r="D2917" t="s">
        <v>119</v>
      </c>
      <c r="E2917" t="s">
        <v>45</v>
      </c>
      <c r="F2917" t="str">
        <f t="shared" si="137"/>
        <v>Victoria</v>
      </c>
      <c r="G2917" t="s">
        <v>26</v>
      </c>
      <c r="H2917">
        <v>3136</v>
      </c>
      <c r="I2917" t="s">
        <v>11</v>
      </c>
      <c r="J2917" t="s">
        <v>127</v>
      </c>
      <c r="K2917" t="s">
        <v>150</v>
      </c>
      <c r="L2917" t="s">
        <v>161</v>
      </c>
      <c r="M2917" s="5">
        <v>772</v>
      </c>
    </row>
    <row r="2918" spans="1:13" x14ac:dyDescent="0.35">
      <c r="A2918" s="2">
        <v>45767</v>
      </c>
      <c r="B2918" s="3">
        <f t="shared" si="135"/>
        <v>2025</v>
      </c>
      <c r="C2918" t="str">
        <f t="shared" si="136"/>
        <v>2024-2025</v>
      </c>
      <c r="D2918" t="s">
        <v>120</v>
      </c>
      <c r="E2918" t="s">
        <v>27</v>
      </c>
      <c r="F2918" t="str">
        <f t="shared" si="137"/>
        <v>Western Australia</v>
      </c>
      <c r="G2918" t="s">
        <v>28</v>
      </c>
      <c r="H2918">
        <v>6030</v>
      </c>
      <c r="I2918" t="s">
        <v>11</v>
      </c>
      <c r="J2918" t="s">
        <v>121</v>
      </c>
      <c r="K2918" t="s">
        <v>150</v>
      </c>
      <c r="L2918" t="s">
        <v>161</v>
      </c>
      <c r="M2918" s="5">
        <v>269</v>
      </c>
    </row>
    <row r="2919" spans="1:13" x14ac:dyDescent="0.35">
      <c r="A2919" s="2">
        <v>45767</v>
      </c>
      <c r="B2919" s="3">
        <f t="shared" si="135"/>
        <v>2025</v>
      </c>
      <c r="C2919" t="str">
        <f t="shared" si="136"/>
        <v>2024-2025</v>
      </c>
      <c r="D2919" t="s">
        <v>120</v>
      </c>
      <c r="E2919" t="s">
        <v>16</v>
      </c>
      <c r="F2919" t="str">
        <f t="shared" si="137"/>
        <v>South Australia</v>
      </c>
      <c r="G2919" t="s">
        <v>17</v>
      </c>
      <c r="H2919">
        <v>5168</v>
      </c>
      <c r="I2919" t="s">
        <v>11</v>
      </c>
      <c r="J2919" t="s">
        <v>134</v>
      </c>
      <c r="K2919" t="s">
        <v>145</v>
      </c>
      <c r="L2919" t="s">
        <v>156</v>
      </c>
      <c r="M2919" s="5">
        <v>367</v>
      </c>
    </row>
    <row r="2920" spans="1:13" x14ac:dyDescent="0.35">
      <c r="A2920" s="2">
        <v>45768</v>
      </c>
      <c r="B2920" s="3">
        <f t="shared" si="135"/>
        <v>2025</v>
      </c>
      <c r="C2920" t="str">
        <f t="shared" si="136"/>
        <v>2024-2025</v>
      </c>
      <c r="D2920" t="s">
        <v>120</v>
      </c>
      <c r="E2920" t="s">
        <v>14</v>
      </c>
      <c r="F2920" t="str">
        <f t="shared" si="137"/>
        <v>Northern Territory</v>
      </c>
      <c r="G2920" t="s">
        <v>15</v>
      </c>
      <c r="H2920">
        <v>800</v>
      </c>
      <c r="I2920" t="s">
        <v>11</v>
      </c>
      <c r="J2920" t="s">
        <v>140</v>
      </c>
      <c r="K2920" t="s">
        <v>151</v>
      </c>
      <c r="L2920" t="s">
        <v>152</v>
      </c>
      <c r="M2920" s="5">
        <v>159</v>
      </c>
    </row>
    <row r="2921" spans="1:13" x14ac:dyDescent="0.35">
      <c r="A2921" s="2">
        <v>45768</v>
      </c>
      <c r="B2921" s="3">
        <f t="shared" si="135"/>
        <v>2025</v>
      </c>
      <c r="C2921" t="str">
        <f t="shared" si="136"/>
        <v>2024-2025</v>
      </c>
      <c r="D2921" t="s">
        <v>120</v>
      </c>
      <c r="E2921" t="s">
        <v>18</v>
      </c>
      <c r="F2921" t="str">
        <f t="shared" si="137"/>
        <v>Queensland</v>
      </c>
      <c r="G2921" t="s">
        <v>19</v>
      </c>
      <c r="H2921">
        <v>4802</v>
      </c>
      <c r="I2921" t="s">
        <v>11</v>
      </c>
      <c r="J2921" t="s">
        <v>133</v>
      </c>
      <c r="K2921" t="s">
        <v>150</v>
      </c>
      <c r="L2921" t="s">
        <v>161</v>
      </c>
      <c r="M2921" s="5">
        <v>20</v>
      </c>
    </row>
    <row r="2922" spans="1:13" x14ac:dyDescent="0.35">
      <c r="A2922" s="2">
        <v>45768</v>
      </c>
      <c r="B2922" s="3">
        <f t="shared" si="135"/>
        <v>2025</v>
      </c>
      <c r="C2922" t="str">
        <f t="shared" si="136"/>
        <v>2024-2025</v>
      </c>
      <c r="D2922" t="s">
        <v>120</v>
      </c>
      <c r="E2922" t="s">
        <v>110</v>
      </c>
      <c r="F2922" t="str">
        <f t="shared" si="137"/>
        <v>Australian Capital Territory</v>
      </c>
      <c r="G2922" t="s">
        <v>51</v>
      </c>
      <c r="H2922">
        <v>2609</v>
      </c>
      <c r="I2922" t="s">
        <v>11</v>
      </c>
      <c r="J2922" t="s">
        <v>123</v>
      </c>
      <c r="K2922" t="s">
        <v>145</v>
      </c>
      <c r="L2922" t="s">
        <v>156</v>
      </c>
      <c r="M2922" s="5">
        <v>690</v>
      </c>
    </row>
    <row r="2923" spans="1:13" x14ac:dyDescent="0.35">
      <c r="A2923" s="2">
        <v>45768</v>
      </c>
      <c r="B2923" s="3">
        <f t="shared" si="135"/>
        <v>2025</v>
      </c>
      <c r="C2923" t="str">
        <f t="shared" si="136"/>
        <v>2024-2025</v>
      </c>
      <c r="D2923" t="s">
        <v>120</v>
      </c>
      <c r="E2923" t="s">
        <v>32</v>
      </c>
      <c r="F2923" t="str">
        <f t="shared" si="137"/>
        <v>Victoria</v>
      </c>
      <c r="G2923" t="s">
        <v>26</v>
      </c>
      <c r="H2923">
        <v>3977</v>
      </c>
      <c r="I2923" t="s">
        <v>11</v>
      </c>
      <c r="J2923" t="s">
        <v>137</v>
      </c>
      <c r="K2923" t="s">
        <v>142</v>
      </c>
      <c r="L2923" t="s">
        <v>153</v>
      </c>
      <c r="M2923" s="5">
        <v>343</v>
      </c>
    </row>
    <row r="2924" spans="1:13" x14ac:dyDescent="0.35">
      <c r="A2924" s="2">
        <v>45768</v>
      </c>
      <c r="B2924" s="3">
        <f t="shared" si="135"/>
        <v>2025</v>
      </c>
      <c r="C2924" t="str">
        <f t="shared" si="136"/>
        <v>2024-2025</v>
      </c>
      <c r="D2924" t="s">
        <v>119</v>
      </c>
      <c r="E2924" t="s">
        <v>71</v>
      </c>
      <c r="F2924" t="str">
        <f t="shared" si="137"/>
        <v>Victoria</v>
      </c>
      <c r="G2924" t="s">
        <v>26</v>
      </c>
      <c r="H2924">
        <v>3131</v>
      </c>
      <c r="I2924" t="s">
        <v>11</v>
      </c>
      <c r="J2924" t="s">
        <v>127</v>
      </c>
      <c r="K2924" t="s">
        <v>144</v>
      </c>
      <c r="L2924" t="s">
        <v>155</v>
      </c>
      <c r="M2924" s="5">
        <v>676</v>
      </c>
    </row>
    <row r="2925" spans="1:13" x14ac:dyDescent="0.35">
      <c r="A2925" s="2">
        <v>45768</v>
      </c>
      <c r="B2925" s="3">
        <f t="shared" si="135"/>
        <v>2025</v>
      </c>
      <c r="C2925" t="str">
        <f t="shared" si="136"/>
        <v>2024-2025</v>
      </c>
      <c r="D2925" t="s">
        <v>120</v>
      </c>
      <c r="E2925" t="s">
        <v>30</v>
      </c>
      <c r="F2925" t="str">
        <f t="shared" si="137"/>
        <v>Victoria</v>
      </c>
      <c r="G2925" t="s">
        <v>26</v>
      </c>
      <c r="H2925">
        <v>3030</v>
      </c>
      <c r="I2925" t="s">
        <v>11</v>
      </c>
      <c r="J2925" t="s">
        <v>128</v>
      </c>
      <c r="K2925" t="s">
        <v>150</v>
      </c>
      <c r="L2925" t="s">
        <v>161</v>
      </c>
      <c r="M2925" s="5">
        <v>369</v>
      </c>
    </row>
    <row r="2926" spans="1:13" x14ac:dyDescent="0.35">
      <c r="A2926" s="2">
        <v>45769</v>
      </c>
      <c r="B2926" s="3">
        <f t="shared" si="135"/>
        <v>2025</v>
      </c>
      <c r="C2926" t="str">
        <f t="shared" si="136"/>
        <v>2024-2025</v>
      </c>
      <c r="D2926" t="s">
        <v>120</v>
      </c>
      <c r="E2926" t="s">
        <v>25</v>
      </c>
      <c r="F2926" t="str">
        <f t="shared" si="137"/>
        <v>Victoria</v>
      </c>
      <c r="G2926" t="s">
        <v>26</v>
      </c>
      <c r="H2926">
        <v>3066</v>
      </c>
      <c r="I2926" t="s">
        <v>11</v>
      </c>
      <c r="J2926" t="s">
        <v>128</v>
      </c>
      <c r="K2926" t="s">
        <v>151</v>
      </c>
      <c r="L2926" t="s">
        <v>152</v>
      </c>
      <c r="M2926" s="5">
        <v>252</v>
      </c>
    </row>
    <row r="2927" spans="1:13" x14ac:dyDescent="0.35">
      <c r="A2927" s="2">
        <v>45769</v>
      </c>
      <c r="B2927" s="3">
        <f t="shared" si="135"/>
        <v>2025</v>
      </c>
      <c r="C2927" t="str">
        <f t="shared" si="136"/>
        <v>2024-2025</v>
      </c>
      <c r="D2927" t="s">
        <v>120</v>
      </c>
      <c r="E2927" t="s">
        <v>45</v>
      </c>
      <c r="F2927" t="str">
        <f t="shared" si="137"/>
        <v>Victoria</v>
      </c>
      <c r="G2927" t="s">
        <v>26</v>
      </c>
      <c r="H2927">
        <v>3136</v>
      </c>
      <c r="I2927" t="s">
        <v>11</v>
      </c>
      <c r="J2927" t="s">
        <v>127</v>
      </c>
      <c r="K2927" t="s">
        <v>142</v>
      </c>
      <c r="L2927" t="s">
        <v>153</v>
      </c>
      <c r="M2927" s="5">
        <v>137</v>
      </c>
    </row>
    <row r="2928" spans="1:13" x14ac:dyDescent="0.35">
      <c r="A2928" s="2">
        <v>45769</v>
      </c>
      <c r="B2928" s="3">
        <f t="shared" si="135"/>
        <v>2025</v>
      </c>
      <c r="C2928" t="str">
        <f t="shared" si="136"/>
        <v>2024-2025</v>
      </c>
      <c r="D2928" t="s">
        <v>119</v>
      </c>
      <c r="E2928" t="s">
        <v>42</v>
      </c>
      <c r="F2928" t="str">
        <f t="shared" si="137"/>
        <v>Tasmania</v>
      </c>
      <c r="G2928" t="s">
        <v>43</v>
      </c>
      <c r="H2928">
        <v>7018</v>
      </c>
      <c r="I2928" t="s">
        <v>11</v>
      </c>
      <c r="J2928" t="s">
        <v>130</v>
      </c>
      <c r="K2928" t="s">
        <v>145</v>
      </c>
      <c r="L2928" t="s">
        <v>156</v>
      </c>
      <c r="M2928" s="5">
        <v>535</v>
      </c>
    </row>
    <row r="2929" spans="1:13" x14ac:dyDescent="0.35">
      <c r="A2929" s="2">
        <v>45769</v>
      </c>
      <c r="B2929" s="3">
        <f t="shared" si="135"/>
        <v>2025</v>
      </c>
      <c r="C2929" t="str">
        <f t="shared" si="136"/>
        <v>2024-2025</v>
      </c>
      <c r="D2929" t="s">
        <v>120</v>
      </c>
      <c r="E2929" t="s">
        <v>84</v>
      </c>
      <c r="F2929" t="str">
        <f t="shared" si="137"/>
        <v>Western Australia</v>
      </c>
      <c r="G2929" t="s">
        <v>28</v>
      </c>
      <c r="H2929">
        <v>6280</v>
      </c>
      <c r="I2929" t="s">
        <v>11</v>
      </c>
      <c r="J2929" t="s">
        <v>135</v>
      </c>
      <c r="K2929" t="s">
        <v>145</v>
      </c>
      <c r="L2929" t="s">
        <v>156</v>
      </c>
      <c r="M2929" s="5">
        <v>608</v>
      </c>
    </row>
    <row r="2930" spans="1:13" x14ac:dyDescent="0.35">
      <c r="A2930" s="2">
        <v>45769</v>
      </c>
      <c r="B2930" s="3">
        <f t="shared" si="135"/>
        <v>2025</v>
      </c>
      <c r="C2930" t="str">
        <f t="shared" si="136"/>
        <v>2024-2025</v>
      </c>
      <c r="D2930" t="s">
        <v>120</v>
      </c>
      <c r="E2930" t="s">
        <v>57</v>
      </c>
      <c r="F2930" t="str">
        <f t="shared" si="137"/>
        <v>New South Wales</v>
      </c>
      <c r="G2930" t="s">
        <v>10</v>
      </c>
      <c r="H2930">
        <v>2064</v>
      </c>
      <c r="I2930" t="s">
        <v>11</v>
      </c>
      <c r="J2930" t="s">
        <v>126</v>
      </c>
      <c r="K2930" t="s">
        <v>150</v>
      </c>
      <c r="L2930" t="s">
        <v>161</v>
      </c>
      <c r="M2930" s="5">
        <v>140</v>
      </c>
    </row>
    <row r="2931" spans="1:13" x14ac:dyDescent="0.35">
      <c r="A2931" s="2">
        <v>45770</v>
      </c>
      <c r="B2931" s="3">
        <f t="shared" si="135"/>
        <v>2025</v>
      </c>
      <c r="C2931" t="str">
        <f t="shared" si="136"/>
        <v>2024-2025</v>
      </c>
      <c r="D2931" t="s">
        <v>119</v>
      </c>
      <c r="E2931" t="s">
        <v>64</v>
      </c>
      <c r="F2931" t="str">
        <f t="shared" si="137"/>
        <v>Western Australia</v>
      </c>
      <c r="G2931" t="s">
        <v>28</v>
      </c>
      <c r="H2931">
        <v>6112</v>
      </c>
      <c r="I2931" t="s">
        <v>11</v>
      </c>
      <c r="J2931" t="s">
        <v>135</v>
      </c>
      <c r="K2931" t="s">
        <v>145</v>
      </c>
      <c r="L2931" t="s">
        <v>156</v>
      </c>
      <c r="M2931" s="5">
        <v>292</v>
      </c>
    </row>
    <row r="2932" spans="1:13" x14ac:dyDescent="0.35">
      <c r="A2932" s="2">
        <v>45770</v>
      </c>
      <c r="B2932" s="3">
        <f t="shared" si="135"/>
        <v>2025</v>
      </c>
      <c r="C2932" t="str">
        <f t="shared" si="136"/>
        <v>2024-2025</v>
      </c>
      <c r="D2932" t="s">
        <v>119</v>
      </c>
      <c r="E2932" t="s">
        <v>109</v>
      </c>
      <c r="F2932" t="str">
        <f t="shared" si="137"/>
        <v>Western Australia</v>
      </c>
      <c r="G2932" t="s">
        <v>28</v>
      </c>
      <c r="H2932">
        <v>6052</v>
      </c>
      <c r="I2932" t="s">
        <v>11</v>
      </c>
      <c r="J2932" t="s">
        <v>121</v>
      </c>
      <c r="K2932" t="s">
        <v>148</v>
      </c>
      <c r="L2932" t="s">
        <v>159</v>
      </c>
      <c r="M2932" s="5">
        <v>124</v>
      </c>
    </row>
    <row r="2933" spans="1:13" x14ac:dyDescent="0.35">
      <c r="A2933" s="2">
        <v>45770</v>
      </c>
      <c r="B2933" s="3">
        <f t="shared" si="135"/>
        <v>2025</v>
      </c>
      <c r="C2933" t="str">
        <f t="shared" si="136"/>
        <v>2024-2025</v>
      </c>
      <c r="D2933" t="s">
        <v>120</v>
      </c>
      <c r="E2933" t="s">
        <v>50</v>
      </c>
      <c r="F2933" t="str">
        <f t="shared" si="137"/>
        <v>Australian Capital Territory</v>
      </c>
      <c r="G2933" t="s">
        <v>51</v>
      </c>
      <c r="H2933">
        <v>2617</v>
      </c>
      <c r="I2933" t="s">
        <v>11</v>
      </c>
      <c r="J2933" t="s">
        <v>123</v>
      </c>
      <c r="K2933" t="s">
        <v>151</v>
      </c>
      <c r="L2933" t="s">
        <v>152</v>
      </c>
      <c r="M2933" s="5">
        <v>776</v>
      </c>
    </row>
    <row r="2934" spans="1:13" x14ac:dyDescent="0.35">
      <c r="A2934" s="2">
        <v>45770</v>
      </c>
      <c r="B2934" s="3">
        <f t="shared" si="135"/>
        <v>2025</v>
      </c>
      <c r="C2934" t="str">
        <f t="shared" si="136"/>
        <v>2024-2025</v>
      </c>
      <c r="D2934" t="s">
        <v>120</v>
      </c>
      <c r="E2934" t="s">
        <v>53</v>
      </c>
      <c r="F2934" t="str">
        <f t="shared" si="137"/>
        <v>Queensland</v>
      </c>
      <c r="G2934" t="s">
        <v>19</v>
      </c>
      <c r="H2934">
        <v>4012</v>
      </c>
      <c r="I2934" t="s">
        <v>11</v>
      </c>
      <c r="J2934" t="s">
        <v>131</v>
      </c>
      <c r="K2934" t="s">
        <v>145</v>
      </c>
      <c r="L2934" t="s">
        <v>156</v>
      </c>
      <c r="M2934" s="5">
        <v>763</v>
      </c>
    </row>
    <row r="2935" spans="1:13" x14ac:dyDescent="0.35">
      <c r="A2935" s="2">
        <v>45770</v>
      </c>
      <c r="B2935" s="3">
        <f t="shared" si="135"/>
        <v>2025</v>
      </c>
      <c r="C2935" t="str">
        <f t="shared" si="136"/>
        <v>2024-2025</v>
      </c>
      <c r="D2935" t="s">
        <v>119</v>
      </c>
      <c r="E2935" t="s">
        <v>70</v>
      </c>
      <c r="F2935" t="str">
        <f t="shared" si="137"/>
        <v>Western Australia</v>
      </c>
      <c r="G2935" t="s">
        <v>28</v>
      </c>
      <c r="H2935">
        <v>6021</v>
      </c>
      <c r="I2935" t="s">
        <v>11</v>
      </c>
      <c r="J2935" t="s">
        <v>121</v>
      </c>
      <c r="K2935" t="s">
        <v>145</v>
      </c>
      <c r="L2935" t="s">
        <v>156</v>
      </c>
      <c r="M2935" s="5">
        <v>234</v>
      </c>
    </row>
    <row r="2936" spans="1:13" x14ac:dyDescent="0.35">
      <c r="A2936" s="2">
        <v>45770</v>
      </c>
      <c r="B2936" s="3">
        <f t="shared" si="135"/>
        <v>2025</v>
      </c>
      <c r="C2936" t="str">
        <f t="shared" si="136"/>
        <v>2024-2025</v>
      </c>
      <c r="D2936" t="s">
        <v>120</v>
      </c>
      <c r="E2936" t="s">
        <v>91</v>
      </c>
      <c r="F2936" t="str">
        <f t="shared" si="137"/>
        <v>Western Australia</v>
      </c>
      <c r="G2936" t="s">
        <v>28</v>
      </c>
      <c r="H2936">
        <v>6109</v>
      </c>
      <c r="I2936" t="s">
        <v>11</v>
      </c>
      <c r="J2936" t="s">
        <v>135</v>
      </c>
      <c r="K2936" t="s">
        <v>151</v>
      </c>
      <c r="L2936" t="s">
        <v>152</v>
      </c>
      <c r="M2936" s="5">
        <v>609</v>
      </c>
    </row>
    <row r="2937" spans="1:13" x14ac:dyDescent="0.35">
      <c r="A2937" s="2">
        <v>45770</v>
      </c>
      <c r="B2937" s="3">
        <f t="shared" si="135"/>
        <v>2025</v>
      </c>
      <c r="C2937" t="str">
        <f t="shared" si="136"/>
        <v>2024-2025</v>
      </c>
      <c r="D2937" t="s">
        <v>120</v>
      </c>
      <c r="E2937" t="s">
        <v>86</v>
      </c>
      <c r="F2937" t="str">
        <f t="shared" si="137"/>
        <v>Queensland</v>
      </c>
      <c r="G2937" t="s">
        <v>19</v>
      </c>
      <c r="H2937">
        <v>4119</v>
      </c>
      <c r="I2937" t="s">
        <v>11</v>
      </c>
      <c r="J2937" t="s">
        <v>131</v>
      </c>
      <c r="K2937" t="s">
        <v>151</v>
      </c>
      <c r="L2937" t="s">
        <v>152</v>
      </c>
      <c r="M2937" s="5">
        <v>43</v>
      </c>
    </row>
    <row r="2938" spans="1:13" x14ac:dyDescent="0.35">
      <c r="A2938" s="2">
        <v>45771</v>
      </c>
      <c r="B2938" s="3">
        <f t="shared" si="135"/>
        <v>2025</v>
      </c>
      <c r="C2938" t="str">
        <f t="shared" si="136"/>
        <v>2024-2025</v>
      </c>
      <c r="D2938" t="s">
        <v>119</v>
      </c>
      <c r="E2938" t="s">
        <v>20</v>
      </c>
      <c r="F2938" t="str">
        <f t="shared" si="137"/>
        <v>South Australia</v>
      </c>
      <c r="G2938" t="s">
        <v>17</v>
      </c>
      <c r="H2938">
        <v>5607</v>
      </c>
      <c r="I2938" t="s">
        <v>11</v>
      </c>
      <c r="J2938" t="s">
        <v>139</v>
      </c>
      <c r="K2938" t="s">
        <v>146</v>
      </c>
      <c r="L2938" t="s">
        <v>157</v>
      </c>
      <c r="M2938" s="5">
        <v>72</v>
      </c>
    </row>
    <row r="2939" spans="1:13" x14ac:dyDescent="0.35">
      <c r="A2939" s="2">
        <v>45771</v>
      </c>
      <c r="B2939" s="3">
        <f t="shared" si="135"/>
        <v>2025</v>
      </c>
      <c r="C2939" t="str">
        <f t="shared" si="136"/>
        <v>2024-2025</v>
      </c>
      <c r="D2939" t="s">
        <v>120</v>
      </c>
      <c r="E2939" t="s">
        <v>33</v>
      </c>
      <c r="F2939" t="str">
        <f t="shared" si="137"/>
        <v>Northern Territory</v>
      </c>
      <c r="G2939" t="s">
        <v>15</v>
      </c>
      <c r="H2939">
        <v>870</v>
      </c>
      <c r="I2939" t="s">
        <v>11</v>
      </c>
      <c r="J2939" t="s">
        <v>140</v>
      </c>
      <c r="K2939" t="s">
        <v>144</v>
      </c>
      <c r="L2939" t="s">
        <v>155</v>
      </c>
      <c r="M2939" s="5">
        <v>268</v>
      </c>
    </row>
    <row r="2940" spans="1:13" x14ac:dyDescent="0.35">
      <c r="A2940" s="2">
        <v>45771</v>
      </c>
      <c r="B2940" s="3">
        <f t="shared" si="135"/>
        <v>2025</v>
      </c>
      <c r="C2940" t="str">
        <f t="shared" si="136"/>
        <v>2024-2025</v>
      </c>
      <c r="D2940" t="s">
        <v>119</v>
      </c>
      <c r="E2940" t="s">
        <v>13</v>
      </c>
      <c r="F2940" t="str">
        <f t="shared" si="137"/>
        <v>New South Wales</v>
      </c>
      <c r="G2940" t="s">
        <v>10</v>
      </c>
      <c r="H2940">
        <v>2141</v>
      </c>
      <c r="I2940" t="s">
        <v>11</v>
      </c>
      <c r="J2940" t="s">
        <v>125</v>
      </c>
      <c r="K2940" t="s">
        <v>147</v>
      </c>
      <c r="L2940" t="s">
        <v>158</v>
      </c>
      <c r="M2940" s="5">
        <v>164</v>
      </c>
    </row>
    <row r="2941" spans="1:13" x14ac:dyDescent="0.35">
      <c r="A2941" s="2">
        <v>45771</v>
      </c>
      <c r="B2941" s="3">
        <f t="shared" si="135"/>
        <v>2025</v>
      </c>
      <c r="C2941" t="str">
        <f t="shared" si="136"/>
        <v>2024-2025</v>
      </c>
      <c r="D2941" t="s">
        <v>120</v>
      </c>
      <c r="E2941" t="s">
        <v>66</v>
      </c>
      <c r="F2941" t="str">
        <f t="shared" si="137"/>
        <v>Western Australia</v>
      </c>
      <c r="G2941" t="s">
        <v>28</v>
      </c>
      <c r="H2941">
        <v>6330</v>
      </c>
      <c r="I2941" t="s">
        <v>11</v>
      </c>
      <c r="J2941" t="s">
        <v>135</v>
      </c>
      <c r="K2941" t="s">
        <v>147</v>
      </c>
      <c r="L2941" t="s">
        <v>158</v>
      </c>
      <c r="M2941" s="5">
        <v>365</v>
      </c>
    </row>
    <row r="2942" spans="1:13" x14ac:dyDescent="0.35">
      <c r="A2942" s="2">
        <v>45771</v>
      </c>
      <c r="B2942" s="3">
        <f t="shared" si="135"/>
        <v>2025</v>
      </c>
      <c r="C2942" t="str">
        <f t="shared" si="136"/>
        <v>2024-2025</v>
      </c>
      <c r="D2942" t="s">
        <v>120</v>
      </c>
      <c r="E2942" t="s">
        <v>104</v>
      </c>
      <c r="F2942" t="str">
        <f t="shared" si="137"/>
        <v>Victoria</v>
      </c>
      <c r="G2942" t="s">
        <v>26</v>
      </c>
      <c r="H2942">
        <v>3175</v>
      </c>
      <c r="I2942" t="s">
        <v>11</v>
      </c>
      <c r="J2942" t="s">
        <v>127</v>
      </c>
      <c r="K2942" t="s">
        <v>150</v>
      </c>
      <c r="L2942" t="s">
        <v>161</v>
      </c>
      <c r="M2942" s="5">
        <v>118</v>
      </c>
    </row>
    <row r="2943" spans="1:13" x14ac:dyDescent="0.35">
      <c r="A2943" s="2">
        <v>45771</v>
      </c>
      <c r="B2943" s="3">
        <f t="shared" si="135"/>
        <v>2025</v>
      </c>
      <c r="C2943" t="str">
        <f t="shared" si="136"/>
        <v>2024-2025</v>
      </c>
      <c r="D2943" t="s">
        <v>119</v>
      </c>
      <c r="E2943" t="s">
        <v>80</v>
      </c>
      <c r="F2943" t="str">
        <f t="shared" si="137"/>
        <v>New South Wales</v>
      </c>
      <c r="G2943" t="s">
        <v>10</v>
      </c>
      <c r="H2943">
        <v>2120</v>
      </c>
      <c r="I2943" t="s">
        <v>11</v>
      </c>
      <c r="J2943" t="s">
        <v>125</v>
      </c>
      <c r="K2943" t="s">
        <v>142</v>
      </c>
      <c r="L2943" t="s">
        <v>153</v>
      </c>
      <c r="M2943" s="5">
        <v>593</v>
      </c>
    </row>
    <row r="2944" spans="1:13" x14ac:dyDescent="0.35">
      <c r="A2944" s="2">
        <v>45771</v>
      </c>
      <c r="B2944" s="3">
        <f t="shared" si="135"/>
        <v>2025</v>
      </c>
      <c r="C2944" t="str">
        <f t="shared" si="136"/>
        <v>2024-2025</v>
      </c>
      <c r="D2944" t="s">
        <v>120</v>
      </c>
      <c r="E2944" t="s">
        <v>13</v>
      </c>
      <c r="F2944" t="str">
        <f t="shared" si="137"/>
        <v>New South Wales</v>
      </c>
      <c r="G2944" t="s">
        <v>10</v>
      </c>
      <c r="H2944">
        <v>2141</v>
      </c>
      <c r="I2944" t="s">
        <v>11</v>
      </c>
      <c r="J2944" t="s">
        <v>125</v>
      </c>
      <c r="K2944" t="s">
        <v>150</v>
      </c>
      <c r="L2944" t="s">
        <v>161</v>
      </c>
      <c r="M2944" s="5">
        <v>150</v>
      </c>
    </row>
    <row r="2945" spans="1:13" x14ac:dyDescent="0.35">
      <c r="A2945" s="2">
        <v>45772</v>
      </c>
      <c r="B2945" s="3">
        <f t="shared" si="135"/>
        <v>2025</v>
      </c>
      <c r="C2945" t="str">
        <f t="shared" si="136"/>
        <v>2024-2025</v>
      </c>
      <c r="D2945" t="s">
        <v>120</v>
      </c>
      <c r="E2945" t="s">
        <v>113</v>
      </c>
      <c r="F2945" t="str">
        <f t="shared" si="137"/>
        <v>New South Wales</v>
      </c>
      <c r="G2945" t="s">
        <v>10</v>
      </c>
      <c r="H2945">
        <v>2101</v>
      </c>
      <c r="I2945" t="s">
        <v>11</v>
      </c>
      <c r="J2945" t="s">
        <v>125</v>
      </c>
      <c r="K2945" t="s">
        <v>151</v>
      </c>
      <c r="L2945" t="s">
        <v>152</v>
      </c>
      <c r="M2945" s="5">
        <v>594</v>
      </c>
    </row>
    <row r="2946" spans="1:13" x14ac:dyDescent="0.35">
      <c r="A2946" s="2">
        <v>45772</v>
      </c>
      <c r="B2946" s="3">
        <f t="shared" ref="B2946:B3009" si="138">IF(MONTH(A2946)&gt;=7,YEAR(A2946)+1,YEAR(A2946))</f>
        <v>2025</v>
      </c>
      <c r="C2946" t="str">
        <f t="shared" ref="C2946:C3009" si="139">IF(MONTH(A2946) &gt;= 7, YEAR(A2946) &amp; "-" &amp; YEAR(A2946) + 1, YEAR(A2946) - 1 &amp; "-" &amp; YEAR(A2946))</f>
        <v>2024-2025</v>
      </c>
      <c r="D2946" t="s">
        <v>120</v>
      </c>
      <c r="E2946" t="s">
        <v>74</v>
      </c>
      <c r="F2946" t="str">
        <f t="shared" ref="F2946:F3009" si="140">IF(G2946="WA","Western Australia",
IF(G2946="NSW","New South Wales",
IF(G2946="QLD","Queensland",
IF(G2946="VIC","Victoria",
IF(G2946="TAS","Tasmania",
IF(G2946="SA","South Australia",
IF(G2946="NT","Northern Territory",
IF(G2946="ACT","Australian Capital Territory",G2946))))))))</f>
        <v>Victoria</v>
      </c>
      <c r="G2946" t="s">
        <v>26</v>
      </c>
      <c r="H2946">
        <v>3500</v>
      </c>
      <c r="I2946" t="s">
        <v>11</v>
      </c>
      <c r="J2946" t="s">
        <v>129</v>
      </c>
      <c r="K2946" t="s">
        <v>144</v>
      </c>
      <c r="L2946" t="s">
        <v>155</v>
      </c>
      <c r="M2946" s="5">
        <v>387</v>
      </c>
    </row>
    <row r="2947" spans="1:13" x14ac:dyDescent="0.35">
      <c r="A2947" s="2">
        <v>45772</v>
      </c>
      <c r="B2947" s="3">
        <f t="shared" si="138"/>
        <v>2025</v>
      </c>
      <c r="C2947" t="str">
        <f t="shared" si="139"/>
        <v>2024-2025</v>
      </c>
      <c r="D2947" t="s">
        <v>120</v>
      </c>
      <c r="E2947" t="s">
        <v>9</v>
      </c>
      <c r="F2947" t="str">
        <f t="shared" si="140"/>
        <v>New South Wales</v>
      </c>
      <c r="G2947" t="s">
        <v>10</v>
      </c>
      <c r="H2947">
        <v>2067</v>
      </c>
      <c r="I2947" t="s">
        <v>11</v>
      </c>
      <c r="J2947" t="s">
        <v>126</v>
      </c>
      <c r="K2947" t="s">
        <v>144</v>
      </c>
      <c r="L2947" t="s">
        <v>155</v>
      </c>
      <c r="M2947" s="5">
        <v>782</v>
      </c>
    </row>
    <row r="2948" spans="1:13" x14ac:dyDescent="0.35">
      <c r="A2948" s="2">
        <v>45772</v>
      </c>
      <c r="B2948" s="3">
        <f t="shared" si="138"/>
        <v>2025</v>
      </c>
      <c r="C2948" t="str">
        <f t="shared" si="139"/>
        <v>2024-2025</v>
      </c>
      <c r="D2948" t="s">
        <v>120</v>
      </c>
      <c r="E2948" t="s">
        <v>33</v>
      </c>
      <c r="F2948" t="str">
        <f t="shared" si="140"/>
        <v>Northern Territory</v>
      </c>
      <c r="G2948" t="s">
        <v>15</v>
      </c>
      <c r="H2948">
        <v>870</v>
      </c>
      <c r="I2948" t="s">
        <v>11</v>
      </c>
      <c r="J2948" t="s">
        <v>140</v>
      </c>
      <c r="K2948" t="s">
        <v>151</v>
      </c>
      <c r="L2948" t="s">
        <v>152</v>
      </c>
      <c r="M2948" s="5">
        <v>224</v>
      </c>
    </row>
    <row r="2949" spans="1:13" x14ac:dyDescent="0.35">
      <c r="A2949" s="2">
        <v>45772</v>
      </c>
      <c r="B2949" s="3">
        <f t="shared" si="138"/>
        <v>2025</v>
      </c>
      <c r="C2949" t="str">
        <f t="shared" si="139"/>
        <v>2024-2025</v>
      </c>
      <c r="D2949" t="s">
        <v>120</v>
      </c>
      <c r="E2949" t="s">
        <v>77</v>
      </c>
      <c r="F2949" t="str">
        <f t="shared" si="140"/>
        <v>Victoria</v>
      </c>
      <c r="G2949" t="s">
        <v>26</v>
      </c>
      <c r="H2949">
        <v>3018</v>
      </c>
      <c r="I2949" t="s">
        <v>11</v>
      </c>
      <c r="J2949" t="s">
        <v>128</v>
      </c>
      <c r="K2949" t="s">
        <v>142</v>
      </c>
      <c r="L2949" t="s">
        <v>153</v>
      </c>
      <c r="M2949" s="5">
        <v>499</v>
      </c>
    </row>
    <row r="2950" spans="1:13" x14ac:dyDescent="0.35">
      <c r="A2950" s="2">
        <v>45772</v>
      </c>
      <c r="B2950" s="3">
        <f t="shared" si="138"/>
        <v>2025</v>
      </c>
      <c r="C2950" t="str">
        <f t="shared" si="139"/>
        <v>2024-2025</v>
      </c>
      <c r="D2950" t="s">
        <v>120</v>
      </c>
      <c r="E2950" t="s">
        <v>74</v>
      </c>
      <c r="F2950" t="str">
        <f t="shared" si="140"/>
        <v>Victoria</v>
      </c>
      <c r="G2950" t="s">
        <v>26</v>
      </c>
      <c r="H2950">
        <v>3500</v>
      </c>
      <c r="I2950" t="s">
        <v>11</v>
      </c>
      <c r="J2950" t="s">
        <v>129</v>
      </c>
      <c r="K2950" t="s">
        <v>144</v>
      </c>
      <c r="L2950" t="s">
        <v>155</v>
      </c>
      <c r="M2950" s="5">
        <v>486</v>
      </c>
    </row>
    <row r="2951" spans="1:13" x14ac:dyDescent="0.35">
      <c r="A2951" s="2">
        <v>45772</v>
      </c>
      <c r="B2951" s="3">
        <f t="shared" si="138"/>
        <v>2025</v>
      </c>
      <c r="C2951" t="str">
        <f t="shared" si="139"/>
        <v>2024-2025</v>
      </c>
      <c r="D2951" t="s">
        <v>119</v>
      </c>
      <c r="E2951" t="s">
        <v>80</v>
      </c>
      <c r="F2951" t="str">
        <f t="shared" si="140"/>
        <v>New South Wales</v>
      </c>
      <c r="G2951" t="s">
        <v>10</v>
      </c>
      <c r="H2951">
        <v>2120</v>
      </c>
      <c r="I2951" t="s">
        <v>11</v>
      </c>
      <c r="J2951" t="s">
        <v>125</v>
      </c>
      <c r="K2951" t="s">
        <v>144</v>
      </c>
      <c r="L2951" t="s">
        <v>155</v>
      </c>
      <c r="M2951" s="5">
        <v>336</v>
      </c>
    </row>
    <row r="2952" spans="1:13" x14ac:dyDescent="0.35">
      <c r="A2952" s="2">
        <v>45772</v>
      </c>
      <c r="B2952" s="3">
        <f t="shared" si="138"/>
        <v>2025</v>
      </c>
      <c r="C2952" t="str">
        <f t="shared" si="139"/>
        <v>2024-2025</v>
      </c>
      <c r="D2952" t="s">
        <v>120</v>
      </c>
      <c r="E2952" t="s">
        <v>104</v>
      </c>
      <c r="F2952" t="str">
        <f t="shared" si="140"/>
        <v>Victoria</v>
      </c>
      <c r="G2952" t="s">
        <v>26</v>
      </c>
      <c r="H2952">
        <v>3175</v>
      </c>
      <c r="I2952" t="s">
        <v>11</v>
      </c>
      <c r="J2952" t="s">
        <v>127</v>
      </c>
      <c r="K2952" t="s">
        <v>150</v>
      </c>
      <c r="L2952" t="s">
        <v>161</v>
      </c>
      <c r="M2952" s="5">
        <v>394</v>
      </c>
    </row>
    <row r="2953" spans="1:13" x14ac:dyDescent="0.35">
      <c r="A2953" s="2">
        <v>45772</v>
      </c>
      <c r="B2953" s="3">
        <f t="shared" si="138"/>
        <v>2025</v>
      </c>
      <c r="C2953" t="str">
        <f t="shared" si="139"/>
        <v>2024-2025</v>
      </c>
      <c r="D2953" t="s">
        <v>120</v>
      </c>
      <c r="E2953" t="s">
        <v>110</v>
      </c>
      <c r="F2953" t="str">
        <f t="shared" si="140"/>
        <v>Australian Capital Territory</v>
      </c>
      <c r="G2953" t="s">
        <v>51</v>
      </c>
      <c r="H2953">
        <v>2609</v>
      </c>
      <c r="I2953" t="s">
        <v>11</v>
      </c>
      <c r="J2953" t="s">
        <v>123</v>
      </c>
      <c r="K2953" t="s">
        <v>145</v>
      </c>
      <c r="L2953" t="s">
        <v>156</v>
      </c>
      <c r="M2953" s="5">
        <v>597</v>
      </c>
    </row>
    <row r="2954" spans="1:13" x14ac:dyDescent="0.35">
      <c r="A2954" s="2">
        <v>45772</v>
      </c>
      <c r="B2954" s="3">
        <f t="shared" si="138"/>
        <v>2025</v>
      </c>
      <c r="C2954" t="str">
        <f t="shared" si="139"/>
        <v>2024-2025</v>
      </c>
      <c r="D2954" t="s">
        <v>120</v>
      </c>
      <c r="E2954" t="s">
        <v>76</v>
      </c>
      <c r="F2954" t="str">
        <f t="shared" si="140"/>
        <v>Queensland</v>
      </c>
      <c r="G2954" t="s">
        <v>19</v>
      </c>
      <c r="H2954">
        <v>4220</v>
      </c>
      <c r="I2954" t="s">
        <v>11</v>
      </c>
      <c r="J2954" t="s">
        <v>124</v>
      </c>
      <c r="K2954" t="s">
        <v>150</v>
      </c>
      <c r="L2954" t="s">
        <v>161</v>
      </c>
      <c r="M2954" s="5">
        <v>349</v>
      </c>
    </row>
    <row r="2955" spans="1:13" x14ac:dyDescent="0.35">
      <c r="A2955" s="2">
        <v>45773</v>
      </c>
      <c r="B2955" s="3">
        <f t="shared" si="138"/>
        <v>2025</v>
      </c>
      <c r="C2955" t="str">
        <f t="shared" si="139"/>
        <v>2024-2025</v>
      </c>
      <c r="D2955" t="s">
        <v>120</v>
      </c>
      <c r="E2955" t="s">
        <v>36</v>
      </c>
      <c r="F2955" t="str">
        <f t="shared" si="140"/>
        <v>New South Wales</v>
      </c>
      <c r="G2955" t="s">
        <v>10</v>
      </c>
      <c r="H2955">
        <v>2539</v>
      </c>
      <c r="I2955" t="s">
        <v>11</v>
      </c>
      <c r="J2955" t="s">
        <v>123</v>
      </c>
      <c r="K2955" t="s">
        <v>142</v>
      </c>
      <c r="L2955" t="s">
        <v>153</v>
      </c>
      <c r="M2955" s="5">
        <v>441</v>
      </c>
    </row>
    <row r="2956" spans="1:13" x14ac:dyDescent="0.35">
      <c r="A2956" s="2">
        <v>45773</v>
      </c>
      <c r="B2956" s="3">
        <f t="shared" si="138"/>
        <v>2025</v>
      </c>
      <c r="C2956" t="str">
        <f t="shared" si="139"/>
        <v>2024-2025</v>
      </c>
      <c r="D2956" t="s">
        <v>120</v>
      </c>
      <c r="E2956" t="s">
        <v>32</v>
      </c>
      <c r="F2956" t="str">
        <f t="shared" si="140"/>
        <v>Victoria</v>
      </c>
      <c r="G2956" t="s">
        <v>26</v>
      </c>
      <c r="H2956">
        <v>3977</v>
      </c>
      <c r="I2956" t="s">
        <v>11</v>
      </c>
      <c r="J2956" t="s">
        <v>137</v>
      </c>
      <c r="K2956" t="s">
        <v>147</v>
      </c>
      <c r="L2956" t="s">
        <v>158</v>
      </c>
      <c r="M2956" s="5">
        <v>438</v>
      </c>
    </row>
    <row r="2957" spans="1:13" x14ac:dyDescent="0.35">
      <c r="A2957" s="2">
        <v>45774</v>
      </c>
      <c r="B2957" s="3">
        <f t="shared" si="138"/>
        <v>2025</v>
      </c>
      <c r="C2957" t="str">
        <f t="shared" si="139"/>
        <v>2024-2025</v>
      </c>
      <c r="D2957" t="s">
        <v>120</v>
      </c>
      <c r="E2957" t="s">
        <v>95</v>
      </c>
      <c r="F2957" t="str">
        <f t="shared" si="140"/>
        <v>New South Wales</v>
      </c>
      <c r="G2957" t="s">
        <v>10</v>
      </c>
      <c r="H2957">
        <v>2131</v>
      </c>
      <c r="I2957" t="s">
        <v>11</v>
      </c>
      <c r="J2957" t="s">
        <v>125</v>
      </c>
      <c r="K2957" t="s">
        <v>145</v>
      </c>
      <c r="L2957" t="s">
        <v>156</v>
      </c>
      <c r="M2957" s="5">
        <v>425</v>
      </c>
    </row>
    <row r="2958" spans="1:13" x14ac:dyDescent="0.35">
      <c r="A2958" s="2">
        <v>45774</v>
      </c>
      <c r="B2958" s="3">
        <f t="shared" si="138"/>
        <v>2025</v>
      </c>
      <c r="C2958" t="str">
        <f t="shared" si="139"/>
        <v>2024-2025</v>
      </c>
      <c r="D2958" t="s">
        <v>120</v>
      </c>
      <c r="E2958" t="s">
        <v>32</v>
      </c>
      <c r="F2958" t="str">
        <f t="shared" si="140"/>
        <v>Victoria</v>
      </c>
      <c r="G2958" t="s">
        <v>26</v>
      </c>
      <c r="H2958">
        <v>3977</v>
      </c>
      <c r="I2958" t="s">
        <v>11</v>
      </c>
      <c r="J2958" t="s">
        <v>137</v>
      </c>
      <c r="K2958" t="s">
        <v>145</v>
      </c>
      <c r="L2958" t="s">
        <v>156</v>
      </c>
      <c r="M2958" s="5">
        <v>348</v>
      </c>
    </row>
    <row r="2959" spans="1:13" x14ac:dyDescent="0.35">
      <c r="A2959" s="2">
        <v>45774</v>
      </c>
      <c r="B2959" s="3">
        <f t="shared" si="138"/>
        <v>2025</v>
      </c>
      <c r="C2959" t="str">
        <f t="shared" si="139"/>
        <v>2024-2025</v>
      </c>
      <c r="D2959" t="s">
        <v>120</v>
      </c>
      <c r="E2959" t="s">
        <v>88</v>
      </c>
      <c r="F2959" t="str">
        <f t="shared" si="140"/>
        <v>Queensland</v>
      </c>
      <c r="G2959" t="s">
        <v>19</v>
      </c>
      <c r="H2959">
        <v>4570</v>
      </c>
      <c r="I2959" t="s">
        <v>11</v>
      </c>
      <c r="J2959" t="s">
        <v>136</v>
      </c>
      <c r="K2959" t="s">
        <v>148</v>
      </c>
      <c r="L2959" t="s">
        <v>159</v>
      </c>
      <c r="M2959" s="5">
        <v>250</v>
      </c>
    </row>
    <row r="2960" spans="1:13" x14ac:dyDescent="0.35">
      <c r="A2960" s="2">
        <v>45774</v>
      </c>
      <c r="B2960" s="3">
        <f t="shared" si="138"/>
        <v>2025</v>
      </c>
      <c r="C2960" t="str">
        <f t="shared" si="139"/>
        <v>2024-2025</v>
      </c>
      <c r="D2960" t="s">
        <v>120</v>
      </c>
      <c r="E2960" t="s">
        <v>77</v>
      </c>
      <c r="F2960" t="str">
        <f t="shared" si="140"/>
        <v>Victoria</v>
      </c>
      <c r="G2960" t="s">
        <v>26</v>
      </c>
      <c r="H2960">
        <v>3018</v>
      </c>
      <c r="I2960" t="s">
        <v>11</v>
      </c>
      <c r="J2960" t="s">
        <v>128</v>
      </c>
      <c r="K2960" t="s">
        <v>143</v>
      </c>
      <c r="L2960" t="s">
        <v>154</v>
      </c>
      <c r="M2960" s="5">
        <v>527</v>
      </c>
    </row>
    <row r="2961" spans="1:13" x14ac:dyDescent="0.35">
      <c r="A2961" s="2">
        <v>45774</v>
      </c>
      <c r="B2961" s="3">
        <f t="shared" si="138"/>
        <v>2025</v>
      </c>
      <c r="C2961" t="str">
        <f t="shared" si="139"/>
        <v>2024-2025</v>
      </c>
      <c r="D2961" t="s">
        <v>120</v>
      </c>
      <c r="E2961" t="s">
        <v>34</v>
      </c>
      <c r="F2961" t="str">
        <f t="shared" si="140"/>
        <v>New South Wales</v>
      </c>
      <c r="G2961" t="s">
        <v>10</v>
      </c>
      <c r="H2961">
        <v>2560</v>
      </c>
      <c r="I2961" t="s">
        <v>11</v>
      </c>
      <c r="J2961" t="s">
        <v>123</v>
      </c>
      <c r="K2961" t="s">
        <v>151</v>
      </c>
      <c r="L2961" t="s">
        <v>152</v>
      </c>
      <c r="M2961" s="5">
        <v>72</v>
      </c>
    </row>
    <row r="2962" spans="1:13" x14ac:dyDescent="0.35">
      <c r="A2962" s="2">
        <v>45774</v>
      </c>
      <c r="B2962" s="3">
        <f t="shared" si="138"/>
        <v>2025</v>
      </c>
      <c r="C2962" t="str">
        <f t="shared" si="139"/>
        <v>2024-2025</v>
      </c>
      <c r="D2962" t="s">
        <v>119</v>
      </c>
      <c r="E2962" t="s">
        <v>77</v>
      </c>
      <c r="F2962" t="str">
        <f t="shared" si="140"/>
        <v>Victoria</v>
      </c>
      <c r="G2962" t="s">
        <v>26</v>
      </c>
      <c r="H2962">
        <v>3018</v>
      </c>
      <c r="I2962" t="s">
        <v>11</v>
      </c>
      <c r="J2962" t="s">
        <v>128</v>
      </c>
      <c r="K2962" t="s">
        <v>148</v>
      </c>
      <c r="L2962" t="s">
        <v>159</v>
      </c>
      <c r="M2962" s="5">
        <v>462</v>
      </c>
    </row>
    <row r="2963" spans="1:13" x14ac:dyDescent="0.35">
      <c r="A2963" s="2">
        <v>45775</v>
      </c>
      <c r="B2963" s="3">
        <f t="shared" si="138"/>
        <v>2025</v>
      </c>
      <c r="C2963" t="str">
        <f t="shared" si="139"/>
        <v>2024-2025</v>
      </c>
      <c r="D2963" t="s">
        <v>120</v>
      </c>
      <c r="E2963" t="s">
        <v>23</v>
      </c>
      <c r="F2963" t="str">
        <f t="shared" si="140"/>
        <v>New South Wales</v>
      </c>
      <c r="G2963" t="s">
        <v>10</v>
      </c>
      <c r="H2963">
        <v>2830</v>
      </c>
      <c r="I2963" t="s">
        <v>11</v>
      </c>
      <c r="J2963" t="s">
        <v>132</v>
      </c>
      <c r="K2963" t="s">
        <v>143</v>
      </c>
      <c r="L2963" t="s">
        <v>154</v>
      </c>
      <c r="M2963" s="5">
        <v>563</v>
      </c>
    </row>
    <row r="2964" spans="1:13" x14ac:dyDescent="0.35">
      <c r="A2964" s="2">
        <v>45775</v>
      </c>
      <c r="B2964" s="3">
        <f t="shared" si="138"/>
        <v>2025</v>
      </c>
      <c r="C2964" t="str">
        <f t="shared" si="139"/>
        <v>2024-2025</v>
      </c>
      <c r="D2964" t="s">
        <v>119</v>
      </c>
      <c r="E2964" t="s">
        <v>30</v>
      </c>
      <c r="F2964" t="str">
        <f t="shared" si="140"/>
        <v>Victoria</v>
      </c>
      <c r="G2964" t="s">
        <v>26</v>
      </c>
      <c r="H2964">
        <v>3030</v>
      </c>
      <c r="I2964" t="s">
        <v>11</v>
      </c>
      <c r="J2964" t="s">
        <v>128</v>
      </c>
      <c r="K2964" t="s">
        <v>145</v>
      </c>
      <c r="L2964" t="s">
        <v>156</v>
      </c>
      <c r="M2964" s="5">
        <v>491</v>
      </c>
    </row>
    <row r="2965" spans="1:13" x14ac:dyDescent="0.35">
      <c r="A2965" s="2">
        <v>45775</v>
      </c>
      <c r="B2965" s="3">
        <f t="shared" si="138"/>
        <v>2025</v>
      </c>
      <c r="C2965" t="str">
        <f t="shared" si="139"/>
        <v>2024-2025</v>
      </c>
      <c r="D2965" t="s">
        <v>120</v>
      </c>
      <c r="E2965" t="s">
        <v>101</v>
      </c>
      <c r="F2965" t="str">
        <f t="shared" si="140"/>
        <v>Queensland</v>
      </c>
      <c r="G2965" t="s">
        <v>19</v>
      </c>
      <c r="H2965">
        <v>4305</v>
      </c>
      <c r="I2965" t="s">
        <v>11</v>
      </c>
      <c r="J2965" t="s">
        <v>124</v>
      </c>
      <c r="K2965" t="s">
        <v>145</v>
      </c>
      <c r="L2965" t="s">
        <v>156</v>
      </c>
      <c r="M2965" s="5">
        <v>757</v>
      </c>
    </row>
    <row r="2966" spans="1:13" x14ac:dyDescent="0.35">
      <c r="A2966" s="2">
        <v>45775</v>
      </c>
      <c r="B2966" s="3">
        <f t="shared" si="138"/>
        <v>2025</v>
      </c>
      <c r="C2966" t="str">
        <f t="shared" si="139"/>
        <v>2024-2025</v>
      </c>
      <c r="D2966" t="s">
        <v>119</v>
      </c>
      <c r="E2966" t="s">
        <v>114</v>
      </c>
      <c r="F2966" t="str">
        <f t="shared" si="140"/>
        <v>Victoria</v>
      </c>
      <c r="G2966" t="s">
        <v>26</v>
      </c>
      <c r="H2966">
        <v>3353</v>
      </c>
      <c r="I2966" t="s">
        <v>11</v>
      </c>
      <c r="J2966" t="s">
        <v>129</v>
      </c>
      <c r="K2966" t="s">
        <v>143</v>
      </c>
      <c r="L2966" t="s">
        <v>154</v>
      </c>
      <c r="M2966" s="5">
        <v>51</v>
      </c>
    </row>
    <row r="2967" spans="1:13" x14ac:dyDescent="0.35">
      <c r="A2967" s="2">
        <v>45775</v>
      </c>
      <c r="B2967" s="3">
        <f t="shared" si="138"/>
        <v>2025</v>
      </c>
      <c r="C2967" t="str">
        <f t="shared" si="139"/>
        <v>2024-2025</v>
      </c>
      <c r="D2967" t="s">
        <v>120</v>
      </c>
      <c r="E2967" t="s">
        <v>84</v>
      </c>
      <c r="F2967" t="str">
        <f t="shared" si="140"/>
        <v>Western Australia</v>
      </c>
      <c r="G2967" t="s">
        <v>28</v>
      </c>
      <c r="H2967">
        <v>6280</v>
      </c>
      <c r="I2967" t="s">
        <v>11</v>
      </c>
      <c r="J2967" t="s">
        <v>135</v>
      </c>
      <c r="K2967" t="s">
        <v>147</v>
      </c>
      <c r="L2967" t="s">
        <v>158</v>
      </c>
      <c r="M2967" s="5">
        <v>408</v>
      </c>
    </row>
    <row r="2968" spans="1:13" x14ac:dyDescent="0.35">
      <c r="A2968" s="2">
        <v>45777</v>
      </c>
      <c r="B2968" s="3">
        <f t="shared" si="138"/>
        <v>2025</v>
      </c>
      <c r="C2968" t="str">
        <f t="shared" si="139"/>
        <v>2024-2025</v>
      </c>
      <c r="D2968" t="s">
        <v>120</v>
      </c>
      <c r="E2968" t="s">
        <v>101</v>
      </c>
      <c r="F2968" t="str">
        <f t="shared" si="140"/>
        <v>Queensland</v>
      </c>
      <c r="G2968" t="s">
        <v>19</v>
      </c>
      <c r="H2968">
        <v>4305</v>
      </c>
      <c r="I2968" t="s">
        <v>11</v>
      </c>
      <c r="J2968" t="s">
        <v>124</v>
      </c>
      <c r="K2968" t="s">
        <v>146</v>
      </c>
      <c r="L2968" t="s">
        <v>157</v>
      </c>
      <c r="M2968" s="5">
        <v>58</v>
      </c>
    </row>
    <row r="2969" spans="1:13" x14ac:dyDescent="0.35">
      <c r="A2969" s="2">
        <v>45777</v>
      </c>
      <c r="B2969" s="3">
        <f t="shared" si="138"/>
        <v>2025</v>
      </c>
      <c r="C2969" t="str">
        <f t="shared" si="139"/>
        <v>2024-2025</v>
      </c>
      <c r="D2969" t="s">
        <v>120</v>
      </c>
      <c r="E2969" t="s">
        <v>66</v>
      </c>
      <c r="F2969" t="str">
        <f t="shared" si="140"/>
        <v>Western Australia</v>
      </c>
      <c r="G2969" t="s">
        <v>28</v>
      </c>
      <c r="H2969">
        <v>6330</v>
      </c>
      <c r="I2969" t="s">
        <v>11</v>
      </c>
      <c r="J2969" t="s">
        <v>135</v>
      </c>
      <c r="K2969" t="s">
        <v>149</v>
      </c>
      <c r="L2969" t="s">
        <v>160</v>
      </c>
      <c r="M2969" s="5">
        <v>620</v>
      </c>
    </row>
    <row r="2970" spans="1:13" x14ac:dyDescent="0.35">
      <c r="A2970" s="2">
        <v>45777</v>
      </c>
      <c r="B2970" s="3">
        <f t="shared" si="138"/>
        <v>2025</v>
      </c>
      <c r="C2970" t="str">
        <f t="shared" si="139"/>
        <v>2024-2025</v>
      </c>
      <c r="D2970" t="s">
        <v>120</v>
      </c>
      <c r="E2970" t="s">
        <v>81</v>
      </c>
      <c r="F2970" t="str">
        <f t="shared" si="140"/>
        <v>Victoria</v>
      </c>
      <c r="G2970" t="s">
        <v>26</v>
      </c>
      <c r="H2970">
        <v>3076</v>
      </c>
      <c r="I2970" t="s">
        <v>11</v>
      </c>
      <c r="J2970" t="s">
        <v>128</v>
      </c>
      <c r="K2970" t="s">
        <v>150</v>
      </c>
      <c r="L2970" t="s">
        <v>161</v>
      </c>
      <c r="M2970" s="5">
        <v>675</v>
      </c>
    </row>
    <row r="2971" spans="1:13" x14ac:dyDescent="0.35">
      <c r="A2971" s="2">
        <v>45777</v>
      </c>
      <c r="B2971" s="3">
        <f t="shared" si="138"/>
        <v>2025</v>
      </c>
      <c r="C2971" t="str">
        <f t="shared" si="139"/>
        <v>2024-2025</v>
      </c>
      <c r="D2971" t="s">
        <v>120</v>
      </c>
      <c r="E2971" t="s">
        <v>111</v>
      </c>
      <c r="F2971" t="str">
        <f t="shared" si="140"/>
        <v>New South Wales</v>
      </c>
      <c r="G2971" t="s">
        <v>10</v>
      </c>
      <c r="H2971">
        <v>2154</v>
      </c>
      <c r="I2971" t="s">
        <v>11</v>
      </c>
      <c r="J2971" t="s">
        <v>125</v>
      </c>
      <c r="K2971" t="s">
        <v>148</v>
      </c>
      <c r="L2971" t="s">
        <v>159</v>
      </c>
      <c r="M2971" s="5">
        <v>767</v>
      </c>
    </row>
    <row r="2972" spans="1:13" x14ac:dyDescent="0.35">
      <c r="A2972" s="2">
        <v>45778</v>
      </c>
      <c r="B2972" s="3">
        <f t="shared" si="138"/>
        <v>2025</v>
      </c>
      <c r="C2972" t="str">
        <f t="shared" si="139"/>
        <v>2024-2025</v>
      </c>
      <c r="D2972" t="s">
        <v>120</v>
      </c>
      <c r="E2972" t="s">
        <v>48</v>
      </c>
      <c r="F2972" t="str">
        <f t="shared" si="140"/>
        <v>Western Australia</v>
      </c>
      <c r="G2972" t="s">
        <v>28</v>
      </c>
      <c r="H2972">
        <v>6450</v>
      </c>
      <c r="I2972" t="s">
        <v>11</v>
      </c>
      <c r="J2972" t="s">
        <v>141</v>
      </c>
      <c r="K2972" t="s">
        <v>144</v>
      </c>
      <c r="L2972" t="s">
        <v>155</v>
      </c>
      <c r="M2972" s="5">
        <v>794</v>
      </c>
    </row>
    <row r="2973" spans="1:13" x14ac:dyDescent="0.35">
      <c r="A2973" s="2">
        <v>45778</v>
      </c>
      <c r="B2973" s="3">
        <f t="shared" si="138"/>
        <v>2025</v>
      </c>
      <c r="C2973" t="str">
        <f t="shared" si="139"/>
        <v>2024-2025</v>
      </c>
      <c r="D2973" t="s">
        <v>120</v>
      </c>
      <c r="E2973" t="s">
        <v>96</v>
      </c>
      <c r="F2973" t="str">
        <f t="shared" si="140"/>
        <v>Western Australia</v>
      </c>
      <c r="G2973" t="s">
        <v>28</v>
      </c>
      <c r="H2973">
        <v>6027</v>
      </c>
      <c r="I2973" t="s">
        <v>11</v>
      </c>
      <c r="J2973" t="s">
        <v>121</v>
      </c>
      <c r="K2973" t="s">
        <v>151</v>
      </c>
      <c r="L2973" t="s">
        <v>152</v>
      </c>
      <c r="M2973" s="5">
        <v>232</v>
      </c>
    </row>
    <row r="2974" spans="1:13" x14ac:dyDescent="0.35">
      <c r="A2974" s="2">
        <v>45778</v>
      </c>
      <c r="B2974" s="3">
        <f t="shared" si="138"/>
        <v>2025</v>
      </c>
      <c r="C2974" t="str">
        <f t="shared" si="139"/>
        <v>2024-2025</v>
      </c>
      <c r="D2974" t="s">
        <v>120</v>
      </c>
      <c r="E2974" t="s">
        <v>22</v>
      </c>
      <c r="F2974" t="str">
        <f t="shared" si="140"/>
        <v>New South Wales</v>
      </c>
      <c r="G2974" t="s">
        <v>10</v>
      </c>
      <c r="H2974">
        <v>2116</v>
      </c>
      <c r="I2974" t="s">
        <v>11</v>
      </c>
      <c r="J2974" t="s">
        <v>125</v>
      </c>
      <c r="K2974" t="s">
        <v>144</v>
      </c>
      <c r="L2974" t="s">
        <v>155</v>
      </c>
      <c r="M2974" s="5">
        <v>362</v>
      </c>
    </row>
    <row r="2975" spans="1:13" x14ac:dyDescent="0.35">
      <c r="A2975" s="2">
        <v>45778</v>
      </c>
      <c r="B2975" s="3">
        <f t="shared" si="138"/>
        <v>2025</v>
      </c>
      <c r="C2975" t="str">
        <f t="shared" si="139"/>
        <v>2024-2025</v>
      </c>
      <c r="D2975" t="s">
        <v>119</v>
      </c>
      <c r="E2975" t="s">
        <v>81</v>
      </c>
      <c r="F2975" t="str">
        <f t="shared" si="140"/>
        <v>Victoria</v>
      </c>
      <c r="G2975" t="s">
        <v>26</v>
      </c>
      <c r="H2975">
        <v>3076</v>
      </c>
      <c r="I2975" t="s">
        <v>11</v>
      </c>
      <c r="J2975" t="s">
        <v>128</v>
      </c>
      <c r="K2975" t="s">
        <v>146</v>
      </c>
      <c r="L2975" t="s">
        <v>157</v>
      </c>
      <c r="M2975" s="5">
        <v>139</v>
      </c>
    </row>
    <row r="2976" spans="1:13" x14ac:dyDescent="0.35">
      <c r="A2976" s="2">
        <v>45778</v>
      </c>
      <c r="B2976" s="3">
        <f t="shared" si="138"/>
        <v>2025</v>
      </c>
      <c r="C2976" t="str">
        <f t="shared" si="139"/>
        <v>2024-2025</v>
      </c>
      <c r="D2976" t="s">
        <v>119</v>
      </c>
      <c r="E2976" t="s">
        <v>100</v>
      </c>
      <c r="F2976" t="str">
        <f t="shared" si="140"/>
        <v>New South Wales</v>
      </c>
      <c r="G2976" t="s">
        <v>10</v>
      </c>
      <c r="H2976">
        <v>2800</v>
      </c>
      <c r="I2976" t="s">
        <v>11</v>
      </c>
      <c r="J2976" t="s">
        <v>132</v>
      </c>
      <c r="K2976" t="s">
        <v>143</v>
      </c>
      <c r="L2976" t="s">
        <v>154</v>
      </c>
      <c r="M2976" s="5">
        <v>622</v>
      </c>
    </row>
    <row r="2977" spans="1:13" x14ac:dyDescent="0.35">
      <c r="A2977" s="2">
        <v>45778</v>
      </c>
      <c r="B2977" s="3">
        <f t="shared" si="138"/>
        <v>2025</v>
      </c>
      <c r="C2977" t="str">
        <f t="shared" si="139"/>
        <v>2024-2025</v>
      </c>
      <c r="D2977" t="s">
        <v>120</v>
      </c>
      <c r="E2977" t="s">
        <v>84</v>
      </c>
      <c r="F2977" t="str">
        <f t="shared" si="140"/>
        <v>Western Australia</v>
      </c>
      <c r="G2977" t="s">
        <v>28</v>
      </c>
      <c r="H2977">
        <v>6280</v>
      </c>
      <c r="I2977" t="s">
        <v>11</v>
      </c>
      <c r="J2977" t="s">
        <v>135</v>
      </c>
      <c r="K2977" t="s">
        <v>146</v>
      </c>
      <c r="L2977" t="s">
        <v>157</v>
      </c>
      <c r="M2977" s="5">
        <v>596</v>
      </c>
    </row>
    <row r="2978" spans="1:13" x14ac:dyDescent="0.35">
      <c r="A2978" s="2">
        <v>45778</v>
      </c>
      <c r="B2978" s="3">
        <f t="shared" si="138"/>
        <v>2025</v>
      </c>
      <c r="C2978" t="str">
        <f t="shared" si="139"/>
        <v>2024-2025</v>
      </c>
      <c r="D2978" t="s">
        <v>120</v>
      </c>
      <c r="E2978" t="s">
        <v>93</v>
      </c>
      <c r="F2978" t="str">
        <f t="shared" si="140"/>
        <v>Victoria</v>
      </c>
      <c r="G2978" t="s">
        <v>26</v>
      </c>
      <c r="H2978">
        <v>3400</v>
      </c>
      <c r="I2978" t="s">
        <v>11</v>
      </c>
      <c r="J2978" t="s">
        <v>129</v>
      </c>
      <c r="K2978" t="s">
        <v>151</v>
      </c>
      <c r="L2978" t="s">
        <v>152</v>
      </c>
      <c r="M2978" s="5">
        <v>258</v>
      </c>
    </row>
    <row r="2979" spans="1:13" x14ac:dyDescent="0.35">
      <c r="A2979" s="2">
        <v>45778</v>
      </c>
      <c r="B2979" s="3">
        <f t="shared" si="138"/>
        <v>2025</v>
      </c>
      <c r="C2979" t="str">
        <f t="shared" si="139"/>
        <v>2024-2025</v>
      </c>
      <c r="D2979" t="s">
        <v>119</v>
      </c>
      <c r="E2979" t="s">
        <v>14</v>
      </c>
      <c r="F2979" t="str">
        <f t="shared" si="140"/>
        <v>Northern Territory</v>
      </c>
      <c r="G2979" t="s">
        <v>15</v>
      </c>
      <c r="H2979">
        <v>800</v>
      </c>
      <c r="I2979" t="s">
        <v>11</v>
      </c>
      <c r="J2979" t="s">
        <v>140</v>
      </c>
      <c r="K2979" t="s">
        <v>150</v>
      </c>
      <c r="L2979" t="s">
        <v>161</v>
      </c>
      <c r="M2979" s="5">
        <v>22</v>
      </c>
    </row>
    <row r="2980" spans="1:13" x14ac:dyDescent="0.35">
      <c r="A2980" s="2">
        <v>45778</v>
      </c>
      <c r="B2980" s="3">
        <f t="shared" si="138"/>
        <v>2025</v>
      </c>
      <c r="C2980" t="str">
        <f t="shared" si="139"/>
        <v>2024-2025</v>
      </c>
      <c r="D2980" t="s">
        <v>119</v>
      </c>
      <c r="E2980" t="s">
        <v>77</v>
      </c>
      <c r="F2980" t="str">
        <f t="shared" si="140"/>
        <v>Victoria</v>
      </c>
      <c r="G2980" t="s">
        <v>26</v>
      </c>
      <c r="H2980">
        <v>3018</v>
      </c>
      <c r="I2980" t="s">
        <v>11</v>
      </c>
      <c r="J2980" t="s">
        <v>128</v>
      </c>
      <c r="K2980" t="s">
        <v>142</v>
      </c>
      <c r="L2980" t="s">
        <v>153</v>
      </c>
      <c r="M2980" s="5">
        <v>717</v>
      </c>
    </row>
    <row r="2981" spans="1:13" x14ac:dyDescent="0.35">
      <c r="A2981" s="2">
        <v>45778</v>
      </c>
      <c r="B2981" s="3">
        <f t="shared" si="138"/>
        <v>2025</v>
      </c>
      <c r="C2981" t="str">
        <f t="shared" si="139"/>
        <v>2024-2025</v>
      </c>
      <c r="D2981" t="s">
        <v>119</v>
      </c>
      <c r="E2981" t="s">
        <v>58</v>
      </c>
      <c r="F2981" t="str">
        <f t="shared" si="140"/>
        <v>New South Wales</v>
      </c>
      <c r="G2981" t="s">
        <v>10</v>
      </c>
      <c r="H2981">
        <v>2790</v>
      </c>
      <c r="I2981" t="s">
        <v>11</v>
      </c>
      <c r="J2981" t="s">
        <v>132</v>
      </c>
      <c r="K2981" t="s">
        <v>150</v>
      </c>
      <c r="L2981" t="s">
        <v>161</v>
      </c>
      <c r="M2981" s="5">
        <v>612</v>
      </c>
    </row>
    <row r="2982" spans="1:13" x14ac:dyDescent="0.35">
      <c r="A2982" s="2">
        <v>45779</v>
      </c>
      <c r="B2982" s="3">
        <f t="shared" si="138"/>
        <v>2025</v>
      </c>
      <c r="C2982" t="str">
        <f t="shared" si="139"/>
        <v>2024-2025</v>
      </c>
      <c r="D2982" t="s">
        <v>120</v>
      </c>
      <c r="E2982" t="s">
        <v>36</v>
      </c>
      <c r="F2982" t="str">
        <f t="shared" si="140"/>
        <v>New South Wales</v>
      </c>
      <c r="G2982" t="s">
        <v>10</v>
      </c>
      <c r="H2982">
        <v>2539</v>
      </c>
      <c r="I2982" t="s">
        <v>11</v>
      </c>
      <c r="J2982" t="s">
        <v>123</v>
      </c>
      <c r="K2982" t="s">
        <v>145</v>
      </c>
      <c r="L2982" t="s">
        <v>156</v>
      </c>
      <c r="M2982" s="5">
        <v>65</v>
      </c>
    </row>
    <row r="2983" spans="1:13" x14ac:dyDescent="0.35">
      <c r="A2983" s="2">
        <v>45779</v>
      </c>
      <c r="B2983" s="3">
        <f t="shared" si="138"/>
        <v>2025</v>
      </c>
      <c r="C2983" t="str">
        <f t="shared" si="139"/>
        <v>2024-2025</v>
      </c>
      <c r="D2983" t="s">
        <v>120</v>
      </c>
      <c r="E2983" t="s">
        <v>55</v>
      </c>
      <c r="F2983" t="str">
        <f t="shared" si="140"/>
        <v>Queensland</v>
      </c>
      <c r="G2983" t="s">
        <v>19</v>
      </c>
      <c r="H2983">
        <v>4740</v>
      </c>
      <c r="I2983" t="s">
        <v>11</v>
      </c>
      <c r="J2983" t="s">
        <v>138</v>
      </c>
      <c r="K2983" t="s">
        <v>150</v>
      </c>
      <c r="L2983" t="s">
        <v>161</v>
      </c>
      <c r="M2983" s="5">
        <v>38</v>
      </c>
    </row>
    <row r="2984" spans="1:13" x14ac:dyDescent="0.35">
      <c r="A2984" s="2">
        <v>45779</v>
      </c>
      <c r="B2984" s="3">
        <f t="shared" si="138"/>
        <v>2025</v>
      </c>
      <c r="C2984" t="str">
        <f t="shared" si="139"/>
        <v>2024-2025</v>
      </c>
      <c r="D2984" t="s">
        <v>120</v>
      </c>
      <c r="E2984" t="s">
        <v>50</v>
      </c>
      <c r="F2984" t="str">
        <f t="shared" si="140"/>
        <v>Australian Capital Territory</v>
      </c>
      <c r="G2984" t="s">
        <v>51</v>
      </c>
      <c r="H2984">
        <v>2617</v>
      </c>
      <c r="I2984" t="s">
        <v>11</v>
      </c>
      <c r="J2984" t="s">
        <v>123</v>
      </c>
      <c r="K2984" t="s">
        <v>147</v>
      </c>
      <c r="L2984" t="s">
        <v>158</v>
      </c>
      <c r="M2984" s="5">
        <v>192</v>
      </c>
    </row>
    <row r="2985" spans="1:13" x14ac:dyDescent="0.35">
      <c r="A2985" s="2">
        <v>45779</v>
      </c>
      <c r="B2985" s="3">
        <f t="shared" si="138"/>
        <v>2025</v>
      </c>
      <c r="C2985" t="str">
        <f t="shared" si="139"/>
        <v>2024-2025</v>
      </c>
      <c r="D2985" t="s">
        <v>119</v>
      </c>
      <c r="E2985" t="s">
        <v>102</v>
      </c>
      <c r="F2985" t="str">
        <f t="shared" si="140"/>
        <v>Queensland</v>
      </c>
      <c r="G2985" t="s">
        <v>19</v>
      </c>
      <c r="H2985">
        <v>4825</v>
      </c>
      <c r="I2985" t="s">
        <v>11</v>
      </c>
      <c r="J2985" t="s">
        <v>133</v>
      </c>
      <c r="K2985" t="s">
        <v>143</v>
      </c>
      <c r="L2985" t="s">
        <v>154</v>
      </c>
      <c r="M2985" s="5">
        <v>533</v>
      </c>
    </row>
    <row r="2986" spans="1:13" x14ac:dyDescent="0.35">
      <c r="A2986" s="2">
        <v>45779</v>
      </c>
      <c r="B2986" s="3">
        <f t="shared" si="138"/>
        <v>2025</v>
      </c>
      <c r="C2986" t="str">
        <f t="shared" si="139"/>
        <v>2024-2025</v>
      </c>
      <c r="D2986" t="s">
        <v>119</v>
      </c>
      <c r="E2986" t="s">
        <v>34</v>
      </c>
      <c r="F2986" t="str">
        <f t="shared" si="140"/>
        <v>New South Wales</v>
      </c>
      <c r="G2986" t="s">
        <v>10</v>
      </c>
      <c r="H2986">
        <v>2560</v>
      </c>
      <c r="I2986" t="s">
        <v>11</v>
      </c>
      <c r="J2986" t="s">
        <v>123</v>
      </c>
      <c r="K2986" t="s">
        <v>150</v>
      </c>
      <c r="L2986" t="s">
        <v>161</v>
      </c>
      <c r="M2986" s="5">
        <v>672</v>
      </c>
    </row>
    <row r="2987" spans="1:13" x14ac:dyDescent="0.35">
      <c r="A2987" s="2">
        <v>45779</v>
      </c>
      <c r="B2987" s="3">
        <f t="shared" si="138"/>
        <v>2025</v>
      </c>
      <c r="C2987" t="str">
        <f t="shared" si="139"/>
        <v>2024-2025</v>
      </c>
      <c r="D2987" t="s">
        <v>120</v>
      </c>
      <c r="E2987" t="s">
        <v>63</v>
      </c>
      <c r="F2987" t="str">
        <f t="shared" si="140"/>
        <v>Queensland</v>
      </c>
      <c r="G2987" t="s">
        <v>19</v>
      </c>
      <c r="H2987">
        <v>4068</v>
      </c>
      <c r="I2987" t="s">
        <v>11</v>
      </c>
      <c r="J2987" t="s">
        <v>131</v>
      </c>
      <c r="K2987" t="s">
        <v>146</v>
      </c>
      <c r="L2987" t="s">
        <v>157</v>
      </c>
      <c r="M2987" s="5">
        <v>359</v>
      </c>
    </row>
    <row r="2988" spans="1:13" x14ac:dyDescent="0.35">
      <c r="A2988" s="2">
        <v>45779</v>
      </c>
      <c r="B2988" s="3">
        <f t="shared" si="138"/>
        <v>2025</v>
      </c>
      <c r="C2988" t="str">
        <f t="shared" si="139"/>
        <v>2024-2025</v>
      </c>
      <c r="D2988" t="s">
        <v>120</v>
      </c>
      <c r="E2988" t="s">
        <v>52</v>
      </c>
      <c r="F2988" t="str">
        <f t="shared" si="140"/>
        <v>New South Wales</v>
      </c>
      <c r="G2988" t="s">
        <v>10</v>
      </c>
      <c r="H2988">
        <v>2485</v>
      </c>
      <c r="I2988" t="s">
        <v>11</v>
      </c>
      <c r="J2988" t="s">
        <v>122</v>
      </c>
      <c r="K2988" t="s">
        <v>142</v>
      </c>
      <c r="L2988" t="s">
        <v>153</v>
      </c>
      <c r="M2988" s="5">
        <v>324</v>
      </c>
    </row>
    <row r="2989" spans="1:13" x14ac:dyDescent="0.35">
      <c r="A2989" s="2">
        <v>45779</v>
      </c>
      <c r="B2989" s="3">
        <f t="shared" si="138"/>
        <v>2025</v>
      </c>
      <c r="C2989" t="str">
        <f t="shared" si="139"/>
        <v>2024-2025</v>
      </c>
      <c r="D2989" t="s">
        <v>120</v>
      </c>
      <c r="E2989" t="s">
        <v>113</v>
      </c>
      <c r="F2989" t="str">
        <f t="shared" si="140"/>
        <v>New South Wales</v>
      </c>
      <c r="G2989" t="s">
        <v>10</v>
      </c>
      <c r="H2989">
        <v>2101</v>
      </c>
      <c r="I2989" t="s">
        <v>11</v>
      </c>
      <c r="J2989" t="s">
        <v>125</v>
      </c>
      <c r="K2989" t="s">
        <v>144</v>
      </c>
      <c r="L2989" t="s">
        <v>155</v>
      </c>
      <c r="M2989" s="5">
        <v>778</v>
      </c>
    </row>
    <row r="2990" spans="1:13" x14ac:dyDescent="0.35">
      <c r="A2990" s="2">
        <v>45779</v>
      </c>
      <c r="B2990" s="3">
        <f t="shared" si="138"/>
        <v>2025</v>
      </c>
      <c r="C2990" t="str">
        <f t="shared" si="139"/>
        <v>2024-2025</v>
      </c>
      <c r="D2990" t="s">
        <v>120</v>
      </c>
      <c r="E2990" t="s">
        <v>113</v>
      </c>
      <c r="F2990" t="str">
        <f t="shared" si="140"/>
        <v>New South Wales</v>
      </c>
      <c r="G2990" t="s">
        <v>10</v>
      </c>
      <c r="H2990">
        <v>2101</v>
      </c>
      <c r="I2990" t="s">
        <v>11</v>
      </c>
      <c r="J2990" t="s">
        <v>125</v>
      </c>
      <c r="K2990" t="s">
        <v>150</v>
      </c>
      <c r="L2990" t="s">
        <v>161</v>
      </c>
      <c r="M2990" s="5">
        <v>296</v>
      </c>
    </row>
    <row r="2991" spans="1:13" x14ac:dyDescent="0.35">
      <c r="A2991" s="2">
        <v>45780</v>
      </c>
      <c r="B2991" s="3">
        <f t="shared" si="138"/>
        <v>2025</v>
      </c>
      <c r="C2991" t="str">
        <f t="shared" si="139"/>
        <v>2024-2025</v>
      </c>
      <c r="D2991" t="s">
        <v>120</v>
      </c>
      <c r="E2991" t="s">
        <v>81</v>
      </c>
      <c r="F2991" t="str">
        <f t="shared" si="140"/>
        <v>Victoria</v>
      </c>
      <c r="G2991" t="s">
        <v>26</v>
      </c>
      <c r="H2991">
        <v>3076</v>
      </c>
      <c r="I2991" t="s">
        <v>11</v>
      </c>
      <c r="J2991" t="s">
        <v>128</v>
      </c>
      <c r="K2991" t="s">
        <v>146</v>
      </c>
      <c r="L2991" t="s">
        <v>157</v>
      </c>
      <c r="M2991" s="5">
        <v>795</v>
      </c>
    </row>
    <row r="2992" spans="1:13" x14ac:dyDescent="0.35">
      <c r="A2992" s="2">
        <v>45780</v>
      </c>
      <c r="B2992" s="3">
        <f t="shared" si="138"/>
        <v>2025</v>
      </c>
      <c r="C2992" t="str">
        <f t="shared" si="139"/>
        <v>2024-2025</v>
      </c>
      <c r="D2992" t="s">
        <v>120</v>
      </c>
      <c r="E2992" t="s">
        <v>92</v>
      </c>
      <c r="F2992" t="str">
        <f t="shared" si="140"/>
        <v>New South Wales</v>
      </c>
      <c r="G2992" t="s">
        <v>10</v>
      </c>
      <c r="H2992">
        <v>2015</v>
      </c>
      <c r="I2992" t="s">
        <v>11</v>
      </c>
      <c r="J2992" t="s">
        <v>126</v>
      </c>
      <c r="K2992" t="s">
        <v>147</v>
      </c>
      <c r="L2992" t="s">
        <v>158</v>
      </c>
      <c r="M2992" s="5">
        <v>537</v>
      </c>
    </row>
    <row r="2993" spans="1:13" x14ac:dyDescent="0.35">
      <c r="A2993" s="2">
        <v>45780</v>
      </c>
      <c r="B2993" s="3">
        <f t="shared" si="138"/>
        <v>2025</v>
      </c>
      <c r="C2993" t="str">
        <f t="shared" si="139"/>
        <v>2024-2025</v>
      </c>
      <c r="D2993" t="s">
        <v>120</v>
      </c>
      <c r="E2993" t="s">
        <v>44</v>
      </c>
      <c r="F2993" t="str">
        <f t="shared" si="140"/>
        <v>Western Australia</v>
      </c>
      <c r="G2993" t="s">
        <v>28</v>
      </c>
      <c r="H2993">
        <v>6010</v>
      </c>
      <c r="I2993" t="s">
        <v>11</v>
      </c>
      <c r="J2993" t="s">
        <v>121</v>
      </c>
      <c r="K2993" t="s">
        <v>151</v>
      </c>
      <c r="L2993" t="s">
        <v>152</v>
      </c>
      <c r="M2993" s="5">
        <v>516</v>
      </c>
    </row>
    <row r="2994" spans="1:13" x14ac:dyDescent="0.35">
      <c r="A2994" s="2">
        <v>45780</v>
      </c>
      <c r="B2994" s="3">
        <f t="shared" si="138"/>
        <v>2025</v>
      </c>
      <c r="C2994" t="str">
        <f t="shared" si="139"/>
        <v>2024-2025</v>
      </c>
      <c r="D2994" t="s">
        <v>119</v>
      </c>
      <c r="E2994" t="s">
        <v>50</v>
      </c>
      <c r="F2994" t="str">
        <f t="shared" si="140"/>
        <v>Australian Capital Territory</v>
      </c>
      <c r="G2994" t="s">
        <v>51</v>
      </c>
      <c r="H2994">
        <v>2617</v>
      </c>
      <c r="I2994" t="s">
        <v>11</v>
      </c>
      <c r="J2994" t="s">
        <v>123</v>
      </c>
      <c r="K2994" t="s">
        <v>145</v>
      </c>
      <c r="L2994" t="s">
        <v>156</v>
      </c>
      <c r="M2994" s="5">
        <v>209</v>
      </c>
    </row>
    <row r="2995" spans="1:13" x14ac:dyDescent="0.35">
      <c r="A2995" s="2">
        <v>45780</v>
      </c>
      <c r="B2995" s="3">
        <f t="shared" si="138"/>
        <v>2025</v>
      </c>
      <c r="C2995" t="str">
        <f t="shared" si="139"/>
        <v>2024-2025</v>
      </c>
      <c r="D2995" t="s">
        <v>119</v>
      </c>
      <c r="E2995" t="s">
        <v>113</v>
      </c>
      <c r="F2995" t="str">
        <f t="shared" si="140"/>
        <v>New South Wales</v>
      </c>
      <c r="G2995" t="s">
        <v>10</v>
      </c>
      <c r="H2995">
        <v>2101</v>
      </c>
      <c r="I2995" t="s">
        <v>11</v>
      </c>
      <c r="J2995" t="s">
        <v>125</v>
      </c>
      <c r="K2995" t="s">
        <v>146</v>
      </c>
      <c r="L2995" t="s">
        <v>157</v>
      </c>
      <c r="M2995" s="5">
        <v>174</v>
      </c>
    </row>
    <row r="2996" spans="1:13" x14ac:dyDescent="0.35">
      <c r="A2996" s="2">
        <v>45780</v>
      </c>
      <c r="B2996" s="3">
        <f t="shared" si="138"/>
        <v>2025</v>
      </c>
      <c r="C2996" t="str">
        <f t="shared" si="139"/>
        <v>2024-2025</v>
      </c>
      <c r="D2996" t="s">
        <v>120</v>
      </c>
      <c r="E2996" t="s">
        <v>77</v>
      </c>
      <c r="F2996" t="str">
        <f t="shared" si="140"/>
        <v>Victoria</v>
      </c>
      <c r="G2996" t="s">
        <v>26</v>
      </c>
      <c r="H2996">
        <v>3018</v>
      </c>
      <c r="I2996" t="s">
        <v>11</v>
      </c>
      <c r="J2996" t="s">
        <v>128</v>
      </c>
      <c r="K2996" t="s">
        <v>142</v>
      </c>
      <c r="L2996" t="s">
        <v>153</v>
      </c>
      <c r="M2996" s="5">
        <v>214</v>
      </c>
    </row>
    <row r="2997" spans="1:13" x14ac:dyDescent="0.35">
      <c r="A2997" s="2">
        <v>45780</v>
      </c>
      <c r="B2997" s="3">
        <f t="shared" si="138"/>
        <v>2025</v>
      </c>
      <c r="C2997" t="str">
        <f t="shared" si="139"/>
        <v>2024-2025</v>
      </c>
      <c r="D2997" t="s">
        <v>119</v>
      </c>
      <c r="E2997" t="s">
        <v>75</v>
      </c>
      <c r="F2997" t="str">
        <f t="shared" si="140"/>
        <v>Victoria</v>
      </c>
      <c r="G2997" t="s">
        <v>26</v>
      </c>
      <c r="H2997">
        <v>3915</v>
      </c>
      <c r="I2997" t="s">
        <v>11</v>
      </c>
      <c r="J2997" t="s">
        <v>137</v>
      </c>
      <c r="K2997" t="s">
        <v>143</v>
      </c>
      <c r="L2997" t="s">
        <v>154</v>
      </c>
      <c r="M2997" s="5">
        <v>780</v>
      </c>
    </row>
    <row r="2998" spans="1:13" x14ac:dyDescent="0.35">
      <c r="A2998" s="2">
        <v>45780</v>
      </c>
      <c r="B2998" s="3">
        <f t="shared" si="138"/>
        <v>2025</v>
      </c>
      <c r="C2998" t="str">
        <f t="shared" si="139"/>
        <v>2024-2025</v>
      </c>
      <c r="D2998" t="s">
        <v>120</v>
      </c>
      <c r="E2998" t="s">
        <v>47</v>
      </c>
      <c r="F2998" t="str">
        <f t="shared" si="140"/>
        <v>Victoria</v>
      </c>
      <c r="G2998" t="s">
        <v>26</v>
      </c>
      <c r="H2998">
        <v>3630</v>
      </c>
      <c r="I2998" t="s">
        <v>11</v>
      </c>
      <c r="J2998" t="s">
        <v>137</v>
      </c>
      <c r="K2998" t="s">
        <v>144</v>
      </c>
      <c r="L2998" t="s">
        <v>155</v>
      </c>
      <c r="M2998" s="5">
        <v>54</v>
      </c>
    </row>
    <row r="2999" spans="1:13" x14ac:dyDescent="0.35">
      <c r="A2999" s="2">
        <v>45780</v>
      </c>
      <c r="B2999" s="3">
        <f t="shared" si="138"/>
        <v>2025</v>
      </c>
      <c r="C2999" t="str">
        <f t="shared" si="139"/>
        <v>2024-2025</v>
      </c>
      <c r="D2999" t="s">
        <v>120</v>
      </c>
      <c r="E2999" t="s">
        <v>18</v>
      </c>
      <c r="F2999" t="str">
        <f t="shared" si="140"/>
        <v>Queensland</v>
      </c>
      <c r="G2999" t="s">
        <v>19</v>
      </c>
      <c r="H2999">
        <v>4802</v>
      </c>
      <c r="I2999" t="s">
        <v>11</v>
      </c>
      <c r="J2999" t="s">
        <v>133</v>
      </c>
      <c r="K2999" t="s">
        <v>151</v>
      </c>
      <c r="L2999" t="s">
        <v>152</v>
      </c>
      <c r="M2999" s="5">
        <v>430</v>
      </c>
    </row>
    <row r="3000" spans="1:13" x14ac:dyDescent="0.35">
      <c r="A3000" s="2">
        <v>45780</v>
      </c>
      <c r="B3000" s="3">
        <f t="shared" si="138"/>
        <v>2025</v>
      </c>
      <c r="C3000" t="str">
        <f t="shared" si="139"/>
        <v>2024-2025</v>
      </c>
      <c r="D3000" t="s">
        <v>120</v>
      </c>
      <c r="E3000" t="s">
        <v>12</v>
      </c>
      <c r="F3000" t="str">
        <f t="shared" si="140"/>
        <v>New South Wales</v>
      </c>
      <c r="G3000" t="s">
        <v>10</v>
      </c>
      <c r="H3000">
        <v>2795</v>
      </c>
      <c r="I3000" t="s">
        <v>11</v>
      </c>
      <c r="J3000" t="s">
        <v>132</v>
      </c>
      <c r="K3000" t="s">
        <v>145</v>
      </c>
      <c r="L3000" t="s">
        <v>156</v>
      </c>
      <c r="M3000" s="5">
        <v>177</v>
      </c>
    </row>
    <row r="3001" spans="1:13" x14ac:dyDescent="0.35">
      <c r="A3001" s="2">
        <v>45780</v>
      </c>
      <c r="B3001" s="3">
        <f t="shared" si="138"/>
        <v>2025</v>
      </c>
      <c r="C3001" t="str">
        <f t="shared" si="139"/>
        <v>2024-2025</v>
      </c>
      <c r="D3001" t="s">
        <v>120</v>
      </c>
      <c r="E3001" t="s">
        <v>101</v>
      </c>
      <c r="F3001" t="str">
        <f t="shared" si="140"/>
        <v>Queensland</v>
      </c>
      <c r="G3001" t="s">
        <v>19</v>
      </c>
      <c r="H3001">
        <v>4305</v>
      </c>
      <c r="I3001" t="s">
        <v>11</v>
      </c>
      <c r="J3001" t="s">
        <v>124</v>
      </c>
      <c r="K3001" t="s">
        <v>145</v>
      </c>
      <c r="L3001" t="s">
        <v>156</v>
      </c>
      <c r="M3001" s="5">
        <v>241</v>
      </c>
    </row>
    <row r="3002" spans="1:13" x14ac:dyDescent="0.35">
      <c r="A3002" s="2">
        <v>45781</v>
      </c>
      <c r="B3002" s="3">
        <f t="shared" si="138"/>
        <v>2025</v>
      </c>
      <c r="C3002" t="str">
        <f t="shared" si="139"/>
        <v>2024-2025</v>
      </c>
      <c r="D3002" t="s">
        <v>120</v>
      </c>
      <c r="E3002" t="s">
        <v>69</v>
      </c>
      <c r="F3002" t="str">
        <f t="shared" si="140"/>
        <v>Victoria</v>
      </c>
      <c r="G3002" t="s">
        <v>26</v>
      </c>
      <c r="H3002">
        <v>3148</v>
      </c>
      <c r="I3002" t="s">
        <v>11</v>
      </c>
      <c r="J3002" t="s">
        <v>127</v>
      </c>
      <c r="K3002" t="s">
        <v>151</v>
      </c>
      <c r="L3002" t="s">
        <v>152</v>
      </c>
      <c r="M3002" s="5">
        <v>283</v>
      </c>
    </row>
    <row r="3003" spans="1:13" x14ac:dyDescent="0.35">
      <c r="A3003" s="2">
        <v>45781</v>
      </c>
      <c r="B3003" s="3">
        <f t="shared" si="138"/>
        <v>2025</v>
      </c>
      <c r="C3003" t="str">
        <f t="shared" si="139"/>
        <v>2024-2025</v>
      </c>
      <c r="D3003" t="s">
        <v>120</v>
      </c>
      <c r="E3003" t="s">
        <v>104</v>
      </c>
      <c r="F3003" t="str">
        <f t="shared" si="140"/>
        <v>Victoria</v>
      </c>
      <c r="G3003" t="s">
        <v>26</v>
      </c>
      <c r="H3003">
        <v>3175</v>
      </c>
      <c r="I3003" t="s">
        <v>11</v>
      </c>
      <c r="J3003" t="s">
        <v>127</v>
      </c>
      <c r="K3003" t="s">
        <v>142</v>
      </c>
      <c r="L3003" t="s">
        <v>153</v>
      </c>
      <c r="M3003" s="5">
        <v>313</v>
      </c>
    </row>
    <row r="3004" spans="1:13" x14ac:dyDescent="0.35">
      <c r="A3004" s="2">
        <v>45781</v>
      </c>
      <c r="B3004" s="3">
        <f t="shared" si="138"/>
        <v>2025</v>
      </c>
      <c r="C3004" t="str">
        <f t="shared" si="139"/>
        <v>2024-2025</v>
      </c>
      <c r="D3004" t="s">
        <v>120</v>
      </c>
      <c r="E3004" t="s">
        <v>38</v>
      </c>
      <c r="F3004" t="str">
        <f t="shared" si="140"/>
        <v>Victoria</v>
      </c>
      <c r="G3004" t="s">
        <v>26</v>
      </c>
      <c r="H3004">
        <v>3199</v>
      </c>
      <c r="I3004" t="s">
        <v>11</v>
      </c>
      <c r="J3004" t="s">
        <v>127</v>
      </c>
      <c r="K3004" t="s">
        <v>142</v>
      </c>
      <c r="L3004" t="s">
        <v>153</v>
      </c>
      <c r="M3004" s="5">
        <v>341</v>
      </c>
    </row>
    <row r="3005" spans="1:13" x14ac:dyDescent="0.35">
      <c r="A3005" s="2">
        <v>45781</v>
      </c>
      <c r="B3005" s="3">
        <f t="shared" si="138"/>
        <v>2025</v>
      </c>
      <c r="C3005" t="str">
        <f t="shared" si="139"/>
        <v>2024-2025</v>
      </c>
      <c r="D3005" t="s">
        <v>120</v>
      </c>
      <c r="E3005" t="s">
        <v>29</v>
      </c>
      <c r="F3005" t="str">
        <f t="shared" si="140"/>
        <v>Queensland</v>
      </c>
      <c r="G3005" t="s">
        <v>19</v>
      </c>
      <c r="H3005">
        <v>4703</v>
      </c>
      <c r="I3005" t="s">
        <v>11</v>
      </c>
      <c r="J3005" t="s">
        <v>138</v>
      </c>
      <c r="K3005" t="s">
        <v>143</v>
      </c>
      <c r="L3005" t="s">
        <v>154</v>
      </c>
      <c r="M3005" s="5">
        <v>287</v>
      </c>
    </row>
    <row r="3006" spans="1:13" x14ac:dyDescent="0.35">
      <c r="A3006" s="2">
        <v>45781</v>
      </c>
      <c r="B3006" s="3">
        <f t="shared" si="138"/>
        <v>2025</v>
      </c>
      <c r="C3006" t="str">
        <f t="shared" si="139"/>
        <v>2024-2025</v>
      </c>
      <c r="D3006" t="s">
        <v>120</v>
      </c>
      <c r="E3006" t="s">
        <v>105</v>
      </c>
      <c r="F3006" t="str">
        <f t="shared" si="140"/>
        <v>New South Wales</v>
      </c>
      <c r="G3006" t="s">
        <v>10</v>
      </c>
      <c r="H3006">
        <v>2031</v>
      </c>
      <c r="I3006" t="s">
        <v>11</v>
      </c>
      <c r="J3006" t="s">
        <v>126</v>
      </c>
      <c r="K3006" t="s">
        <v>143</v>
      </c>
      <c r="L3006" t="s">
        <v>154</v>
      </c>
      <c r="M3006" s="5">
        <v>749</v>
      </c>
    </row>
    <row r="3007" spans="1:13" x14ac:dyDescent="0.35">
      <c r="A3007" s="2">
        <v>45782</v>
      </c>
      <c r="B3007" s="3">
        <f t="shared" si="138"/>
        <v>2025</v>
      </c>
      <c r="C3007" t="str">
        <f t="shared" si="139"/>
        <v>2024-2025</v>
      </c>
      <c r="D3007" t="s">
        <v>120</v>
      </c>
      <c r="E3007" t="s">
        <v>39</v>
      </c>
      <c r="F3007" t="str">
        <f t="shared" si="140"/>
        <v>New South Wales</v>
      </c>
      <c r="G3007" t="s">
        <v>10</v>
      </c>
      <c r="H3007">
        <v>2541</v>
      </c>
      <c r="I3007" t="s">
        <v>11</v>
      </c>
      <c r="J3007" t="s">
        <v>123</v>
      </c>
      <c r="K3007" t="s">
        <v>149</v>
      </c>
      <c r="L3007" t="s">
        <v>160</v>
      </c>
      <c r="M3007" s="5">
        <v>122</v>
      </c>
    </row>
    <row r="3008" spans="1:13" x14ac:dyDescent="0.35">
      <c r="A3008" s="2">
        <v>45782</v>
      </c>
      <c r="B3008" s="3">
        <f t="shared" si="138"/>
        <v>2025</v>
      </c>
      <c r="C3008" t="str">
        <f t="shared" si="139"/>
        <v>2024-2025</v>
      </c>
      <c r="D3008" t="s">
        <v>119</v>
      </c>
      <c r="E3008" t="s">
        <v>90</v>
      </c>
      <c r="F3008" t="str">
        <f t="shared" si="140"/>
        <v>New South Wales</v>
      </c>
      <c r="G3008" t="s">
        <v>10</v>
      </c>
      <c r="H3008">
        <v>2650</v>
      </c>
      <c r="I3008" t="s">
        <v>11</v>
      </c>
      <c r="J3008" t="s">
        <v>132</v>
      </c>
      <c r="K3008" t="s">
        <v>142</v>
      </c>
      <c r="L3008" t="s">
        <v>153</v>
      </c>
      <c r="M3008" s="5">
        <v>410</v>
      </c>
    </row>
    <row r="3009" spans="1:13" x14ac:dyDescent="0.35">
      <c r="A3009" s="2">
        <v>45782</v>
      </c>
      <c r="B3009" s="3">
        <f t="shared" si="138"/>
        <v>2025</v>
      </c>
      <c r="C3009" t="str">
        <f t="shared" si="139"/>
        <v>2024-2025</v>
      </c>
      <c r="D3009" t="s">
        <v>120</v>
      </c>
      <c r="E3009" t="s">
        <v>110</v>
      </c>
      <c r="F3009" t="str">
        <f t="shared" si="140"/>
        <v>Australian Capital Territory</v>
      </c>
      <c r="G3009" t="s">
        <v>51</v>
      </c>
      <c r="H3009">
        <v>2609</v>
      </c>
      <c r="I3009" t="s">
        <v>11</v>
      </c>
      <c r="J3009" t="s">
        <v>123</v>
      </c>
      <c r="K3009" t="s">
        <v>146</v>
      </c>
      <c r="L3009" t="s">
        <v>157</v>
      </c>
      <c r="M3009" s="5">
        <v>50</v>
      </c>
    </row>
    <row r="3010" spans="1:13" x14ac:dyDescent="0.35">
      <c r="A3010" s="2">
        <v>45782</v>
      </c>
      <c r="B3010" s="3">
        <f t="shared" ref="B3010:B3073" si="141">IF(MONTH(A3010)&gt;=7,YEAR(A3010)+1,YEAR(A3010))</f>
        <v>2025</v>
      </c>
      <c r="C3010" t="str">
        <f t="shared" ref="C3010:C3073" si="142">IF(MONTH(A3010) &gt;= 7, YEAR(A3010) &amp; "-" &amp; YEAR(A3010) + 1, YEAR(A3010) - 1 &amp; "-" &amp; YEAR(A3010))</f>
        <v>2024-2025</v>
      </c>
      <c r="D3010" t="s">
        <v>119</v>
      </c>
      <c r="E3010" t="s">
        <v>94</v>
      </c>
      <c r="F3010" t="str">
        <f t="shared" ref="F3010:F3073" si="143">IF(G3010="WA","Western Australia",
IF(G3010="NSW","New South Wales",
IF(G3010="QLD","Queensland",
IF(G3010="VIC","Victoria",
IF(G3010="TAS","Tasmania",
IF(G3010="SA","South Australia",
IF(G3010="NT","Northern Territory",
IF(G3010="ACT","Australian Capital Territory",G3010))))))))</f>
        <v>Queensland</v>
      </c>
      <c r="G3010" t="s">
        <v>19</v>
      </c>
      <c r="H3010">
        <v>4551</v>
      </c>
      <c r="I3010" t="s">
        <v>11</v>
      </c>
      <c r="J3010" t="s">
        <v>136</v>
      </c>
      <c r="K3010" t="s">
        <v>149</v>
      </c>
      <c r="L3010" t="s">
        <v>160</v>
      </c>
      <c r="M3010" s="5">
        <v>740</v>
      </c>
    </row>
    <row r="3011" spans="1:13" x14ac:dyDescent="0.35">
      <c r="A3011" s="2">
        <v>45782</v>
      </c>
      <c r="B3011" s="3">
        <f t="shared" si="141"/>
        <v>2025</v>
      </c>
      <c r="C3011" t="str">
        <f t="shared" si="142"/>
        <v>2024-2025</v>
      </c>
      <c r="D3011" t="s">
        <v>119</v>
      </c>
      <c r="E3011" t="s">
        <v>27</v>
      </c>
      <c r="F3011" t="str">
        <f t="shared" si="143"/>
        <v>Western Australia</v>
      </c>
      <c r="G3011" t="s">
        <v>28</v>
      </c>
      <c r="H3011">
        <v>6030</v>
      </c>
      <c r="I3011" t="s">
        <v>11</v>
      </c>
      <c r="J3011" t="s">
        <v>121</v>
      </c>
      <c r="K3011" t="s">
        <v>146</v>
      </c>
      <c r="L3011" t="s">
        <v>157</v>
      </c>
      <c r="M3011" s="5">
        <v>594</v>
      </c>
    </row>
    <row r="3012" spans="1:13" x14ac:dyDescent="0.35">
      <c r="A3012" s="2">
        <v>45782</v>
      </c>
      <c r="B3012" s="3">
        <f t="shared" si="141"/>
        <v>2025</v>
      </c>
      <c r="C3012" t="str">
        <f t="shared" si="142"/>
        <v>2024-2025</v>
      </c>
      <c r="D3012" t="s">
        <v>119</v>
      </c>
      <c r="E3012" t="s">
        <v>93</v>
      </c>
      <c r="F3012" t="str">
        <f t="shared" si="143"/>
        <v>Victoria</v>
      </c>
      <c r="G3012" t="s">
        <v>26</v>
      </c>
      <c r="H3012">
        <v>3400</v>
      </c>
      <c r="I3012" t="s">
        <v>11</v>
      </c>
      <c r="J3012" t="s">
        <v>129</v>
      </c>
      <c r="K3012" t="s">
        <v>150</v>
      </c>
      <c r="L3012" t="s">
        <v>161</v>
      </c>
      <c r="M3012" s="5">
        <v>307</v>
      </c>
    </row>
    <row r="3013" spans="1:13" x14ac:dyDescent="0.35">
      <c r="A3013" s="2">
        <v>45782</v>
      </c>
      <c r="B3013" s="3">
        <f t="shared" si="141"/>
        <v>2025</v>
      </c>
      <c r="C3013" t="str">
        <f t="shared" si="142"/>
        <v>2024-2025</v>
      </c>
      <c r="D3013" t="s">
        <v>119</v>
      </c>
      <c r="E3013" t="s">
        <v>53</v>
      </c>
      <c r="F3013" t="str">
        <f t="shared" si="143"/>
        <v>Queensland</v>
      </c>
      <c r="G3013" t="s">
        <v>19</v>
      </c>
      <c r="H3013">
        <v>4012</v>
      </c>
      <c r="I3013" t="s">
        <v>11</v>
      </c>
      <c r="J3013" t="s">
        <v>131</v>
      </c>
      <c r="K3013" t="s">
        <v>142</v>
      </c>
      <c r="L3013" t="s">
        <v>153</v>
      </c>
      <c r="M3013" s="5">
        <v>465</v>
      </c>
    </row>
    <row r="3014" spans="1:13" x14ac:dyDescent="0.35">
      <c r="A3014" s="2">
        <v>45783</v>
      </c>
      <c r="B3014" s="3">
        <f t="shared" si="141"/>
        <v>2025</v>
      </c>
      <c r="C3014" t="str">
        <f t="shared" si="142"/>
        <v>2024-2025</v>
      </c>
      <c r="D3014" t="s">
        <v>120</v>
      </c>
      <c r="E3014" t="s">
        <v>89</v>
      </c>
      <c r="F3014" t="str">
        <f t="shared" si="143"/>
        <v>Queensland</v>
      </c>
      <c r="G3014" t="s">
        <v>19</v>
      </c>
      <c r="H3014">
        <v>4700</v>
      </c>
      <c r="I3014" t="s">
        <v>11</v>
      </c>
      <c r="J3014" t="s">
        <v>138</v>
      </c>
      <c r="K3014" t="s">
        <v>145</v>
      </c>
      <c r="L3014" t="s">
        <v>156</v>
      </c>
      <c r="M3014" s="5">
        <v>658</v>
      </c>
    </row>
    <row r="3015" spans="1:13" x14ac:dyDescent="0.35">
      <c r="A3015" s="2">
        <v>45783</v>
      </c>
      <c r="B3015" s="3">
        <f t="shared" si="141"/>
        <v>2025</v>
      </c>
      <c r="C3015" t="str">
        <f t="shared" si="142"/>
        <v>2024-2025</v>
      </c>
      <c r="D3015" t="s">
        <v>120</v>
      </c>
      <c r="E3015" t="s">
        <v>59</v>
      </c>
      <c r="F3015" t="str">
        <f t="shared" si="143"/>
        <v>South Australia</v>
      </c>
      <c r="G3015" t="s">
        <v>17</v>
      </c>
      <c r="H3015">
        <v>5011</v>
      </c>
      <c r="I3015" t="s">
        <v>11</v>
      </c>
      <c r="J3015" t="s">
        <v>134</v>
      </c>
      <c r="K3015" t="s">
        <v>144</v>
      </c>
      <c r="L3015" t="s">
        <v>155</v>
      </c>
      <c r="M3015" s="5">
        <v>382</v>
      </c>
    </row>
    <row r="3016" spans="1:13" x14ac:dyDescent="0.35">
      <c r="A3016" s="2">
        <v>45784</v>
      </c>
      <c r="B3016" s="3">
        <f t="shared" si="141"/>
        <v>2025</v>
      </c>
      <c r="C3016" t="str">
        <f t="shared" si="142"/>
        <v>2024-2025</v>
      </c>
      <c r="D3016" t="s">
        <v>120</v>
      </c>
      <c r="E3016" t="s">
        <v>50</v>
      </c>
      <c r="F3016" t="str">
        <f t="shared" si="143"/>
        <v>Australian Capital Territory</v>
      </c>
      <c r="G3016" t="s">
        <v>51</v>
      </c>
      <c r="H3016">
        <v>2617</v>
      </c>
      <c r="I3016" t="s">
        <v>11</v>
      </c>
      <c r="J3016" t="s">
        <v>123</v>
      </c>
      <c r="K3016" t="s">
        <v>142</v>
      </c>
      <c r="L3016" t="s">
        <v>153</v>
      </c>
      <c r="M3016" s="5">
        <v>386</v>
      </c>
    </row>
    <row r="3017" spans="1:13" x14ac:dyDescent="0.35">
      <c r="A3017" s="2">
        <v>45784</v>
      </c>
      <c r="B3017" s="3">
        <f t="shared" si="141"/>
        <v>2025</v>
      </c>
      <c r="C3017" t="str">
        <f t="shared" si="142"/>
        <v>2024-2025</v>
      </c>
      <c r="D3017" t="s">
        <v>119</v>
      </c>
      <c r="E3017" t="s">
        <v>86</v>
      </c>
      <c r="F3017" t="str">
        <f t="shared" si="143"/>
        <v>Queensland</v>
      </c>
      <c r="G3017" t="s">
        <v>19</v>
      </c>
      <c r="H3017">
        <v>4119</v>
      </c>
      <c r="I3017" t="s">
        <v>11</v>
      </c>
      <c r="J3017" t="s">
        <v>131</v>
      </c>
      <c r="K3017" t="s">
        <v>142</v>
      </c>
      <c r="L3017" t="s">
        <v>153</v>
      </c>
      <c r="M3017" s="5">
        <v>725</v>
      </c>
    </row>
    <row r="3018" spans="1:13" x14ac:dyDescent="0.35">
      <c r="A3018" s="2">
        <v>45784</v>
      </c>
      <c r="B3018" s="3">
        <f t="shared" si="141"/>
        <v>2025</v>
      </c>
      <c r="C3018" t="str">
        <f t="shared" si="142"/>
        <v>2024-2025</v>
      </c>
      <c r="D3018" t="s">
        <v>119</v>
      </c>
      <c r="E3018" t="s">
        <v>37</v>
      </c>
      <c r="F3018" t="str">
        <f t="shared" si="143"/>
        <v>Victoria</v>
      </c>
      <c r="G3018" t="s">
        <v>26</v>
      </c>
      <c r="H3018">
        <v>3134</v>
      </c>
      <c r="I3018" t="s">
        <v>11</v>
      </c>
      <c r="J3018" t="s">
        <v>127</v>
      </c>
      <c r="K3018" t="s">
        <v>144</v>
      </c>
      <c r="L3018" t="s">
        <v>155</v>
      </c>
      <c r="M3018" s="5">
        <v>693</v>
      </c>
    </row>
    <row r="3019" spans="1:13" x14ac:dyDescent="0.35">
      <c r="A3019" s="2">
        <v>45784</v>
      </c>
      <c r="B3019" s="3">
        <f t="shared" si="141"/>
        <v>2025</v>
      </c>
      <c r="C3019" t="str">
        <f t="shared" si="142"/>
        <v>2024-2025</v>
      </c>
      <c r="D3019" t="s">
        <v>120</v>
      </c>
      <c r="E3019" t="s">
        <v>60</v>
      </c>
      <c r="F3019" t="str">
        <f t="shared" si="143"/>
        <v>Queensland</v>
      </c>
      <c r="G3019" t="s">
        <v>19</v>
      </c>
      <c r="H3019">
        <v>4655</v>
      </c>
      <c r="I3019" t="s">
        <v>11</v>
      </c>
      <c r="J3019" t="s">
        <v>138</v>
      </c>
      <c r="K3019" t="s">
        <v>145</v>
      </c>
      <c r="L3019" t="s">
        <v>156</v>
      </c>
      <c r="M3019" s="5">
        <v>109</v>
      </c>
    </row>
    <row r="3020" spans="1:13" x14ac:dyDescent="0.35">
      <c r="A3020" s="2">
        <v>45784</v>
      </c>
      <c r="B3020" s="3">
        <f t="shared" si="141"/>
        <v>2025</v>
      </c>
      <c r="C3020" t="str">
        <f t="shared" si="142"/>
        <v>2024-2025</v>
      </c>
      <c r="D3020" t="s">
        <v>120</v>
      </c>
      <c r="E3020" t="s">
        <v>92</v>
      </c>
      <c r="F3020" t="str">
        <f t="shared" si="143"/>
        <v>New South Wales</v>
      </c>
      <c r="G3020" t="s">
        <v>10</v>
      </c>
      <c r="H3020">
        <v>2015</v>
      </c>
      <c r="I3020" t="s">
        <v>11</v>
      </c>
      <c r="J3020" t="s">
        <v>126</v>
      </c>
      <c r="K3020" t="s">
        <v>149</v>
      </c>
      <c r="L3020" t="s">
        <v>160</v>
      </c>
      <c r="M3020" s="5">
        <v>447</v>
      </c>
    </row>
    <row r="3021" spans="1:13" x14ac:dyDescent="0.35">
      <c r="A3021" s="2">
        <v>45784</v>
      </c>
      <c r="B3021" s="3">
        <f t="shared" si="141"/>
        <v>2025</v>
      </c>
      <c r="C3021" t="str">
        <f t="shared" si="142"/>
        <v>2024-2025</v>
      </c>
      <c r="D3021" t="s">
        <v>120</v>
      </c>
      <c r="E3021" t="s">
        <v>77</v>
      </c>
      <c r="F3021" t="str">
        <f t="shared" si="143"/>
        <v>Victoria</v>
      </c>
      <c r="G3021" t="s">
        <v>26</v>
      </c>
      <c r="H3021">
        <v>3018</v>
      </c>
      <c r="I3021" t="s">
        <v>11</v>
      </c>
      <c r="J3021" t="s">
        <v>128</v>
      </c>
      <c r="K3021" t="s">
        <v>151</v>
      </c>
      <c r="L3021" t="s">
        <v>152</v>
      </c>
      <c r="M3021" s="5">
        <v>624</v>
      </c>
    </row>
    <row r="3022" spans="1:13" x14ac:dyDescent="0.35">
      <c r="A3022" s="2">
        <v>45784</v>
      </c>
      <c r="B3022" s="3">
        <f t="shared" si="141"/>
        <v>2025</v>
      </c>
      <c r="C3022" t="str">
        <f t="shared" si="142"/>
        <v>2024-2025</v>
      </c>
      <c r="D3022" t="s">
        <v>120</v>
      </c>
      <c r="E3022" t="s">
        <v>112</v>
      </c>
      <c r="F3022" t="str">
        <f t="shared" si="143"/>
        <v>Queensland</v>
      </c>
      <c r="G3022" t="s">
        <v>19</v>
      </c>
      <c r="H3022">
        <v>4566</v>
      </c>
      <c r="I3022" t="s">
        <v>11</v>
      </c>
      <c r="J3022" t="s">
        <v>136</v>
      </c>
      <c r="K3022" t="s">
        <v>148</v>
      </c>
      <c r="L3022" t="s">
        <v>159</v>
      </c>
      <c r="M3022" s="5">
        <v>349</v>
      </c>
    </row>
    <row r="3023" spans="1:13" x14ac:dyDescent="0.35">
      <c r="A3023" s="2">
        <v>45784</v>
      </c>
      <c r="B3023" s="3">
        <f t="shared" si="141"/>
        <v>2025</v>
      </c>
      <c r="C3023" t="str">
        <f t="shared" si="142"/>
        <v>2024-2025</v>
      </c>
      <c r="D3023" t="s">
        <v>120</v>
      </c>
      <c r="E3023" t="s">
        <v>33</v>
      </c>
      <c r="F3023" t="str">
        <f t="shared" si="143"/>
        <v>Northern Territory</v>
      </c>
      <c r="G3023" t="s">
        <v>15</v>
      </c>
      <c r="H3023">
        <v>870</v>
      </c>
      <c r="I3023" t="s">
        <v>11</v>
      </c>
      <c r="J3023" t="s">
        <v>140</v>
      </c>
      <c r="K3023" t="s">
        <v>150</v>
      </c>
      <c r="L3023" t="s">
        <v>161</v>
      </c>
      <c r="M3023" s="5">
        <v>387</v>
      </c>
    </row>
    <row r="3024" spans="1:13" x14ac:dyDescent="0.35">
      <c r="A3024" s="2">
        <v>45784</v>
      </c>
      <c r="B3024" s="3">
        <f t="shared" si="141"/>
        <v>2025</v>
      </c>
      <c r="C3024" t="str">
        <f t="shared" si="142"/>
        <v>2024-2025</v>
      </c>
      <c r="D3024" t="s">
        <v>119</v>
      </c>
      <c r="E3024" t="s">
        <v>99</v>
      </c>
      <c r="F3024" t="str">
        <f t="shared" si="143"/>
        <v>Western Australia</v>
      </c>
      <c r="G3024" t="s">
        <v>28</v>
      </c>
      <c r="H3024">
        <v>6530</v>
      </c>
      <c r="I3024" t="s">
        <v>11</v>
      </c>
      <c r="J3024" t="s">
        <v>141</v>
      </c>
      <c r="K3024" t="s">
        <v>145</v>
      </c>
      <c r="L3024" t="s">
        <v>156</v>
      </c>
      <c r="M3024" s="5">
        <v>127</v>
      </c>
    </row>
    <row r="3025" spans="1:13" x14ac:dyDescent="0.35">
      <c r="A3025" s="2">
        <v>45784</v>
      </c>
      <c r="B3025" s="3">
        <f t="shared" si="141"/>
        <v>2025</v>
      </c>
      <c r="C3025" t="str">
        <f t="shared" si="142"/>
        <v>2024-2025</v>
      </c>
      <c r="D3025" t="s">
        <v>120</v>
      </c>
      <c r="E3025" t="s">
        <v>86</v>
      </c>
      <c r="F3025" t="str">
        <f t="shared" si="143"/>
        <v>Queensland</v>
      </c>
      <c r="G3025" t="s">
        <v>19</v>
      </c>
      <c r="H3025">
        <v>4119</v>
      </c>
      <c r="I3025" t="s">
        <v>11</v>
      </c>
      <c r="J3025" t="s">
        <v>131</v>
      </c>
      <c r="K3025" t="s">
        <v>145</v>
      </c>
      <c r="L3025" t="s">
        <v>156</v>
      </c>
      <c r="M3025" s="5">
        <v>560</v>
      </c>
    </row>
    <row r="3026" spans="1:13" x14ac:dyDescent="0.35">
      <c r="A3026" s="2">
        <v>45784</v>
      </c>
      <c r="B3026" s="3">
        <f t="shared" si="141"/>
        <v>2025</v>
      </c>
      <c r="C3026" t="str">
        <f t="shared" si="142"/>
        <v>2024-2025</v>
      </c>
      <c r="D3026" t="s">
        <v>120</v>
      </c>
      <c r="E3026" t="s">
        <v>114</v>
      </c>
      <c r="F3026" t="str">
        <f t="shared" si="143"/>
        <v>Victoria</v>
      </c>
      <c r="G3026" t="s">
        <v>26</v>
      </c>
      <c r="H3026">
        <v>3353</v>
      </c>
      <c r="I3026" t="s">
        <v>11</v>
      </c>
      <c r="J3026" t="s">
        <v>129</v>
      </c>
      <c r="K3026" t="s">
        <v>150</v>
      </c>
      <c r="L3026" t="s">
        <v>161</v>
      </c>
      <c r="M3026" s="5">
        <v>115</v>
      </c>
    </row>
    <row r="3027" spans="1:13" x14ac:dyDescent="0.35">
      <c r="A3027" s="2">
        <v>45785</v>
      </c>
      <c r="B3027" s="3">
        <f t="shared" si="141"/>
        <v>2025</v>
      </c>
      <c r="C3027" t="str">
        <f t="shared" si="142"/>
        <v>2024-2025</v>
      </c>
      <c r="D3027" t="s">
        <v>120</v>
      </c>
      <c r="E3027" t="s">
        <v>20</v>
      </c>
      <c r="F3027" t="str">
        <f t="shared" si="143"/>
        <v>South Australia</v>
      </c>
      <c r="G3027" t="s">
        <v>17</v>
      </c>
      <c r="H3027">
        <v>5607</v>
      </c>
      <c r="I3027" t="s">
        <v>11</v>
      </c>
      <c r="J3027" t="s">
        <v>139</v>
      </c>
      <c r="K3027" t="s">
        <v>144</v>
      </c>
      <c r="L3027" t="s">
        <v>155</v>
      </c>
      <c r="M3027" s="5">
        <v>406</v>
      </c>
    </row>
    <row r="3028" spans="1:13" x14ac:dyDescent="0.35">
      <c r="A3028" s="2">
        <v>45785</v>
      </c>
      <c r="B3028" s="3">
        <f t="shared" si="141"/>
        <v>2025</v>
      </c>
      <c r="C3028" t="str">
        <f t="shared" si="142"/>
        <v>2024-2025</v>
      </c>
      <c r="D3028" t="s">
        <v>120</v>
      </c>
      <c r="E3028" t="s">
        <v>31</v>
      </c>
      <c r="F3028" t="str">
        <f t="shared" si="143"/>
        <v>South Australia</v>
      </c>
      <c r="G3028" t="s">
        <v>17</v>
      </c>
      <c r="H3028">
        <v>5082</v>
      </c>
      <c r="I3028" t="s">
        <v>11</v>
      </c>
      <c r="J3028" t="s">
        <v>134</v>
      </c>
      <c r="K3028" t="s">
        <v>148</v>
      </c>
      <c r="L3028" t="s">
        <v>159</v>
      </c>
      <c r="M3028" s="5">
        <v>128</v>
      </c>
    </row>
    <row r="3029" spans="1:13" x14ac:dyDescent="0.35">
      <c r="A3029" s="2">
        <v>45785</v>
      </c>
      <c r="B3029" s="3">
        <f t="shared" si="141"/>
        <v>2025</v>
      </c>
      <c r="C3029" t="str">
        <f t="shared" si="142"/>
        <v>2024-2025</v>
      </c>
      <c r="D3029" t="s">
        <v>120</v>
      </c>
      <c r="E3029" t="s">
        <v>79</v>
      </c>
      <c r="F3029" t="str">
        <f t="shared" si="143"/>
        <v>Queensland</v>
      </c>
      <c r="G3029" t="s">
        <v>19</v>
      </c>
      <c r="H3029">
        <v>4680</v>
      </c>
      <c r="I3029" t="s">
        <v>11</v>
      </c>
      <c r="J3029" t="s">
        <v>138</v>
      </c>
      <c r="K3029" t="s">
        <v>142</v>
      </c>
      <c r="L3029" t="s">
        <v>153</v>
      </c>
      <c r="M3029" s="5">
        <v>280</v>
      </c>
    </row>
    <row r="3030" spans="1:13" x14ac:dyDescent="0.35">
      <c r="A3030" s="2">
        <v>45786</v>
      </c>
      <c r="B3030" s="3">
        <f t="shared" si="141"/>
        <v>2025</v>
      </c>
      <c r="C3030" t="str">
        <f t="shared" si="142"/>
        <v>2024-2025</v>
      </c>
      <c r="D3030" t="s">
        <v>120</v>
      </c>
      <c r="E3030" t="s">
        <v>14</v>
      </c>
      <c r="F3030" t="str">
        <f t="shared" si="143"/>
        <v>Northern Territory</v>
      </c>
      <c r="G3030" t="s">
        <v>15</v>
      </c>
      <c r="H3030">
        <v>800</v>
      </c>
      <c r="I3030" t="s">
        <v>11</v>
      </c>
      <c r="J3030" t="s">
        <v>140</v>
      </c>
      <c r="K3030" t="s">
        <v>145</v>
      </c>
      <c r="L3030" t="s">
        <v>156</v>
      </c>
      <c r="M3030" s="5">
        <v>43</v>
      </c>
    </row>
    <row r="3031" spans="1:13" x14ac:dyDescent="0.35">
      <c r="A3031" s="2">
        <v>45786</v>
      </c>
      <c r="B3031" s="3">
        <f t="shared" si="141"/>
        <v>2025</v>
      </c>
      <c r="C3031" t="str">
        <f t="shared" si="142"/>
        <v>2024-2025</v>
      </c>
      <c r="D3031" t="s">
        <v>120</v>
      </c>
      <c r="E3031" t="s">
        <v>92</v>
      </c>
      <c r="F3031" t="str">
        <f t="shared" si="143"/>
        <v>New South Wales</v>
      </c>
      <c r="G3031" t="s">
        <v>10</v>
      </c>
      <c r="H3031">
        <v>2015</v>
      </c>
      <c r="I3031" t="s">
        <v>11</v>
      </c>
      <c r="J3031" t="s">
        <v>126</v>
      </c>
      <c r="K3031" t="s">
        <v>145</v>
      </c>
      <c r="L3031" t="s">
        <v>156</v>
      </c>
      <c r="M3031" s="5">
        <v>681</v>
      </c>
    </row>
    <row r="3032" spans="1:13" x14ac:dyDescent="0.35">
      <c r="A3032" s="2">
        <v>45786</v>
      </c>
      <c r="B3032" s="3">
        <f t="shared" si="141"/>
        <v>2025</v>
      </c>
      <c r="C3032" t="str">
        <f t="shared" si="142"/>
        <v>2024-2025</v>
      </c>
      <c r="D3032" t="s">
        <v>119</v>
      </c>
      <c r="E3032" t="s">
        <v>46</v>
      </c>
      <c r="F3032" t="str">
        <f t="shared" si="143"/>
        <v>South Australia</v>
      </c>
      <c r="G3032" t="s">
        <v>17</v>
      </c>
      <c r="H3032">
        <v>5043</v>
      </c>
      <c r="I3032" t="s">
        <v>11</v>
      </c>
      <c r="J3032" t="s">
        <v>134</v>
      </c>
      <c r="K3032" t="s">
        <v>143</v>
      </c>
      <c r="L3032" t="s">
        <v>154</v>
      </c>
      <c r="M3032" s="5">
        <v>741</v>
      </c>
    </row>
    <row r="3033" spans="1:13" x14ac:dyDescent="0.35">
      <c r="A3033" s="2">
        <v>45786</v>
      </c>
      <c r="B3033" s="3">
        <f t="shared" si="141"/>
        <v>2025</v>
      </c>
      <c r="C3033" t="str">
        <f t="shared" si="142"/>
        <v>2024-2025</v>
      </c>
      <c r="D3033" t="s">
        <v>119</v>
      </c>
      <c r="E3033" t="s">
        <v>70</v>
      </c>
      <c r="F3033" t="str">
        <f t="shared" si="143"/>
        <v>Western Australia</v>
      </c>
      <c r="G3033" t="s">
        <v>28</v>
      </c>
      <c r="H3033">
        <v>6021</v>
      </c>
      <c r="I3033" t="s">
        <v>11</v>
      </c>
      <c r="J3033" t="s">
        <v>121</v>
      </c>
      <c r="K3033" t="s">
        <v>148</v>
      </c>
      <c r="L3033" t="s">
        <v>159</v>
      </c>
      <c r="M3033" s="5">
        <v>137</v>
      </c>
    </row>
    <row r="3034" spans="1:13" x14ac:dyDescent="0.35">
      <c r="A3034" s="2">
        <v>45786</v>
      </c>
      <c r="B3034" s="3">
        <f t="shared" si="141"/>
        <v>2025</v>
      </c>
      <c r="C3034" t="str">
        <f t="shared" si="142"/>
        <v>2024-2025</v>
      </c>
      <c r="D3034" t="s">
        <v>119</v>
      </c>
      <c r="E3034" t="s">
        <v>90</v>
      </c>
      <c r="F3034" t="str">
        <f t="shared" si="143"/>
        <v>New South Wales</v>
      </c>
      <c r="G3034" t="s">
        <v>10</v>
      </c>
      <c r="H3034">
        <v>2650</v>
      </c>
      <c r="I3034" t="s">
        <v>11</v>
      </c>
      <c r="J3034" t="s">
        <v>132</v>
      </c>
      <c r="K3034" t="s">
        <v>147</v>
      </c>
      <c r="L3034" t="s">
        <v>158</v>
      </c>
      <c r="M3034" s="5">
        <v>709</v>
      </c>
    </row>
    <row r="3035" spans="1:13" x14ac:dyDescent="0.35">
      <c r="A3035" s="2">
        <v>45786</v>
      </c>
      <c r="B3035" s="3">
        <f t="shared" si="141"/>
        <v>2025</v>
      </c>
      <c r="C3035" t="str">
        <f t="shared" si="142"/>
        <v>2024-2025</v>
      </c>
      <c r="D3035" t="s">
        <v>120</v>
      </c>
      <c r="E3035" t="s">
        <v>54</v>
      </c>
      <c r="F3035" t="str">
        <f t="shared" si="143"/>
        <v>New South Wales</v>
      </c>
      <c r="G3035" t="s">
        <v>10</v>
      </c>
      <c r="H3035">
        <v>2750</v>
      </c>
      <c r="I3035" t="s">
        <v>11</v>
      </c>
      <c r="J3035" t="s">
        <v>132</v>
      </c>
      <c r="K3035" t="s">
        <v>146</v>
      </c>
      <c r="L3035" t="s">
        <v>157</v>
      </c>
      <c r="M3035" s="5">
        <v>146</v>
      </c>
    </row>
    <row r="3036" spans="1:13" x14ac:dyDescent="0.35">
      <c r="A3036" s="2">
        <v>45786</v>
      </c>
      <c r="B3036" s="3">
        <f t="shared" si="141"/>
        <v>2025</v>
      </c>
      <c r="C3036" t="str">
        <f t="shared" si="142"/>
        <v>2024-2025</v>
      </c>
      <c r="D3036" t="s">
        <v>119</v>
      </c>
      <c r="E3036" t="s">
        <v>48</v>
      </c>
      <c r="F3036" t="str">
        <f t="shared" si="143"/>
        <v>Western Australia</v>
      </c>
      <c r="G3036" t="s">
        <v>28</v>
      </c>
      <c r="H3036">
        <v>6450</v>
      </c>
      <c r="I3036" t="s">
        <v>11</v>
      </c>
      <c r="J3036" t="s">
        <v>141</v>
      </c>
      <c r="K3036" t="s">
        <v>145</v>
      </c>
      <c r="L3036" t="s">
        <v>156</v>
      </c>
      <c r="M3036" s="5">
        <v>391</v>
      </c>
    </row>
    <row r="3037" spans="1:13" x14ac:dyDescent="0.35">
      <c r="A3037" s="2">
        <v>45786</v>
      </c>
      <c r="B3037" s="3">
        <f t="shared" si="141"/>
        <v>2025</v>
      </c>
      <c r="C3037" t="str">
        <f t="shared" si="142"/>
        <v>2024-2025</v>
      </c>
      <c r="D3037" t="s">
        <v>120</v>
      </c>
      <c r="E3037" t="s">
        <v>23</v>
      </c>
      <c r="F3037" t="str">
        <f t="shared" si="143"/>
        <v>New South Wales</v>
      </c>
      <c r="G3037" t="s">
        <v>10</v>
      </c>
      <c r="H3037">
        <v>2830</v>
      </c>
      <c r="I3037" t="s">
        <v>11</v>
      </c>
      <c r="J3037" t="s">
        <v>132</v>
      </c>
      <c r="K3037" t="s">
        <v>145</v>
      </c>
      <c r="L3037" t="s">
        <v>156</v>
      </c>
      <c r="M3037" s="5">
        <v>24</v>
      </c>
    </row>
    <row r="3038" spans="1:13" x14ac:dyDescent="0.35">
      <c r="A3038" s="2">
        <v>45786</v>
      </c>
      <c r="B3038" s="3">
        <f t="shared" si="141"/>
        <v>2025</v>
      </c>
      <c r="C3038" t="str">
        <f t="shared" si="142"/>
        <v>2024-2025</v>
      </c>
      <c r="D3038" t="s">
        <v>120</v>
      </c>
      <c r="E3038" t="s">
        <v>12</v>
      </c>
      <c r="F3038" t="str">
        <f t="shared" si="143"/>
        <v>New South Wales</v>
      </c>
      <c r="G3038" t="s">
        <v>10</v>
      </c>
      <c r="H3038">
        <v>2795</v>
      </c>
      <c r="I3038" t="s">
        <v>11</v>
      </c>
      <c r="J3038" t="s">
        <v>132</v>
      </c>
      <c r="K3038" t="s">
        <v>150</v>
      </c>
      <c r="L3038" t="s">
        <v>161</v>
      </c>
      <c r="M3038" s="5">
        <v>734</v>
      </c>
    </row>
    <row r="3039" spans="1:13" x14ac:dyDescent="0.35">
      <c r="A3039" s="2">
        <v>45787</v>
      </c>
      <c r="B3039" s="3">
        <f t="shared" si="141"/>
        <v>2025</v>
      </c>
      <c r="C3039" t="str">
        <f t="shared" si="142"/>
        <v>2024-2025</v>
      </c>
      <c r="D3039" t="s">
        <v>120</v>
      </c>
      <c r="E3039" t="s">
        <v>108</v>
      </c>
      <c r="F3039" t="str">
        <f t="shared" si="143"/>
        <v>Tasmania</v>
      </c>
      <c r="G3039" t="s">
        <v>43</v>
      </c>
      <c r="H3039">
        <v>7320</v>
      </c>
      <c r="I3039" t="s">
        <v>11</v>
      </c>
      <c r="J3039" t="s">
        <v>130</v>
      </c>
      <c r="K3039" t="s">
        <v>148</v>
      </c>
      <c r="L3039" t="s">
        <v>159</v>
      </c>
      <c r="M3039" s="5">
        <v>415</v>
      </c>
    </row>
    <row r="3040" spans="1:13" x14ac:dyDescent="0.35">
      <c r="A3040" s="2">
        <v>45787</v>
      </c>
      <c r="B3040" s="3">
        <f t="shared" si="141"/>
        <v>2025</v>
      </c>
      <c r="C3040" t="str">
        <f t="shared" si="142"/>
        <v>2024-2025</v>
      </c>
      <c r="D3040" t="s">
        <v>120</v>
      </c>
      <c r="E3040" t="s">
        <v>114</v>
      </c>
      <c r="F3040" t="str">
        <f t="shared" si="143"/>
        <v>Victoria</v>
      </c>
      <c r="G3040" t="s">
        <v>26</v>
      </c>
      <c r="H3040">
        <v>3353</v>
      </c>
      <c r="I3040" t="s">
        <v>11</v>
      </c>
      <c r="J3040" t="s">
        <v>129</v>
      </c>
      <c r="K3040" t="s">
        <v>142</v>
      </c>
      <c r="L3040" t="s">
        <v>153</v>
      </c>
      <c r="M3040" s="5">
        <v>106</v>
      </c>
    </row>
    <row r="3041" spans="1:13" x14ac:dyDescent="0.35">
      <c r="A3041" s="2">
        <v>45787</v>
      </c>
      <c r="B3041" s="3">
        <f t="shared" si="141"/>
        <v>2025</v>
      </c>
      <c r="C3041" t="str">
        <f t="shared" si="142"/>
        <v>2024-2025</v>
      </c>
      <c r="D3041" t="s">
        <v>119</v>
      </c>
      <c r="E3041" t="s">
        <v>111</v>
      </c>
      <c r="F3041" t="str">
        <f t="shared" si="143"/>
        <v>New South Wales</v>
      </c>
      <c r="G3041" t="s">
        <v>10</v>
      </c>
      <c r="H3041">
        <v>2154</v>
      </c>
      <c r="I3041" t="s">
        <v>11</v>
      </c>
      <c r="J3041" t="s">
        <v>125</v>
      </c>
      <c r="K3041" t="s">
        <v>142</v>
      </c>
      <c r="L3041" t="s">
        <v>153</v>
      </c>
      <c r="M3041" s="5">
        <v>465</v>
      </c>
    </row>
    <row r="3042" spans="1:13" x14ac:dyDescent="0.35">
      <c r="A3042" s="2">
        <v>45787</v>
      </c>
      <c r="B3042" s="3">
        <f t="shared" si="141"/>
        <v>2025</v>
      </c>
      <c r="C3042" t="str">
        <f t="shared" si="142"/>
        <v>2024-2025</v>
      </c>
      <c r="D3042" t="s">
        <v>120</v>
      </c>
      <c r="E3042" t="s">
        <v>74</v>
      </c>
      <c r="F3042" t="str">
        <f t="shared" si="143"/>
        <v>Victoria</v>
      </c>
      <c r="G3042" t="s">
        <v>26</v>
      </c>
      <c r="H3042">
        <v>3500</v>
      </c>
      <c r="I3042" t="s">
        <v>11</v>
      </c>
      <c r="J3042" t="s">
        <v>129</v>
      </c>
      <c r="K3042" t="s">
        <v>150</v>
      </c>
      <c r="L3042" t="s">
        <v>161</v>
      </c>
      <c r="M3042" s="5">
        <v>347</v>
      </c>
    </row>
    <row r="3043" spans="1:13" x14ac:dyDescent="0.35">
      <c r="A3043" s="2">
        <v>45788</v>
      </c>
      <c r="B3043" s="3">
        <f t="shared" si="141"/>
        <v>2025</v>
      </c>
      <c r="C3043" t="str">
        <f t="shared" si="142"/>
        <v>2024-2025</v>
      </c>
      <c r="D3043" t="s">
        <v>120</v>
      </c>
      <c r="E3043" t="s">
        <v>36</v>
      </c>
      <c r="F3043" t="str">
        <f t="shared" si="143"/>
        <v>New South Wales</v>
      </c>
      <c r="G3043" t="s">
        <v>10</v>
      </c>
      <c r="H3043">
        <v>2539</v>
      </c>
      <c r="I3043" t="s">
        <v>11</v>
      </c>
      <c r="J3043" t="s">
        <v>123</v>
      </c>
      <c r="K3043" t="s">
        <v>144</v>
      </c>
      <c r="L3043" t="s">
        <v>155</v>
      </c>
      <c r="M3043" s="5">
        <v>481</v>
      </c>
    </row>
    <row r="3044" spans="1:13" x14ac:dyDescent="0.35">
      <c r="A3044" s="2">
        <v>45788</v>
      </c>
      <c r="B3044" s="3">
        <f t="shared" si="141"/>
        <v>2025</v>
      </c>
      <c r="C3044" t="str">
        <f t="shared" si="142"/>
        <v>2024-2025</v>
      </c>
      <c r="D3044" t="s">
        <v>120</v>
      </c>
      <c r="E3044" t="s">
        <v>92</v>
      </c>
      <c r="F3044" t="str">
        <f t="shared" si="143"/>
        <v>New South Wales</v>
      </c>
      <c r="G3044" t="s">
        <v>10</v>
      </c>
      <c r="H3044">
        <v>2015</v>
      </c>
      <c r="I3044" t="s">
        <v>11</v>
      </c>
      <c r="J3044" t="s">
        <v>126</v>
      </c>
      <c r="K3044" t="s">
        <v>143</v>
      </c>
      <c r="L3044" t="s">
        <v>154</v>
      </c>
      <c r="M3044" s="5">
        <v>664</v>
      </c>
    </row>
    <row r="3045" spans="1:13" x14ac:dyDescent="0.35">
      <c r="A3045" s="2">
        <v>45788</v>
      </c>
      <c r="B3045" s="3">
        <f t="shared" si="141"/>
        <v>2025</v>
      </c>
      <c r="C3045" t="str">
        <f t="shared" si="142"/>
        <v>2024-2025</v>
      </c>
      <c r="D3045" t="s">
        <v>119</v>
      </c>
      <c r="E3045" t="s">
        <v>30</v>
      </c>
      <c r="F3045" t="str">
        <f t="shared" si="143"/>
        <v>Victoria</v>
      </c>
      <c r="G3045" t="s">
        <v>26</v>
      </c>
      <c r="H3045">
        <v>3030</v>
      </c>
      <c r="I3045" t="s">
        <v>11</v>
      </c>
      <c r="J3045" t="s">
        <v>128</v>
      </c>
      <c r="K3045" t="s">
        <v>143</v>
      </c>
      <c r="L3045" t="s">
        <v>154</v>
      </c>
      <c r="M3045" s="5">
        <v>236</v>
      </c>
    </row>
    <row r="3046" spans="1:13" x14ac:dyDescent="0.35">
      <c r="A3046" s="2">
        <v>45788</v>
      </c>
      <c r="B3046" s="3">
        <f t="shared" si="141"/>
        <v>2025</v>
      </c>
      <c r="C3046" t="str">
        <f t="shared" si="142"/>
        <v>2024-2025</v>
      </c>
      <c r="D3046" t="s">
        <v>119</v>
      </c>
      <c r="E3046" t="s">
        <v>12</v>
      </c>
      <c r="F3046" t="str">
        <f t="shared" si="143"/>
        <v>New South Wales</v>
      </c>
      <c r="G3046" t="s">
        <v>10</v>
      </c>
      <c r="H3046">
        <v>2795</v>
      </c>
      <c r="I3046" t="s">
        <v>11</v>
      </c>
      <c r="J3046" t="s">
        <v>132</v>
      </c>
      <c r="K3046" t="s">
        <v>144</v>
      </c>
      <c r="L3046" t="s">
        <v>155</v>
      </c>
      <c r="M3046" s="5">
        <v>260</v>
      </c>
    </row>
    <row r="3047" spans="1:13" x14ac:dyDescent="0.35">
      <c r="A3047" s="2">
        <v>45789</v>
      </c>
      <c r="B3047" s="3">
        <f t="shared" si="141"/>
        <v>2025</v>
      </c>
      <c r="C3047" t="str">
        <f t="shared" si="142"/>
        <v>2024-2025</v>
      </c>
      <c r="D3047" t="s">
        <v>119</v>
      </c>
      <c r="E3047" t="s">
        <v>90</v>
      </c>
      <c r="F3047" t="str">
        <f t="shared" si="143"/>
        <v>New South Wales</v>
      </c>
      <c r="G3047" t="s">
        <v>10</v>
      </c>
      <c r="H3047">
        <v>2650</v>
      </c>
      <c r="I3047" t="s">
        <v>11</v>
      </c>
      <c r="J3047" t="s">
        <v>132</v>
      </c>
      <c r="K3047" t="s">
        <v>142</v>
      </c>
      <c r="L3047" t="s">
        <v>153</v>
      </c>
      <c r="M3047" s="5">
        <v>566</v>
      </c>
    </row>
    <row r="3048" spans="1:13" x14ac:dyDescent="0.35">
      <c r="A3048" s="2">
        <v>45789</v>
      </c>
      <c r="B3048" s="3">
        <f t="shared" si="141"/>
        <v>2025</v>
      </c>
      <c r="C3048" t="str">
        <f t="shared" si="142"/>
        <v>2024-2025</v>
      </c>
      <c r="D3048" t="s">
        <v>120</v>
      </c>
      <c r="E3048" t="s">
        <v>56</v>
      </c>
      <c r="F3048" t="str">
        <f t="shared" si="143"/>
        <v>Queensland</v>
      </c>
      <c r="G3048" t="s">
        <v>19</v>
      </c>
      <c r="H3048">
        <v>4883</v>
      </c>
      <c r="I3048" t="s">
        <v>11</v>
      </c>
      <c r="J3048" t="s">
        <v>133</v>
      </c>
      <c r="K3048" t="s">
        <v>144</v>
      </c>
      <c r="L3048" t="s">
        <v>155</v>
      </c>
      <c r="M3048" s="5">
        <v>147</v>
      </c>
    </row>
    <row r="3049" spans="1:13" x14ac:dyDescent="0.35">
      <c r="A3049" s="2">
        <v>45789</v>
      </c>
      <c r="B3049" s="3">
        <f t="shared" si="141"/>
        <v>2025</v>
      </c>
      <c r="C3049" t="str">
        <f t="shared" si="142"/>
        <v>2024-2025</v>
      </c>
      <c r="D3049" t="s">
        <v>120</v>
      </c>
      <c r="E3049" t="s">
        <v>107</v>
      </c>
      <c r="F3049" t="str">
        <f t="shared" si="143"/>
        <v>New South Wales</v>
      </c>
      <c r="G3049" t="s">
        <v>10</v>
      </c>
      <c r="H3049">
        <v>2020</v>
      </c>
      <c r="I3049" t="s">
        <v>11</v>
      </c>
      <c r="J3049" t="s">
        <v>126</v>
      </c>
      <c r="K3049" t="s">
        <v>150</v>
      </c>
      <c r="L3049" t="s">
        <v>161</v>
      </c>
      <c r="M3049" s="5">
        <v>751</v>
      </c>
    </row>
    <row r="3050" spans="1:13" x14ac:dyDescent="0.35">
      <c r="A3050" s="2">
        <v>45789</v>
      </c>
      <c r="B3050" s="3">
        <f t="shared" si="141"/>
        <v>2025</v>
      </c>
      <c r="C3050" t="str">
        <f t="shared" si="142"/>
        <v>2024-2025</v>
      </c>
      <c r="D3050" t="s">
        <v>120</v>
      </c>
      <c r="E3050" t="s">
        <v>114</v>
      </c>
      <c r="F3050" t="str">
        <f t="shared" si="143"/>
        <v>Victoria</v>
      </c>
      <c r="G3050" t="s">
        <v>26</v>
      </c>
      <c r="H3050">
        <v>3353</v>
      </c>
      <c r="I3050" t="s">
        <v>11</v>
      </c>
      <c r="J3050" t="s">
        <v>129</v>
      </c>
      <c r="K3050" t="s">
        <v>144</v>
      </c>
      <c r="L3050" t="s">
        <v>155</v>
      </c>
      <c r="M3050" s="5">
        <v>431</v>
      </c>
    </row>
    <row r="3051" spans="1:13" x14ac:dyDescent="0.35">
      <c r="A3051" s="2">
        <v>45789</v>
      </c>
      <c r="B3051" s="3">
        <f t="shared" si="141"/>
        <v>2025</v>
      </c>
      <c r="C3051" t="str">
        <f t="shared" si="142"/>
        <v>2024-2025</v>
      </c>
      <c r="D3051" t="s">
        <v>120</v>
      </c>
      <c r="E3051" t="s">
        <v>96</v>
      </c>
      <c r="F3051" t="str">
        <f t="shared" si="143"/>
        <v>Western Australia</v>
      </c>
      <c r="G3051" t="s">
        <v>28</v>
      </c>
      <c r="H3051">
        <v>6027</v>
      </c>
      <c r="I3051" t="s">
        <v>11</v>
      </c>
      <c r="J3051" t="s">
        <v>121</v>
      </c>
      <c r="K3051" t="s">
        <v>142</v>
      </c>
      <c r="L3051" t="s">
        <v>153</v>
      </c>
      <c r="M3051" s="5">
        <v>321</v>
      </c>
    </row>
    <row r="3052" spans="1:13" x14ac:dyDescent="0.35">
      <c r="A3052" s="2">
        <v>45789</v>
      </c>
      <c r="B3052" s="3">
        <f t="shared" si="141"/>
        <v>2025</v>
      </c>
      <c r="C3052" t="str">
        <f t="shared" si="142"/>
        <v>2024-2025</v>
      </c>
      <c r="D3052" t="s">
        <v>120</v>
      </c>
      <c r="E3052" t="s">
        <v>38</v>
      </c>
      <c r="F3052" t="str">
        <f t="shared" si="143"/>
        <v>Victoria</v>
      </c>
      <c r="G3052" t="s">
        <v>26</v>
      </c>
      <c r="H3052">
        <v>3199</v>
      </c>
      <c r="I3052" t="s">
        <v>11</v>
      </c>
      <c r="J3052" t="s">
        <v>127</v>
      </c>
      <c r="K3052" t="s">
        <v>143</v>
      </c>
      <c r="L3052" t="s">
        <v>154</v>
      </c>
      <c r="M3052" s="5">
        <v>669</v>
      </c>
    </row>
    <row r="3053" spans="1:13" x14ac:dyDescent="0.35">
      <c r="A3053" s="2">
        <v>45789</v>
      </c>
      <c r="B3053" s="3">
        <f t="shared" si="141"/>
        <v>2025</v>
      </c>
      <c r="C3053" t="str">
        <f t="shared" si="142"/>
        <v>2024-2025</v>
      </c>
      <c r="D3053" t="s">
        <v>120</v>
      </c>
      <c r="E3053" t="s">
        <v>72</v>
      </c>
      <c r="F3053" t="str">
        <f t="shared" si="143"/>
        <v>Queensland</v>
      </c>
      <c r="G3053" t="s">
        <v>19</v>
      </c>
      <c r="H3053">
        <v>4870</v>
      </c>
      <c r="I3053" t="s">
        <v>11</v>
      </c>
      <c r="J3053" t="s">
        <v>133</v>
      </c>
      <c r="K3053" t="s">
        <v>151</v>
      </c>
      <c r="L3053" t="s">
        <v>152</v>
      </c>
      <c r="M3053" s="5">
        <v>686</v>
      </c>
    </row>
    <row r="3054" spans="1:13" x14ac:dyDescent="0.35">
      <c r="A3054" s="2">
        <v>45789</v>
      </c>
      <c r="B3054" s="3">
        <f t="shared" si="141"/>
        <v>2025</v>
      </c>
      <c r="C3054" t="str">
        <f t="shared" si="142"/>
        <v>2024-2025</v>
      </c>
      <c r="D3054" t="s">
        <v>120</v>
      </c>
      <c r="E3054" t="s">
        <v>105</v>
      </c>
      <c r="F3054" t="str">
        <f t="shared" si="143"/>
        <v>New South Wales</v>
      </c>
      <c r="G3054" t="s">
        <v>10</v>
      </c>
      <c r="H3054">
        <v>2031</v>
      </c>
      <c r="I3054" t="s">
        <v>11</v>
      </c>
      <c r="J3054" t="s">
        <v>126</v>
      </c>
      <c r="K3054" t="s">
        <v>151</v>
      </c>
      <c r="L3054" t="s">
        <v>152</v>
      </c>
      <c r="M3054" s="5">
        <v>395</v>
      </c>
    </row>
    <row r="3055" spans="1:13" x14ac:dyDescent="0.35">
      <c r="A3055" s="2">
        <v>45790</v>
      </c>
      <c r="B3055" s="3">
        <f t="shared" si="141"/>
        <v>2025</v>
      </c>
      <c r="C3055" t="str">
        <f t="shared" si="142"/>
        <v>2024-2025</v>
      </c>
      <c r="D3055" t="s">
        <v>119</v>
      </c>
      <c r="E3055" t="s">
        <v>98</v>
      </c>
      <c r="F3055" t="str">
        <f t="shared" si="143"/>
        <v>South Australia</v>
      </c>
      <c r="G3055" t="s">
        <v>17</v>
      </c>
      <c r="H3055">
        <v>5290</v>
      </c>
      <c r="I3055" t="s">
        <v>11</v>
      </c>
      <c r="J3055" t="s">
        <v>139</v>
      </c>
      <c r="K3055" t="s">
        <v>148</v>
      </c>
      <c r="L3055" t="s">
        <v>159</v>
      </c>
      <c r="M3055" s="5">
        <v>488</v>
      </c>
    </row>
    <row r="3056" spans="1:13" x14ac:dyDescent="0.35">
      <c r="A3056" s="2">
        <v>45790</v>
      </c>
      <c r="B3056" s="3">
        <f t="shared" si="141"/>
        <v>2025</v>
      </c>
      <c r="C3056" t="str">
        <f t="shared" si="142"/>
        <v>2024-2025</v>
      </c>
      <c r="D3056" t="s">
        <v>119</v>
      </c>
      <c r="E3056" t="s">
        <v>23</v>
      </c>
      <c r="F3056" t="str">
        <f t="shared" si="143"/>
        <v>New South Wales</v>
      </c>
      <c r="G3056" t="s">
        <v>10</v>
      </c>
      <c r="H3056">
        <v>2830</v>
      </c>
      <c r="I3056" t="s">
        <v>11</v>
      </c>
      <c r="J3056" t="s">
        <v>132</v>
      </c>
      <c r="K3056" t="s">
        <v>151</v>
      </c>
      <c r="L3056" t="s">
        <v>152</v>
      </c>
      <c r="M3056" s="5">
        <v>237</v>
      </c>
    </row>
    <row r="3057" spans="1:13" x14ac:dyDescent="0.35">
      <c r="A3057" s="2">
        <v>45790</v>
      </c>
      <c r="B3057" s="3">
        <f t="shared" si="141"/>
        <v>2025</v>
      </c>
      <c r="C3057" t="str">
        <f t="shared" si="142"/>
        <v>2024-2025</v>
      </c>
      <c r="D3057" t="s">
        <v>120</v>
      </c>
      <c r="E3057" t="s">
        <v>109</v>
      </c>
      <c r="F3057" t="str">
        <f t="shared" si="143"/>
        <v>Western Australia</v>
      </c>
      <c r="G3057" t="s">
        <v>28</v>
      </c>
      <c r="H3057">
        <v>6052</v>
      </c>
      <c r="I3057" t="s">
        <v>11</v>
      </c>
      <c r="J3057" t="s">
        <v>121</v>
      </c>
      <c r="K3057" t="s">
        <v>144</v>
      </c>
      <c r="L3057" t="s">
        <v>155</v>
      </c>
      <c r="M3057" s="5">
        <v>364</v>
      </c>
    </row>
    <row r="3058" spans="1:13" x14ac:dyDescent="0.35">
      <c r="A3058" s="2">
        <v>45790</v>
      </c>
      <c r="B3058" s="3">
        <f t="shared" si="141"/>
        <v>2025</v>
      </c>
      <c r="C3058" t="str">
        <f t="shared" si="142"/>
        <v>2024-2025</v>
      </c>
      <c r="D3058" t="s">
        <v>120</v>
      </c>
      <c r="E3058" t="s">
        <v>82</v>
      </c>
      <c r="F3058" t="str">
        <f t="shared" si="143"/>
        <v>Queensland</v>
      </c>
      <c r="G3058" t="s">
        <v>19</v>
      </c>
      <c r="H3058">
        <v>4215</v>
      </c>
      <c r="I3058" t="s">
        <v>11</v>
      </c>
      <c r="J3058" t="s">
        <v>124</v>
      </c>
      <c r="K3058" t="s">
        <v>144</v>
      </c>
      <c r="L3058" t="s">
        <v>155</v>
      </c>
      <c r="M3058" s="5">
        <v>99</v>
      </c>
    </row>
    <row r="3059" spans="1:13" x14ac:dyDescent="0.35">
      <c r="A3059" s="2">
        <v>45790</v>
      </c>
      <c r="B3059" s="3">
        <f t="shared" si="141"/>
        <v>2025</v>
      </c>
      <c r="C3059" t="str">
        <f t="shared" si="142"/>
        <v>2024-2025</v>
      </c>
      <c r="D3059" t="s">
        <v>120</v>
      </c>
      <c r="E3059" t="s">
        <v>90</v>
      </c>
      <c r="F3059" t="str">
        <f t="shared" si="143"/>
        <v>New South Wales</v>
      </c>
      <c r="G3059" t="s">
        <v>10</v>
      </c>
      <c r="H3059">
        <v>2650</v>
      </c>
      <c r="I3059" t="s">
        <v>11</v>
      </c>
      <c r="J3059" t="s">
        <v>132</v>
      </c>
      <c r="K3059" t="s">
        <v>145</v>
      </c>
      <c r="L3059" t="s">
        <v>156</v>
      </c>
      <c r="M3059" s="5">
        <v>782</v>
      </c>
    </row>
    <row r="3060" spans="1:13" x14ac:dyDescent="0.35">
      <c r="A3060" s="2">
        <v>45791</v>
      </c>
      <c r="B3060" s="3">
        <f t="shared" si="141"/>
        <v>2025</v>
      </c>
      <c r="C3060" t="str">
        <f t="shared" si="142"/>
        <v>2024-2025</v>
      </c>
      <c r="D3060" t="s">
        <v>120</v>
      </c>
      <c r="E3060" t="s">
        <v>32</v>
      </c>
      <c r="F3060" t="str">
        <f t="shared" si="143"/>
        <v>Victoria</v>
      </c>
      <c r="G3060" t="s">
        <v>26</v>
      </c>
      <c r="H3060">
        <v>3977</v>
      </c>
      <c r="I3060" t="s">
        <v>11</v>
      </c>
      <c r="J3060" t="s">
        <v>137</v>
      </c>
      <c r="K3060" t="s">
        <v>148</v>
      </c>
      <c r="L3060" t="s">
        <v>159</v>
      </c>
      <c r="M3060" s="5">
        <v>81</v>
      </c>
    </row>
    <row r="3061" spans="1:13" x14ac:dyDescent="0.35">
      <c r="A3061" s="2">
        <v>45791</v>
      </c>
      <c r="B3061" s="3">
        <f t="shared" si="141"/>
        <v>2025</v>
      </c>
      <c r="C3061" t="str">
        <f t="shared" si="142"/>
        <v>2024-2025</v>
      </c>
      <c r="D3061" t="s">
        <v>120</v>
      </c>
      <c r="E3061" t="s">
        <v>22</v>
      </c>
      <c r="F3061" t="str">
        <f t="shared" si="143"/>
        <v>New South Wales</v>
      </c>
      <c r="G3061" t="s">
        <v>10</v>
      </c>
      <c r="H3061">
        <v>2116</v>
      </c>
      <c r="I3061" t="s">
        <v>11</v>
      </c>
      <c r="J3061" t="s">
        <v>125</v>
      </c>
      <c r="K3061" t="s">
        <v>151</v>
      </c>
      <c r="L3061" t="s">
        <v>152</v>
      </c>
      <c r="M3061" s="5">
        <v>196</v>
      </c>
    </row>
    <row r="3062" spans="1:13" x14ac:dyDescent="0.35">
      <c r="A3062" s="2">
        <v>45791</v>
      </c>
      <c r="B3062" s="3">
        <f t="shared" si="141"/>
        <v>2025</v>
      </c>
      <c r="C3062" t="str">
        <f t="shared" si="142"/>
        <v>2024-2025</v>
      </c>
      <c r="D3062" t="s">
        <v>119</v>
      </c>
      <c r="E3062" t="s">
        <v>68</v>
      </c>
      <c r="F3062" t="str">
        <f t="shared" si="143"/>
        <v>Victoria</v>
      </c>
      <c r="G3062" t="s">
        <v>26</v>
      </c>
      <c r="H3062">
        <v>3429</v>
      </c>
      <c r="I3062" t="s">
        <v>11</v>
      </c>
      <c r="J3062" t="s">
        <v>129</v>
      </c>
      <c r="K3062" t="s">
        <v>144</v>
      </c>
      <c r="L3062" t="s">
        <v>155</v>
      </c>
      <c r="M3062" s="5">
        <v>196</v>
      </c>
    </row>
    <row r="3063" spans="1:13" x14ac:dyDescent="0.35">
      <c r="A3063" s="2">
        <v>45791</v>
      </c>
      <c r="B3063" s="3">
        <f t="shared" si="141"/>
        <v>2025</v>
      </c>
      <c r="C3063" t="str">
        <f t="shared" si="142"/>
        <v>2024-2025</v>
      </c>
      <c r="D3063" t="s">
        <v>120</v>
      </c>
      <c r="E3063" t="s">
        <v>24</v>
      </c>
      <c r="F3063" t="str">
        <f t="shared" si="143"/>
        <v>Queensland</v>
      </c>
      <c r="G3063" t="s">
        <v>19</v>
      </c>
      <c r="H3063">
        <v>4053</v>
      </c>
      <c r="I3063" t="s">
        <v>11</v>
      </c>
      <c r="J3063" t="s">
        <v>131</v>
      </c>
      <c r="K3063" t="s">
        <v>151</v>
      </c>
      <c r="L3063" t="s">
        <v>152</v>
      </c>
      <c r="M3063" s="5">
        <v>749</v>
      </c>
    </row>
    <row r="3064" spans="1:13" x14ac:dyDescent="0.35">
      <c r="A3064" s="2">
        <v>45791</v>
      </c>
      <c r="B3064" s="3">
        <f t="shared" si="141"/>
        <v>2025</v>
      </c>
      <c r="C3064" t="str">
        <f t="shared" si="142"/>
        <v>2024-2025</v>
      </c>
      <c r="D3064" t="s">
        <v>119</v>
      </c>
      <c r="E3064" t="s">
        <v>44</v>
      </c>
      <c r="F3064" t="str">
        <f t="shared" si="143"/>
        <v>Western Australia</v>
      </c>
      <c r="G3064" t="s">
        <v>28</v>
      </c>
      <c r="H3064">
        <v>6010</v>
      </c>
      <c r="I3064" t="s">
        <v>11</v>
      </c>
      <c r="J3064" t="s">
        <v>121</v>
      </c>
      <c r="K3064" t="s">
        <v>151</v>
      </c>
      <c r="L3064" t="s">
        <v>152</v>
      </c>
      <c r="M3064" s="5">
        <v>123</v>
      </c>
    </row>
    <row r="3065" spans="1:13" x14ac:dyDescent="0.35">
      <c r="A3065" s="2">
        <v>45791</v>
      </c>
      <c r="B3065" s="3">
        <f t="shared" si="141"/>
        <v>2025</v>
      </c>
      <c r="C3065" t="str">
        <f t="shared" si="142"/>
        <v>2024-2025</v>
      </c>
      <c r="D3065" t="s">
        <v>120</v>
      </c>
      <c r="E3065" t="s">
        <v>73</v>
      </c>
      <c r="F3065" t="str">
        <f t="shared" si="143"/>
        <v>Queensland</v>
      </c>
      <c r="G3065" t="s">
        <v>19</v>
      </c>
      <c r="H3065">
        <v>4509</v>
      </c>
      <c r="I3065" t="s">
        <v>11</v>
      </c>
      <c r="J3065" t="s">
        <v>124</v>
      </c>
      <c r="K3065" t="s">
        <v>150</v>
      </c>
      <c r="L3065" t="s">
        <v>161</v>
      </c>
      <c r="M3065" s="5">
        <v>585</v>
      </c>
    </row>
    <row r="3066" spans="1:13" x14ac:dyDescent="0.35">
      <c r="A3066" s="2">
        <v>45791</v>
      </c>
      <c r="B3066" s="3">
        <f t="shared" si="141"/>
        <v>2025</v>
      </c>
      <c r="C3066" t="str">
        <f t="shared" si="142"/>
        <v>2024-2025</v>
      </c>
      <c r="D3066" t="s">
        <v>120</v>
      </c>
      <c r="E3066" t="s">
        <v>100</v>
      </c>
      <c r="F3066" t="str">
        <f t="shared" si="143"/>
        <v>New South Wales</v>
      </c>
      <c r="G3066" t="s">
        <v>10</v>
      </c>
      <c r="H3066">
        <v>2800</v>
      </c>
      <c r="I3066" t="s">
        <v>11</v>
      </c>
      <c r="J3066" t="s">
        <v>132</v>
      </c>
      <c r="K3066" t="s">
        <v>151</v>
      </c>
      <c r="L3066" t="s">
        <v>152</v>
      </c>
      <c r="M3066" s="5">
        <v>429</v>
      </c>
    </row>
    <row r="3067" spans="1:13" x14ac:dyDescent="0.35">
      <c r="A3067" s="2">
        <v>45792</v>
      </c>
      <c r="B3067" s="3">
        <f t="shared" si="141"/>
        <v>2025</v>
      </c>
      <c r="C3067" t="str">
        <f t="shared" si="142"/>
        <v>2024-2025</v>
      </c>
      <c r="D3067" t="s">
        <v>119</v>
      </c>
      <c r="E3067" t="s">
        <v>54</v>
      </c>
      <c r="F3067" t="str">
        <f t="shared" si="143"/>
        <v>New South Wales</v>
      </c>
      <c r="G3067" t="s">
        <v>10</v>
      </c>
      <c r="H3067">
        <v>2750</v>
      </c>
      <c r="I3067" t="s">
        <v>11</v>
      </c>
      <c r="J3067" t="s">
        <v>132</v>
      </c>
      <c r="K3067" t="s">
        <v>147</v>
      </c>
      <c r="L3067" t="s">
        <v>158</v>
      </c>
      <c r="M3067" s="5">
        <v>298</v>
      </c>
    </row>
    <row r="3068" spans="1:13" x14ac:dyDescent="0.35">
      <c r="A3068" s="2">
        <v>45792</v>
      </c>
      <c r="B3068" s="3">
        <f t="shared" si="141"/>
        <v>2025</v>
      </c>
      <c r="C3068" t="str">
        <f t="shared" si="142"/>
        <v>2024-2025</v>
      </c>
      <c r="D3068" t="s">
        <v>119</v>
      </c>
      <c r="E3068" t="s">
        <v>91</v>
      </c>
      <c r="F3068" t="str">
        <f t="shared" si="143"/>
        <v>Western Australia</v>
      </c>
      <c r="G3068" t="s">
        <v>28</v>
      </c>
      <c r="H3068">
        <v>6109</v>
      </c>
      <c r="I3068" t="s">
        <v>11</v>
      </c>
      <c r="J3068" t="s">
        <v>135</v>
      </c>
      <c r="K3068" t="s">
        <v>145</v>
      </c>
      <c r="L3068" t="s">
        <v>156</v>
      </c>
      <c r="M3068" s="5">
        <v>704</v>
      </c>
    </row>
    <row r="3069" spans="1:13" x14ac:dyDescent="0.35">
      <c r="A3069" s="2">
        <v>45792</v>
      </c>
      <c r="B3069" s="3">
        <f t="shared" si="141"/>
        <v>2025</v>
      </c>
      <c r="C3069" t="str">
        <f t="shared" si="142"/>
        <v>2024-2025</v>
      </c>
      <c r="D3069" t="s">
        <v>120</v>
      </c>
      <c r="E3069" t="s">
        <v>9</v>
      </c>
      <c r="F3069" t="str">
        <f t="shared" si="143"/>
        <v>New South Wales</v>
      </c>
      <c r="G3069" t="s">
        <v>10</v>
      </c>
      <c r="H3069">
        <v>2067</v>
      </c>
      <c r="I3069" t="s">
        <v>11</v>
      </c>
      <c r="J3069" t="s">
        <v>126</v>
      </c>
      <c r="K3069" t="s">
        <v>142</v>
      </c>
      <c r="L3069" t="s">
        <v>153</v>
      </c>
      <c r="M3069" s="5">
        <v>553</v>
      </c>
    </row>
    <row r="3070" spans="1:13" x14ac:dyDescent="0.35">
      <c r="A3070" s="2">
        <v>45792</v>
      </c>
      <c r="B3070" s="3">
        <f t="shared" si="141"/>
        <v>2025</v>
      </c>
      <c r="C3070" t="str">
        <f t="shared" si="142"/>
        <v>2024-2025</v>
      </c>
      <c r="D3070" t="s">
        <v>120</v>
      </c>
      <c r="E3070" t="s">
        <v>21</v>
      </c>
      <c r="F3070" t="str">
        <f t="shared" si="143"/>
        <v>South Australia</v>
      </c>
      <c r="G3070" t="s">
        <v>17</v>
      </c>
      <c r="H3070">
        <v>5343</v>
      </c>
      <c r="I3070" t="s">
        <v>11</v>
      </c>
      <c r="J3070" t="s">
        <v>139</v>
      </c>
      <c r="K3070" t="s">
        <v>143</v>
      </c>
      <c r="L3070" t="s">
        <v>154</v>
      </c>
      <c r="M3070" s="5">
        <v>224</v>
      </c>
    </row>
    <row r="3071" spans="1:13" x14ac:dyDescent="0.35">
      <c r="A3071" s="2">
        <v>45792</v>
      </c>
      <c r="B3071" s="3">
        <f t="shared" si="141"/>
        <v>2025</v>
      </c>
      <c r="C3071" t="str">
        <f t="shared" si="142"/>
        <v>2024-2025</v>
      </c>
      <c r="D3071" t="s">
        <v>120</v>
      </c>
      <c r="E3071" t="s">
        <v>50</v>
      </c>
      <c r="F3071" t="str">
        <f t="shared" si="143"/>
        <v>Australian Capital Territory</v>
      </c>
      <c r="G3071" t="s">
        <v>51</v>
      </c>
      <c r="H3071">
        <v>2617</v>
      </c>
      <c r="I3071" t="s">
        <v>11</v>
      </c>
      <c r="J3071" t="s">
        <v>123</v>
      </c>
      <c r="K3071" t="s">
        <v>149</v>
      </c>
      <c r="L3071" t="s">
        <v>160</v>
      </c>
      <c r="M3071" s="5">
        <v>637</v>
      </c>
    </row>
    <row r="3072" spans="1:13" x14ac:dyDescent="0.35">
      <c r="A3072" s="2">
        <v>45792</v>
      </c>
      <c r="B3072" s="3">
        <f t="shared" si="141"/>
        <v>2025</v>
      </c>
      <c r="C3072" t="str">
        <f t="shared" si="142"/>
        <v>2024-2025</v>
      </c>
      <c r="D3072" t="s">
        <v>120</v>
      </c>
      <c r="E3072" t="s">
        <v>92</v>
      </c>
      <c r="F3072" t="str">
        <f t="shared" si="143"/>
        <v>New South Wales</v>
      </c>
      <c r="G3072" t="s">
        <v>10</v>
      </c>
      <c r="H3072">
        <v>2015</v>
      </c>
      <c r="I3072" t="s">
        <v>11</v>
      </c>
      <c r="J3072" t="s">
        <v>126</v>
      </c>
      <c r="K3072" t="s">
        <v>149</v>
      </c>
      <c r="L3072" t="s">
        <v>160</v>
      </c>
      <c r="M3072" s="5">
        <v>22</v>
      </c>
    </row>
    <row r="3073" spans="1:13" x14ac:dyDescent="0.35">
      <c r="A3073" s="2">
        <v>45792</v>
      </c>
      <c r="B3073" s="3">
        <f t="shared" si="141"/>
        <v>2025</v>
      </c>
      <c r="C3073" t="str">
        <f t="shared" si="142"/>
        <v>2024-2025</v>
      </c>
      <c r="D3073" t="s">
        <v>120</v>
      </c>
      <c r="E3073" t="s">
        <v>81</v>
      </c>
      <c r="F3073" t="str">
        <f t="shared" si="143"/>
        <v>Victoria</v>
      </c>
      <c r="G3073" t="s">
        <v>26</v>
      </c>
      <c r="H3073">
        <v>3076</v>
      </c>
      <c r="I3073" t="s">
        <v>11</v>
      </c>
      <c r="J3073" t="s">
        <v>128</v>
      </c>
      <c r="K3073" t="s">
        <v>147</v>
      </c>
      <c r="L3073" t="s">
        <v>158</v>
      </c>
      <c r="M3073" s="5">
        <v>419</v>
      </c>
    </row>
    <row r="3074" spans="1:13" x14ac:dyDescent="0.35">
      <c r="A3074" s="2">
        <v>45792</v>
      </c>
      <c r="B3074" s="3">
        <f t="shared" ref="B3074:B3137" si="144">IF(MONTH(A3074)&gt;=7,YEAR(A3074)+1,YEAR(A3074))</f>
        <v>2025</v>
      </c>
      <c r="C3074" t="str">
        <f t="shared" ref="C3074:C3137" si="145">IF(MONTH(A3074) &gt;= 7, YEAR(A3074) &amp; "-" &amp; YEAR(A3074) + 1, YEAR(A3074) - 1 &amp; "-" &amp; YEAR(A3074))</f>
        <v>2024-2025</v>
      </c>
      <c r="D3074" t="s">
        <v>120</v>
      </c>
      <c r="E3074" t="s">
        <v>113</v>
      </c>
      <c r="F3074" t="str">
        <f t="shared" ref="F3074:F3137" si="146">IF(G3074="WA","Western Australia",
IF(G3074="NSW","New South Wales",
IF(G3074="QLD","Queensland",
IF(G3074="VIC","Victoria",
IF(G3074="TAS","Tasmania",
IF(G3074="SA","South Australia",
IF(G3074="NT","Northern Territory",
IF(G3074="ACT","Australian Capital Territory",G3074))))))))</f>
        <v>New South Wales</v>
      </c>
      <c r="G3074" t="s">
        <v>10</v>
      </c>
      <c r="H3074">
        <v>2101</v>
      </c>
      <c r="I3074" t="s">
        <v>11</v>
      </c>
      <c r="J3074" t="s">
        <v>125</v>
      </c>
      <c r="K3074" t="s">
        <v>150</v>
      </c>
      <c r="L3074" t="s">
        <v>161</v>
      </c>
      <c r="M3074" s="5">
        <v>775</v>
      </c>
    </row>
    <row r="3075" spans="1:13" x14ac:dyDescent="0.35">
      <c r="A3075" s="2">
        <v>45792</v>
      </c>
      <c r="B3075" s="3">
        <f t="shared" si="144"/>
        <v>2025</v>
      </c>
      <c r="C3075" t="str">
        <f t="shared" si="145"/>
        <v>2024-2025</v>
      </c>
      <c r="D3075" t="s">
        <v>119</v>
      </c>
      <c r="E3075" t="s">
        <v>66</v>
      </c>
      <c r="F3075" t="str">
        <f t="shared" si="146"/>
        <v>Western Australia</v>
      </c>
      <c r="G3075" t="s">
        <v>28</v>
      </c>
      <c r="H3075">
        <v>6330</v>
      </c>
      <c r="I3075" t="s">
        <v>11</v>
      </c>
      <c r="J3075" t="s">
        <v>135</v>
      </c>
      <c r="K3075" t="s">
        <v>145</v>
      </c>
      <c r="L3075" t="s">
        <v>156</v>
      </c>
      <c r="M3075" s="5">
        <v>534</v>
      </c>
    </row>
    <row r="3076" spans="1:13" x14ac:dyDescent="0.35">
      <c r="A3076" s="2">
        <v>45792</v>
      </c>
      <c r="B3076" s="3">
        <f t="shared" si="144"/>
        <v>2025</v>
      </c>
      <c r="C3076" t="str">
        <f t="shared" si="145"/>
        <v>2024-2025</v>
      </c>
      <c r="D3076" t="s">
        <v>120</v>
      </c>
      <c r="E3076" t="s">
        <v>35</v>
      </c>
      <c r="F3076" t="str">
        <f t="shared" si="146"/>
        <v>Victoria</v>
      </c>
      <c r="G3076" t="s">
        <v>26</v>
      </c>
      <c r="H3076">
        <v>3280</v>
      </c>
      <c r="I3076" t="s">
        <v>11</v>
      </c>
      <c r="J3076" t="s">
        <v>129</v>
      </c>
      <c r="K3076" t="s">
        <v>145</v>
      </c>
      <c r="L3076" t="s">
        <v>156</v>
      </c>
      <c r="M3076" s="5">
        <v>223</v>
      </c>
    </row>
    <row r="3077" spans="1:13" x14ac:dyDescent="0.35">
      <c r="A3077" s="2">
        <v>45793</v>
      </c>
      <c r="B3077" s="3">
        <f t="shared" si="144"/>
        <v>2025</v>
      </c>
      <c r="C3077" t="str">
        <f t="shared" si="145"/>
        <v>2024-2025</v>
      </c>
      <c r="D3077" t="s">
        <v>120</v>
      </c>
      <c r="E3077" t="s">
        <v>83</v>
      </c>
      <c r="F3077" t="str">
        <f t="shared" si="146"/>
        <v>Victoria</v>
      </c>
      <c r="G3077" t="s">
        <v>26</v>
      </c>
      <c r="H3077">
        <v>3551</v>
      </c>
      <c r="I3077" t="s">
        <v>11</v>
      </c>
      <c r="J3077" t="s">
        <v>129</v>
      </c>
      <c r="K3077" t="s">
        <v>145</v>
      </c>
      <c r="L3077" t="s">
        <v>156</v>
      </c>
      <c r="M3077" s="5">
        <v>298</v>
      </c>
    </row>
    <row r="3078" spans="1:13" x14ac:dyDescent="0.35">
      <c r="A3078" s="2">
        <v>45793</v>
      </c>
      <c r="B3078" s="3">
        <f t="shared" si="144"/>
        <v>2025</v>
      </c>
      <c r="C3078" t="str">
        <f t="shared" si="145"/>
        <v>2024-2025</v>
      </c>
      <c r="D3078" t="s">
        <v>120</v>
      </c>
      <c r="E3078" t="s">
        <v>82</v>
      </c>
      <c r="F3078" t="str">
        <f t="shared" si="146"/>
        <v>Queensland</v>
      </c>
      <c r="G3078" t="s">
        <v>19</v>
      </c>
      <c r="H3078">
        <v>4215</v>
      </c>
      <c r="I3078" t="s">
        <v>11</v>
      </c>
      <c r="J3078" t="s">
        <v>124</v>
      </c>
      <c r="K3078" t="s">
        <v>144</v>
      </c>
      <c r="L3078" t="s">
        <v>155</v>
      </c>
      <c r="M3078" s="5">
        <v>454</v>
      </c>
    </row>
    <row r="3079" spans="1:13" x14ac:dyDescent="0.35">
      <c r="A3079" s="2">
        <v>45793</v>
      </c>
      <c r="B3079" s="3">
        <f t="shared" si="144"/>
        <v>2025</v>
      </c>
      <c r="C3079" t="str">
        <f t="shared" si="145"/>
        <v>2024-2025</v>
      </c>
      <c r="D3079" t="s">
        <v>120</v>
      </c>
      <c r="E3079" t="s">
        <v>60</v>
      </c>
      <c r="F3079" t="str">
        <f t="shared" si="146"/>
        <v>Queensland</v>
      </c>
      <c r="G3079" t="s">
        <v>19</v>
      </c>
      <c r="H3079">
        <v>4655</v>
      </c>
      <c r="I3079" t="s">
        <v>11</v>
      </c>
      <c r="J3079" t="s">
        <v>138</v>
      </c>
      <c r="K3079" t="s">
        <v>145</v>
      </c>
      <c r="L3079" t="s">
        <v>156</v>
      </c>
      <c r="M3079" s="5">
        <v>285</v>
      </c>
    </row>
    <row r="3080" spans="1:13" x14ac:dyDescent="0.35">
      <c r="A3080" s="2">
        <v>45794</v>
      </c>
      <c r="B3080" s="3">
        <f t="shared" si="144"/>
        <v>2025</v>
      </c>
      <c r="C3080" t="str">
        <f t="shared" si="145"/>
        <v>2024-2025</v>
      </c>
      <c r="D3080" t="s">
        <v>120</v>
      </c>
      <c r="E3080" t="s">
        <v>114</v>
      </c>
      <c r="F3080" t="str">
        <f t="shared" si="146"/>
        <v>Victoria</v>
      </c>
      <c r="G3080" t="s">
        <v>26</v>
      </c>
      <c r="H3080">
        <v>3353</v>
      </c>
      <c r="I3080" t="s">
        <v>11</v>
      </c>
      <c r="J3080" t="s">
        <v>129</v>
      </c>
      <c r="K3080" t="s">
        <v>150</v>
      </c>
      <c r="L3080" t="s">
        <v>161</v>
      </c>
      <c r="M3080" s="5">
        <v>524</v>
      </c>
    </row>
    <row r="3081" spans="1:13" x14ac:dyDescent="0.35">
      <c r="A3081" s="2">
        <v>45794</v>
      </c>
      <c r="B3081" s="3">
        <f t="shared" si="144"/>
        <v>2025</v>
      </c>
      <c r="C3081" t="str">
        <f t="shared" si="145"/>
        <v>2024-2025</v>
      </c>
      <c r="D3081" t="s">
        <v>119</v>
      </c>
      <c r="E3081" t="s">
        <v>69</v>
      </c>
      <c r="F3081" t="str">
        <f t="shared" si="146"/>
        <v>Victoria</v>
      </c>
      <c r="G3081" t="s">
        <v>26</v>
      </c>
      <c r="H3081">
        <v>3148</v>
      </c>
      <c r="I3081" t="s">
        <v>11</v>
      </c>
      <c r="J3081" t="s">
        <v>127</v>
      </c>
      <c r="K3081" t="s">
        <v>145</v>
      </c>
      <c r="L3081" t="s">
        <v>156</v>
      </c>
      <c r="M3081" s="5">
        <v>509</v>
      </c>
    </row>
    <row r="3082" spans="1:13" x14ac:dyDescent="0.35">
      <c r="A3082" s="2">
        <v>45794</v>
      </c>
      <c r="B3082" s="3">
        <f t="shared" si="144"/>
        <v>2025</v>
      </c>
      <c r="C3082" t="str">
        <f t="shared" si="145"/>
        <v>2024-2025</v>
      </c>
      <c r="D3082" t="s">
        <v>120</v>
      </c>
      <c r="E3082" t="s">
        <v>101</v>
      </c>
      <c r="F3082" t="str">
        <f t="shared" si="146"/>
        <v>Queensland</v>
      </c>
      <c r="G3082" t="s">
        <v>19</v>
      </c>
      <c r="H3082">
        <v>4305</v>
      </c>
      <c r="I3082" t="s">
        <v>11</v>
      </c>
      <c r="J3082" t="s">
        <v>124</v>
      </c>
      <c r="K3082" t="s">
        <v>142</v>
      </c>
      <c r="L3082" t="s">
        <v>153</v>
      </c>
      <c r="M3082" s="5">
        <v>346</v>
      </c>
    </row>
    <row r="3083" spans="1:13" x14ac:dyDescent="0.35">
      <c r="A3083" s="2">
        <v>45794</v>
      </c>
      <c r="B3083" s="3">
        <f t="shared" si="144"/>
        <v>2025</v>
      </c>
      <c r="C3083" t="str">
        <f t="shared" si="145"/>
        <v>2024-2025</v>
      </c>
      <c r="D3083" t="s">
        <v>120</v>
      </c>
      <c r="E3083" t="s">
        <v>114</v>
      </c>
      <c r="F3083" t="str">
        <f t="shared" si="146"/>
        <v>Victoria</v>
      </c>
      <c r="G3083" t="s">
        <v>26</v>
      </c>
      <c r="H3083">
        <v>3353</v>
      </c>
      <c r="I3083" t="s">
        <v>11</v>
      </c>
      <c r="J3083" t="s">
        <v>129</v>
      </c>
      <c r="K3083" t="s">
        <v>142</v>
      </c>
      <c r="L3083" t="s">
        <v>153</v>
      </c>
      <c r="M3083" s="5">
        <v>165</v>
      </c>
    </row>
    <row r="3084" spans="1:13" x14ac:dyDescent="0.35">
      <c r="A3084" s="2">
        <v>45794</v>
      </c>
      <c r="B3084" s="3">
        <f t="shared" si="144"/>
        <v>2025</v>
      </c>
      <c r="C3084" t="str">
        <f t="shared" si="145"/>
        <v>2024-2025</v>
      </c>
      <c r="D3084" t="s">
        <v>120</v>
      </c>
      <c r="E3084" t="s">
        <v>27</v>
      </c>
      <c r="F3084" t="str">
        <f t="shared" si="146"/>
        <v>Western Australia</v>
      </c>
      <c r="G3084" t="s">
        <v>28</v>
      </c>
      <c r="H3084">
        <v>6030</v>
      </c>
      <c r="I3084" t="s">
        <v>11</v>
      </c>
      <c r="J3084" t="s">
        <v>121</v>
      </c>
      <c r="K3084" t="s">
        <v>145</v>
      </c>
      <c r="L3084" t="s">
        <v>156</v>
      </c>
      <c r="M3084" s="5">
        <v>198</v>
      </c>
    </row>
    <row r="3085" spans="1:13" x14ac:dyDescent="0.35">
      <c r="A3085" s="2">
        <v>45794</v>
      </c>
      <c r="B3085" s="3">
        <f t="shared" si="144"/>
        <v>2025</v>
      </c>
      <c r="C3085" t="str">
        <f t="shared" si="145"/>
        <v>2024-2025</v>
      </c>
      <c r="D3085" t="s">
        <v>120</v>
      </c>
      <c r="E3085" t="s">
        <v>69</v>
      </c>
      <c r="F3085" t="str">
        <f t="shared" si="146"/>
        <v>Victoria</v>
      </c>
      <c r="G3085" t="s">
        <v>26</v>
      </c>
      <c r="H3085">
        <v>3148</v>
      </c>
      <c r="I3085" t="s">
        <v>11</v>
      </c>
      <c r="J3085" t="s">
        <v>127</v>
      </c>
      <c r="K3085" t="s">
        <v>145</v>
      </c>
      <c r="L3085" t="s">
        <v>156</v>
      </c>
      <c r="M3085" s="5">
        <v>179</v>
      </c>
    </row>
    <row r="3086" spans="1:13" x14ac:dyDescent="0.35">
      <c r="A3086" s="2">
        <v>45794</v>
      </c>
      <c r="B3086" s="3">
        <f t="shared" si="144"/>
        <v>2025</v>
      </c>
      <c r="C3086" t="str">
        <f t="shared" si="145"/>
        <v>2024-2025</v>
      </c>
      <c r="D3086" t="s">
        <v>120</v>
      </c>
      <c r="E3086" t="s">
        <v>50</v>
      </c>
      <c r="F3086" t="str">
        <f t="shared" si="146"/>
        <v>Australian Capital Territory</v>
      </c>
      <c r="G3086" t="s">
        <v>51</v>
      </c>
      <c r="H3086">
        <v>2617</v>
      </c>
      <c r="I3086" t="s">
        <v>11</v>
      </c>
      <c r="J3086" t="s">
        <v>123</v>
      </c>
      <c r="K3086" t="s">
        <v>148</v>
      </c>
      <c r="L3086" t="s">
        <v>159</v>
      </c>
      <c r="M3086" s="5">
        <v>322</v>
      </c>
    </row>
    <row r="3087" spans="1:13" x14ac:dyDescent="0.35">
      <c r="A3087" s="2">
        <v>45795</v>
      </c>
      <c r="B3087" s="3">
        <f t="shared" si="144"/>
        <v>2025</v>
      </c>
      <c r="C3087" t="str">
        <f t="shared" si="145"/>
        <v>2024-2025</v>
      </c>
      <c r="D3087" t="s">
        <v>120</v>
      </c>
      <c r="E3087" t="s">
        <v>60</v>
      </c>
      <c r="F3087" t="str">
        <f t="shared" si="146"/>
        <v>Queensland</v>
      </c>
      <c r="G3087" t="s">
        <v>19</v>
      </c>
      <c r="H3087">
        <v>4655</v>
      </c>
      <c r="I3087" t="s">
        <v>11</v>
      </c>
      <c r="J3087" t="s">
        <v>138</v>
      </c>
      <c r="K3087" t="s">
        <v>142</v>
      </c>
      <c r="L3087" t="s">
        <v>153</v>
      </c>
      <c r="M3087" s="5">
        <v>594</v>
      </c>
    </row>
    <row r="3088" spans="1:13" x14ac:dyDescent="0.35">
      <c r="A3088" s="2">
        <v>45795</v>
      </c>
      <c r="B3088" s="3">
        <f t="shared" si="144"/>
        <v>2025</v>
      </c>
      <c r="C3088" t="str">
        <f t="shared" si="145"/>
        <v>2024-2025</v>
      </c>
      <c r="D3088" t="s">
        <v>120</v>
      </c>
      <c r="E3088" t="s">
        <v>33</v>
      </c>
      <c r="F3088" t="str">
        <f t="shared" si="146"/>
        <v>Northern Territory</v>
      </c>
      <c r="G3088" t="s">
        <v>15</v>
      </c>
      <c r="H3088">
        <v>870</v>
      </c>
      <c r="I3088" t="s">
        <v>11</v>
      </c>
      <c r="J3088" t="s">
        <v>140</v>
      </c>
      <c r="K3088" t="s">
        <v>144</v>
      </c>
      <c r="L3088" t="s">
        <v>155</v>
      </c>
      <c r="M3088" s="5">
        <v>647</v>
      </c>
    </row>
    <row r="3089" spans="1:13" x14ac:dyDescent="0.35">
      <c r="A3089" s="2">
        <v>45795</v>
      </c>
      <c r="B3089" s="3">
        <f t="shared" si="144"/>
        <v>2025</v>
      </c>
      <c r="C3089" t="str">
        <f t="shared" si="145"/>
        <v>2024-2025</v>
      </c>
      <c r="D3089" t="s">
        <v>120</v>
      </c>
      <c r="E3089" t="s">
        <v>99</v>
      </c>
      <c r="F3089" t="str">
        <f t="shared" si="146"/>
        <v>Western Australia</v>
      </c>
      <c r="G3089" t="s">
        <v>28</v>
      </c>
      <c r="H3089">
        <v>6530</v>
      </c>
      <c r="I3089" t="s">
        <v>11</v>
      </c>
      <c r="J3089" t="s">
        <v>141</v>
      </c>
      <c r="K3089" t="s">
        <v>144</v>
      </c>
      <c r="L3089" t="s">
        <v>155</v>
      </c>
      <c r="M3089" s="5">
        <v>46</v>
      </c>
    </row>
    <row r="3090" spans="1:13" x14ac:dyDescent="0.35">
      <c r="A3090" s="2">
        <v>45795</v>
      </c>
      <c r="B3090" s="3">
        <f t="shared" si="144"/>
        <v>2025</v>
      </c>
      <c r="C3090" t="str">
        <f t="shared" si="145"/>
        <v>2024-2025</v>
      </c>
      <c r="D3090" t="s">
        <v>120</v>
      </c>
      <c r="E3090" t="s">
        <v>56</v>
      </c>
      <c r="F3090" t="str">
        <f t="shared" si="146"/>
        <v>Queensland</v>
      </c>
      <c r="G3090" t="s">
        <v>19</v>
      </c>
      <c r="H3090">
        <v>4883</v>
      </c>
      <c r="I3090" t="s">
        <v>11</v>
      </c>
      <c r="J3090" t="s">
        <v>133</v>
      </c>
      <c r="K3090" t="s">
        <v>147</v>
      </c>
      <c r="L3090" t="s">
        <v>158</v>
      </c>
      <c r="M3090" s="5">
        <v>241</v>
      </c>
    </row>
    <row r="3091" spans="1:13" x14ac:dyDescent="0.35">
      <c r="A3091" s="2">
        <v>45795</v>
      </c>
      <c r="B3091" s="3">
        <f t="shared" si="144"/>
        <v>2025</v>
      </c>
      <c r="C3091" t="str">
        <f t="shared" si="145"/>
        <v>2024-2025</v>
      </c>
      <c r="D3091" t="s">
        <v>119</v>
      </c>
      <c r="E3091" t="s">
        <v>70</v>
      </c>
      <c r="F3091" t="str">
        <f t="shared" si="146"/>
        <v>Western Australia</v>
      </c>
      <c r="G3091" t="s">
        <v>28</v>
      </c>
      <c r="H3091">
        <v>6021</v>
      </c>
      <c r="I3091" t="s">
        <v>11</v>
      </c>
      <c r="J3091" t="s">
        <v>121</v>
      </c>
      <c r="K3091" t="s">
        <v>142</v>
      </c>
      <c r="L3091" t="s">
        <v>153</v>
      </c>
      <c r="M3091" s="5">
        <v>520</v>
      </c>
    </row>
    <row r="3092" spans="1:13" x14ac:dyDescent="0.35">
      <c r="A3092" s="2">
        <v>45795</v>
      </c>
      <c r="B3092" s="3">
        <f t="shared" si="144"/>
        <v>2025</v>
      </c>
      <c r="C3092" t="str">
        <f t="shared" si="145"/>
        <v>2024-2025</v>
      </c>
      <c r="D3092" t="s">
        <v>120</v>
      </c>
      <c r="E3092" t="s">
        <v>56</v>
      </c>
      <c r="F3092" t="str">
        <f t="shared" si="146"/>
        <v>Queensland</v>
      </c>
      <c r="G3092" t="s">
        <v>19</v>
      </c>
      <c r="H3092">
        <v>4883</v>
      </c>
      <c r="I3092" t="s">
        <v>11</v>
      </c>
      <c r="J3092" t="s">
        <v>133</v>
      </c>
      <c r="K3092" t="s">
        <v>145</v>
      </c>
      <c r="L3092" t="s">
        <v>156</v>
      </c>
      <c r="M3092" s="5">
        <v>581</v>
      </c>
    </row>
    <row r="3093" spans="1:13" x14ac:dyDescent="0.35">
      <c r="A3093" s="2">
        <v>45795</v>
      </c>
      <c r="B3093" s="3">
        <f t="shared" si="144"/>
        <v>2025</v>
      </c>
      <c r="C3093" t="str">
        <f t="shared" si="145"/>
        <v>2024-2025</v>
      </c>
      <c r="D3093" t="s">
        <v>119</v>
      </c>
      <c r="E3093" t="s">
        <v>95</v>
      </c>
      <c r="F3093" t="str">
        <f t="shared" si="146"/>
        <v>New South Wales</v>
      </c>
      <c r="G3093" t="s">
        <v>10</v>
      </c>
      <c r="H3093">
        <v>2131</v>
      </c>
      <c r="I3093" t="s">
        <v>11</v>
      </c>
      <c r="J3093" t="s">
        <v>125</v>
      </c>
      <c r="K3093" t="s">
        <v>151</v>
      </c>
      <c r="L3093" t="s">
        <v>152</v>
      </c>
      <c r="M3093" s="5">
        <v>210</v>
      </c>
    </row>
    <row r="3094" spans="1:13" x14ac:dyDescent="0.35">
      <c r="A3094" s="2">
        <v>45795</v>
      </c>
      <c r="B3094" s="3">
        <f t="shared" si="144"/>
        <v>2025</v>
      </c>
      <c r="C3094" t="str">
        <f t="shared" si="145"/>
        <v>2024-2025</v>
      </c>
      <c r="D3094" t="s">
        <v>120</v>
      </c>
      <c r="E3094" t="s">
        <v>113</v>
      </c>
      <c r="F3094" t="str">
        <f t="shared" si="146"/>
        <v>New South Wales</v>
      </c>
      <c r="G3094" t="s">
        <v>10</v>
      </c>
      <c r="H3094">
        <v>2101</v>
      </c>
      <c r="I3094" t="s">
        <v>11</v>
      </c>
      <c r="J3094" t="s">
        <v>125</v>
      </c>
      <c r="K3094" t="s">
        <v>150</v>
      </c>
      <c r="L3094" t="s">
        <v>161</v>
      </c>
      <c r="M3094" s="5">
        <v>320</v>
      </c>
    </row>
    <row r="3095" spans="1:13" x14ac:dyDescent="0.35">
      <c r="A3095" s="2">
        <v>45796</v>
      </c>
      <c r="B3095" s="3">
        <f t="shared" si="144"/>
        <v>2025</v>
      </c>
      <c r="C3095" t="str">
        <f t="shared" si="145"/>
        <v>2024-2025</v>
      </c>
      <c r="D3095" t="s">
        <v>120</v>
      </c>
      <c r="E3095" t="s">
        <v>82</v>
      </c>
      <c r="F3095" t="str">
        <f t="shared" si="146"/>
        <v>Queensland</v>
      </c>
      <c r="G3095" t="s">
        <v>19</v>
      </c>
      <c r="H3095">
        <v>4215</v>
      </c>
      <c r="I3095" t="s">
        <v>11</v>
      </c>
      <c r="J3095" t="s">
        <v>124</v>
      </c>
      <c r="K3095" t="s">
        <v>148</v>
      </c>
      <c r="L3095" t="s">
        <v>159</v>
      </c>
      <c r="M3095" s="5">
        <v>581</v>
      </c>
    </row>
    <row r="3096" spans="1:13" x14ac:dyDescent="0.35">
      <c r="A3096" s="2">
        <v>45797</v>
      </c>
      <c r="B3096" s="3">
        <f t="shared" si="144"/>
        <v>2025</v>
      </c>
      <c r="C3096" t="str">
        <f t="shared" si="145"/>
        <v>2024-2025</v>
      </c>
      <c r="D3096" t="s">
        <v>119</v>
      </c>
      <c r="E3096" t="s">
        <v>20</v>
      </c>
      <c r="F3096" t="str">
        <f t="shared" si="146"/>
        <v>South Australia</v>
      </c>
      <c r="G3096" t="s">
        <v>17</v>
      </c>
      <c r="H3096">
        <v>5607</v>
      </c>
      <c r="I3096" t="s">
        <v>11</v>
      </c>
      <c r="J3096" t="s">
        <v>139</v>
      </c>
      <c r="K3096" t="s">
        <v>146</v>
      </c>
      <c r="L3096" t="s">
        <v>157</v>
      </c>
      <c r="M3096" s="5">
        <v>428</v>
      </c>
    </row>
    <row r="3097" spans="1:13" x14ac:dyDescent="0.35">
      <c r="A3097" s="2">
        <v>45797</v>
      </c>
      <c r="B3097" s="3">
        <f t="shared" si="144"/>
        <v>2025</v>
      </c>
      <c r="C3097" t="str">
        <f t="shared" si="145"/>
        <v>2024-2025</v>
      </c>
      <c r="D3097" t="s">
        <v>119</v>
      </c>
      <c r="E3097" t="s">
        <v>9</v>
      </c>
      <c r="F3097" t="str">
        <f t="shared" si="146"/>
        <v>New South Wales</v>
      </c>
      <c r="G3097" t="s">
        <v>10</v>
      </c>
      <c r="H3097">
        <v>2067</v>
      </c>
      <c r="I3097" t="s">
        <v>11</v>
      </c>
      <c r="J3097" t="s">
        <v>126</v>
      </c>
      <c r="K3097" t="s">
        <v>145</v>
      </c>
      <c r="L3097" t="s">
        <v>156</v>
      </c>
      <c r="M3097" s="5">
        <v>192</v>
      </c>
    </row>
    <row r="3098" spans="1:13" x14ac:dyDescent="0.35">
      <c r="A3098" s="2">
        <v>45797</v>
      </c>
      <c r="B3098" s="3">
        <f t="shared" si="144"/>
        <v>2025</v>
      </c>
      <c r="C3098" t="str">
        <f t="shared" si="145"/>
        <v>2024-2025</v>
      </c>
      <c r="D3098" t="s">
        <v>120</v>
      </c>
      <c r="E3098" t="s">
        <v>24</v>
      </c>
      <c r="F3098" t="str">
        <f t="shared" si="146"/>
        <v>Queensland</v>
      </c>
      <c r="G3098" t="s">
        <v>19</v>
      </c>
      <c r="H3098">
        <v>4053</v>
      </c>
      <c r="I3098" t="s">
        <v>11</v>
      </c>
      <c r="J3098" t="s">
        <v>131</v>
      </c>
      <c r="K3098" t="s">
        <v>146</v>
      </c>
      <c r="L3098" t="s">
        <v>157</v>
      </c>
      <c r="M3098" s="5">
        <v>515</v>
      </c>
    </row>
    <row r="3099" spans="1:13" x14ac:dyDescent="0.35">
      <c r="A3099" s="2">
        <v>45797</v>
      </c>
      <c r="B3099" s="3">
        <f t="shared" si="144"/>
        <v>2025</v>
      </c>
      <c r="C3099" t="str">
        <f t="shared" si="145"/>
        <v>2024-2025</v>
      </c>
      <c r="D3099" t="s">
        <v>120</v>
      </c>
      <c r="E3099" t="s">
        <v>114</v>
      </c>
      <c r="F3099" t="str">
        <f t="shared" si="146"/>
        <v>Victoria</v>
      </c>
      <c r="G3099" t="s">
        <v>26</v>
      </c>
      <c r="H3099">
        <v>3353</v>
      </c>
      <c r="I3099" t="s">
        <v>11</v>
      </c>
      <c r="J3099" t="s">
        <v>129</v>
      </c>
      <c r="K3099" t="s">
        <v>145</v>
      </c>
      <c r="L3099" t="s">
        <v>156</v>
      </c>
      <c r="M3099" s="5">
        <v>755</v>
      </c>
    </row>
    <row r="3100" spans="1:13" x14ac:dyDescent="0.35">
      <c r="A3100" s="2">
        <v>45797</v>
      </c>
      <c r="B3100" s="3">
        <f t="shared" si="144"/>
        <v>2025</v>
      </c>
      <c r="C3100" t="str">
        <f t="shared" si="145"/>
        <v>2024-2025</v>
      </c>
      <c r="D3100" t="s">
        <v>120</v>
      </c>
      <c r="E3100" t="s">
        <v>84</v>
      </c>
      <c r="F3100" t="str">
        <f t="shared" si="146"/>
        <v>Western Australia</v>
      </c>
      <c r="G3100" t="s">
        <v>28</v>
      </c>
      <c r="H3100">
        <v>6280</v>
      </c>
      <c r="I3100" t="s">
        <v>11</v>
      </c>
      <c r="J3100" t="s">
        <v>135</v>
      </c>
      <c r="K3100" t="s">
        <v>149</v>
      </c>
      <c r="L3100" t="s">
        <v>160</v>
      </c>
      <c r="M3100" s="5">
        <v>491</v>
      </c>
    </row>
    <row r="3101" spans="1:13" x14ac:dyDescent="0.35">
      <c r="A3101" s="2">
        <v>45797</v>
      </c>
      <c r="B3101" s="3">
        <f t="shared" si="144"/>
        <v>2025</v>
      </c>
      <c r="C3101" t="str">
        <f t="shared" si="145"/>
        <v>2024-2025</v>
      </c>
      <c r="D3101" t="s">
        <v>119</v>
      </c>
      <c r="E3101" t="s">
        <v>49</v>
      </c>
      <c r="F3101" t="str">
        <f t="shared" si="146"/>
        <v>New South Wales</v>
      </c>
      <c r="G3101" t="s">
        <v>10</v>
      </c>
      <c r="H3101">
        <v>2350</v>
      </c>
      <c r="I3101" t="s">
        <v>11</v>
      </c>
      <c r="J3101" t="s">
        <v>122</v>
      </c>
      <c r="K3101" t="s">
        <v>145</v>
      </c>
      <c r="L3101" t="s">
        <v>156</v>
      </c>
      <c r="M3101" s="5">
        <v>795</v>
      </c>
    </row>
    <row r="3102" spans="1:13" x14ac:dyDescent="0.35">
      <c r="A3102" s="2">
        <v>45798</v>
      </c>
      <c r="B3102" s="3">
        <f t="shared" si="144"/>
        <v>2025</v>
      </c>
      <c r="C3102" t="str">
        <f t="shared" si="145"/>
        <v>2024-2025</v>
      </c>
      <c r="D3102" t="s">
        <v>119</v>
      </c>
      <c r="E3102" t="s">
        <v>109</v>
      </c>
      <c r="F3102" t="str">
        <f t="shared" si="146"/>
        <v>Western Australia</v>
      </c>
      <c r="G3102" t="s">
        <v>28</v>
      </c>
      <c r="H3102">
        <v>6052</v>
      </c>
      <c r="I3102" t="s">
        <v>11</v>
      </c>
      <c r="J3102" t="s">
        <v>121</v>
      </c>
      <c r="K3102" t="s">
        <v>143</v>
      </c>
      <c r="L3102" t="s">
        <v>154</v>
      </c>
      <c r="M3102" s="5">
        <v>91</v>
      </c>
    </row>
    <row r="3103" spans="1:13" x14ac:dyDescent="0.35">
      <c r="A3103" s="2">
        <v>45798</v>
      </c>
      <c r="B3103" s="3">
        <f t="shared" si="144"/>
        <v>2025</v>
      </c>
      <c r="C3103" t="str">
        <f t="shared" si="145"/>
        <v>2024-2025</v>
      </c>
      <c r="D3103" t="s">
        <v>119</v>
      </c>
      <c r="E3103" t="s">
        <v>35</v>
      </c>
      <c r="F3103" t="str">
        <f t="shared" si="146"/>
        <v>Victoria</v>
      </c>
      <c r="G3103" t="s">
        <v>26</v>
      </c>
      <c r="H3103">
        <v>3280</v>
      </c>
      <c r="I3103" t="s">
        <v>11</v>
      </c>
      <c r="J3103" t="s">
        <v>129</v>
      </c>
      <c r="K3103" t="s">
        <v>148</v>
      </c>
      <c r="L3103" t="s">
        <v>159</v>
      </c>
      <c r="M3103" s="5">
        <v>286</v>
      </c>
    </row>
    <row r="3104" spans="1:13" x14ac:dyDescent="0.35">
      <c r="A3104" s="2">
        <v>45798</v>
      </c>
      <c r="B3104" s="3">
        <f t="shared" si="144"/>
        <v>2025</v>
      </c>
      <c r="C3104" t="str">
        <f t="shared" si="145"/>
        <v>2024-2025</v>
      </c>
      <c r="D3104" t="s">
        <v>120</v>
      </c>
      <c r="E3104" t="s">
        <v>111</v>
      </c>
      <c r="F3104" t="str">
        <f t="shared" si="146"/>
        <v>New South Wales</v>
      </c>
      <c r="G3104" t="s">
        <v>10</v>
      </c>
      <c r="H3104">
        <v>2154</v>
      </c>
      <c r="I3104" t="s">
        <v>11</v>
      </c>
      <c r="J3104" t="s">
        <v>125</v>
      </c>
      <c r="K3104" t="s">
        <v>147</v>
      </c>
      <c r="L3104" t="s">
        <v>158</v>
      </c>
      <c r="M3104" s="5">
        <v>241</v>
      </c>
    </row>
    <row r="3105" spans="1:13" x14ac:dyDescent="0.35">
      <c r="A3105" s="2">
        <v>45798</v>
      </c>
      <c r="B3105" s="3">
        <f t="shared" si="144"/>
        <v>2025</v>
      </c>
      <c r="C3105" t="str">
        <f t="shared" si="145"/>
        <v>2024-2025</v>
      </c>
      <c r="D3105" t="s">
        <v>119</v>
      </c>
      <c r="E3105" t="s">
        <v>59</v>
      </c>
      <c r="F3105" t="str">
        <f t="shared" si="146"/>
        <v>South Australia</v>
      </c>
      <c r="G3105" t="s">
        <v>17</v>
      </c>
      <c r="H3105">
        <v>5011</v>
      </c>
      <c r="I3105" t="s">
        <v>11</v>
      </c>
      <c r="J3105" t="s">
        <v>134</v>
      </c>
      <c r="K3105" t="s">
        <v>148</v>
      </c>
      <c r="L3105" t="s">
        <v>159</v>
      </c>
      <c r="M3105" s="5">
        <v>769</v>
      </c>
    </row>
    <row r="3106" spans="1:13" x14ac:dyDescent="0.35">
      <c r="A3106" s="2">
        <v>45798</v>
      </c>
      <c r="B3106" s="3">
        <f t="shared" si="144"/>
        <v>2025</v>
      </c>
      <c r="C3106" t="str">
        <f t="shared" si="145"/>
        <v>2024-2025</v>
      </c>
      <c r="D3106" t="s">
        <v>120</v>
      </c>
      <c r="E3106" t="s">
        <v>78</v>
      </c>
      <c r="F3106" t="str">
        <f t="shared" si="146"/>
        <v>New South Wales</v>
      </c>
      <c r="G3106" t="s">
        <v>10</v>
      </c>
      <c r="H3106">
        <v>2480</v>
      </c>
      <c r="I3106" t="s">
        <v>11</v>
      </c>
      <c r="J3106" t="s">
        <v>122</v>
      </c>
      <c r="K3106" t="s">
        <v>148</v>
      </c>
      <c r="L3106" t="s">
        <v>159</v>
      </c>
      <c r="M3106" s="5">
        <v>292</v>
      </c>
    </row>
    <row r="3107" spans="1:13" x14ac:dyDescent="0.35">
      <c r="A3107" s="2">
        <v>45799</v>
      </c>
      <c r="B3107" s="3">
        <f t="shared" si="144"/>
        <v>2025</v>
      </c>
      <c r="C3107" t="str">
        <f t="shared" si="145"/>
        <v>2024-2025</v>
      </c>
      <c r="D3107" t="s">
        <v>119</v>
      </c>
      <c r="E3107" t="s">
        <v>9</v>
      </c>
      <c r="F3107" t="str">
        <f t="shared" si="146"/>
        <v>New South Wales</v>
      </c>
      <c r="G3107" t="s">
        <v>10</v>
      </c>
      <c r="H3107">
        <v>2067</v>
      </c>
      <c r="I3107" t="s">
        <v>11</v>
      </c>
      <c r="J3107" t="s">
        <v>126</v>
      </c>
      <c r="K3107" t="s">
        <v>145</v>
      </c>
      <c r="L3107" t="s">
        <v>156</v>
      </c>
      <c r="M3107" s="5">
        <v>505</v>
      </c>
    </row>
    <row r="3108" spans="1:13" x14ac:dyDescent="0.35">
      <c r="A3108" s="2">
        <v>45799</v>
      </c>
      <c r="B3108" s="3">
        <f t="shared" si="144"/>
        <v>2025</v>
      </c>
      <c r="C3108" t="str">
        <f t="shared" si="145"/>
        <v>2024-2025</v>
      </c>
      <c r="D3108" t="s">
        <v>120</v>
      </c>
      <c r="E3108" t="s">
        <v>77</v>
      </c>
      <c r="F3108" t="str">
        <f t="shared" si="146"/>
        <v>Victoria</v>
      </c>
      <c r="G3108" t="s">
        <v>26</v>
      </c>
      <c r="H3108">
        <v>3018</v>
      </c>
      <c r="I3108" t="s">
        <v>11</v>
      </c>
      <c r="J3108" t="s">
        <v>128</v>
      </c>
      <c r="K3108" t="s">
        <v>143</v>
      </c>
      <c r="L3108" t="s">
        <v>154</v>
      </c>
      <c r="M3108" s="5">
        <v>472</v>
      </c>
    </row>
    <row r="3109" spans="1:13" x14ac:dyDescent="0.35">
      <c r="A3109" s="2">
        <v>45799</v>
      </c>
      <c r="B3109" s="3">
        <f t="shared" si="144"/>
        <v>2025</v>
      </c>
      <c r="C3109" t="str">
        <f t="shared" si="145"/>
        <v>2024-2025</v>
      </c>
      <c r="D3109" t="s">
        <v>120</v>
      </c>
      <c r="E3109" t="s">
        <v>50</v>
      </c>
      <c r="F3109" t="str">
        <f t="shared" si="146"/>
        <v>Australian Capital Territory</v>
      </c>
      <c r="G3109" t="s">
        <v>51</v>
      </c>
      <c r="H3109">
        <v>2617</v>
      </c>
      <c r="I3109" t="s">
        <v>11</v>
      </c>
      <c r="J3109" t="s">
        <v>123</v>
      </c>
      <c r="K3109" t="s">
        <v>149</v>
      </c>
      <c r="L3109" t="s">
        <v>160</v>
      </c>
      <c r="M3109" s="5">
        <v>160</v>
      </c>
    </row>
    <row r="3110" spans="1:13" x14ac:dyDescent="0.35">
      <c r="A3110" s="2">
        <v>45799</v>
      </c>
      <c r="B3110" s="3">
        <f t="shared" si="144"/>
        <v>2025</v>
      </c>
      <c r="C3110" t="str">
        <f t="shared" si="145"/>
        <v>2024-2025</v>
      </c>
      <c r="D3110" t="s">
        <v>119</v>
      </c>
      <c r="E3110" t="s">
        <v>113</v>
      </c>
      <c r="F3110" t="str">
        <f t="shared" si="146"/>
        <v>New South Wales</v>
      </c>
      <c r="G3110" t="s">
        <v>10</v>
      </c>
      <c r="H3110">
        <v>2101</v>
      </c>
      <c r="I3110" t="s">
        <v>11</v>
      </c>
      <c r="J3110" t="s">
        <v>125</v>
      </c>
      <c r="K3110" t="s">
        <v>142</v>
      </c>
      <c r="L3110" t="s">
        <v>153</v>
      </c>
      <c r="M3110" s="5">
        <v>426</v>
      </c>
    </row>
    <row r="3111" spans="1:13" x14ac:dyDescent="0.35">
      <c r="A3111" s="2">
        <v>45799</v>
      </c>
      <c r="B3111" s="3">
        <f t="shared" si="144"/>
        <v>2025</v>
      </c>
      <c r="C3111" t="str">
        <f t="shared" si="145"/>
        <v>2024-2025</v>
      </c>
      <c r="D3111" t="s">
        <v>120</v>
      </c>
      <c r="E3111" t="s">
        <v>94</v>
      </c>
      <c r="F3111" t="str">
        <f t="shared" si="146"/>
        <v>Queensland</v>
      </c>
      <c r="G3111" t="s">
        <v>19</v>
      </c>
      <c r="H3111">
        <v>4551</v>
      </c>
      <c r="I3111" t="s">
        <v>11</v>
      </c>
      <c r="J3111" t="s">
        <v>136</v>
      </c>
      <c r="K3111" t="s">
        <v>151</v>
      </c>
      <c r="L3111" t="s">
        <v>152</v>
      </c>
      <c r="M3111" s="5">
        <v>499</v>
      </c>
    </row>
    <row r="3112" spans="1:13" x14ac:dyDescent="0.35">
      <c r="A3112" s="2">
        <v>45800</v>
      </c>
      <c r="B3112" s="3">
        <f t="shared" si="144"/>
        <v>2025</v>
      </c>
      <c r="C3112" t="str">
        <f t="shared" si="145"/>
        <v>2024-2025</v>
      </c>
      <c r="D3112" t="s">
        <v>120</v>
      </c>
      <c r="E3112" t="s">
        <v>97</v>
      </c>
      <c r="F3112" t="str">
        <f t="shared" si="146"/>
        <v>Tasmania</v>
      </c>
      <c r="G3112" t="s">
        <v>43</v>
      </c>
      <c r="H3112">
        <v>7010</v>
      </c>
      <c r="I3112" t="s">
        <v>11</v>
      </c>
      <c r="J3112" t="s">
        <v>130</v>
      </c>
      <c r="K3112" t="s">
        <v>147</v>
      </c>
      <c r="L3112" t="s">
        <v>158</v>
      </c>
      <c r="M3112" s="5">
        <v>406</v>
      </c>
    </row>
    <row r="3113" spans="1:13" x14ac:dyDescent="0.35">
      <c r="A3113" s="2">
        <v>45800</v>
      </c>
      <c r="B3113" s="3">
        <f t="shared" si="144"/>
        <v>2025</v>
      </c>
      <c r="C3113" t="str">
        <f t="shared" si="145"/>
        <v>2024-2025</v>
      </c>
      <c r="D3113" t="s">
        <v>119</v>
      </c>
      <c r="E3113" t="s">
        <v>111</v>
      </c>
      <c r="F3113" t="str">
        <f t="shared" si="146"/>
        <v>New South Wales</v>
      </c>
      <c r="G3113" t="s">
        <v>10</v>
      </c>
      <c r="H3113">
        <v>2154</v>
      </c>
      <c r="I3113" t="s">
        <v>11</v>
      </c>
      <c r="J3113" t="s">
        <v>125</v>
      </c>
      <c r="K3113" t="s">
        <v>149</v>
      </c>
      <c r="L3113" t="s">
        <v>160</v>
      </c>
      <c r="M3113" s="5">
        <v>290</v>
      </c>
    </row>
    <row r="3114" spans="1:13" x14ac:dyDescent="0.35">
      <c r="A3114" s="2">
        <v>45800</v>
      </c>
      <c r="B3114" s="3">
        <f t="shared" si="144"/>
        <v>2025</v>
      </c>
      <c r="C3114" t="str">
        <f t="shared" si="145"/>
        <v>2024-2025</v>
      </c>
      <c r="D3114" t="s">
        <v>119</v>
      </c>
      <c r="E3114" t="s">
        <v>29</v>
      </c>
      <c r="F3114" t="str">
        <f t="shared" si="146"/>
        <v>Queensland</v>
      </c>
      <c r="G3114" t="s">
        <v>19</v>
      </c>
      <c r="H3114">
        <v>4703</v>
      </c>
      <c r="I3114" t="s">
        <v>11</v>
      </c>
      <c r="J3114" t="s">
        <v>138</v>
      </c>
      <c r="K3114" t="s">
        <v>144</v>
      </c>
      <c r="L3114" t="s">
        <v>155</v>
      </c>
      <c r="M3114" s="5">
        <v>141</v>
      </c>
    </row>
    <row r="3115" spans="1:13" x14ac:dyDescent="0.35">
      <c r="A3115" s="2">
        <v>45800</v>
      </c>
      <c r="B3115" s="3">
        <f t="shared" si="144"/>
        <v>2025</v>
      </c>
      <c r="C3115" t="str">
        <f t="shared" si="145"/>
        <v>2024-2025</v>
      </c>
      <c r="D3115" t="s">
        <v>120</v>
      </c>
      <c r="E3115" t="s">
        <v>9</v>
      </c>
      <c r="F3115" t="str">
        <f t="shared" si="146"/>
        <v>New South Wales</v>
      </c>
      <c r="G3115" t="s">
        <v>10</v>
      </c>
      <c r="H3115">
        <v>2067</v>
      </c>
      <c r="I3115" t="s">
        <v>11</v>
      </c>
      <c r="J3115" t="s">
        <v>126</v>
      </c>
      <c r="K3115" t="s">
        <v>151</v>
      </c>
      <c r="L3115" t="s">
        <v>152</v>
      </c>
      <c r="M3115" s="5">
        <v>272</v>
      </c>
    </row>
    <row r="3116" spans="1:13" x14ac:dyDescent="0.35">
      <c r="A3116" s="2">
        <v>45800</v>
      </c>
      <c r="B3116" s="3">
        <f t="shared" si="144"/>
        <v>2025</v>
      </c>
      <c r="C3116" t="str">
        <f t="shared" si="145"/>
        <v>2024-2025</v>
      </c>
      <c r="D3116" t="s">
        <v>120</v>
      </c>
      <c r="E3116" t="s">
        <v>76</v>
      </c>
      <c r="F3116" t="str">
        <f t="shared" si="146"/>
        <v>Queensland</v>
      </c>
      <c r="G3116" t="s">
        <v>19</v>
      </c>
      <c r="H3116">
        <v>4220</v>
      </c>
      <c r="I3116" t="s">
        <v>11</v>
      </c>
      <c r="J3116" t="s">
        <v>124</v>
      </c>
      <c r="K3116" t="s">
        <v>143</v>
      </c>
      <c r="L3116" t="s">
        <v>154</v>
      </c>
      <c r="M3116" s="5">
        <v>550</v>
      </c>
    </row>
    <row r="3117" spans="1:13" x14ac:dyDescent="0.35">
      <c r="A3117" s="2">
        <v>45800</v>
      </c>
      <c r="B3117" s="3">
        <f t="shared" si="144"/>
        <v>2025</v>
      </c>
      <c r="C3117" t="str">
        <f t="shared" si="145"/>
        <v>2024-2025</v>
      </c>
      <c r="D3117" t="s">
        <v>119</v>
      </c>
      <c r="E3117" t="s">
        <v>103</v>
      </c>
      <c r="F3117" t="str">
        <f t="shared" si="146"/>
        <v>Victoria</v>
      </c>
      <c r="G3117" t="s">
        <v>26</v>
      </c>
      <c r="H3117">
        <v>3550</v>
      </c>
      <c r="I3117" t="s">
        <v>11</v>
      </c>
      <c r="J3117" t="s">
        <v>129</v>
      </c>
      <c r="K3117" t="s">
        <v>144</v>
      </c>
      <c r="L3117" t="s">
        <v>155</v>
      </c>
      <c r="M3117" s="5">
        <v>118</v>
      </c>
    </row>
    <row r="3118" spans="1:13" x14ac:dyDescent="0.35">
      <c r="A3118" s="2">
        <v>45801</v>
      </c>
      <c r="B3118" s="3">
        <f t="shared" si="144"/>
        <v>2025</v>
      </c>
      <c r="C3118" t="str">
        <f t="shared" si="145"/>
        <v>2024-2025</v>
      </c>
      <c r="D3118" t="s">
        <v>120</v>
      </c>
      <c r="E3118" t="s">
        <v>14</v>
      </c>
      <c r="F3118" t="str">
        <f t="shared" si="146"/>
        <v>Northern Territory</v>
      </c>
      <c r="G3118" t="s">
        <v>15</v>
      </c>
      <c r="H3118">
        <v>800</v>
      </c>
      <c r="I3118" t="s">
        <v>11</v>
      </c>
      <c r="J3118" t="s">
        <v>140</v>
      </c>
      <c r="K3118" t="s">
        <v>148</v>
      </c>
      <c r="L3118" t="s">
        <v>159</v>
      </c>
      <c r="M3118" s="5">
        <v>416</v>
      </c>
    </row>
    <row r="3119" spans="1:13" x14ac:dyDescent="0.35">
      <c r="A3119" s="2">
        <v>45801</v>
      </c>
      <c r="B3119" s="3">
        <f t="shared" si="144"/>
        <v>2025</v>
      </c>
      <c r="C3119" t="str">
        <f t="shared" si="145"/>
        <v>2024-2025</v>
      </c>
      <c r="D3119" t="s">
        <v>119</v>
      </c>
      <c r="E3119" t="s">
        <v>81</v>
      </c>
      <c r="F3119" t="str">
        <f t="shared" si="146"/>
        <v>Victoria</v>
      </c>
      <c r="G3119" t="s">
        <v>26</v>
      </c>
      <c r="H3119">
        <v>3076</v>
      </c>
      <c r="I3119" t="s">
        <v>11</v>
      </c>
      <c r="J3119" t="s">
        <v>128</v>
      </c>
      <c r="K3119" t="s">
        <v>144</v>
      </c>
      <c r="L3119" t="s">
        <v>155</v>
      </c>
      <c r="M3119" s="5">
        <v>511</v>
      </c>
    </row>
    <row r="3120" spans="1:13" x14ac:dyDescent="0.35">
      <c r="A3120" s="2">
        <v>45801</v>
      </c>
      <c r="B3120" s="3">
        <f t="shared" si="144"/>
        <v>2025</v>
      </c>
      <c r="C3120" t="str">
        <f t="shared" si="145"/>
        <v>2024-2025</v>
      </c>
      <c r="D3120" t="s">
        <v>120</v>
      </c>
      <c r="E3120" t="s">
        <v>45</v>
      </c>
      <c r="F3120" t="str">
        <f t="shared" si="146"/>
        <v>Victoria</v>
      </c>
      <c r="G3120" t="s">
        <v>26</v>
      </c>
      <c r="H3120">
        <v>3136</v>
      </c>
      <c r="I3120" t="s">
        <v>11</v>
      </c>
      <c r="J3120" t="s">
        <v>127</v>
      </c>
      <c r="K3120" t="s">
        <v>150</v>
      </c>
      <c r="L3120" t="s">
        <v>161</v>
      </c>
      <c r="M3120" s="5">
        <v>457</v>
      </c>
    </row>
    <row r="3121" spans="1:13" x14ac:dyDescent="0.35">
      <c r="A3121" s="2">
        <v>45801</v>
      </c>
      <c r="B3121" s="3">
        <f t="shared" si="144"/>
        <v>2025</v>
      </c>
      <c r="C3121" t="str">
        <f t="shared" si="145"/>
        <v>2024-2025</v>
      </c>
      <c r="D3121" t="s">
        <v>119</v>
      </c>
      <c r="E3121" t="s">
        <v>14</v>
      </c>
      <c r="F3121" t="str">
        <f t="shared" si="146"/>
        <v>Northern Territory</v>
      </c>
      <c r="G3121" t="s">
        <v>15</v>
      </c>
      <c r="H3121">
        <v>800</v>
      </c>
      <c r="I3121" t="s">
        <v>11</v>
      </c>
      <c r="J3121" t="s">
        <v>140</v>
      </c>
      <c r="K3121" t="s">
        <v>145</v>
      </c>
      <c r="L3121" t="s">
        <v>156</v>
      </c>
      <c r="M3121" s="5">
        <v>562</v>
      </c>
    </row>
    <row r="3122" spans="1:13" x14ac:dyDescent="0.35">
      <c r="A3122" s="2">
        <v>45802</v>
      </c>
      <c r="B3122" s="3">
        <f t="shared" si="144"/>
        <v>2025</v>
      </c>
      <c r="C3122" t="str">
        <f t="shared" si="145"/>
        <v>2024-2025</v>
      </c>
      <c r="D3122" t="s">
        <v>120</v>
      </c>
      <c r="E3122" t="s">
        <v>76</v>
      </c>
      <c r="F3122" t="str">
        <f t="shared" si="146"/>
        <v>Queensland</v>
      </c>
      <c r="G3122" t="s">
        <v>19</v>
      </c>
      <c r="H3122">
        <v>4220</v>
      </c>
      <c r="I3122" t="s">
        <v>11</v>
      </c>
      <c r="J3122" t="s">
        <v>124</v>
      </c>
      <c r="K3122" t="s">
        <v>143</v>
      </c>
      <c r="L3122" t="s">
        <v>154</v>
      </c>
      <c r="M3122" s="5">
        <v>244</v>
      </c>
    </row>
    <row r="3123" spans="1:13" x14ac:dyDescent="0.35">
      <c r="A3123" s="2">
        <v>45802</v>
      </c>
      <c r="B3123" s="3">
        <f t="shared" si="144"/>
        <v>2025</v>
      </c>
      <c r="C3123" t="str">
        <f t="shared" si="145"/>
        <v>2024-2025</v>
      </c>
      <c r="D3123" t="s">
        <v>120</v>
      </c>
      <c r="E3123" t="s">
        <v>21</v>
      </c>
      <c r="F3123" t="str">
        <f t="shared" si="146"/>
        <v>South Australia</v>
      </c>
      <c r="G3123" t="s">
        <v>17</v>
      </c>
      <c r="H3123">
        <v>5343</v>
      </c>
      <c r="I3123" t="s">
        <v>11</v>
      </c>
      <c r="J3123" t="s">
        <v>139</v>
      </c>
      <c r="K3123" t="s">
        <v>144</v>
      </c>
      <c r="L3123" t="s">
        <v>155</v>
      </c>
      <c r="M3123" s="5">
        <v>451</v>
      </c>
    </row>
    <row r="3124" spans="1:13" x14ac:dyDescent="0.35">
      <c r="A3124" s="2">
        <v>45802</v>
      </c>
      <c r="B3124" s="3">
        <f t="shared" si="144"/>
        <v>2025</v>
      </c>
      <c r="C3124" t="str">
        <f t="shared" si="145"/>
        <v>2024-2025</v>
      </c>
      <c r="D3124" t="s">
        <v>120</v>
      </c>
      <c r="E3124" t="s">
        <v>56</v>
      </c>
      <c r="F3124" t="str">
        <f t="shared" si="146"/>
        <v>Queensland</v>
      </c>
      <c r="G3124" t="s">
        <v>19</v>
      </c>
      <c r="H3124">
        <v>4883</v>
      </c>
      <c r="I3124" t="s">
        <v>11</v>
      </c>
      <c r="J3124" t="s">
        <v>133</v>
      </c>
      <c r="K3124" t="s">
        <v>144</v>
      </c>
      <c r="L3124" t="s">
        <v>155</v>
      </c>
      <c r="M3124" s="5">
        <v>465</v>
      </c>
    </row>
    <row r="3125" spans="1:13" x14ac:dyDescent="0.35">
      <c r="A3125" s="2">
        <v>45802</v>
      </c>
      <c r="B3125" s="3">
        <f t="shared" si="144"/>
        <v>2025</v>
      </c>
      <c r="C3125" t="str">
        <f t="shared" si="145"/>
        <v>2024-2025</v>
      </c>
      <c r="D3125" t="s">
        <v>119</v>
      </c>
      <c r="E3125" t="s">
        <v>61</v>
      </c>
      <c r="F3125" t="str">
        <f t="shared" si="146"/>
        <v>Victoria</v>
      </c>
      <c r="G3125" t="s">
        <v>26</v>
      </c>
      <c r="H3125">
        <v>3179</v>
      </c>
      <c r="I3125" t="s">
        <v>11</v>
      </c>
      <c r="J3125" t="s">
        <v>127</v>
      </c>
      <c r="K3125" t="s">
        <v>147</v>
      </c>
      <c r="L3125" t="s">
        <v>158</v>
      </c>
      <c r="M3125" s="5">
        <v>322</v>
      </c>
    </row>
    <row r="3126" spans="1:13" x14ac:dyDescent="0.35">
      <c r="A3126" s="2">
        <v>45802</v>
      </c>
      <c r="B3126" s="3">
        <f t="shared" si="144"/>
        <v>2025</v>
      </c>
      <c r="C3126" t="str">
        <f t="shared" si="145"/>
        <v>2024-2025</v>
      </c>
      <c r="D3126" t="s">
        <v>120</v>
      </c>
      <c r="E3126" t="s">
        <v>73</v>
      </c>
      <c r="F3126" t="str">
        <f t="shared" si="146"/>
        <v>Queensland</v>
      </c>
      <c r="G3126" t="s">
        <v>19</v>
      </c>
      <c r="H3126">
        <v>4509</v>
      </c>
      <c r="I3126" t="s">
        <v>11</v>
      </c>
      <c r="J3126" t="s">
        <v>124</v>
      </c>
      <c r="K3126" t="s">
        <v>142</v>
      </c>
      <c r="L3126" t="s">
        <v>153</v>
      </c>
      <c r="M3126" s="5">
        <v>322</v>
      </c>
    </row>
    <row r="3127" spans="1:13" x14ac:dyDescent="0.35">
      <c r="A3127" s="2">
        <v>45802</v>
      </c>
      <c r="B3127" s="3">
        <f t="shared" si="144"/>
        <v>2025</v>
      </c>
      <c r="C3127" t="str">
        <f t="shared" si="145"/>
        <v>2024-2025</v>
      </c>
      <c r="D3127" t="s">
        <v>119</v>
      </c>
      <c r="E3127" t="s">
        <v>52</v>
      </c>
      <c r="F3127" t="str">
        <f t="shared" si="146"/>
        <v>New South Wales</v>
      </c>
      <c r="G3127" t="s">
        <v>10</v>
      </c>
      <c r="H3127">
        <v>2485</v>
      </c>
      <c r="I3127" t="s">
        <v>11</v>
      </c>
      <c r="J3127" t="s">
        <v>122</v>
      </c>
      <c r="K3127" t="s">
        <v>144</v>
      </c>
      <c r="L3127" t="s">
        <v>155</v>
      </c>
      <c r="M3127" s="5">
        <v>507</v>
      </c>
    </row>
    <row r="3128" spans="1:13" x14ac:dyDescent="0.35">
      <c r="A3128" s="2">
        <v>45802</v>
      </c>
      <c r="B3128" s="3">
        <f t="shared" si="144"/>
        <v>2025</v>
      </c>
      <c r="C3128" t="str">
        <f t="shared" si="145"/>
        <v>2024-2025</v>
      </c>
      <c r="D3128" t="s">
        <v>119</v>
      </c>
      <c r="E3128" t="s">
        <v>102</v>
      </c>
      <c r="F3128" t="str">
        <f t="shared" si="146"/>
        <v>Queensland</v>
      </c>
      <c r="G3128" t="s">
        <v>19</v>
      </c>
      <c r="H3128">
        <v>4825</v>
      </c>
      <c r="I3128" t="s">
        <v>11</v>
      </c>
      <c r="J3128" t="s">
        <v>133</v>
      </c>
      <c r="K3128" t="s">
        <v>144</v>
      </c>
      <c r="L3128" t="s">
        <v>155</v>
      </c>
      <c r="M3128" s="5">
        <v>344</v>
      </c>
    </row>
    <row r="3129" spans="1:13" x14ac:dyDescent="0.35">
      <c r="A3129" s="2">
        <v>45802</v>
      </c>
      <c r="B3129" s="3">
        <f t="shared" si="144"/>
        <v>2025</v>
      </c>
      <c r="C3129" t="str">
        <f t="shared" si="145"/>
        <v>2024-2025</v>
      </c>
      <c r="D3129" t="s">
        <v>119</v>
      </c>
      <c r="E3129" t="s">
        <v>35</v>
      </c>
      <c r="F3129" t="str">
        <f t="shared" si="146"/>
        <v>Victoria</v>
      </c>
      <c r="G3129" t="s">
        <v>26</v>
      </c>
      <c r="H3129">
        <v>3280</v>
      </c>
      <c r="I3129" t="s">
        <v>11</v>
      </c>
      <c r="J3129" t="s">
        <v>129</v>
      </c>
      <c r="K3129" t="s">
        <v>148</v>
      </c>
      <c r="L3129" t="s">
        <v>159</v>
      </c>
      <c r="M3129" s="5">
        <v>266</v>
      </c>
    </row>
    <row r="3130" spans="1:13" x14ac:dyDescent="0.35">
      <c r="A3130" s="2">
        <v>45802</v>
      </c>
      <c r="B3130" s="3">
        <f t="shared" si="144"/>
        <v>2025</v>
      </c>
      <c r="C3130" t="str">
        <f t="shared" si="145"/>
        <v>2024-2025</v>
      </c>
      <c r="D3130" t="s">
        <v>119</v>
      </c>
      <c r="E3130" t="s">
        <v>75</v>
      </c>
      <c r="F3130" t="str">
        <f t="shared" si="146"/>
        <v>Victoria</v>
      </c>
      <c r="G3130" t="s">
        <v>26</v>
      </c>
      <c r="H3130">
        <v>3915</v>
      </c>
      <c r="I3130" t="s">
        <v>11</v>
      </c>
      <c r="J3130" t="s">
        <v>137</v>
      </c>
      <c r="K3130" t="s">
        <v>150</v>
      </c>
      <c r="L3130" t="s">
        <v>161</v>
      </c>
      <c r="M3130" s="5">
        <v>284</v>
      </c>
    </row>
    <row r="3131" spans="1:13" x14ac:dyDescent="0.35">
      <c r="A3131" s="2">
        <v>45802</v>
      </c>
      <c r="B3131" s="3">
        <f t="shared" si="144"/>
        <v>2025</v>
      </c>
      <c r="C3131" t="str">
        <f t="shared" si="145"/>
        <v>2024-2025</v>
      </c>
      <c r="D3131" t="s">
        <v>120</v>
      </c>
      <c r="E3131" t="s">
        <v>73</v>
      </c>
      <c r="F3131" t="str">
        <f t="shared" si="146"/>
        <v>Queensland</v>
      </c>
      <c r="G3131" t="s">
        <v>19</v>
      </c>
      <c r="H3131">
        <v>4509</v>
      </c>
      <c r="I3131" t="s">
        <v>11</v>
      </c>
      <c r="J3131" t="s">
        <v>124</v>
      </c>
      <c r="K3131" t="s">
        <v>146</v>
      </c>
      <c r="L3131" t="s">
        <v>157</v>
      </c>
      <c r="M3131" s="5">
        <v>414</v>
      </c>
    </row>
    <row r="3132" spans="1:13" x14ac:dyDescent="0.35">
      <c r="A3132" s="2">
        <v>45803</v>
      </c>
      <c r="B3132" s="3">
        <f t="shared" si="144"/>
        <v>2025</v>
      </c>
      <c r="C3132" t="str">
        <f t="shared" si="145"/>
        <v>2024-2025</v>
      </c>
      <c r="D3132" t="s">
        <v>120</v>
      </c>
      <c r="E3132" t="s">
        <v>58</v>
      </c>
      <c r="F3132" t="str">
        <f t="shared" si="146"/>
        <v>New South Wales</v>
      </c>
      <c r="G3132" t="s">
        <v>10</v>
      </c>
      <c r="H3132">
        <v>2790</v>
      </c>
      <c r="I3132" t="s">
        <v>11</v>
      </c>
      <c r="J3132" t="s">
        <v>132</v>
      </c>
      <c r="K3132" t="s">
        <v>144</v>
      </c>
      <c r="L3132" t="s">
        <v>155</v>
      </c>
      <c r="M3132" s="5">
        <v>45</v>
      </c>
    </row>
    <row r="3133" spans="1:13" x14ac:dyDescent="0.35">
      <c r="A3133" s="2">
        <v>45803</v>
      </c>
      <c r="B3133" s="3">
        <f t="shared" si="144"/>
        <v>2025</v>
      </c>
      <c r="C3133" t="str">
        <f t="shared" si="145"/>
        <v>2024-2025</v>
      </c>
      <c r="D3133" t="s">
        <v>119</v>
      </c>
      <c r="E3133" t="s">
        <v>16</v>
      </c>
      <c r="F3133" t="str">
        <f t="shared" si="146"/>
        <v>South Australia</v>
      </c>
      <c r="G3133" t="s">
        <v>17</v>
      </c>
      <c r="H3133">
        <v>5168</v>
      </c>
      <c r="I3133" t="s">
        <v>11</v>
      </c>
      <c r="J3133" t="s">
        <v>134</v>
      </c>
      <c r="K3133" t="s">
        <v>143</v>
      </c>
      <c r="L3133" t="s">
        <v>154</v>
      </c>
      <c r="M3133" s="5">
        <v>242</v>
      </c>
    </row>
    <row r="3134" spans="1:13" x14ac:dyDescent="0.35">
      <c r="A3134" s="2">
        <v>45803</v>
      </c>
      <c r="B3134" s="3">
        <f t="shared" si="144"/>
        <v>2025</v>
      </c>
      <c r="C3134" t="str">
        <f t="shared" si="145"/>
        <v>2024-2025</v>
      </c>
      <c r="D3134" t="s">
        <v>119</v>
      </c>
      <c r="E3134" t="s">
        <v>68</v>
      </c>
      <c r="F3134" t="str">
        <f t="shared" si="146"/>
        <v>Victoria</v>
      </c>
      <c r="G3134" t="s">
        <v>26</v>
      </c>
      <c r="H3134">
        <v>3429</v>
      </c>
      <c r="I3134" t="s">
        <v>11</v>
      </c>
      <c r="J3134" t="s">
        <v>129</v>
      </c>
      <c r="K3134" t="s">
        <v>144</v>
      </c>
      <c r="L3134" t="s">
        <v>155</v>
      </c>
      <c r="M3134" s="5">
        <v>575</v>
      </c>
    </row>
    <row r="3135" spans="1:13" x14ac:dyDescent="0.35">
      <c r="A3135" s="2">
        <v>45803</v>
      </c>
      <c r="B3135" s="3">
        <f t="shared" si="144"/>
        <v>2025</v>
      </c>
      <c r="C3135" t="str">
        <f t="shared" si="145"/>
        <v>2024-2025</v>
      </c>
      <c r="D3135" t="s">
        <v>120</v>
      </c>
      <c r="E3135" t="s">
        <v>20</v>
      </c>
      <c r="F3135" t="str">
        <f t="shared" si="146"/>
        <v>South Australia</v>
      </c>
      <c r="G3135" t="s">
        <v>17</v>
      </c>
      <c r="H3135">
        <v>5607</v>
      </c>
      <c r="I3135" t="s">
        <v>11</v>
      </c>
      <c r="J3135" t="s">
        <v>139</v>
      </c>
      <c r="K3135" t="s">
        <v>143</v>
      </c>
      <c r="L3135" t="s">
        <v>154</v>
      </c>
      <c r="M3135" s="5">
        <v>395</v>
      </c>
    </row>
    <row r="3136" spans="1:13" x14ac:dyDescent="0.35">
      <c r="A3136" s="2">
        <v>45803</v>
      </c>
      <c r="B3136" s="3">
        <f t="shared" si="144"/>
        <v>2025</v>
      </c>
      <c r="C3136" t="str">
        <f t="shared" si="145"/>
        <v>2024-2025</v>
      </c>
      <c r="D3136" t="s">
        <v>120</v>
      </c>
      <c r="E3136" t="s">
        <v>61</v>
      </c>
      <c r="F3136" t="str">
        <f t="shared" si="146"/>
        <v>Victoria</v>
      </c>
      <c r="G3136" t="s">
        <v>26</v>
      </c>
      <c r="H3136">
        <v>3179</v>
      </c>
      <c r="I3136" t="s">
        <v>11</v>
      </c>
      <c r="J3136" t="s">
        <v>127</v>
      </c>
      <c r="K3136" t="s">
        <v>143</v>
      </c>
      <c r="L3136" t="s">
        <v>154</v>
      </c>
      <c r="M3136" s="5">
        <v>260</v>
      </c>
    </row>
    <row r="3137" spans="1:13" x14ac:dyDescent="0.35">
      <c r="A3137" s="2">
        <v>45803</v>
      </c>
      <c r="B3137" s="3">
        <f t="shared" si="144"/>
        <v>2025</v>
      </c>
      <c r="C3137" t="str">
        <f t="shared" si="145"/>
        <v>2024-2025</v>
      </c>
      <c r="D3137" t="s">
        <v>120</v>
      </c>
      <c r="E3137" t="s">
        <v>25</v>
      </c>
      <c r="F3137" t="str">
        <f t="shared" si="146"/>
        <v>Victoria</v>
      </c>
      <c r="G3137" t="s">
        <v>26</v>
      </c>
      <c r="H3137">
        <v>3066</v>
      </c>
      <c r="I3137" t="s">
        <v>11</v>
      </c>
      <c r="J3137" t="s">
        <v>128</v>
      </c>
      <c r="K3137" t="s">
        <v>147</v>
      </c>
      <c r="L3137" t="s">
        <v>158</v>
      </c>
      <c r="M3137" s="5">
        <v>334</v>
      </c>
    </row>
    <row r="3138" spans="1:13" x14ac:dyDescent="0.35">
      <c r="A3138" s="2">
        <v>45803</v>
      </c>
      <c r="B3138" s="3">
        <f t="shared" ref="B3138:B3201" si="147">IF(MONTH(A3138)&gt;=7,YEAR(A3138)+1,YEAR(A3138))</f>
        <v>2025</v>
      </c>
      <c r="C3138" t="str">
        <f t="shared" ref="C3138:C3201" si="148">IF(MONTH(A3138) &gt;= 7, YEAR(A3138) &amp; "-" &amp; YEAR(A3138) + 1, YEAR(A3138) - 1 &amp; "-" &amp; YEAR(A3138))</f>
        <v>2024-2025</v>
      </c>
      <c r="D3138" t="s">
        <v>120</v>
      </c>
      <c r="E3138" t="s">
        <v>112</v>
      </c>
      <c r="F3138" t="str">
        <f t="shared" ref="F3138:F3201" si="149">IF(G3138="WA","Western Australia",
IF(G3138="NSW","New South Wales",
IF(G3138="QLD","Queensland",
IF(G3138="VIC","Victoria",
IF(G3138="TAS","Tasmania",
IF(G3138="SA","South Australia",
IF(G3138="NT","Northern Territory",
IF(G3138="ACT","Australian Capital Territory",G3138))))))))</f>
        <v>Queensland</v>
      </c>
      <c r="G3138" t="s">
        <v>19</v>
      </c>
      <c r="H3138">
        <v>4566</v>
      </c>
      <c r="I3138" t="s">
        <v>11</v>
      </c>
      <c r="J3138" t="s">
        <v>136</v>
      </c>
      <c r="K3138" t="s">
        <v>146</v>
      </c>
      <c r="L3138" t="s">
        <v>157</v>
      </c>
      <c r="M3138" s="5">
        <v>569</v>
      </c>
    </row>
    <row r="3139" spans="1:13" x14ac:dyDescent="0.35">
      <c r="A3139" s="2">
        <v>45804</v>
      </c>
      <c r="B3139" s="3">
        <f t="shared" si="147"/>
        <v>2025</v>
      </c>
      <c r="C3139" t="str">
        <f t="shared" si="148"/>
        <v>2024-2025</v>
      </c>
      <c r="D3139" t="s">
        <v>120</v>
      </c>
      <c r="E3139" t="s">
        <v>39</v>
      </c>
      <c r="F3139" t="str">
        <f t="shared" si="149"/>
        <v>New South Wales</v>
      </c>
      <c r="G3139" t="s">
        <v>10</v>
      </c>
      <c r="H3139">
        <v>2541</v>
      </c>
      <c r="I3139" t="s">
        <v>11</v>
      </c>
      <c r="J3139" t="s">
        <v>123</v>
      </c>
      <c r="K3139" t="s">
        <v>148</v>
      </c>
      <c r="L3139" t="s">
        <v>159</v>
      </c>
      <c r="M3139" s="5">
        <v>406</v>
      </c>
    </row>
    <row r="3140" spans="1:13" x14ac:dyDescent="0.35">
      <c r="A3140" s="2">
        <v>45804</v>
      </c>
      <c r="B3140" s="3">
        <f t="shared" si="147"/>
        <v>2025</v>
      </c>
      <c r="C3140" t="str">
        <f t="shared" si="148"/>
        <v>2024-2025</v>
      </c>
      <c r="D3140" t="s">
        <v>120</v>
      </c>
      <c r="E3140" t="s">
        <v>88</v>
      </c>
      <c r="F3140" t="str">
        <f t="shared" si="149"/>
        <v>Queensland</v>
      </c>
      <c r="G3140" t="s">
        <v>19</v>
      </c>
      <c r="H3140">
        <v>4570</v>
      </c>
      <c r="I3140" t="s">
        <v>11</v>
      </c>
      <c r="J3140" t="s">
        <v>136</v>
      </c>
      <c r="K3140" t="s">
        <v>148</v>
      </c>
      <c r="L3140" t="s">
        <v>159</v>
      </c>
      <c r="M3140" s="5">
        <v>616</v>
      </c>
    </row>
    <row r="3141" spans="1:13" x14ac:dyDescent="0.35">
      <c r="A3141" s="2">
        <v>45804</v>
      </c>
      <c r="B3141" s="3">
        <f t="shared" si="147"/>
        <v>2025</v>
      </c>
      <c r="C3141" t="str">
        <f t="shared" si="148"/>
        <v>2024-2025</v>
      </c>
      <c r="D3141" t="s">
        <v>120</v>
      </c>
      <c r="E3141" t="s">
        <v>50</v>
      </c>
      <c r="F3141" t="str">
        <f t="shared" si="149"/>
        <v>Australian Capital Territory</v>
      </c>
      <c r="G3141" t="s">
        <v>51</v>
      </c>
      <c r="H3141">
        <v>2617</v>
      </c>
      <c r="I3141" t="s">
        <v>11</v>
      </c>
      <c r="J3141" t="s">
        <v>123</v>
      </c>
      <c r="K3141" t="s">
        <v>145</v>
      </c>
      <c r="L3141" t="s">
        <v>156</v>
      </c>
      <c r="M3141" s="5">
        <v>449</v>
      </c>
    </row>
    <row r="3142" spans="1:13" x14ac:dyDescent="0.35">
      <c r="A3142" s="2">
        <v>45804</v>
      </c>
      <c r="B3142" s="3">
        <f t="shared" si="147"/>
        <v>2025</v>
      </c>
      <c r="C3142" t="str">
        <f t="shared" si="148"/>
        <v>2024-2025</v>
      </c>
      <c r="D3142" t="s">
        <v>119</v>
      </c>
      <c r="E3142" t="s">
        <v>65</v>
      </c>
      <c r="F3142" t="str">
        <f t="shared" si="149"/>
        <v>Victoria</v>
      </c>
      <c r="G3142" t="s">
        <v>26</v>
      </c>
      <c r="H3142">
        <v>3931</v>
      </c>
      <c r="I3142" t="s">
        <v>11</v>
      </c>
      <c r="J3142" t="s">
        <v>137</v>
      </c>
      <c r="K3142" t="s">
        <v>147</v>
      </c>
      <c r="L3142" t="s">
        <v>158</v>
      </c>
      <c r="M3142" s="5">
        <v>590</v>
      </c>
    </row>
    <row r="3143" spans="1:13" x14ac:dyDescent="0.35">
      <c r="A3143" s="2">
        <v>45804</v>
      </c>
      <c r="B3143" s="3">
        <f t="shared" si="147"/>
        <v>2025</v>
      </c>
      <c r="C3143" t="str">
        <f t="shared" si="148"/>
        <v>2024-2025</v>
      </c>
      <c r="D3143" t="s">
        <v>119</v>
      </c>
      <c r="E3143" t="s">
        <v>12</v>
      </c>
      <c r="F3143" t="str">
        <f t="shared" si="149"/>
        <v>New South Wales</v>
      </c>
      <c r="G3143" t="s">
        <v>10</v>
      </c>
      <c r="H3143">
        <v>2795</v>
      </c>
      <c r="I3143" t="s">
        <v>11</v>
      </c>
      <c r="J3143" t="s">
        <v>132</v>
      </c>
      <c r="K3143" t="s">
        <v>146</v>
      </c>
      <c r="L3143" t="s">
        <v>157</v>
      </c>
      <c r="M3143" s="5">
        <v>588</v>
      </c>
    </row>
    <row r="3144" spans="1:13" x14ac:dyDescent="0.35">
      <c r="A3144" s="2">
        <v>45804</v>
      </c>
      <c r="B3144" s="3">
        <f t="shared" si="147"/>
        <v>2025</v>
      </c>
      <c r="C3144" t="str">
        <f t="shared" si="148"/>
        <v>2024-2025</v>
      </c>
      <c r="D3144" t="s">
        <v>120</v>
      </c>
      <c r="E3144" t="s">
        <v>45</v>
      </c>
      <c r="F3144" t="str">
        <f t="shared" si="149"/>
        <v>Victoria</v>
      </c>
      <c r="G3144" t="s">
        <v>26</v>
      </c>
      <c r="H3144">
        <v>3136</v>
      </c>
      <c r="I3144" t="s">
        <v>11</v>
      </c>
      <c r="J3144" t="s">
        <v>127</v>
      </c>
      <c r="K3144" t="s">
        <v>148</v>
      </c>
      <c r="L3144" t="s">
        <v>159</v>
      </c>
      <c r="M3144" s="5">
        <v>252</v>
      </c>
    </row>
    <row r="3145" spans="1:13" x14ac:dyDescent="0.35">
      <c r="A3145" s="2">
        <v>45804</v>
      </c>
      <c r="B3145" s="3">
        <f t="shared" si="147"/>
        <v>2025</v>
      </c>
      <c r="C3145" t="str">
        <f t="shared" si="148"/>
        <v>2024-2025</v>
      </c>
      <c r="D3145" t="s">
        <v>119</v>
      </c>
      <c r="E3145" t="s">
        <v>58</v>
      </c>
      <c r="F3145" t="str">
        <f t="shared" si="149"/>
        <v>New South Wales</v>
      </c>
      <c r="G3145" t="s">
        <v>10</v>
      </c>
      <c r="H3145">
        <v>2790</v>
      </c>
      <c r="I3145" t="s">
        <v>11</v>
      </c>
      <c r="J3145" t="s">
        <v>132</v>
      </c>
      <c r="K3145" t="s">
        <v>146</v>
      </c>
      <c r="L3145" t="s">
        <v>157</v>
      </c>
      <c r="M3145" s="5">
        <v>345</v>
      </c>
    </row>
    <row r="3146" spans="1:13" x14ac:dyDescent="0.35">
      <c r="A3146" s="2">
        <v>45804</v>
      </c>
      <c r="B3146" s="3">
        <f t="shared" si="147"/>
        <v>2025</v>
      </c>
      <c r="C3146" t="str">
        <f t="shared" si="148"/>
        <v>2024-2025</v>
      </c>
      <c r="D3146" t="s">
        <v>120</v>
      </c>
      <c r="E3146" t="s">
        <v>67</v>
      </c>
      <c r="F3146" t="str">
        <f t="shared" si="149"/>
        <v>Tasmania</v>
      </c>
      <c r="G3146" t="s">
        <v>43</v>
      </c>
      <c r="H3146">
        <v>7250</v>
      </c>
      <c r="I3146" t="s">
        <v>11</v>
      </c>
      <c r="J3146" t="s">
        <v>130</v>
      </c>
      <c r="K3146" t="s">
        <v>142</v>
      </c>
      <c r="L3146" t="s">
        <v>153</v>
      </c>
      <c r="M3146" s="5">
        <v>113</v>
      </c>
    </row>
    <row r="3147" spans="1:13" x14ac:dyDescent="0.35">
      <c r="A3147" s="2">
        <v>45805</v>
      </c>
      <c r="B3147" s="3">
        <f t="shared" si="147"/>
        <v>2025</v>
      </c>
      <c r="C3147" t="str">
        <f t="shared" si="148"/>
        <v>2024-2025</v>
      </c>
      <c r="D3147" t="s">
        <v>119</v>
      </c>
      <c r="E3147" t="s">
        <v>67</v>
      </c>
      <c r="F3147" t="str">
        <f t="shared" si="149"/>
        <v>Tasmania</v>
      </c>
      <c r="G3147" t="s">
        <v>43</v>
      </c>
      <c r="H3147">
        <v>7250</v>
      </c>
      <c r="I3147" t="s">
        <v>11</v>
      </c>
      <c r="J3147" t="s">
        <v>130</v>
      </c>
      <c r="K3147" t="s">
        <v>143</v>
      </c>
      <c r="L3147" t="s">
        <v>154</v>
      </c>
      <c r="M3147" s="5">
        <v>32</v>
      </c>
    </row>
    <row r="3148" spans="1:13" x14ac:dyDescent="0.35">
      <c r="A3148" s="2">
        <v>45805</v>
      </c>
      <c r="B3148" s="3">
        <f t="shared" si="147"/>
        <v>2025</v>
      </c>
      <c r="C3148" t="str">
        <f t="shared" si="148"/>
        <v>2024-2025</v>
      </c>
      <c r="D3148" t="s">
        <v>120</v>
      </c>
      <c r="E3148" t="s">
        <v>49</v>
      </c>
      <c r="F3148" t="str">
        <f t="shared" si="149"/>
        <v>New South Wales</v>
      </c>
      <c r="G3148" t="s">
        <v>10</v>
      </c>
      <c r="H3148">
        <v>2350</v>
      </c>
      <c r="I3148" t="s">
        <v>11</v>
      </c>
      <c r="J3148" t="s">
        <v>122</v>
      </c>
      <c r="K3148" t="s">
        <v>144</v>
      </c>
      <c r="L3148" t="s">
        <v>155</v>
      </c>
      <c r="M3148" s="5">
        <v>692</v>
      </c>
    </row>
    <row r="3149" spans="1:13" x14ac:dyDescent="0.35">
      <c r="A3149" s="2">
        <v>45805</v>
      </c>
      <c r="B3149" s="3">
        <f t="shared" si="147"/>
        <v>2025</v>
      </c>
      <c r="C3149" t="str">
        <f t="shared" si="148"/>
        <v>2024-2025</v>
      </c>
      <c r="D3149" t="s">
        <v>120</v>
      </c>
      <c r="E3149" t="s">
        <v>67</v>
      </c>
      <c r="F3149" t="str">
        <f t="shared" si="149"/>
        <v>Tasmania</v>
      </c>
      <c r="G3149" t="s">
        <v>43</v>
      </c>
      <c r="H3149">
        <v>7250</v>
      </c>
      <c r="I3149" t="s">
        <v>11</v>
      </c>
      <c r="J3149" t="s">
        <v>130</v>
      </c>
      <c r="K3149" t="s">
        <v>150</v>
      </c>
      <c r="L3149" t="s">
        <v>161</v>
      </c>
      <c r="M3149" s="5">
        <v>77</v>
      </c>
    </row>
    <row r="3150" spans="1:13" x14ac:dyDescent="0.35">
      <c r="A3150" s="2">
        <v>45805</v>
      </c>
      <c r="B3150" s="3">
        <f t="shared" si="147"/>
        <v>2025</v>
      </c>
      <c r="C3150" t="str">
        <f t="shared" si="148"/>
        <v>2024-2025</v>
      </c>
      <c r="D3150" t="s">
        <v>120</v>
      </c>
      <c r="E3150" t="s">
        <v>111</v>
      </c>
      <c r="F3150" t="str">
        <f t="shared" si="149"/>
        <v>New South Wales</v>
      </c>
      <c r="G3150" t="s">
        <v>10</v>
      </c>
      <c r="H3150">
        <v>2154</v>
      </c>
      <c r="I3150" t="s">
        <v>11</v>
      </c>
      <c r="J3150" t="s">
        <v>125</v>
      </c>
      <c r="K3150" t="s">
        <v>149</v>
      </c>
      <c r="L3150" t="s">
        <v>160</v>
      </c>
      <c r="M3150" s="5">
        <v>443</v>
      </c>
    </row>
    <row r="3151" spans="1:13" x14ac:dyDescent="0.35">
      <c r="A3151" s="2">
        <v>45805</v>
      </c>
      <c r="B3151" s="3">
        <f t="shared" si="147"/>
        <v>2025</v>
      </c>
      <c r="C3151" t="str">
        <f t="shared" si="148"/>
        <v>2024-2025</v>
      </c>
      <c r="D3151" t="s">
        <v>119</v>
      </c>
      <c r="E3151" t="s">
        <v>95</v>
      </c>
      <c r="F3151" t="str">
        <f t="shared" si="149"/>
        <v>New South Wales</v>
      </c>
      <c r="G3151" t="s">
        <v>10</v>
      </c>
      <c r="H3151">
        <v>2131</v>
      </c>
      <c r="I3151" t="s">
        <v>11</v>
      </c>
      <c r="J3151" t="s">
        <v>125</v>
      </c>
      <c r="K3151" t="s">
        <v>142</v>
      </c>
      <c r="L3151" t="s">
        <v>153</v>
      </c>
      <c r="M3151" s="5">
        <v>81</v>
      </c>
    </row>
    <row r="3152" spans="1:13" x14ac:dyDescent="0.35">
      <c r="A3152" s="2">
        <v>45805</v>
      </c>
      <c r="B3152" s="3">
        <f t="shared" si="147"/>
        <v>2025</v>
      </c>
      <c r="C3152" t="str">
        <f t="shared" si="148"/>
        <v>2024-2025</v>
      </c>
      <c r="D3152" t="s">
        <v>120</v>
      </c>
      <c r="E3152" t="s">
        <v>82</v>
      </c>
      <c r="F3152" t="str">
        <f t="shared" si="149"/>
        <v>Queensland</v>
      </c>
      <c r="G3152" t="s">
        <v>19</v>
      </c>
      <c r="H3152">
        <v>4215</v>
      </c>
      <c r="I3152" t="s">
        <v>11</v>
      </c>
      <c r="J3152" t="s">
        <v>124</v>
      </c>
      <c r="K3152" t="s">
        <v>149</v>
      </c>
      <c r="L3152" t="s">
        <v>160</v>
      </c>
      <c r="M3152" s="5">
        <v>338</v>
      </c>
    </row>
    <row r="3153" spans="1:13" x14ac:dyDescent="0.35">
      <c r="A3153" s="2">
        <v>45805</v>
      </c>
      <c r="B3153" s="3">
        <f t="shared" si="147"/>
        <v>2025</v>
      </c>
      <c r="C3153" t="str">
        <f t="shared" si="148"/>
        <v>2024-2025</v>
      </c>
      <c r="D3153" t="s">
        <v>120</v>
      </c>
      <c r="E3153" t="s">
        <v>107</v>
      </c>
      <c r="F3153" t="str">
        <f t="shared" si="149"/>
        <v>New South Wales</v>
      </c>
      <c r="G3153" t="s">
        <v>10</v>
      </c>
      <c r="H3153">
        <v>2020</v>
      </c>
      <c r="I3153" t="s">
        <v>11</v>
      </c>
      <c r="J3153" t="s">
        <v>126</v>
      </c>
      <c r="K3153" t="s">
        <v>145</v>
      </c>
      <c r="L3153" t="s">
        <v>156</v>
      </c>
      <c r="M3153" s="5">
        <v>175</v>
      </c>
    </row>
    <row r="3154" spans="1:13" x14ac:dyDescent="0.35">
      <c r="A3154" s="2">
        <v>45806</v>
      </c>
      <c r="B3154" s="3">
        <f t="shared" si="147"/>
        <v>2025</v>
      </c>
      <c r="C3154" t="str">
        <f t="shared" si="148"/>
        <v>2024-2025</v>
      </c>
      <c r="D3154" t="s">
        <v>120</v>
      </c>
      <c r="E3154" t="s">
        <v>93</v>
      </c>
      <c r="F3154" t="str">
        <f t="shared" si="149"/>
        <v>Victoria</v>
      </c>
      <c r="G3154" t="s">
        <v>26</v>
      </c>
      <c r="H3154">
        <v>3400</v>
      </c>
      <c r="I3154" t="s">
        <v>11</v>
      </c>
      <c r="J3154" t="s">
        <v>129</v>
      </c>
      <c r="K3154" t="s">
        <v>143</v>
      </c>
      <c r="L3154" t="s">
        <v>154</v>
      </c>
      <c r="M3154" s="5">
        <v>685</v>
      </c>
    </row>
    <row r="3155" spans="1:13" x14ac:dyDescent="0.35">
      <c r="A3155" s="2">
        <v>45806</v>
      </c>
      <c r="B3155" s="3">
        <f t="shared" si="147"/>
        <v>2025</v>
      </c>
      <c r="C3155" t="str">
        <f t="shared" si="148"/>
        <v>2024-2025</v>
      </c>
      <c r="D3155" t="s">
        <v>120</v>
      </c>
      <c r="E3155" t="s">
        <v>80</v>
      </c>
      <c r="F3155" t="str">
        <f t="shared" si="149"/>
        <v>New South Wales</v>
      </c>
      <c r="G3155" t="s">
        <v>10</v>
      </c>
      <c r="H3155">
        <v>2120</v>
      </c>
      <c r="I3155" t="s">
        <v>11</v>
      </c>
      <c r="J3155" t="s">
        <v>125</v>
      </c>
      <c r="K3155" t="s">
        <v>146</v>
      </c>
      <c r="L3155" t="s">
        <v>157</v>
      </c>
      <c r="M3155" s="5">
        <v>646</v>
      </c>
    </row>
    <row r="3156" spans="1:13" x14ac:dyDescent="0.35">
      <c r="A3156" s="2">
        <v>45806</v>
      </c>
      <c r="B3156" s="3">
        <f t="shared" si="147"/>
        <v>2025</v>
      </c>
      <c r="C3156" t="str">
        <f t="shared" si="148"/>
        <v>2024-2025</v>
      </c>
      <c r="D3156" t="s">
        <v>120</v>
      </c>
      <c r="E3156" t="s">
        <v>111</v>
      </c>
      <c r="F3156" t="str">
        <f t="shared" si="149"/>
        <v>New South Wales</v>
      </c>
      <c r="G3156" t="s">
        <v>10</v>
      </c>
      <c r="H3156">
        <v>2154</v>
      </c>
      <c r="I3156" t="s">
        <v>11</v>
      </c>
      <c r="J3156" t="s">
        <v>125</v>
      </c>
      <c r="K3156" t="s">
        <v>144</v>
      </c>
      <c r="L3156" t="s">
        <v>155</v>
      </c>
      <c r="M3156" s="5">
        <v>72</v>
      </c>
    </row>
    <row r="3157" spans="1:13" x14ac:dyDescent="0.35">
      <c r="A3157" s="2">
        <v>45806</v>
      </c>
      <c r="B3157" s="3">
        <f t="shared" si="147"/>
        <v>2025</v>
      </c>
      <c r="C3157" t="str">
        <f t="shared" si="148"/>
        <v>2024-2025</v>
      </c>
      <c r="D3157" t="s">
        <v>120</v>
      </c>
      <c r="E3157" t="s">
        <v>23</v>
      </c>
      <c r="F3157" t="str">
        <f t="shared" si="149"/>
        <v>New South Wales</v>
      </c>
      <c r="G3157" t="s">
        <v>10</v>
      </c>
      <c r="H3157">
        <v>2830</v>
      </c>
      <c r="I3157" t="s">
        <v>11</v>
      </c>
      <c r="J3157" t="s">
        <v>132</v>
      </c>
      <c r="K3157" t="s">
        <v>142</v>
      </c>
      <c r="L3157" t="s">
        <v>153</v>
      </c>
      <c r="M3157" s="5">
        <v>373</v>
      </c>
    </row>
    <row r="3158" spans="1:13" x14ac:dyDescent="0.35">
      <c r="A3158" s="2">
        <v>45806</v>
      </c>
      <c r="B3158" s="3">
        <f t="shared" si="147"/>
        <v>2025</v>
      </c>
      <c r="C3158" t="str">
        <f t="shared" si="148"/>
        <v>2024-2025</v>
      </c>
      <c r="D3158" t="s">
        <v>119</v>
      </c>
      <c r="E3158" t="s">
        <v>12</v>
      </c>
      <c r="F3158" t="str">
        <f t="shared" si="149"/>
        <v>New South Wales</v>
      </c>
      <c r="G3158" t="s">
        <v>10</v>
      </c>
      <c r="H3158">
        <v>2795</v>
      </c>
      <c r="I3158" t="s">
        <v>11</v>
      </c>
      <c r="J3158" t="s">
        <v>132</v>
      </c>
      <c r="K3158" t="s">
        <v>148</v>
      </c>
      <c r="L3158" t="s">
        <v>159</v>
      </c>
      <c r="M3158" s="5">
        <v>543</v>
      </c>
    </row>
    <row r="3159" spans="1:13" x14ac:dyDescent="0.35">
      <c r="A3159" s="2">
        <v>45806</v>
      </c>
      <c r="B3159" s="3">
        <f t="shared" si="147"/>
        <v>2025</v>
      </c>
      <c r="C3159" t="str">
        <f t="shared" si="148"/>
        <v>2024-2025</v>
      </c>
      <c r="D3159" t="s">
        <v>120</v>
      </c>
      <c r="E3159" t="s">
        <v>45</v>
      </c>
      <c r="F3159" t="str">
        <f t="shared" si="149"/>
        <v>Victoria</v>
      </c>
      <c r="G3159" t="s">
        <v>26</v>
      </c>
      <c r="H3159">
        <v>3136</v>
      </c>
      <c r="I3159" t="s">
        <v>11</v>
      </c>
      <c r="J3159" t="s">
        <v>127</v>
      </c>
      <c r="K3159" t="s">
        <v>150</v>
      </c>
      <c r="L3159" t="s">
        <v>161</v>
      </c>
      <c r="M3159" s="5">
        <v>772</v>
      </c>
    </row>
    <row r="3160" spans="1:13" x14ac:dyDescent="0.35">
      <c r="A3160" s="2">
        <v>45806</v>
      </c>
      <c r="B3160" s="3">
        <f t="shared" si="147"/>
        <v>2025</v>
      </c>
      <c r="C3160" t="str">
        <f t="shared" si="148"/>
        <v>2024-2025</v>
      </c>
      <c r="D3160" t="s">
        <v>119</v>
      </c>
      <c r="E3160" t="s">
        <v>77</v>
      </c>
      <c r="F3160" t="str">
        <f t="shared" si="149"/>
        <v>Victoria</v>
      </c>
      <c r="G3160" t="s">
        <v>26</v>
      </c>
      <c r="H3160">
        <v>3018</v>
      </c>
      <c r="I3160" t="s">
        <v>11</v>
      </c>
      <c r="J3160" t="s">
        <v>128</v>
      </c>
      <c r="K3160" t="s">
        <v>142</v>
      </c>
      <c r="L3160" t="s">
        <v>153</v>
      </c>
      <c r="M3160" s="5">
        <v>502</v>
      </c>
    </row>
    <row r="3161" spans="1:13" x14ac:dyDescent="0.35">
      <c r="A3161" s="2">
        <v>45806</v>
      </c>
      <c r="B3161" s="3">
        <f t="shared" si="147"/>
        <v>2025</v>
      </c>
      <c r="C3161" t="str">
        <f t="shared" si="148"/>
        <v>2024-2025</v>
      </c>
      <c r="D3161" t="s">
        <v>120</v>
      </c>
      <c r="E3161" t="s">
        <v>23</v>
      </c>
      <c r="F3161" t="str">
        <f t="shared" si="149"/>
        <v>New South Wales</v>
      </c>
      <c r="G3161" t="s">
        <v>10</v>
      </c>
      <c r="H3161">
        <v>2830</v>
      </c>
      <c r="I3161" t="s">
        <v>11</v>
      </c>
      <c r="J3161" t="s">
        <v>132</v>
      </c>
      <c r="K3161" t="s">
        <v>142</v>
      </c>
      <c r="L3161" t="s">
        <v>153</v>
      </c>
      <c r="M3161" s="5">
        <v>577</v>
      </c>
    </row>
    <row r="3162" spans="1:13" x14ac:dyDescent="0.35">
      <c r="A3162" s="2">
        <v>45807</v>
      </c>
      <c r="B3162" s="3">
        <f t="shared" si="147"/>
        <v>2025</v>
      </c>
      <c r="C3162" t="str">
        <f t="shared" si="148"/>
        <v>2024-2025</v>
      </c>
      <c r="D3162" t="s">
        <v>120</v>
      </c>
      <c r="E3162" t="s">
        <v>60</v>
      </c>
      <c r="F3162" t="str">
        <f t="shared" si="149"/>
        <v>Queensland</v>
      </c>
      <c r="G3162" t="s">
        <v>19</v>
      </c>
      <c r="H3162">
        <v>4655</v>
      </c>
      <c r="I3162" t="s">
        <v>11</v>
      </c>
      <c r="J3162" t="s">
        <v>138</v>
      </c>
      <c r="K3162" t="s">
        <v>146</v>
      </c>
      <c r="L3162" t="s">
        <v>157</v>
      </c>
      <c r="M3162" s="5">
        <v>405</v>
      </c>
    </row>
    <row r="3163" spans="1:13" x14ac:dyDescent="0.35">
      <c r="A3163" s="2">
        <v>45807</v>
      </c>
      <c r="B3163" s="3">
        <f t="shared" si="147"/>
        <v>2025</v>
      </c>
      <c r="C3163" t="str">
        <f t="shared" si="148"/>
        <v>2024-2025</v>
      </c>
      <c r="D3163" t="s">
        <v>119</v>
      </c>
      <c r="E3163" t="s">
        <v>71</v>
      </c>
      <c r="F3163" t="str">
        <f t="shared" si="149"/>
        <v>Victoria</v>
      </c>
      <c r="G3163" t="s">
        <v>26</v>
      </c>
      <c r="H3163">
        <v>3131</v>
      </c>
      <c r="I3163" t="s">
        <v>11</v>
      </c>
      <c r="J3163" t="s">
        <v>127</v>
      </c>
      <c r="K3163" t="s">
        <v>147</v>
      </c>
      <c r="L3163" t="s">
        <v>158</v>
      </c>
      <c r="M3163" s="5">
        <v>767</v>
      </c>
    </row>
    <row r="3164" spans="1:13" x14ac:dyDescent="0.35">
      <c r="A3164" s="2">
        <v>45807</v>
      </c>
      <c r="B3164" s="3">
        <f t="shared" si="147"/>
        <v>2025</v>
      </c>
      <c r="C3164" t="str">
        <f t="shared" si="148"/>
        <v>2024-2025</v>
      </c>
      <c r="D3164" t="s">
        <v>120</v>
      </c>
      <c r="E3164" t="s">
        <v>73</v>
      </c>
      <c r="F3164" t="str">
        <f t="shared" si="149"/>
        <v>Queensland</v>
      </c>
      <c r="G3164" t="s">
        <v>19</v>
      </c>
      <c r="H3164">
        <v>4509</v>
      </c>
      <c r="I3164" t="s">
        <v>11</v>
      </c>
      <c r="J3164" t="s">
        <v>124</v>
      </c>
      <c r="K3164" t="s">
        <v>150</v>
      </c>
      <c r="L3164" t="s">
        <v>161</v>
      </c>
      <c r="M3164" s="5">
        <v>238</v>
      </c>
    </row>
    <row r="3165" spans="1:13" x14ac:dyDescent="0.35">
      <c r="A3165" s="2">
        <v>45807</v>
      </c>
      <c r="B3165" s="3">
        <f t="shared" si="147"/>
        <v>2025</v>
      </c>
      <c r="C3165" t="str">
        <f t="shared" si="148"/>
        <v>2024-2025</v>
      </c>
      <c r="D3165" t="s">
        <v>119</v>
      </c>
      <c r="E3165" t="s">
        <v>13</v>
      </c>
      <c r="F3165" t="str">
        <f t="shared" si="149"/>
        <v>New South Wales</v>
      </c>
      <c r="G3165" t="s">
        <v>10</v>
      </c>
      <c r="H3165">
        <v>2141</v>
      </c>
      <c r="I3165" t="s">
        <v>11</v>
      </c>
      <c r="J3165" t="s">
        <v>125</v>
      </c>
      <c r="K3165" t="s">
        <v>146</v>
      </c>
      <c r="L3165" t="s">
        <v>157</v>
      </c>
      <c r="M3165" s="5">
        <v>389</v>
      </c>
    </row>
    <row r="3166" spans="1:13" x14ac:dyDescent="0.35">
      <c r="A3166" s="2">
        <v>45807</v>
      </c>
      <c r="B3166" s="3">
        <f t="shared" si="147"/>
        <v>2025</v>
      </c>
      <c r="C3166" t="str">
        <f t="shared" si="148"/>
        <v>2024-2025</v>
      </c>
      <c r="D3166" t="s">
        <v>120</v>
      </c>
      <c r="E3166" t="s">
        <v>33</v>
      </c>
      <c r="F3166" t="str">
        <f t="shared" si="149"/>
        <v>Northern Territory</v>
      </c>
      <c r="G3166" t="s">
        <v>15</v>
      </c>
      <c r="H3166">
        <v>870</v>
      </c>
      <c r="I3166" t="s">
        <v>11</v>
      </c>
      <c r="J3166" t="s">
        <v>140</v>
      </c>
      <c r="K3166" t="s">
        <v>145</v>
      </c>
      <c r="L3166" t="s">
        <v>156</v>
      </c>
      <c r="M3166" s="5">
        <v>347</v>
      </c>
    </row>
    <row r="3167" spans="1:13" x14ac:dyDescent="0.35">
      <c r="A3167" s="2">
        <v>45807</v>
      </c>
      <c r="B3167" s="3">
        <f t="shared" si="147"/>
        <v>2025</v>
      </c>
      <c r="C3167" t="str">
        <f t="shared" si="148"/>
        <v>2024-2025</v>
      </c>
      <c r="D3167" t="s">
        <v>120</v>
      </c>
      <c r="E3167" t="s">
        <v>82</v>
      </c>
      <c r="F3167" t="str">
        <f t="shared" si="149"/>
        <v>Queensland</v>
      </c>
      <c r="G3167" t="s">
        <v>19</v>
      </c>
      <c r="H3167">
        <v>4215</v>
      </c>
      <c r="I3167" t="s">
        <v>11</v>
      </c>
      <c r="J3167" t="s">
        <v>124</v>
      </c>
      <c r="K3167" t="s">
        <v>145</v>
      </c>
      <c r="L3167" t="s">
        <v>156</v>
      </c>
      <c r="M3167" s="5">
        <v>799</v>
      </c>
    </row>
    <row r="3168" spans="1:13" x14ac:dyDescent="0.35">
      <c r="A3168" s="2">
        <v>45808</v>
      </c>
      <c r="B3168" s="3">
        <f t="shared" si="147"/>
        <v>2025</v>
      </c>
      <c r="C3168" t="str">
        <f t="shared" si="148"/>
        <v>2024-2025</v>
      </c>
      <c r="D3168" t="s">
        <v>120</v>
      </c>
      <c r="E3168" t="s">
        <v>18</v>
      </c>
      <c r="F3168" t="str">
        <f t="shared" si="149"/>
        <v>Queensland</v>
      </c>
      <c r="G3168" t="s">
        <v>19</v>
      </c>
      <c r="H3168">
        <v>4802</v>
      </c>
      <c r="I3168" t="s">
        <v>11</v>
      </c>
      <c r="J3168" t="s">
        <v>133</v>
      </c>
      <c r="K3168" t="s">
        <v>144</v>
      </c>
      <c r="L3168" t="s">
        <v>155</v>
      </c>
      <c r="M3168" s="5">
        <v>399</v>
      </c>
    </row>
    <row r="3169" spans="1:13" x14ac:dyDescent="0.35">
      <c r="A3169" s="2">
        <v>45808</v>
      </c>
      <c r="B3169" s="3">
        <f t="shared" si="147"/>
        <v>2025</v>
      </c>
      <c r="C3169" t="str">
        <f t="shared" si="148"/>
        <v>2024-2025</v>
      </c>
      <c r="D3169" t="s">
        <v>119</v>
      </c>
      <c r="E3169" t="s">
        <v>29</v>
      </c>
      <c r="F3169" t="str">
        <f t="shared" si="149"/>
        <v>Queensland</v>
      </c>
      <c r="G3169" t="s">
        <v>19</v>
      </c>
      <c r="H3169">
        <v>4703</v>
      </c>
      <c r="I3169" t="s">
        <v>11</v>
      </c>
      <c r="J3169" t="s">
        <v>138</v>
      </c>
      <c r="K3169" t="s">
        <v>143</v>
      </c>
      <c r="L3169" t="s">
        <v>154</v>
      </c>
      <c r="M3169" s="5">
        <v>67</v>
      </c>
    </row>
    <row r="3170" spans="1:13" x14ac:dyDescent="0.35">
      <c r="A3170" s="2">
        <v>45808</v>
      </c>
      <c r="B3170" s="3">
        <f t="shared" si="147"/>
        <v>2025</v>
      </c>
      <c r="C3170" t="str">
        <f t="shared" si="148"/>
        <v>2024-2025</v>
      </c>
      <c r="D3170" t="s">
        <v>120</v>
      </c>
      <c r="E3170" t="s">
        <v>54</v>
      </c>
      <c r="F3170" t="str">
        <f t="shared" si="149"/>
        <v>New South Wales</v>
      </c>
      <c r="G3170" t="s">
        <v>10</v>
      </c>
      <c r="H3170">
        <v>2750</v>
      </c>
      <c r="I3170" t="s">
        <v>11</v>
      </c>
      <c r="J3170" t="s">
        <v>132</v>
      </c>
      <c r="K3170" t="s">
        <v>144</v>
      </c>
      <c r="L3170" t="s">
        <v>155</v>
      </c>
      <c r="M3170" s="5">
        <v>743</v>
      </c>
    </row>
    <row r="3171" spans="1:13" x14ac:dyDescent="0.35">
      <c r="A3171" s="2">
        <v>45808</v>
      </c>
      <c r="B3171" s="3">
        <f t="shared" si="147"/>
        <v>2025</v>
      </c>
      <c r="C3171" t="str">
        <f t="shared" si="148"/>
        <v>2024-2025</v>
      </c>
      <c r="D3171" t="s">
        <v>119</v>
      </c>
      <c r="E3171" t="s">
        <v>113</v>
      </c>
      <c r="F3171" t="str">
        <f t="shared" si="149"/>
        <v>New South Wales</v>
      </c>
      <c r="G3171" t="s">
        <v>10</v>
      </c>
      <c r="H3171">
        <v>2101</v>
      </c>
      <c r="I3171" t="s">
        <v>11</v>
      </c>
      <c r="J3171" t="s">
        <v>125</v>
      </c>
      <c r="K3171" t="s">
        <v>145</v>
      </c>
      <c r="L3171" t="s">
        <v>156</v>
      </c>
      <c r="M3171" s="5">
        <v>304</v>
      </c>
    </row>
    <row r="3172" spans="1:13" x14ac:dyDescent="0.35">
      <c r="A3172" s="2">
        <v>45808</v>
      </c>
      <c r="B3172" s="3">
        <f t="shared" si="147"/>
        <v>2025</v>
      </c>
      <c r="C3172" t="str">
        <f t="shared" si="148"/>
        <v>2024-2025</v>
      </c>
      <c r="D3172" t="s">
        <v>119</v>
      </c>
      <c r="E3172" t="s">
        <v>58</v>
      </c>
      <c r="F3172" t="str">
        <f t="shared" si="149"/>
        <v>New South Wales</v>
      </c>
      <c r="G3172" t="s">
        <v>10</v>
      </c>
      <c r="H3172">
        <v>2790</v>
      </c>
      <c r="I3172" t="s">
        <v>11</v>
      </c>
      <c r="J3172" t="s">
        <v>132</v>
      </c>
      <c r="K3172" t="s">
        <v>146</v>
      </c>
      <c r="L3172" t="s">
        <v>157</v>
      </c>
      <c r="M3172" s="5">
        <v>280</v>
      </c>
    </row>
    <row r="3173" spans="1:13" x14ac:dyDescent="0.35">
      <c r="A3173" s="2">
        <v>45808</v>
      </c>
      <c r="B3173" s="3">
        <f t="shared" si="147"/>
        <v>2025</v>
      </c>
      <c r="C3173" t="str">
        <f t="shared" si="148"/>
        <v>2024-2025</v>
      </c>
      <c r="D3173" t="s">
        <v>120</v>
      </c>
      <c r="E3173" t="s">
        <v>81</v>
      </c>
      <c r="F3173" t="str">
        <f t="shared" si="149"/>
        <v>Victoria</v>
      </c>
      <c r="G3173" t="s">
        <v>26</v>
      </c>
      <c r="H3173">
        <v>3076</v>
      </c>
      <c r="I3173" t="s">
        <v>11</v>
      </c>
      <c r="J3173" t="s">
        <v>128</v>
      </c>
      <c r="K3173" t="s">
        <v>149</v>
      </c>
      <c r="L3173" t="s">
        <v>160</v>
      </c>
      <c r="M3173" s="5">
        <v>398</v>
      </c>
    </row>
    <row r="3174" spans="1:13" x14ac:dyDescent="0.35">
      <c r="A3174" s="2">
        <v>45809</v>
      </c>
      <c r="B3174" s="3">
        <f t="shared" si="147"/>
        <v>2025</v>
      </c>
      <c r="C3174" t="str">
        <f t="shared" si="148"/>
        <v>2024-2025</v>
      </c>
      <c r="D3174" t="s">
        <v>120</v>
      </c>
      <c r="E3174" t="s">
        <v>70</v>
      </c>
      <c r="F3174" t="str">
        <f t="shared" si="149"/>
        <v>Western Australia</v>
      </c>
      <c r="G3174" t="s">
        <v>28</v>
      </c>
      <c r="H3174">
        <v>6021</v>
      </c>
      <c r="I3174" t="s">
        <v>11</v>
      </c>
      <c r="J3174" t="s">
        <v>121</v>
      </c>
      <c r="K3174" t="s">
        <v>148</v>
      </c>
      <c r="L3174" t="s">
        <v>159</v>
      </c>
      <c r="M3174" s="5">
        <v>518</v>
      </c>
    </row>
    <row r="3175" spans="1:13" x14ac:dyDescent="0.35">
      <c r="A3175" s="2">
        <v>45809</v>
      </c>
      <c r="B3175" s="3">
        <f t="shared" si="147"/>
        <v>2025</v>
      </c>
      <c r="C3175" t="str">
        <f t="shared" si="148"/>
        <v>2024-2025</v>
      </c>
      <c r="D3175" t="s">
        <v>120</v>
      </c>
      <c r="E3175" t="s">
        <v>57</v>
      </c>
      <c r="F3175" t="str">
        <f t="shared" si="149"/>
        <v>New South Wales</v>
      </c>
      <c r="G3175" t="s">
        <v>10</v>
      </c>
      <c r="H3175">
        <v>2064</v>
      </c>
      <c r="I3175" t="s">
        <v>11</v>
      </c>
      <c r="J3175" t="s">
        <v>126</v>
      </c>
      <c r="K3175" t="s">
        <v>147</v>
      </c>
      <c r="L3175" t="s">
        <v>158</v>
      </c>
      <c r="M3175" s="5">
        <v>596</v>
      </c>
    </row>
    <row r="3176" spans="1:13" x14ac:dyDescent="0.35">
      <c r="A3176" s="2">
        <v>45809</v>
      </c>
      <c r="B3176" s="3">
        <f t="shared" si="147"/>
        <v>2025</v>
      </c>
      <c r="C3176" t="str">
        <f t="shared" si="148"/>
        <v>2024-2025</v>
      </c>
      <c r="D3176" t="s">
        <v>119</v>
      </c>
      <c r="E3176" t="s">
        <v>72</v>
      </c>
      <c r="F3176" t="str">
        <f t="shared" si="149"/>
        <v>Queensland</v>
      </c>
      <c r="G3176" t="s">
        <v>19</v>
      </c>
      <c r="H3176">
        <v>4870</v>
      </c>
      <c r="I3176" t="s">
        <v>11</v>
      </c>
      <c r="J3176" t="s">
        <v>133</v>
      </c>
      <c r="K3176" t="s">
        <v>144</v>
      </c>
      <c r="L3176" t="s">
        <v>155</v>
      </c>
      <c r="M3176" s="5">
        <v>698</v>
      </c>
    </row>
    <row r="3177" spans="1:13" x14ac:dyDescent="0.35">
      <c r="A3177" s="2">
        <v>45809</v>
      </c>
      <c r="B3177" s="3">
        <f t="shared" si="147"/>
        <v>2025</v>
      </c>
      <c r="C3177" t="str">
        <f t="shared" si="148"/>
        <v>2024-2025</v>
      </c>
      <c r="D3177" t="s">
        <v>120</v>
      </c>
      <c r="E3177" t="s">
        <v>25</v>
      </c>
      <c r="F3177" t="str">
        <f t="shared" si="149"/>
        <v>Victoria</v>
      </c>
      <c r="G3177" t="s">
        <v>26</v>
      </c>
      <c r="H3177">
        <v>3066</v>
      </c>
      <c r="I3177" t="s">
        <v>11</v>
      </c>
      <c r="J3177" t="s">
        <v>128</v>
      </c>
      <c r="K3177" t="s">
        <v>151</v>
      </c>
      <c r="L3177" t="s">
        <v>152</v>
      </c>
      <c r="M3177" s="5">
        <v>198</v>
      </c>
    </row>
    <row r="3178" spans="1:13" x14ac:dyDescent="0.35">
      <c r="A3178" s="2">
        <v>45809</v>
      </c>
      <c r="B3178" s="3">
        <f t="shared" si="147"/>
        <v>2025</v>
      </c>
      <c r="C3178" t="str">
        <f t="shared" si="148"/>
        <v>2024-2025</v>
      </c>
      <c r="D3178" t="s">
        <v>120</v>
      </c>
      <c r="E3178" t="s">
        <v>101</v>
      </c>
      <c r="F3178" t="str">
        <f t="shared" si="149"/>
        <v>Queensland</v>
      </c>
      <c r="G3178" t="s">
        <v>19</v>
      </c>
      <c r="H3178">
        <v>4305</v>
      </c>
      <c r="I3178" t="s">
        <v>11</v>
      </c>
      <c r="J3178" t="s">
        <v>124</v>
      </c>
      <c r="K3178" t="s">
        <v>151</v>
      </c>
      <c r="L3178" t="s">
        <v>152</v>
      </c>
      <c r="M3178" s="5">
        <v>601</v>
      </c>
    </row>
    <row r="3179" spans="1:13" x14ac:dyDescent="0.35">
      <c r="A3179" s="2">
        <v>45809</v>
      </c>
      <c r="B3179" s="3">
        <f t="shared" si="147"/>
        <v>2025</v>
      </c>
      <c r="C3179" t="str">
        <f t="shared" si="148"/>
        <v>2024-2025</v>
      </c>
      <c r="D3179" t="s">
        <v>120</v>
      </c>
      <c r="E3179" t="s">
        <v>41</v>
      </c>
      <c r="F3179" t="str">
        <f t="shared" si="149"/>
        <v>New South Wales</v>
      </c>
      <c r="G3179" t="s">
        <v>10</v>
      </c>
      <c r="H3179">
        <v>2478</v>
      </c>
      <c r="I3179" t="s">
        <v>11</v>
      </c>
      <c r="J3179" t="s">
        <v>122</v>
      </c>
      <c r="K3179" t="s">
        <v>148</v>
      </c>
      <c r="L3179" t="s">
        <v>159</v>
      </c>
      <c r="M3179" s="5">
        <v>312</v>
      </c>
    </row>
    <row r="3180" spans="1:13" x14ac:dyDescent="0.35">
      <c r="A3180" s="2">
        <v>45809</v>
      </c>
      <c r="B3180" s="3">
        <f t="shared" si="147"/>
        <v>2025</v>
      </c>
      <c r="C3180" t="str">
        <f t="shared" si="148"/>
        <v>2024-2025</v>
      </c>
      <c r="D3180" t="s">
        <v>120</v>
      </c>
      <c r="E3180" t="s">
        <v>100</v>
      </c>
      <c r="F3180" t="str">
        <f t="shared" si="149"/>
        <v>New South Wales</v>
      </c>
      <c r="G3180" t="s">
        <v>10</v>
      </c>
      <c r="H3180">
        <v>2800</v>
      </c>
      <c r="I3180" t="s">
        <v>11</v>
      </c>
      <c r="J3180" t="s">
        <v>132</v>
      </c>
      <c r="K3180" t="s">
        <v>150</v>
      </c>
      <c r="L3180" t="s">
        <v>161</v>
      </c>
      <c r="M3180" s="5">
        <v>529</v>
      </c>
    </row>
    <row r="3181" spans="1:13" x14ac:dyDescent="0.35">
      <c r="A3181" s="2">
        <v>45809</v>
      </c>
      <c r="B3181" s="3">
        <f t="shared" si="147"/>
        <v>2025</v>
      </c>
      <c r="C3181" t="str">
        <f t="shared" si="148"/>
        <v>2024-2025</v>
      </c>
      <c r="D3181" t="s">
        <v>120</v>
      </c>
      <c r="E3181" t="s">
        <v>35</v>
      </c>
      <c r="F3181" t="str">
        <f t="shared" si="149"/>
        <v>Victoria</v>
      </c>
      <c r="G3181" t="s">
        <v>26</v>
      </c>
      <c r="H3181">
        <v>3280</v>
      </c>
      <c r="I3181" t="s">
        <v>11</v>
      </c>
      <c r="J3181" t="s">
        <v>129</v>
      </c>
      <c r="K3181" t="s">
        <v>150</v>
      </c>
      <c r="L3181" t="s">
        <v>161</v>
      </c>
      <c r="M3181" s="5">
        <v>626</v>
      </c>
    </row>
    <row r="3182" spans="1:13" x14ac:dyDescent="0.35">
      <c r="A3182" s="2">
        <v>45809</v>
      </c>
      <c r="B3182" s="3">
        <f t="shared" si="147"/>
        <v>2025</v>
      </c>
      <c r="C3182" t="str">
        <f t="shared" si="148"/>
        <v>2024-2025</v>
      </c>
      <c r="D3182" t="s">
        <v>119</v>
      </c>
      <c r="E3182" t="s">
        <v>49</v>
      </c>
      <c r="F3182" t="str">
        <f t="shared" si="149"/>
        <v>New South Wales</v>
      </c>
      <c r="G3182" t="s">
        <v>10</v>
      </c>
      <c r="H3182">
        <v>2350</v>
      </c>
      <c r="I3182" t="s">
        <v>11</v>
      </c>
      <c r="J3182" t="s">
        <v>122</v>
      </c>
      <c r="K3182" t="s">
        <v>148</v>
      </c>
      <c r="L3182" t="s">
        <v>159</v>
      </c>
      <c r="M3182" s="5">
        <v>477</v>
      </c>
    </row>
    <row r="3183" spans="1:13" x14ac:dyDescent="0.35">
      <c r="A3183" s="2">
        <v>45810</v>
      </c>
      <c r="B3183" s="3">
        <f t="shared" si="147"/>
        <v>2025</v>
      </c>
      <c r="C3183" t="str">
        <f t="shared" si="148"/>
        <v>2024-2025</v>
      </c>
      <c r="D3183" t="s">
        <v>120</v>
      </c>
      <c r="E3183" t="s">
        <v>21</v>
      </c>
      <c r="F3183" t="str">
        <f t="shared" si="149"/>
        <v>South Australia</v>
      </c>
      <c r="G3183" t="s">
        <v>17</v>
      </c>
      <c r="H3183">
        <v>5343</v>
      </c>
      <c r="I3183" t="s">
        <v>11</v>
      </c>
      <c r="J3183" t="s">
        <v>139</v>
      </c>
      <c r="K3183" t="s">
        <v>144</v>
      </c>
      <c r="L3183" t="s">
        <v>155</v>
      </c>
      <c r="M3183" s="5">
        <v>369</v>
      </c>
    </row>
    <row r="3184" spans="1:13" x14ac:dyDescent="0.35">
      <c r="A3184" s="2">
        <v>45810</v>
      </c>
      <c r="B3184" s="3">
        <f t="shared" si="147"/>
        <v>2025</v>
      </c>
      <c r="C3184" t="str">
        <f t="shared" si="148"/>
        <v>2024-2025</v>
      </c>
      <c r="D3184" t="s">
        <v>120</v>
      </c>
      <c r="E3184" t="s">
        <v>50</v>
      </c>
      <c r="F3184" t="str">
        <f t="shared" si="149"/>
        <v>Australian Capital Territory</v>
      </c>
      <c r="G3184" t="s">
        <v>51</v>
      </c>
      <c r="H3184">
        <v>2617</v>
      </c>
      <c r="I3184" t="s">
        <v>11</v>
      </c>
      <c r="J3184" t="s">
        <v>123</v>
      </c>
      <c r="K3184" t="s">
        <v>143</v>
      </c>
      <c r="L3184" t="s">
        <v>154</v>
      </c>
      <c r="M3184" s="5">
        <v>77</v>
      </c>
    </row>
    <row r="3185" spans="1:13" x14ac:dyDescent="0.35">
      <c r="A3185" s="2">
        <v>45810</v>
      </c>
      <c r="B3185" s="3">
        <f t="shared" si="147"/>
        <v>2025</v>
      </c>
      <c r="C3185" t="str">
        <f t="shared" si="148"/>
        <v>2024-2025</v>
      </c>
      <c r="D3185" t="s">
        <v>120</v>
      </c>
      <c r="E3185" t="s">
        <v>102</v>
      </c>
      <c r="F3185" t="str">
        <f t="shared" si="149"/>
        <v>Queensland</v>
      </c>
      <c r="G3185" t="s">
        <v>19</v>
      </c>
      <c r="H3185">
        <v>4825</v>
      </c>
      <c r="I3185" t="s">
        <v>11</v>
      </c>
      <c r="J3185" t="s">
        <v>133</v>
      </c>
      <c r="K3185" t="s">
        <v>147</v>
      </c>
      <c r="L3185" t="s">
        <v>158</v>
      </c>
      <c r="M3185" s="5">
        <v>710</v>
      </c>
    </row>
    <row r="3186" spans="1:13" x14ac:dyDescent="0.35">
      <c r="A3186" s="2">
        <v>45810</v>
      </c>
      <c r="B3186" s="3">
        <f t="shared" si="147"/>
        <v>2025</v>
      </c>
      <c r="C3186" t="str">
        <f t="shared" si="148"/>
        <v>2024-2025</v>
      </c>
      <c r="D3186" t="s">
        <v>119</v>
      </c>
      <c r="E3186" t="s">
        <v>42</v>
      </c>
      <c r="F3186" t="str">
        <f t="shared" si="149"/>
        <v>Tasmania</v>
      </c>
      <c r="G3186" t="s">
        <v>43</v>
      </c>
      <c r="H3186">
        <v>7018</v>
      </c>
      <c r="I3186" t="s">
        <v>11</v>
      </c>
      <c r="J3186" t="s">
        <v>130</v>
      </c>
      <c r="K3186" t="s">
        <v>144</v>
      </c>
      <c r="L3186" t="s">
        <v>155</v>
      </c>
      <c r="M3186" s="5">
        <v>59</v>
      </c>
    </row>
    <row r="3187" spans="1:13" x14ac:dyDescent="0.35">
      <c r="A3187" s="2">
        <v>45810</v>
      </c>
      <c r="B3187" s="3">
        <f t="shared" si="147"/>
        <v>2025</v>
      </c>
      <c r="C3187" t="str">
        <f t="shared" si="148"/>
        <v>2024-2025</v>
      </c>
      <c r="D3187" t="s">
        <v>119</v>
      </c>
      <c r="E3187" t="s">
        <v>27</v>
      </c>
      <c r="F3187" t="str">
        <f t="shared" si="149"/>
        <v>Western Australia</v>
      </c>
      <c r="G3187" t="s">
        <v>28</v>
      </c>
      <c r="H3187">
        <v>6030</v>
      </c>
      <c r="I3187" t="s">
        <v>11</v>
      </c>
      <c r="J3187" t="s">
        <v>121</v>
      </c>
      <c r="K3187" t="s">
        <v>144</v>
      </c>
      <c r="L3187" t="s">
        <v>155</v>
      </c>
      <c r="M3187" s="5">
        <v>740</v>
      </c>
    </row>
    <row r="3188" spans="1:13" x14ac:dyDescent="0.35">
      <c r="A3188" s="2">
        <v>45810</v>
      </c>
      <c r="B3188" s="3">
        <f t="shared" si="147"/>
        <v>2025</v>
      </c>
      <c r="C3188" t="str">
        <f t="shared" si="148"/>
        <v>2024-2025</v>
      </c>
      <c r="D3188" t="s">
        <v>120</v>
      </c>
      <c r="E3188" t="s">
        <v>97</v>
      </c>
      <c r="F3188" t="str">
        <f t="shared" si="149"/>
        <v>Tasmania</v>
      </c>
      <c r="G3188" t="s">
        <v>43</v>
      </c>
      <c r="H3188">
        <v>7010</v>
      </c>
      <c r="I3188" t="s">
        <v>11</v>
      </c>
      <c r="J3188" t="s">
        <v>130</v>
      </c>
      <c r="K3188" t="s">
        <v>142</v>
      </c>
      <c r="L3188" t="s">
        <v>153</v>
      </c>
      <c r="M3188" s="5">
        <v>445</v>
      </c>
    </row>
    <row r="3189" spans="1:13" x14ac:dyDescent="0.35">
      <c r="A3189" s="2">
        <v>45811</v>
      </c>
      <c r="B3189" s="3">
        <f t="shared" si="147"/>
        <v>2025</v>
      </c>
      <c r="C3189" t="str">
        <f t="shared" si="148"/>
        <v>2024-2025</v>
      </c>
      <c r="D3189" t="s">
        <v>120</v>
      </c>
      <c r="E3189" t="s">
        <v>46</v>
      </c>
      <c r="F3189" t="str">
        <f t="shared" si="149"/>
        <v>South Australia</v>
      </c>
      <c r="G3189" t="s">
        <v>17</v>
      </c>
      <c r="H3189">
        <v>5043</v>
      </c>
      <c r="I3189" t="s">
        <v>11</v>
      </c>
      <c r="J3189" t="s">
        <v>134</v>
      </c>
      <c r="K3189" t="s">
        <v>146</v>
      </c>
      <c r="L3189" t="s">
        <v>157</v>
      </c>
      <c r="M3189" s="5">
        <v>576</v>
      </c>
    </row>
    <row r="3190" spans="1:13" x14ac:dyDescent="0.35">
      <c r="A3190" s="2">
        <v>45811</v>
      </c>
      <c r="B3190" s="3">
        <f t="shared" si="147"/>
        <v>2025</v>
      </c>
      <c r="C3190" t="str">
        <f t="shared" si="148"/>
        <v>2024-2025</v>
      </c>
      <c r="D3190" t="s">
        <v>120</v>
      </c>
      <c r="E3190" t="s">
        <v>95</v>
      </c>
      <c r="F3190" t="str">
        <f t="shared" si="149"/>
        <v>New South Wales</v>
      </c>
      <c r="G3190" t="s">
        <v>10</v>
      </c>
      <c r="H3190">
        <v>2131</v>
      </c>
      <c r="I3190" t="s">
        <v>11</v>
      </c>
      <c r="J3190" t="s">
        <v>125</v>
      </c>
      <c r="K3190" t="s">
        <v>146</v>
      </c>
      <c r="L3190" t="s">
        <v>157</v>
      </c>
      <c r="M3190" s="5">
        <v>252</v>
      </c>
    </row>
    <row r="3191" spans="1:13" x14ac:dyDescent="0.35">
      <c r="A3191" s="2">
        <v>45811</v>
      </c>
      <c r="B3191" s="3">
        <f t="shared" si="147"/>
        <v>2025</v>
      </c>
      <c r="C3191" t="str">
        <f t="shared" si="148"/>
        <v>2024-2025</v>
      </c>
      <c r="D3191" t="s">
        <v>120</v>
      </c>
      <c r="E3191" t="s">
        <v>95</v>
      </c>
      <c r="F3191" t="str">
        <f t="shared" si="149"/>
        <v>New South Wales</v>
      </c>
      <c r="G3191" t="s">
        <v>10</v>
      </c>
      <c r="H3191">
        <v>2131</v>
      </c>
      <c r="I3191" t="s">
        <v>11</v>
      </c>
      <c r="J3191" t="s">
        <v>125</v>
      </c>
      <c r="K3191" t="s">
        <v>146</v>
      </c>
      <c r="L3191" t="s">
        <v>157</v>
      </c>
      <c r="M3191" s="5">
        <v>193</v>
      </c>
    </row>
    <row r="3192" spans="1:13" x14ac:dyDescent="0.35">
      <c r="A3192" s="2">
        <v>45811</v>
      </c>
      <c r="B3192" s="3">
        <f t="shared" si="147"/>
        <v>2025</v>
      </c>
      <c r="C3192" t="str">
        <f t="shared" si="148"/>
        <v>2024-2025</v>
      </c>
      <c r="D3192" t="s">
        <v>120</v>
      </c>
      <c r="E3192" t="s">
        <v>78</v>
      </c>
      <c r="F3192" t="str">
        <f t="shared" si="149"/>
        <v>New South Wales</v>
      </c>
      <c r="G3192" t="s">
        <v>10</v>
      </c>
      <c r="H3192">
        <v>2480</v>
      </c>
      <c r="I3192" t="s">
        <v>11</v>
      </c>
      <c r="J3192" t="s">
        <v>122</v>
      </c>
      <c r="K3192" t="s">
        <v>142</v>
      </c>
      <c r="L3192" t="s">
        <v>153</v>
      </c>
      <c r="M3192" s="5">
        <v>572</v>
      </c>
    </row>
    <row r="3193" spans="1:13" x14ac:dyDescent="0.35">
      <c r="A3193" s="2">
        <v>45811</v>
      </c>
      <c r="B3193" s="3">
        <f t="shared" si="147"/>
        <v>2025</v>
      </c>
      <c r="C3193" t="str">
        <f t="shared" si="148"/>
        <v>2024-2025</v>
      </c>
      <c r="D3193" t="s">
        <v>119</v>
      </c>
      <c r="E3193" t="s">
        <v>110</v>
      </c>
      <c r="F3193" t="str">
        <f t="shared" si="149"/>
        <v>Australian Capital Territory</v>
      </c>
      <c r="G3193" t="s">
        <v>51</v>
      </c>
      <c r="H3193">
        <v>2609</v>
      </c>
      <c r="I3193" t="s">
        <v>11</v>
      </c>
      <c r="J3193" t="s">
        <v>123</v>
      </c>
      <c r="K3193" t="s">
        <v>143</v>
      </c>
      <c r="L3193" t="s">
        <v>154</v>
      </c>
      <c r="M3193" s="5">
        <v>794</v>
      </c>
    </row>
    <row r="3194" spans="1:13" x14ac:dyDescent="0.35">
      <c r="A3194" s="2">
        <v>45811</v>
      </c>
      <c r="B3194" s="3">
        <f t="shared" si="147"/>
        <v>2025</v>
      </c>
      <c r="C3194" t="str">
        <f t="shared" si="148"/>
        <v>2024-2025</v>
      </c>
      <c r="D3194" t="s">
        <v>119</v>
      </c>
      <c r="E3194" t="s">
        <v>12</v>
      </c>
      <c r="F3194" t="str">
        <f t="shared" si="149"/>
        <v>New South Wales</v>
      </c>
      <c r="G3194" t="s">
        <v>10</v>
      </c>
      <c r="H3194">
        <v>2795</v>
      </c>
      <c r="I3194" t="s">
        <v>11</v>
      </c>
      <c r="J3194" t="s">
        <v>132</v>
      </c>
      <c r="K3194" t="s">
        <v>149</v>
      </c>
      <c r="L3194" t="s">
        <v>160</v>
      </c>
      <c r="M3194" s="5">
        <v>535</v>
      </c>
    </row>
    <row r="3195" spans="1:13" x14ac:dyDescent="0.35">
      <c r="A3195" s="2">
        <v>45812</v>
      </c>
      <c r="B3195" s="3">
        <f t="shared" si="147"/>
        <v>2025</v>
      </c>
      <c r="C3195" t="str">
        <f t="shared" si="148"/>
        <v>2024-2025</v>
      </c>
      <c r="D3195" t="s">
        <v>120</v>
      </c>
      <c r="E3195" t="s">
        <v>52</v>
      </c>
      <c r="F3195" t="str">
        <f t="shared" si="149"/>
        <v>New South Wales</v>
      </c>
      <c r="G3195" t="s">
        <v>10</v>
      </c>
      <c r="H3195">
        <v>2485</v>
      </c>
      <c r="I3195" t="s">
        <v>11</v>
      </c>
      <c r="J3195" t="s">
        <v>122</v>
      </c>
      <c r="K3195" t="s">
        <v>143</v>
      </c>
      <c r="L3195" t="s">
        <v>154</v>
      </c>
      <c r="M3195" s="5">
        <v>595</v>
      </c>
    </row>
    <row r="3196" spans="1:13" x14ac:dyDescent="0.35">
      <c r="A3196" s="2">
        <v>45812</v>
      </c>
      <c r="B3196" s="3">
        <f t="shared" si="147"/>
        <v>2025</v>
      </c>
      <c r="C3196" t="str">
        <f t="shared" si="148"/>
        <v>2024-2025</v>
      </c>
      <c r="D3196" t="s">
        <v>120</v>
      </c>
      <c r="E3196" t="s">
        <v>55</v>
      </c>
      <c r="F3196" t="str">
        <f t="shared" si="149"/>
        <v>Queensland</v>
      </c>
      <c r="G3196" t="s">
        <v>19</v>
      </c>
      <c r="H3196">
        <v>4740</v>
      </c>
      <c r="I3196" t="s">
        <v>11</v>
      </c>
      <c r="J3196" t="s">
        <v>138</v>
      </c>
      <c r="K3196" t="s">
        <v>144</v>
      </c>
      <c r="L3196" t="s">
        <v>155</v>
      </c>
      <c r="M3196" s="5">
        <v>755</v>
      </c>
    </row>
    <row r="3197" spans="1:13" x14ac:dyDescent="0.35">
      <c r="A3197" s="2">
        <v>45812</v>
      </c>
      <c r="B3197" s="3">
        <f t="shared" si="147"/>
        <v>2025</v>
      </c>
      <c r="C3197" t="str">
        <f t="shared" si="148"/>
        <v>2024-2025</v>
      </c>
      <c r="D3197" t="s">
        <v>120</v>
      </c>
      <c r="E3197" t="s">
        <v>101</v>
      </c>
      <c r="F3197" t="str">
        <f t="shared" si="149"/>
        <v>Queensland</v>
      </c>
      <c r="G3197" t="s">
        <v>19</v>
      </c>
      <c r="H3197">
        <v>4305</v>
      </c>
      <c r="I3197" t="s">
        <v>11</v>
      </c>
      <c r="J3197" t="s">
        <v>124</v>
      </c>
      <c r="K3197" t="s">
        <v>151</v>
      </c>
      <c r="L3197" t="s">
        <v>152</v>
      </c>
      <c r="M3197" s="5">
        <v>525</v>
      </c>
    </row>
    <row r="3198" spans="1:13" x14ac:dyDescent="0.35">
      <c r="A3198" s="2">
        <v>45812</v>
      </c>
      <c r="B3198" s="3">
        <f t="shared" si="147"/>
        <v>2025</v>
      </c>
      <c r="C3198" t="str">
        <f t="shared" si="148"/>
        <v>2024-2025</v>
      </c>
      <c r="D3198" t="s">
        <v>120</v>
      </c>
      <c r="E3198" t="s">
        <v>47</v>
      </c>
      <c r="F3198" t="str">
        <f t="shared" si="149"/>
        <v>Victoria</v>
      </c>
      <c r="G3198" t="s">
        <v>26</v>
      </c>
      <c r="H3198">
        <v>3630</v>
      </c>
      <c r="I3198" t="s">
        <v>11</v>
      </c>
      <c r="J3198" t="s">
        <v>137</v>
      </c>
      <c r="K3198" t="s">
        <v>145</v>
      </c>
      <c r="L3198" t="s">
        <v>156</v>
      </c>
      <c r="M3198" s="5">
        <v>668</v>
      </c>
    </row>
    <row r="3199" spans="1:13" x14ac:dyDescent="0.35">
      <c r="A3199" s="2">
        <v>45812</v>
      </c>
      <c r="B3199" s="3">
        <f t="shared" si="147"/>
        <v>2025</v>
      </c>
      <c r="C3199" t="str">
        <f t="shared" si="148"/>
        <v>2024-2025</v>
      </c>
      <c r="D3199" t="s">
        <v>120</v>
      </c>
      <c r="E3199" t="s">
        <v>89</v>
      </c>
      <c r="F3199" t="str">
        <f t="shared" si="149"/>
        <v>Queensland</v>
      </c>
      <c r="G3199" t="s">
        <v>19</v>
      </c>
      <c r="H3199">
        <v>4700</v>
      </c>
      <c r="I3199" t="s">
        <v>11</v>
      </c>
      <c r="J3199" t="s">
        <v>138</v>
      </c>
      <c r="K3199" t="s">
        <v>144</v>
      </c>
      <c r="L3199" t="s">
        <v>155</v>
      </c>
      <c r="M3199" s="5">
        <v>278</v>
      </c>
    </row>
    <row r="3200" spans="1:13" x14ac:dyDescent="0.35">
      <c r="A3200" s="2">
        <v>45812</v>
      </c>
      <c r="B3200" s="3">
        <f t="shared" si="147"/>
        <v>2025</v>
      </c>
      <c r="C3200" t="str">
        <f t="shared" si="148"/>
        <v>2024-2025</v>
      </c>
      <c r="D3200" t="s">
        <v>119</v>
      </c>
      <c r="E3200" t="s">
        <v>62</v>
      </c>
      <c r="F3200" t="str">
        <f t="shared" si="149"/>
        <v>Victoria</v>
      </c>
      <c r="G3200" t="s">
        <v>26</v>
      </c>
      <c r="H3200">
        <v>3690</v>
      </c>
      <c r="I3200" t="s">
        <v>11</v>
      </c>
      <c r="J3200" t="s">
        <v>137</v>
      </c>
      <c r="K3200" t="s">
        <v>144</v>
      </c>
      <c r="L3200" t="s">
        <v>155</v>
      </c>
      <c r="M3200" s="5">
        <v>265</v>
      </c>
    </row>
    <row r="3201" spans="1:13" x14ac:dyDescent="0.35">
      <c r="A3201" s="2">
        <v>45812</v>
      </c>
      <c r="B3201" s="3">
        <f t="shared" si="147"/>
        <v>2025</v>
      </c>
      <c r="C3201" t="str">
        <f t="shared" si="148"/>
        <v>2024-2025</v>
      </c>
      <c r="D3201" t="s">
        <v>119</v>
      </c>
      <c r="E3201" t="s">
        <v>102</v>
      </c>
      <c r="F3201" t="str">
        <f t="shared" si="149"/>
        <v>Queensland</v>
      </c>
      <c r="G3201" t="s">
        <v>19</v>
      </c>
      <c r="H3201">
        <v>4825</v>
      </c>
      <c r="I3201" t="s">
        <v>11</v>
      </c>
      <c r="J3201" t="s">
        <v>133</v>
      </c>
      <c r="K3201" t="s">
        <v>143</v>
      </c>
      <c r="L3201" t="s">
        <v>154</v>
      </c>
      <c r="M3201" s="5">
        <v>756</v>
      </c>
    </row>
    <row r="3202" spans="1:13" x14ac:dyDescent="0.35">
      <c r="A3202" s="2">
        <v>45812</v>
      </c>
      <c r="B3202" s="3">
        <f t="shared" ref="B3202:B3265" si="150">IF(MONTH(A3202)&gt;=7,YEAR(A3202)+1,YEAR(A3202))</f>
        <v>2025</v>
      </c>
      <c r="C3202" t="str">
        <f t="shared" ref="C3202:C3265" si="151">IF(MONTH(A3202) &gt;= 7, YEAR(A3202) &amp; "-" &amp; YEAR(A3202) + 1, YEAR(A3202) - 1 &amp; "-" &amp; YEAR(A3202))</f>
        <v>2024-2025</v>
      </c>
      <c r="D3202" t="s">
        <v>120</v>
      </c>
      <c r="E3202" t="s">
        <v>108</v>
      </c>
      <c r="F3202" t="str">
        <f t="shared" ref="F3202:F3265" si="152">IF(G3202="WA","Western Australia",
IF(G3202="NSW","New South Wales",
IF(G3202="QLD","Queensland",
IF(G3202="VIC","Victoria",
IF(G3202="TAS","Tasmania",
IF(G3202="SA","South Australia",
IF(G3202="NT","Northern Territory",
IF(G3202="ACT","Australian Capital Territory",G3202))))))))</f>
        <v>Tasmania</v>
      </c>
      <c r="G3202" t="s">
        <v>43</v>
      </c>
      <c r="H3202">
        <v>7320</v>
      </c>
      <c r="I3202" t="s">
        <v>11</v>
      </c>
      <c r="J3202" t="s">
        <v>130</v>
      </c>
      <c r="K3202" t="s">
        <v>145</v>
      </c>
      <c r="L3202" t="s">
        <v>156</v>
      </c>
      <c r="M3202" s="5">
        <v>305</v>
      </c>
    </row>
    <row r="3203" spans="1:13" x14ac:dyDescent="0.35">
      <c r="A3203" s="2">
        <v>45812</v>
      </c>
      <c r="B3203" s="3">
        <f t="shared" si="150"/>
        <v>2025</v>
      </c>
      <c r="C3203" t="str">
        <f t="shared" si="151"/>
        <v>2024-2025</v>
      </c>
      <c r="D3203" t="s">
        <v>120</v>
      </c>
      <c r="E3203" t="s">
        <v>107</v>
      </c>
      <c r="F3203" t="str">
        <f t="shared" si="152"/>
        <v>New South Wales</v>
      </c>
      <c r="G3203" t="s">
        <v>10</v>
      </c>
      <c r="H3203">
        <v>2020</v>
      </c>
      <c r="I3203" t="s">
        <v>11</v>
      </c>
      <c r="J3203" t="s">
        <v>126</v>
      </c>
      <c r="K3203" t="s">
        <v>144</v>
      </c>
      <c r="L3203" t="s">
        <v>155</v>
      </c>
      <c r="M3203" s="5">
        <v>704</v>
      </c>
    </row>
    <row r="3204" spans="1:13" x14ac:dyDescent="0.35">
      <c r="A3204" s="2">
        <v>45812</v>
      </c>
      <c r="B3204" s="3">
        <f t="shared" si="150"/>
        <v>2025</v>
      </c>
      <c r="C3204" t="str">
        <f t="shared" si="151"/>
        <v>2024-2025</v>
      </c>
      <c r="D3204" t="s">
        <v>120</v>
      </c>
      <c r="E3204" t="s">
        <v>104</v>
      </c>
      <c r="F3204" t="str">
        <f t="shared" si="152"/>
        <v>Victoria</v>
      </c>
      <c r="G3204" t="s">
        <v>26</v>
      </c>
      <c r="H3204">
        <v>3175</v>
      </c>
      <c r="I3204" t="s">
        <v>11</v>
      </c>
      <c r="J3204" t="s">
        <v>127</v>
      </c>
      <c r="K3204" t="s">
        <v>143</v>
      </c>
      <c r="L3204" t="s">
        <v>154</v>
      </c>
      <c r="M3204" s="5">
        <v>410</v>
      </c>
    </row>
    <row r="3205" spans="1:13" x14ac:dyDescent="0.35">
      <c r="A3205" s="2">
        <v>45812</v>
      </c>
      <c r="B3205" s="3">
        <f t="shared" si="150"/>
        <v>2025</v>
      </c>
      <c r="C3205" t="str">
        <f t="shared" si="151"/>
        <v>2024-2025</v>
      </c>
      <c r="D3205" t="s">
        <v>119</v>
      </c>
      <c r="E3205" t="s">
        <v>18</v>
      </c>
      <c r="F3205" t="str">
        <f t="shared" si="152"/>
        <v>Queensland</v>
      </c>
      <c r="G3205" t="s">
        <v>19</v>
      </c>
      <c r="H3205">
        <v>4802</v>
      </c>
      <c r="I3205" t="s">
        <v>11</v>
      </c>
      <c r="J3205" t="s">
        <v>133</v>
      </c>
      <c r="K3205" t="s">
        <v>145</v>
      </c>
      <c r="L3205" t="s">
        <v>156</v>
      </c>
      <c r="M3205" s="5">
        <v>425</v>
      </c>
    </row>
    <row r="3206" spans="1:13" x14ac:dyDescent="0.35">
      <c r="A3206" s="2">
        <v>45812</v>
      </c>
      <c r="B3206" s="3">
        <f t="shared" si="150"/>
        <v>2025</v>
      </c>
      <c r="C3206" t="str">
        <f t="shared" si="151"/>
        <v>2024-2025</v>
      </c>
      <c r="D3206" t="s">
        <v>119</v>
      </c>
      <c r="E3206" t="s">
        <v>36</v>
      </c>
      <c r="F3206" t="str">
        <f t="shared" si="152"/>
        <v>New South Wales</v>
      </c>
      <c r="G3206" t="s">
        <v>10</v>
      </c>
      <c r="H3206">
        <v>2539</v>
      </c>
      <c r="I3206" t="s">
        <v>11</v>
      </c>
      <c r="J3206" t="s">
        <v>123</v>
      </c>
      <c r="K3206" t="s">
        <v>151</v>
      </c>
      <c r="L3206" t="s">
        <v>152</v>
      </c>
      <c r="M3206" s="5">
        <v>711</v>
      </c>
    </row>
    <row r="3207" spans="1:13" x14ac:dyDescent="0.35">
      <c r="A3207" s="2">
        <v>45813</v>
      </c>
      <c r="B3207" s="3">
        <f t="shared" si="150"/>
        <v>2025</v>
      </c>
      <c r="C3207" t="str">
        <f t="shared" si="151"/>
        <v>2024-2025</v>
      </c>
      <c r="D3207" t="s">
        <v>120</v>
      </c>
      <c r="E3207" t="s">
        <v>13</v>
      </c>
      <c r="F3207" t="str">
        <f t="shared" si="152"/>
        <v>New South Wales</v>
      </c>
      <c r="G3207" t="s">
        <v>10</v>
      </c>
      <c r="H3207">
        <v>2141</v>
      </c>
      <c r="I3207" t="s">
        <v>11</v>
      </c>
      <c r="J3207" t="s">
        <v>125</v>
      </c>
      <c r="K3207" t="s">
        <v>142</v>
      </c>
      <c r="L3207" t="s">
        <v>153</v>
      </c>
      <c r="M3207" s="5">
        <v>223</v>
      </c>
    </row>
    <row r="3208" spans="1:13" x14ac:dyDescent="0.35">
      <c r="A3208" s="2">
        <v>45813</v>
      </c>
      <c r="B3208" s="3">
        <f t="shared" si="150"/>
        <v>2025</v>
      </c>
      <c r="C3208" t="str">
        <f t="shared" si="151"/>
        <v>2024-2025</v>
      </c>
      <c r="D3208" t="s">
        <v>119</v>
      </c>
      <c r="E3208" t="s">
        <v>75</v>
      </c>
      <c r="F3208" t="str">
        <f t="shared" si="152"/>
        <v>Victoria</v>
      </c>
      <c r="G3208" t="s">
        <v>26</v>
      </c>
      <c r="H3208">
        <v>3915</v>
      </c>
      <c r="I3208" t="s">
        <v>11</v>
      </c>
      <c r="J3208" t="s">
        <v>137</v>
      </c>
      <c r="K3208" t="s">
        <v>150</v>
      </c>
      <c r="L3208" t="s">
        <v>161</v>
      </c>
      <c r="M3208" s="5">
        <v>315</v>
      </c>
    </row>
    <row r="3209" spans="1:13" x14ac:dyDescent="0.35">
      <c r="A3209" s="2">
        <v>45813</v>
      </c>
      <c r="B3209" s="3">
        <f t="shared" si="150"/>
        <v>2025</v>
      </c>
      <c r="C3209" t="str">
        <f t="shared" si="151"/>
        <v>2024-2025</v>
      </c>
      <c r="D3209" t="s">
        <v>120</v>
      </c>
      <c r="E3209" t="s">
        <v>25</v>
      </c>
      <c r="F3209" t="str">
        <f t="shared" si="152"/>
        <v>Victoria</v>
      </c>
      <c r="G3209" t="s">
        <v>26</v>
      </c>
      <c r="H3209">
        <v>3066</v>
      </c>
      <c r="I3209" t="s">
        <v>11</v>
      </c>
      <c r="J3209" t="s">
        <v>128</v>
      </c>
      <c r="K3209" t="s">
        <v>145</v>
      </c>
      <c r="L3209" t="s">
        <v>156</v>
      </c>
      <c r="M3209" s="5">
        <v>572</v>
      </c>
    </row>
    <row r="3210" spans="1:13" x14ac:dyDescent="0.35">
      <c r="A3210" s="2">
        <v>45814</v>
      </c>
      <c r="B3210" s="3">
        <f t="shared" si="150"/>
        <v>2025</v>
      </c>
      <c r="C3210" t="str">
        <f t="shared" si="151"/>
        <v>2024-2025</v>
      </c>
      <c r="D3210" t="s">
        <v>120</v>
      </c>
      <c r="E3210" t="s">
        <v>25</v>
      </c>
      <c r="F3210" t="str">
        <f t="shared" si="152"/>
        <v>Victoria</v>
      </c>
      <c r="G3210" t="s">
        <v>26</v>
      </c>
      <c r="H3210">
        <v>3066</v>
      </c>
      <c r="I3210" t="s">
        <v>11</v>
      </c>
      <c r="J3210" t="s">
        <v>128</v>
      </c>
      <c r="K3210" t="s">
        <v>142</v>
      </c>
      <c r="L3210" t="s">
        <v>153</v>
      </c>
      <c r="M3210" s="5">
        <v>650</v>
      </c>
    </row>
    <row r="3211" spans="1:13" x14ac:dyDescent="0.35">
      <c r="A3211" s="2">
        <v>45814</v>
      </c>
      <c r="B3211" s="3">
        <f t="shared" si="150"/>
        <v>2025</v>
      </c>
      <c r="C3211" t="str">
        <f t="shared" si="151"/>
        <v>2024-2025</v>
      </c>
      <c r="D3211" t="s">
        <v>119</v>
      </c>
      <c r="E3211" t="s">
        <v>67</v>
      </c>
      <c r="F3211" t="str">
        <f t="shared" si="152"/>
        <v>Tasmania</v>
      </c>
      <c r="G3211" t="s">
        <v>43</v>
      </c>
      <c r="H3211">
        <v>7250</v>
      </c>
      <c r="I3211" t="s">
        <v>11</v>
      </c>
      <c r="J3211" t="s">
        <v>130</v>
      </c>
      <c r="K3211" t="s">
        <v>147</v>
      </c>
      <c r="L3211" t="s">
        <v>158</v>
      </c>
      <c r="M3211" s="5">
        <v>193</v>
      </c>
    </row>
    <row r="3212" spans="1:13" x14ac:dyDescent="0.35">
      <c r="A3212" s="2">
        <v>45814</v>
      </c>
      <c r="B3212" s="3">
        <f t="shared" si="150"/>
        <v>2025</v>
      </c>
      <c r="C3212" t="str">
        <f t="shared" si="151"/>
        <v>2024-2025</v>
      </c>
      <c r="D3212" t="s">
        <v>120</v>
      </c>
      <c r="E3212" t="s">
        <v>79</v>
      </c>
      <c r="F3212" t="str">
        <f t="shared" si="152"/>
        <v>Queensland</v>
      </c>
      <c r="G3212" t="s">
        <v>19</v>
      </c>
      <c r="H3212">
        <v>4680</v>
      </c>
      <c r="I3212" t="s">
        <v>11</v>
      </c>
      <c r="J3212" t="s">
        <v>138</v>
      </c>
      <c r="K3212" t="s">
        <v>144</v>
      </c>
      <c r="L3212" t="s">
        <v>155</v>
      </c>
      <c r="M3212" s="5">
        <v>110</v>
      </c>
    </row>
    <row r="3213" spans="1:13" x14ac:dyDescent="0.35">
      <c r="A3213" s="2">
        <v>45814</v>
      </c>
      <c r="B3213" s="3">
        <f t="shared" si="150"/>
        <v>2025</v>
      </c>
      <c r="C3213" t="str">
        <f t="shared" si="151"/>
        <v>2024-2025</v>
      </c>
      <c r="D3213" t="s">
        <v>120</v>
      </c>
      <c r="E3213" t="s">
        <v>13</v>
      </c>
      <c r="F3213" t="str">
        <f t="shared" si="152"/>
        <v>New South Wales</v>
      </c>
      <c r="G3213" t="s">
        <v>10</v>
      </c>
      <c r="H3213">
        <v>2141</v>
      </c>
      <c r="I3213" t="s">
        <v>11</v>
      </c>
      <c r="J3213" t="s">
        <v>125</v>
      </c>
      <c r="K3213" t="s">
        <v>142</v>
      </c>
      <c r="L3213" t="s">
        <v>153</v>
      </c>
      <c r="M3213" s="5">
        <v>333</v>
      </c>
    </row>
    <row r="3214" spans="1:13" x14ac:dyDescent="0.35">
      <c r="A3214" s="2">
        <v>45814</v>
      </c>
      <c r="B3214" s="3">
        <f t="shared" si="150"/>
        <v>2025</v>
      </c>
      <c r="C3214" t="str">
        <f t="shared" si="151"/>
        <v>2024-2025</v>
      </c>
      <c r="D3214" t="s">
        <v>119</v>
      </c>
      <c r="E3214" t="s">
        <v>52</v>
      </c>
      <c r="F3214" t="str">
        <f t="shared" si="152"/>
        <v>New South Wales</v>
      </c>
      <c r="G3214" t="s">
        <v>10</v>
      </c>
      <c r="H3214">
        <v>2485</v>
      </c>
      <c r="I3214" t="s">
        <v>11</v>
      </c>
      <c r="J3214" t="s">
        <v>122</v>
      </c>
      <c r="K3214" t="s">
        <v>144</v>
      </c>
      <c r="L3214" t="s">
        <v>155</v>
      </c>
      <c r="M3214" s="5">
        <v>358</v>
      </c>
    </row>
    <row r="3215" spans="1:13" x14ac:dyDescent="0.35">
      <c r="A3215" s="2">
        <v>45815</v>
      </c>
      <c r="B3215" s="3">
        <f t="shared" si="150"/>
        <v>2025</v>
      </c>
      <c r="C3215" t="str">
        <f t="shared" si="151"/>
        <v>2024-2025</v>
      </c>
      <c r="D3215" t="s">
        <v>119</v>
      </c>
      <c r="E3215" t="s">
        <v>81</v>
      </c>
      <c r="F3215" t="str">
        <f t="shared" si="152"/>
        <v>Victoria</v>
      </c>
      <c r="G3215" t="s">
        <v>26</v>
      </c>
      <c r="H3215">
        <v>3076</v>
      </c>
      <c r="I3215" t="s">
        <v>11</v>
      </c>
      <c r="J3215" t="s">
        <v>128</v>
      </c>
      <c r="K3215" t="s">
        <v>147</v>
      </c>
      <c r="L3215" t="s">
        <v>158</v>
      </c>
      <c r="M3215" s="5">
        <v>667</v>
      </c>
    </row>
    <row r="3216" spans="1:13" x14ac:dyDescent="0.35">
      <c r="A3216" s="2">
        <v>45815</v>
      </c>
      <c r="B3216" s="3">
        <f t="shared" si="150"/>
        <v>2025</v>
      </c>
      <c r="C3216" t="str">
        <f t="shared" si="151"/>
        <v>2024-2025</v>
      </c>
      <c r="D3216" t="s">
        <v>120</v>
      </c>
      <c r="E3216" t="s">
        <v>75</v>
      </c>
      <c r="F3216" t="str">
        <f t="shared" si="152"/>
        <v>Victoria</v>
      </c>
      <c r="G3216" t="s">
        <v>26</v>
      </c>
      <c r="H3216">
        <v>3915</v>
      </c>
      <c r="I3216" t="s">
        <v>11</v>
      </c>
      <c r="J3216" t="s">
        <v>137</v>
      </c>
      <c r="K3216" t="s">
        <v>144</v>
      </c>
      <c r="L3216" t="s">
        <v>155</v>
      </c>
      <c r="M3216" s="5">
        <v>25</v>
      </c>
    </row>
    <row r="3217" spans="1:13" x14ac:dyDescent="0.35">
      <c r="A3217" s="2">
        <v>45815</v>
      </c>
      <c r="B3217" s="3">
        <f t="shared" si="150"/>
        <v>2025</v>
      </c>
      <c r="C3217" t="str">
        <f t="shared" si="151"/>
        <v>2024-2025</v>
      </c>
      <c r="D3217" t="s">
        <v>119</v>
      </c>
      <c r="E3217" t="s">
        <v>46</v>
      </c>
      <c r="F3217" t="str">
        <f t="shared" si="152"/>
        <v>South Australia</v>
      </c>
      <c r="G3217" t="s">
        <v>17</v>
      </c>
      <c r="H3217">
        <v>5043</v>
      </c>
      <c r="I3217" t="s">
        <v>11</v>
      </c>
      <c r="J3217" t="s">
        <v>134</v>
      </c>
      <c r="K3217" t="s">
        <v>144</v>
      </c>
      <c r="L3217" t="s">
        <v>155</v>
      </c>
      <c r="M3217" s="5">
        <v>728</v>
      </c>
    </row>
    <row r="3218" spans="1:13" x14ac:dyDescent="0.35">
      <c r="A3218" s="2">
        <v>45815</v>
      </c>
      <c r="B3218" s="3">
        <f t="shared" si="150"/>
        <v>2025</v>
      </c>
      <c r="C3218" t="str">
        <f t="shared" si="151"/>
        <v>2024-2025</v>
      </c>
      <c r="D3218" t="s">
        <v>119</v>
      </c>
      <c r="E3218" t="s">
        <v>112</v>
      </c>
      <c r="F3218" t="str">
        <f t="shared" si="152"/>
        <v>Queensland</v>
      </c>
      <c r="G3218" t="s">
        <v>19</v>
      </c>
      <c r="H3218">
        <v>4566</v>
      </c>
      <c r="I3218" t="s">
        <v>11</v>
      </c>
      <c r="J3218" t="s">
        <v>136</v>
      </c>
      <c r="K3218" t="s">
        <v>143</v>
      </c>
      <c r="L3218" t="s">
        <v>154</v>
      </c>
      <c r="M3218" s="5">
        <v>681</v>
      </c>
    </row>
    <row r="3219" spans="1:13" x14ac:dyDescent="0.35">
      <c r="A3219" s="2">
        <v>45815</v>
      </c>
      <c r="B3219" s="3">
        <f t="shared" si="150"/>
        <v>2025</v>
      </c>
      <c r="C3219" t="str">
        <f t="shared" si="151"/>
        <v>2024-2025</v>
      </c>
      <c r="D3219" t="s">
        <v>120</v>
      </c>
      <c r="E3219" t="s">
        <v>25</v>
      </c>
      <c r="F3219" t="str">
        <f t="shared" si="152"/>
        <v>Victoria</v>
      </c>
      <c r="G3219" t="s">
        <v>26</v>
      </c>
      <c r="H3219">
        <v>3066</v>
      </c>
      <c r="I3219" t="s">
        <v>11</v>
      </c>
      <c r="J3219" t="s">
        <v>128</v>
      </c>
      <c r="K3219" t="s">
        <v>144</v>
      </c>
      <c r="L3219" t="s">
        <v>155</v>
      </c>
      <c r="M3219" s="5">
        <v>268</v>
      </c>
    </row>
    <row r="3220" spans="1:13" x14ac:dyDescent="0.35">
      <c r="A3220" s="2">
        <v>45815</v>
      </c>
      <c r="B3220" s="3">
        <f t="shared" si="150"/>
        <v>2025</v>
      </c>
      <c r="C3220" t="str">
        <f t="shared" si="151"/>
        <v>2024-2025</v>
      </c>
      <c r="D3220" t="s">
        <v>119</v>
      </c>
      <c r="E3220" t="s">
        <v>103</v>
      </c>
      <c r="F3220" t="str">
        <f t="shared" si="152"/>
        <v>Victoria</v>
      </c>
      <c r="G3220" t="s">
        <v>26</v>
      </c>
      <c r="H3220">
        <v>3550</v>
      </c>
      <c r="I3220" t="s">
        <v>11</v>
      </c>
      <c r="J3220" t="s">
        <v>129</v>
      </c>
      <c r="K3220" t="s">
        <v>149</v>
      </c>
      <c r="L3220" t="s">
        <v>160</v>
      </c>
      <c r="M3220" s="5">
        <v>81</v>
      </c>
    </row>
    <row r="3221" spans="1:13" x14ac:dyDescent="0.35">
      <c r="A3221" s="2">
        <v>45815</v>
      </c>
      <c r="B3221" s="3">
        <f t="shared" si="150"/>
        <v>2025</v>
      </c>
      <c r="C3221" t="str">
        <f t="shared" si="151"/>
        <v>2024-2025</v>
      </c>
      <c r="D3221" t="s">
        <v>119</v>
      </c>
      <c r="E3221" t="s">
        <v>58</v>
      </c>
      <c r="F3221" t="str">
        <f t="shared" si="152"/>
        <v>New South Wales</v>
      </c>
      <c r="G3221" t="s">
        <v>10</v>
      </c>
      <c r="H3221">
        <v>2790</v>
      </c>
      <c r="I3221" t="s">
        <v>11</v>
      </c>
      <c r="J3221" t="s">
        <v>132</v>
      </c>
      <c r="K3221" t="s">
        <v>150</v>
      </c>
      <c r="L3221" t="s">
        <v>161</v>
      </c>
      <c r="M3221" s="5">
        <v>468</v>
      </c>
    </row>
    <row r="3222" spans="1:13" x14ac:dyDescent="0.35">
      <c r="A3222" s="2">
        <v>45815</v>
      </c>
      <c r="B3222" s="3">
        <f t="shared" si="150"/>
        <v>2025</v>
      </c>
      <c r="C3222" t="str">
        <f t="shared" si="151"/>
        <v>2024-2025</v>
      </c>
      <c r="D3222" t="s">
        <v>120</v>
      </c>
      <c r="E3222" t="s">
        <v>73</v>
      </c>
      <c r="F3222" t="str">
        <f t="shared" si="152"/>
        <v>Queensland</v>
      </c>
      <c r="G3222" t="s">
        <v>19</v>
      </c>
      <c r="H3222">
        <v>4509</v>
      </c>
      <c r="I3222" t="s">
        <v>11</v>
      </c>
      <c r="J3222" t="s">
        <v>124</v>
      </c>
      <c r="K3222" t="s">
        <v>151</v>
      </c>
      <c r="L3222" t="s">
        <v>152</v>
      </c>
      <c r="M3222" s="5">
        <v>286</v>
      </c>
    </row>
    <row r="3223" spans="1:13" x14ac:dyDescent="0.35">
      <c r="A3223" s="2">
        <v>45815</v>
      </c>
      <c r="B3223" s="3">
        <f t="shared" si="150"/>
        <v>2025</v>
      </c>
      <c r="C3223" t="str">
        <f t="shared" si="151"/>
        <v>2024-2025</v>
      </c>
      <c r="D3223" t="s">
        <v>120</v>
      </c>
      <c r="E3223" t="s">
        <v>73</v>
      </c>
      <c r="F3223" t="str">
        <f t="shared" si="152"/>
        <v>Queensland</v>
      </c>
      <c r="G3223" t="s">
        <v>19</v>
      </c>
      <c r="H3223">
        <v>4509</v>
      </c>
      <c r="I3223" t="s">
        <v>11</v>
      </c>
      <c r="J3223" t="s">
        <v>124</v>
      </c>
      <c r="K3223" t="s">
        <v>150</v>
      </c>
      <c r="L3223" t="s">
        <v>161</v>
      </c>
      <c r="M3223" s="5">
        <v>505</v>
      </c>
    </row>
    <row r="3224" spans="1:13" x14ac:dyDescent="0.35">
      <c r="A3224" s="2">
        <v>45816</v>
      </c>
      <c r="B3224" s="3">
        <f t="shared" si="150"/>
        <v>2025</v>
      </c>
      <c r="C3224" t="str">
        <f t="shared" si="151"/>
        <v>2024-2025</v>
      </c>
      <c r="D3224" t="s">
        <v>120</v>
      </c>
      <c r="E3224" t="s">
        <v>62</v>
      </c>
      <c r="F3224" t="str">
        <f t="shared" si="152"/>
        <v>Victoria</v>
      </c>
      <c r="G3224" t="s">
        <v>26</v>
      </c>
      <c r="H3224">
        <v>3690</v>
      </c>
      <c r="I3224" t="s">
        <v>11</v>
      </c>
      <c r="J3224" t="s">
        <v>137</v>
      </c>
      <c r="K3224" t="s">
        <v>151</v>
      </c>
      <c r="L3224" t="s">
        <v>152</v>
      </c>
      <c r="M3224" s="5">
        <v>716</v>
      </c>
    </row>
    <row r="3225" spans="1:13" x14ac:dyDescent="0.35">
      <c r="A3225" s="2">
        <v>45816</v>
      </c>
      <c r="B3225" s="3">
        <f t="shared" si="150"/>
        <v>2025</v>
      </c>
      <c r="C3225" t="str">
        <f t="shared" si="151"/>
        <v>2024-2025</v>
      </c>
      <c r="D3225" t="s">
        <v>119</v>
      </c>
      <c r="E3225" t="s">
        <v>105</v>
      </c>
      <c r="F3225" t="str">
        <f t="shared" si="152"/>
        <v>New South Wales</v>
      </c>
      <c r="G3225" t="s">
        <v>10</v>
      </c>
      <c r="H3225">
        <v>2031</v>
      </c>
      <c r="I3225" t="s">
        <v>11</v>
      </c>
      <c r="J3225" t="s">
        <v>126</v>
      </c>
      <c r="K3225" t="s">
        <v>148</v>
      </c>
      <c r="L3225" t="s">
        <v>159</v>
      </c>
      <c r="M3225" s="5">
        <v>38</v>
      </c>
    </row>
    <row r="3226" spans="1:13" x14ac:dyDescent="0.35">
      <c r="A3226" s="2">
        <v>45816</v>
      </c>
      <c r="B3226" s="3">
        <f t="shared" si="150"/>
        <v>2025</v>
      </c>
      <c r="C3226" t="str">
        <f t="shared" si="151"/>
        <v>2024-2025</v>
      </c>
      <c r="D3226" t="s">
        <v>120</v>
      </c>
      <c r="E3226" t="s">
        <v>82</v>
      </c>
      <c r="F3226" t="str">
        <f t="shared" si="152"/>
        <v>Queensland</v>
      </c>
      <c r="G3226" t="s">
        <v>19</v>
      </c>
      <c r="H3226">
        <v>4215</v>
      </c>
      <c r="I3226" t="s">
        <v>11</v>
      </c>
      <c r="J3226" t="s">
        <v>124</v>
      </c>
      <c r="K3226" t="s">
        <v>145</v>
      </c>
      <c r="L3226" t="s">
        <v>156</v>
      </c>
      <c r="M3226" s="5">
        <v>742</v>
      </c>
    </row>
    <row r="3227" spans="1:13" x14ac:dyDescent="0.35">
      <c r="A3227" s="2">
        <v>45816</v>
      </c>
      <c r="B3227" s="3">
        <f t="shared" si="150"/>
        <v>2025</v>
      </c>
      <c r="C3227" t="str">
        <f t="shared" si="151"/>
        <v>2024-2025</v>
      </c>
      <c r="D3227" t="s">
        <v>120</v>
      </c>
      <c r="E3227" t="s">
        <v>83</v>
      </c>
      <c r="F3227" t="str">
        <f t="shared" si="152"/>
        <v>Victoria</v>
      </c>
      <c r="G3227" t="s">
        <v>26</v>
      </c>
      <c r="H3227">
        <v>3551</v>
      </c>
      <c r="I3227" t="s">
        <v>11</v>
      </c>
      <c r="J3227" t="s">
        <v>129</v>
      </c>
      <c r="K3227" t="s">
        <v>148</v>
      </c>
      <c r="L3227" t="s">
        <v>159</v>
      </c>
      <c r="M3227" s="5">
        <v>724</v>
      </c>
    </row>
    <row r="3228" spans="1:13" x14ac:dyDescent="0.35">
      <c r="A3228" s="2">
        <v>45817</v>
      </c>
      <c r="B3228" s="3">
        <f t="shared" si="150"/>
        <v>2025</v>
      </c>
      <c r="C3228" t="str">
        <f t="shared" si="151"/>
        <v>2024-2025</v>
      </c>
      <c r="D3228" t="s">
        <v>120</v>
      </c>
      <c r="E3228" t="s">
        <v>78</v>
      </c>
      <c r="F3228" t="str">
        <f t="shared" si="152"/>
        <v>New South Wales</v>
      </c>
      <c r="G3228" t="s">
        <v>10</v>
      </c>
      <c r="H3228">
        <v>2480</v>
      </c>
      <c r="I3228" t="s">
        <v>11</v>
      </c>
      <c r="J3228" t="s">
        <v>122</v>
      </c>
      <c r="K3228" t="s">
        <v>144</v>
      </c>
      <c r="L3228" t="s">
        <v>155</v>
      </c>
      <c r="M3228" s="5">
        <v>161</v>
      </c>
    </row>
    <row r="3229" spans="1:13" x14ac:dyDescent="0.35">
      <c r="A3229" s="2">
        <v>45817</v>
      </c>
      <c r="B3229" s="3">
        <f t="shared" si="150"/>
        <v>2025</v>
      </c>
      <c r="C3229" t="str">
        <f t="shared" si="151"/>
        <v>2024-2025</v>
      </c>
      <c r="D3229" t="s">
        <v>120</v>
      </c>
      <c r="E3229" t="s">
        <v>101</v>
      </c>
      <c r="F3229" t="str">
        <f t="shared" si="152"/>
        <v>Queensland</v>
      </c>
      <c r="G3229" t="s">
        <v>19</v>
      </c>
      <c r="H3229">
        <v>4305</v>
      </c>
      <c r="I3229" t="s">
        <v>11</v>
      </c>
      <c r="J3229" t="s">
        <v>124</v>
      </c>
      <c r="K3229" t="s">
        <v>144</v>
      </c>
      <c r="L3229" t="s">
        <v>155</v>
      </c>
      <c r="M3229" s="5">
        <v>411</v>
      </c>
    </row>
    <row r="3230" spans="1:13" x14ac:dyDescent="0.35">
      <c r="A3230" s="2">
        <v>45817</v>
      </c>
      <c r="B3230" s="3">
        <f t="shared" si="150"/>
        <v>2025</v>
      </c>
      <c r="C3230" t="str">
        <f t="shared" si="151"/>
        <v>2024-2025</v>
      </c>
      <c r="D3230" t="s">
        <v>120</v>
      </c>
      <c r="E3230" t="s">
        <v>54</v>
      </c>
      <c r="F3230" t="str">
        <f t="shared" si="152"/>
        <v>New South Wales</v>
      </c>
      <c r="G3230" t="s">
        <v>10</v>
      </c>
      <c r="H3230">
        <v>2750</v>
      </c>
      <c r="I3230" t="s">
        <v>11</v>
      </c>
      <c r="J3230" t="s">
        <v>132</v>
      </c>
      <c r="K3230" t="s">
        <v>148</v>
      </c>
      <c r="L3230" t="s">
        <v>159</v>
      </c>
      <c r="M3230" s="5">
        <v>794</v>
      </c>
    </row>
    <row r="3231" spans="1:13" x14ac:dyDescent="0.35">
      <c r="A3231" s="2">
        <v>45817</v>
      </c>
      <c r="B3231" s="3">
        <f t="shared" si="150"/>
        <v>2025</v>
      </c>
      <c r="C3231" t="str">
        <f t="shared" si="151"/>
        <v>2024-2025</v>
      </c>
      <c r="D3231" t="s">
        <v>120</v>
      </c>
      <c r="E3231" t="s">
        <v>23</v>
      </c>
      <c r="F3231" t="str">
        <f t="shared" si="152"/>
        <v>New South Wales</v>
      </c>
      <c r="G3231" t="s">
        <v>10</v>
      </c>
      <c r="H3231">
        <v>2830</v>
      </c>
      <c r="I3231" t="s">
        <v>11</v>
      </c>
      <c r="J3231" t="s">
        <v>132</v>
      </c>
      <c r="K3231" t="s">
        <v>144</v>
      </c>
      <c r="L3231" t="s">
        <v>155</v>
      </c>
      <c r="M3231" s="5">
        <v>141</v>
      </c>
    </row>
    <row r="3232" spans="1:13" x14ac:dyDescent="0.35">
      <c r="A3232" s="2">
        <v>45817</v>
      </c>
      <c r="B3232" s="3">
        <f t="shared" si="150"/>
        <v>2025</v>
      </c>
      <c r="C3232" t="str">
        <f t="shared" si="151"/>
        <v>2024-2025</v>
      </c>
      <c r="D3232" t="s">
        <v>119</v>
      </c>
      <c r="E3232" t="s">
        <v>87</v>
      </c>
      <c r="F3232" t="str">
        <f t="shared" si="152"/>
        <v>New South Wales</v>
      </c>
      <c r="G3232" t="s">
        <v>10</v>
      </c>
      <c r="H3232">
        <v>2158</v>
      </c>
      <c r="I3232" t="s">
        <v>11</v>
      </c>
      <c r="J3232" t="s">
        <v>125</v>
      </c>
      <c r="K3232" t="s">
        <v>150</v>
      </c>
      <c r="L3232" t="s">
        <v>161</v>
      </c>
      <c r="M3232" s="5">
        <v>27</v>
      </c>
    </row>
    <row r="3233" spans="1:13" x14ac:dyDescent="0.35">
      <c r="A3233" s="2">
        <v>45817</v>
      </c>
      <c r="B3233" s="3">
        <f t="shared" si="150"/>
        <v>2025</v>
      </c>
      <c r="C3233" t="str">
        <f t="shared" si="151"/>
        <v>2024-2025</v>
      </c>
      <c r="D3233" t="s">
        <v>119</v>
      </c>
      <c r="E3233" t="s">
        <v>58</v>
      </c>
      <c r="F3233" t="str">
        <f t="shared" si="152"/>
        <v>New South Wales</v>
      </c>
      <c r="G3233" t="s">
        <v>10</v>
      </c>
      <c r="H3233">
        <v>2790</v>
      </c>
      <c r="I3233" t="s">
        <v>11</v>
      </c>
      <c r="J3233" t="s">
        <v>132</v>
      </c>
      <c r="K3233" t="s">
        <v>151</v>
      </c>
      <c r="L3233" t="s">
        <v>152</v>
      </c>
      <c r="M3233" s="5">
        <v>546</v>
      </c>
    </row>
    <row r="3234" spans="1:13" x14ac:dyDescent="0.35">
      <c r="A3234" s="2">
        <v>45818</v>
      </c>
      <c r="B3234" s="3">
        <f t="shared" si="150"/>
        <v>2025</v>
      </c>
      <c r="C3234" t="str">
        <f t="shared" si="151"/>
        <v>2024-2025</v>
      </c>
      <c r="D3234" t="s">
        <v>120</v>
      </c>
      <c r="E3234" t="s">
        <v>77</v>
      </c>
      <c r="F3234" t="str">
        <f t="shared" si="152"/>
        <v>Victoria</v>
      </c>
      <c r="G3234" t="s">
        <v>26</v>
      </c>
      <c r="H3234">
        <v>3018</v>
      </c>
      <c r="I3234" t="s">
        <v>11</v>
      </c>
      <c r="J3234" t="s">
        <v>128</v>
      </c>
      <c r="K3234" t="s">
        <v>151</v>
      </c>
      <c r="L3234" t="s">
        <v>152</v>
      </c>
      <c r="M3234" s="5">
        <v>48</v>
      </c>
    </row>
    <row r="3235" spans="1:13" x14ac:dyDescent="0.35">
      <c r="A3235" s="2">
        <v>45818</v>
      </c>
      <c r="B3235" s="3">
        <f t="shared" si="150"/>
        <v>2025</v>
      </c>
      <c r="C3235" t="str">
        <f t="shared" si="151"/>
        <v>2024-2025</v>
      </c>
      <c r="D3235" t="s">
        <v>119</v>
      </c>
      <c r="E3235" t="s">
        <v>24</v>
      </c>
      <c r="F3235" t="str">
        <f t="shared" si="152"/>
        <v>Queensland</v>
      </c>
      <c r="G3235" t="s">
        <v>19</v>
      </c>
      <c r="H3235">
        <v>4053</v>
      </c>
      <c r="I3235" t="s">
        <v>11</v>
      </c>
      <c r="J3235" t="s">
        <v>131</v>
      </c>
      <c r="K3235" t="s">
        <v>144</v>
      </c>
      <c r="L3235" t="s">
        <v>155</v>
      </c>
      <c r="M3235" s="5">
        <v>642</v>
      </c>
    </row>
    <row r="3236" spans="1:13" x14ac:dyDescent="0.35">
      <c r="A3236" s="2">
        <v>45818</v>
      </c>
      <c r="B3236" s="3">
        <f t="shared" si="150"/>
        <v>2025</v>
      </c>
      <c r="C3236" t="str">
        <f t="shared" si="151"/>
        <v>2024-2025</v>
      </c>
      <c r="D3236" t="s">
        <v>120</v>
      </c>
      <c r="E3236" t="s">
        <v>73</v>
      </c>
      <c r="F3236" t="str">
        <f t="shared" si="152"/>
        <v>Queensland</v>
      </c>
      <c r="G3236" t="s">
        <v>19</v>
      </c>
      <c r="H3236">
        <v>4509</v>
      </c>
      <c r="I3236" t="s">
        <v>11</v>
      </c>
      <c r="J3236" t="s">
        <v>124</v>
      </c>
      <c r="K3236" t="s">
        <v>145</v>
      </c>
      <c r="L3236" t="s">
        <v>156</v>
      </c>
      <c r="M3236" s="5">
        <v>532</v>
      </c>
    </row>
    <row r="3237" spans="1:13" x14ac:dyDescent="0.35">
      <c r="A3237" s="2">
        <v>45818</v>
      </c>
      <c r="B3237" s="3">
        <f t="shared" si="150"/>
        <v>2025</v>
      </c>
      <c r="C3237" t="str">
        <f t="shared" si="151"/>
        <v>2024-2025</v>
      </c>
      <c r="D3237" t="s">
        <v>120</v>
      </c>
      <c r="E3237" t="s">
        <v>47</v>
      </c>
      <c r="F3237" t="str">
        <f t="shared" si="152"/>
        <v>Victoria</v>
      </c>
      <c r="G3237" t="s">
        <v>26</v>
      </c>
      <c r="H3237">
        <v>3630</v>
      </c>
      <c r="I3237" t="s">
        <v>11</v>
      </c>
      <c r="J3237" t="s">
        <v>137</v>
      </c>
      <c r="K3237" t="s">
        <v>145</v>
      </c>
      <c r="L3237" t="s">
        <v>156</v>
      </c>
      <c r="M3237" s="5">
        <v>700</v>
      </c>
    </row>
    <row r="3238" spans="1:13" x14ac:dyDescent="0.35">
      <c r="A3238" s="2">
        <v>45819</v>
      </c>
      <c r="B3238" s="3">
        <f t="shared" si="150"/>
        <v>2025</v>
      </c>
      <c r="C3238" t="str">
        <f t="shared" si="151"/>
        <v>2024-2025</v>
      </c>
      <c r="D3238" t="s">
        <v>120</v>
      </c>
      <c r="E3238" t="s">
        <v>77</v>
      </c>
      <c r="F3238" t="str">
        <f t="shared" si="152"/>
        <v>Victoria</v>
      </c>
      <c r="G3238" t="s">
        <v>26</v>
      </c>
      <c r="H3238">
        <v>3018</v>
      </c>
      <c r="I3238" t="s">
        <v>11</v>
      </c>
      <c r="J3238" t="s">
        <v>128</v>
      </c>
      <c r="K3238" t="s">
        <v>142</v>
      </c>
      <c r="L3238" t="s">
        <v>153</v>
      </c>
      <c r="M3238" s="5">
        <v>205</v>
      </c>
    </row>
    <row r="3239" spans="1:13" x14ac:dyDescent="0.35">
      <c r="A3239" s="2">
        <v>45819</v>
      </c>
      <c r="B3239" s="3">
        <f t="shared" si="150"/>
        <v>2025</v>
      </c>
      <c r="C3239" t="str">
        <f t="shared" si="151"/>
        <v>2024-2025</v>
      </c>
      <c r="D3239" t="s">
        <v>120</v>
      </c>
      <c r="E3239" t="s">
        <v>47</v>
      </c>
      <c r="F3239" t="str">
        <f t="shared" si="152"/>
        <v>Victoria</v>
      </c>
      <c r="G3239" t="s">
        <v>26</v>
      </c>
      <c r="H3239">
        <v>3630</v>
      </c>
      <c r="I3239" t="s">
        <v>11</v>
      </c>
      <c r="J3239" t="s">
        <v>137</v>
      </c>
      <c r="K3239" t="s">
        <v>150</v>
      </c>
      <c r="L3239" t="s">
        <v>161</v>
      </c>
      <c r="M3239" s="5">
        <v>168</v>
      </c>
    </row>
    <row r="3240" spans="1:13" x14ac:dyDescent="0.35">
      <c r="A3240" s="2">
        <v>45819</v>
      </c>
      <c r="B3240" s="3">
        <f t="shared" si="150"/>
        <v>2025</v>
      </c>
      <c r="C3240" t="str">
        <f t="shared" si="151"/>
        <v>2024-2025</v>
      </c>
      <c r="D3240" t="s">
        <v>120</v>
      </c>
      <c r="E3240" t="s">
        <v>13</v>
      </c>
      <c r="F3240" t="str">
        <f t="shared" si="152"/>
        <v>New South Wales</v>
      </c>
      <c r="G3240" t="s">
        <v>10</v>
      </c>
      <c r="H3240">
        <v>2141</v>
      </c>
      <c r="I3240" t="s">
        <v>11</v>
      </c>
      <c r="J3240" t="s">
        <v>125</v>
      </c>
      <c r="K3240" t="s">
        <v>147</v>
      </c>
      <c r="L3240" t="s">
        <v>158</v>
      </c>
      <c r="M3240" s="5">
        <v>67</v>
      </c>
    </row>
    <row r="3241" spans="1:13" x14ac:dyDescent="0.35">
      <c r="A3241" s="2">
        <v>45819</v>
      </c>
      <c r="B3241" s="3">
        <f t="shared" si="150"/>
        <v>2025</v>
      </c>
      <c r="C3241" t="str">
        <f t="shared" si="151"/>
        <v>2024-2025</v>
      </c>
      <c r="D3241" t="s">
        <v>120</v>
      </c>
      <c r="E3241" t="s">
        <v>44</v>
      </c>
      <c r="F3241" t="str">
        <f t="shared" si="152"/>
        <v>Western Australia</v>
      </c>
      <c r="G3241" t="s">
        <v>28</v>
      </c>
      <c r="H3241">
        <v>6010</v>
      </c>
      <c r="I3241" t="s">
        <v>11</v>
      </c>
      <c r="J3241" t="s">
        <v>121</v>
      </c>
      <c r="K3241" t="s">
        <v>150</v>
      </c>
      <c r="L3241" t="s">
        <v>161</v>
      </c>
      <c r="M3241" s="5">
        <v>416</v>
      </c>
    </row>
    <row r="3242" spans="1:13" x14ac:dyDescent="0.35">
      <c r="A3242" s="2">
        <v>45819</v>
      </c>
      <c r="B3242" s="3">
        <f t="shared" si="150"/>
        <v>2025</v>
      </c>
      <c r="C3242" t="str">
        <f t="shared" si="151"/>
        <v>2024-2025</v>
      </c>
      <c r="D3242" t="s">
        <v>119</v>
      </c>
      <c r="E3242" t="s">
        <v>113</v>
      </c>
      <c r="F3242" t="str">
        <f t="shared" si="152"/>
        <v>New South Wales</v>
      </c>
      <c r="G3242" t="s">
        <v>10</v>
      </c>
      <c r="H3242">
        <v>2101</v>
      </c>
      <c r="I3242" t="s">
        <v>11</v>
      </c>
      <c r="J3242" t="s">
        <v>125</v>
      </c>
      <c r="K3242" t="s">
        <v>149</v>
      </c>
      <c r="L3242" t="s">
        <v>160</v>
      </c>
      <c r="M3242" s="5">
        <v>763</v>
      </c>
    </row>
    <row r="3243" spans="1:13" x14ac:dyDescent="0.35">
      <c r="A3243" s="2">
        <v>45819</v>
      </c>
      <c r="B3243" s="3">
        <f t="shared" si="150"/>
        <v>2025</v>
      </c>
      <c r="C3243" t="str">
        <f t="shared" si="151"/>
        <v>2024-2025</v>
      </c>
      <c r="D3243" t="s">
        <v>120</v>
      </c>
      <c r="E3243" t="s">
        <v>25</v>
      </c>
      <c r="F3243" t="str">
        <f t="shared" si="152"/>
        <v>Victoria</v>
      </c>
      <c r="G3243" t="s">
        <v>26</v>
      </c>
      <c r="H3243">
        <v>3066</v>
      </c>
      <c r="I3243" t="s">
        <v>11</v>
      </c>
      <c r="J3243" t="s">
        <v>128</v>
      </c>
      <c r="K3243" t="s">
        <v>146</v>
      </c>
      <c r="L3243" t="s">
        <v>157</v>
      </c>
      <c r="M3243" s="5">
        <v>262</v>
      </c>
    </row>
    <row r="3244" spans="1:13" x14ac:dyDescent="0.35">
      <c r="A3244" s="2">
        <v>45819</v>
      </c>
      <c r="B3244" s="3">
        <f t="shared" si="150"/>
        <v>2025</v>
      </c>
      <c r="C3244" t="str">
        <f t="shared" si="151"/>
        <v>2024-2025</v>
      </c>
      <c r="D3244" t="s">
        <v>120</v>
      </c>
      <c r="E3244" t="s">
        <v>66</v>
      </c>
      <c r="F3244" t="str">
        <f t="shared" si="152"/>
        <v>Western Australia</v>
      </c>
      <c r="G3244" t="s">
        <v>28</v>
      </c>
      <c r="H3244">
        <v>6330</v>
      </c>
      <c r="I3244" t="s">
        <v>11</v>
      </c>
      <c r="J3244" t="s">
        <v>135</v>
      </c>
      <c r="K3244" t="s">
        <v>144</v>
      </c>
      <c r="L3244" t="s">
        <v>155</v>
      </c>
      <c r="M3244" s="5">
        <v>284</v>
      </c>
    </row>
    <row r="3245" spans="1:13" x14ac:dyDescent="0.35">
      <c r="A3245" s="2">
        <v>45819</v>
      </c>
      <c r="B3245" s="3">
        <f t="shared" si="150"/>
        <v>2025</v>
      </c>
      <c r="C3245" t="str">
        <f t="shared" si="151"/>
        <v>2024-2025</v>
      </c>
      <c r="D3245" t="s">
        <v>120</v>
      </c>
      <c r="E3245" t="s">
        <v>94</v>
      </c>
      <c r="F3245" t="str">
        <f t="shared" si="152"/>
        <v>Queensland</v>
      </c>
      <c r="G3245" t="s">
        <v>19</v>
      </c>
      <c r="H3245">
        <v>4551</v>
      </c>
      <c r="I3245" t="s">
        <v>11</v>
      </c>
      <c r="J3245" t="s">
        <v>136</v>
      </c>
      <c r="K3245" t="s">
        <v>148</v>
      </c>
      <c r="L3245" t="s">
        <v>159</v>
      </c>
      <c r="M3245" s="5">
        <v>620</v>
      </c>
    </row>
    <row r="3246" spans="1:13" x14ac:dyDescent="0.35">
      <c r="A3246" s="2">
        <v>45820</v>
      </c>
      <c r="B3246" s="3">
        <f t="shared" si="150"/>
        <v>2025</v>
      </c>
      <c r="C3246" t="str">
        <f t="shared" si="151"/>
        <v>2024-2025</v>
      </c>
      <c r="D3246" t="s">
        <v>120</v>
      </c>
      <c r="E3246" t="s">
        <v>86</v>
      </c>
      <c r="F3246" t="str">
        <f t="shared" si="152"/>
        <v>Queensland</v>
      </c>
      <c r="G3246" t="s">
        <v>19</v>
      </c>
      <c r="H3246">
        <v>4119</v>
      </c>
      <c r="I3246" t="s">
        <v>11</v>
      </c>
      <c r="J3246" t="s">
        <v>131</v>
      </c>
      <c r="K3246" t="s">
        <v>144</v>
      </c>
      <c r="L3246" t="s">
        <v>155</v>
      </c>
      <c r="M3246" s="5">
        <v>381</v>
      </c>
    </row>
    <row r="3247" spans="1:13" x14ac:dyDescent="0.35">
      <c r="A3247" s="2">
        <v>45820</v>
      </c>
      <c r="B3247" s="3">
        <f t="shared" si="150"/>
        <v>2025</v>
      </c>
      <c r="C3247" t="str">
        <f t="shared" si="151"/>
        <v>2024-2025</v>
      </c>
      <c r="D3247" t="s">
        <v>120</v>
      </c>
      <c r="E3247" t="s">
        <v>16</v>
      </c>
      <c r="F3247" t="str">
        <f t="shared" si="152"/>
        <v>South Australia</v>
      </c>
      <c r="G3247" t="s">
        <v>17</v>
      </c>
      <c r="H3247">
        <v>5168</v>
      </c>
      <c r="I3247" t="s">
        <v>11</v>
      </c>
      <c r="J3247" t="s">
        <v>134</v>
      </c>
      <c r="K3247" t="s">
        <v>145</v>
      </c>
      <c r="L3247" t="s">
        <v>156</v>
      </c>
      <c r="M3247" s="5">
        <v>628</v>
      </c>
    </row>
    <row r="3248" spans="1:13" x14ac:dyDescent="0.35">
      <c r="A3248" s="2">
        <v>45821</v>
      </c>
      <c r="B3248" s="3">
        <f t="shared" si="150"/>
        <v>2025</v>
      </c>
      <c r="C3248" t="str">
        <f t="shared" si="151"/>
        <v>2024-2025</v>
      </c>
      <c r="D3248" t="s">
        <v>120</v>
      </c>
      <c r="E3248" t="s">
        <v>38</v>
      </c>
      <c r="F3248" t="str">
        <f t="shared" si="152"/>
        <v>Victoria</v>
      </c>
      <c r="G3248" t="s">
        <v>26</v>
      </c>
      <c r="H3248">
        <v>3199</v>
      </c>
      <c r="I3248" t="s">
        <v>11</v>
      </c>
      <c r="J3248" t="s">
        <v>127</v>
      </c>
      <c r="K3248" t="s">
        <v>142</v>
      </c>
      <c r="L3248" t="s">
        <v>153</v>
      </c>
      <c r="M3248" s="5">
        <v>739</v>
      </c>
    </row>
    <row r="3249" spans="1:13" x14ac:dyDescent="0.35">
      <c r="A3249" s="2">
        <v>45821</v>
      </c>
      <c r="B3249" s="3">
        <f t="shared" si="150"/>
        <v>2025</v>
      </c>
      <c r="C3249" t="str">
        <f t="shared" si="151"/>
        <v>2024-2025</v>
      </c>
      <c r="D3249" t="s">
        <v>120</v>
      </c>
      <c r="E3249" t="s">
        <v>96</v>
      </c>
      <c r="F3249" t="str">
        <f t="shared" si="152"/>
        <v>Western Australia</v>
      </c>
      <c r="G3249" t="s">
        <v>28</v>
      </c>
      <c r="H3249">
        <v>6027</v>
      </c>
      <c r="I3249" t="s">
        <v>11</v>
      </c>
      <c r="J3249" t="s">
        <v>121</v>
      </c>
      <c r="K3249" t="s">
        <v>144</v>
      </c>
      <c r="L3249" t="s">
        <v>155</v>
      </c>
      <c r="M3249" s="5">
        <v>175</v>
      </c>
    </row>
    <row r="3250" spans="1:13" x14ac:dyDescent="0.35">
      <c r="A3250" s="2">
        <v>45821</v>
      </c>
      <c r="B3250" s="3">
        <f t="shared" si="150"/>
        <v>2025</v>
      </c>
      <c r="C3250" t="str">
        <f t="shared" si="151"/>
        <v>2024-2025</v>
      </c>
      <c r="D3250" t="s">
        <v>119</v>
      </c>
      <c r="E3250" t="s">
        <v>113</v>
      </c>
      <c r="F3250" t="str">
        <f t="shared" si="152"/>
        <v>New South Wales</v>
      </c>
      <c r="G3250" t="s">
        <v>10</v>
      </c>
      <c r="H3250">
        <v>2101</v>
      </c>
      <c r="I3250" t="s">
        <v>11</v>
      </c>
      <c r="J3250" t="s">
        <v>125</v>
      </c>
      <c r="K3250" t="s">
        <v>142</v>
      </c>
      <c r="L3250" t="s">
        <v>153</v>
      </c>
      <c r="M3250" s="5">
        <v>488</v>
      </c>
    </row>
    <row r="3251" spans="1:13" x14ac:dyDescent="0.35">
      <c r="A3251" s="2">
        <v>45821</v>
      </c>
      <c r="B3251" s="3">
        <f t="shared" si="150"/>
        <v>2025</v>
      </c>
      <c r="C3251" t="str">
        <f t="shared" si="151"/>
        <v>2024-2025</v>
      </c>
      <c r="D3251" t="s">
        <v>119</v>
      </c>
      <c r="E3251" t="s">
        <v>70</v>
      </c>
      <c r="F3251" t="str">
        <f t="shared" si="152"/>
        <v>Western Australia</v>
      </c>
      <c r="G3251" t="s">
        <v>28</v>
      </c>
      <c r="H3251">
        <v>6021</v>
      </c>
      <c r="I3251" t="s">
        <v>11</v>
      </c>
      <c r="J3251" t="s">
        <v>121</v>
      </c>
      <c r="K3251" t="s">
        <v>144</v>
      </c>
      <c r="L3251" t="s">
        <v>155</v>
      </c>
      <c r="M3251" s="5">
        <v>644</v>
      </c>
    </row>
    <row r="3252" spans="1:13" x14ac:dyDescent="0.35">
      <c r="A3252" s="2">
        <v>45821</v>
      </c>
      <c r="B3252" s="3">
        <f t="shared" si="150"/>
        <v>2025</v>
      </c>
      <c r="C3252" t="str">
        <f t="shared" si="151"/>
        <v>2024-2025</v>
      </c>
      <c r="D3252" t="s">
        <v>120</v>
      </c>
      <c r="E3252" t="s">
        <v>57</v>
      </c>
      <c r="F3252" t="str">
        <f t="shared" si="152"/>
        <v>New South Wales</v>
      </c>
      <c r="G3252" t="s">
        <v>10</v>
      </c>
      <c r="H3252">
        <v>2064</v>
      </c>
      <c r="I3252" t="s">
        <v>11</v>
      </c>
      <c r="J3252" t="s">
        <v>126</v>
      </c>
      <c r="K3252" t="s">
        <v>145</v>
      </c>
      <c r="L3252" t="s">
        <v>156</v>
      </c>
      <c r="M3252" s="5">
        <v>504</v>
      </c>
    </row>
    <row r="3253" spans="1:13" x14ac:dyDescent="0.35">
      <c r="A3253" s="2">
        <v>45821</v>
      </c>
      <c r="B3253" s="3">
        <f t="shared" si="150"/>
        <v>2025</v>
      </c>
      <c r="C3253" t="str">
        <f t="shared" si="151"/>
        <v>2024-2025</v>
      </c>
      <c r="D3253" t="s">
        <v>119</v>
      </c>
      <c r="E3253" t="s">
        <v>62</v>
      </c>
      <c r="F3253" t="str">
        <f t="shared" si="152"/>
        <v>Victoria</v>
      </c>
      <c r="G3253" t="s">
        <v>26</v>
      </c>
      <c r="H3253">
        <v>3690</v>
      </c>
      <c r="I3253" t="s">
        <v>11</v>
      </c>
      <c r="J3253" t="s">
        <v>137</v>
      </c>
      <c r="K3253" t="s">
        <v>145</v>
      </c>
      <c r="L3253" t="s">
        <v>156</v>
      </c>
      <c r="M3253" s="5">
        <v>755</v>
      </c>
    </row>
    <row r="3254" spans="1:13" x14ac:dyDescent="0.35">
      <c r="A3254" s="2">
        <v>45821</v>
      </c>
      <c r="B3254" s="3">
        <f t="shared" si="150"/>
        <v>2025</v>
      </c>
      <c r="C3254" t="str">
        <f t="shared" si="151"/>
        <v>2024-2025</v>
      </c>
      <c r="D3254" t="s">
        <v>120</v>
      </c>
      <c r="E3254" t="s">
        <v>12</v>
      </c>
      <c r="F3254" t="str">
        <f t="shared" si="152"/>
        <v>New South Wales</v>
      </c>
      <c r="G3254" t="s">
        <v>10</v>
      </c>
      <c r="H3254">
        <v>2795</v>
      </c>
      <c r="I3254" t="s">
        <v>11</v>
      </c>
      <c r="J3254" t="s">
        <v>132</v>
      </c>
      <c r="K3254" t="s">
        <v>145</v>
      </c>
      <c r="L3254" t="s">
        <v>156</v>
      </c>
      <c r="M3254" s="5">
        <v>323</v>
      </c>
    </row>
    <row r="3255" spans="1:13" x14ac:dyDescent="0.35">
      <c r="A3255" s="2">
        <v>45821</v>
      </c>
      <c r="B3255" s="3">
        <f t="shared" si="150"/>
        <v>2025</v>
      </c>
      <c r="C3255" t="str">
        <f t="shared" si="151"/>
        <v>2024-2025</v>
      </c>
      <c r="D3255" t="s">
        <v>119</v>
      </c>
      <c r="E3255" t="s">
        <v>36</v>
      </c>
      <c r="F3255" t="str">
        <f t="shared" si="152"/>
        <v>New South Wales</v>
      </c>
      <c r="G3255" t="s">
        <v>10</v>
      </c>
      <c r="H3255">
        <v>2539</v>
      </c>
      <c r="I3255" t="s">
        <v>11</v>
      </c>
      <c r="J3255" t="s">
        <v>123</v>
      </c>
      <c r="K3255" t="s">
        <v>145</v>
      </c>
      <c r="L3255" t="s">
        <v>156</v>
      </c>
      <c r="M3255" s="5">
        <v>749</v>
      </c>
    </row>
    <row r="3256" spans="1:13" x14ac:dyDescent="0.35">
      <c r="A3256" s="2">
        <v>45822</v>
      </c>
      <c r="B3256" s="3">
        <f t="shared" si="150"/>
        <v>2025</v>
      </c>
      <c r="C3256" t="str">
        <f t="shared" si="151"/>
        <v>2024-2025</v>
      </c>
      <c r="D3256" t="s">
        <v>120</v>
      </c>
      <c r="E3256" t="s">
        <v>86</v>
      </c>
      <c r="F3256" t="str">
        <f t="shared" si="152"/>
        <v>Queensland</v>
      </c>
      <c r="G3256" t="s">
        <v>19</v>
      </c>
      <c r="H3256">
        <v>4119</v>
      </c>
      <c r="I3256" t="s">
        <v>11</v>
      </c>
      <c r="J3256" t="s">
        <v>131</v>
      </c>
      <c r="K3256" t="s">
        <v>145</v>
      </c>
      <c r="L3256" t="s">
        <v>156</v>
      </c>
      <c r="M3256" s="5">
        <v>260</v>
      </c>
    </row>
    <row r="3257" spans="1:13" x14ac:dyDescent="0.35">
      <c r="A3257" s="2">
        <v>45822</v>
      </c>
      <c r="B3257" s="3">
        <f t="shared" si="150"/>
        <v>2025</v>
      </c>
      <c r="C3257" t="str">
        <f t="shared" si="151"/>
        <v>2024-2025</v>
      </c>
      <c r="D3257" t="s">
        <v>120</v>
      </c>
      <c r="E3257" t="s">
        <v>42</v>
      </c>
      <c r="F3257" t="str">
        <f t="shared" si="152"/>
        <v>Tasmania</v>
      </c>
      <c r="G3257" t="s">
        <v>43</v>
      </c>
      <c r="H3257">
        <v>7018</v>
      </c>
      <c r="I3257" t="s">
        <v>11</v>
      </c>
      <c r="J3257" t="s">
        <v>130</v>
      </c>
      <c r="K3257" t="s">
        <v>146</v>
      </c>
      <c r="L3257" t="s">
        <v>157</v>
      </c>
      <c r="M3257" s="5">
        <v>112</v>
      </c>
    </row>
    <row r="3258" spans="1:13" x14ac:dyDescent="0.35">
      <c r="A3258" s="2">
        <v>45822</v>
      </c>
      <c r="B3258" s="3">
        <f t="shared" si="150"/>
        <v>2025</v>
      </c>
      <c r="C3258" t="str">
        <f t="shared" si="151"/>
        <v>2024-2025</v>
      </c>
      <c r="D3258" t="s">
        <v>120</v>
      </c>
      <c r="E3258" t="s">
        <v>16</v>
      </c>
      <c r="F3258" t="str">
        <f t="shared" si="152"/>
        <v>South Australia</v>
      </c>
      <c r="G3258" t="s">
        <v>17</v>
      </c>
      <c r="H3258">
        <v>5168</v>
      </c>
      <c r="I3258" t="s">
        <v>11</v>
      </c>
      <c r="J3258" t="s">
        <v>134</v>
      </c>
      <c r="K3258" t="s">
        <v>148</v>
      </c>
      <c r="L3258" t="s">
        <v>159</v>
      </c>
      <c r="M3258" s="5">
        <v>121</v>
      </c>
    </row>
    <row r="3259" spans="1:13" x14ac:dyDescent="0.35">
      <c r="A3259" s="2">
        <v>45822</v>
      </c>
      <c r="B3259" s="3">
        <f t="shared" si="150"/>
        <v>2025</v>
      </c>
      <c r="C3259" t="str">
        <f t="shared" si="151"/>
        <v>2024-2025</v>
      </c>
      <c r="D3259" t="s">
        <v>119</v>
      </c>
      <c r="E3259" t="s">
        <v>44</v>
      </c>
      <c r="F3259" t="str">
        <f t="shared" si="152"/>
        <v>Western Australia</v>
      </c>
      <c r="G3259" t="s">
        <v>28</v>
      </c>
      <c r="H3259">
        <v>6010</v>
      </c>
      <c r="I3259" t="s">
        <v>11</v>
      </c>
      <c r="J3259" t="s">
        <v>121</v>
      </c>
      <c r="K3259" t="s">
        <v>145</v>
      </c>
      <c r="L3259" t="s">
        <v>156</v>
      </c>
      <c r="M3259" s="5">
        <v>522</v>
      </c>
    </row>
    <row r="3260" spans="1:13" x14ac:dyDescent="0.35">
      <c r="A3260" s="2">
        <v>45823</v>
      </c>
      <c r="B3260" s="3">
        <f t="shared" si="150"/>
        <v>2025</v>
      </c>
      <c r="C3260" t="str">
        <f t="shared" si="151"/>
        <v>2024-2025</v>
      </c>
      <c r="D3260" t="s">
        <v>119</v>
      </c>
      <c r="E3260" t="s">
        <v>82</v>
      </c>
      <c r="F3260" t="str">
        <f t="shared" si="152"/>
        <v>Queensland</v>
      </c>
      <c r="G3260" t="s">
        <v>19</v>
      </c>
      <c r="H3260">
        <v>4215</v>
      </c>
      <c r="I3260" t="s">
        <v>11</v>
      </c>
      <c r="J3260" t="s">
        <v>124</v>
      </c>
      <c r="K3260" t="s">
        <v>142</v>
      </c>
      <c r="L3260" t="s">
        <v>153</v>
      </c>
      <c r="M3260" s="5">
        <v>189</v>
      </c>
    </row>
    <row r="3261" spans="1:13" x14ac:dyDescent="0.35">
      <c r="A3261" s="2">
        <v>45823</v>
      </c>
      <c r="B3261" s="3">
        <f t="shared" si="150"/>
        <v>2025</v>
      </c>
      <c r="C3261" t="str">
        <f t="shared" si="151"/>
        <v>2024-2025</v>
      </c>
      <c r="D3261" t="s">
        <v>120</v>
      </c>
      <c r="E3261" t="s">
        <v>70</v>
      </c>
      <c r="F3261" t="str">
        <f t="shared" si="152"/>
        <v>Western Australia</v>
      </c>
      <c r="G3261" t="s">
        <v>28</v>
      </c>
      <c r="H3261">
        <v>6021</v>
      </c>
      <c r="I3261" t="s">
        <v>11</v>
      </c>
      <c r="J3261" t="s">
        <v>121</v>
      </c>
      <c r="K3261" t="s">
        <v>144</v>
      </c>
      <c r="L3261" t="s">
        <v>155</v>
      </c>
      <c r="M3261" s="5">
        <v>484</v>
      </c>
    </row>
    <row r="3262" spans="1:13" x14ac:dyDescent="0.35">
      <c r="A3262" s="2">
        <v>45823</v>
      </c>
      <c r="B3262" s="3">
        <f t="shared" si="150"/>
        <v>2025</v>
      </c>
      <c r="C3262" t="str">
        <f t="shared" si="151"/>
        <v>2024-2025</v>
      </c>
      <c r="D3262" t="s">
        <v>119</v>
      </c>
      <c r="E3262" t="s">
        <v>34</v>
      </c>
      <c r="F3262" t="str">
        <f t="shared" si="152"/>
        <v>New South Wales</v>
      </c>
      <c r="G3262" t="s">
        <v>10</v>
      </c>
      <c r="H3262">
        <v>2560</v>
      </c>
      <c r="I3262" t="s">
        <v>11</v>
      </c>
      <c r="J3262" t="s">
        <v>123</v>
      </c>
      <c r="K3262" t="s">
        <v>142</v>
      </c>
      <c r="L3262" t="s">
        <v>153</v>
      </c>
      <c r="M3262" s="5">
        <v>189</v>
      </c>
    </row>
    <row r="3263" spans="1:13" x14ac:dyDescent="0.35">
      <c r="A3263" s="2">
        <v>45823</v>
      </c>
      <c r="B3263" s="3">
        <f t="shared" si="150"/>
        <v>2025</v>
      </c>
      <c r="C3263" t="str">
        <f t="shared" si="151"/>
        <v>2024-2025</v>
      </c>
      <c r="D3263" t="s">
        <v>120</v>
      </c>
      <c r="E3263" t="s">
        <v>18</v>
      </c>
      <c r="F3263" t="str">
        <f t="shared" si="152"/>
        <v>Queensland</v>
      </c>
      <c r="G3263" t="s">
        <v>19</v>
      </c>
      <c r="H3263">
        <v>4802</v>
      </c>
      <c r="I3263" t="s">
        <v>11</v>
      </c>
      <c r="J3263" t="s">
        <v>133</v>
      </c>
      <c r="K3263" t="s">
        <v>146</v>
      </c>
      <c r="L3263" t="s">
        <v>157</v>
      </c>
      <c r="M3263" s="5">
        <v>581</v>
      </c>
    </row>
    <row r="3264" spans="1:13" x14ac:dyDescent="0.35">
      <c r="A3264" s="2">
        <v>45823</v>
      </c>
      <c r="B3264" s="3">
        <f t="shared" si="150"/>
        <v>2025</v>
      </c>
      <c r="C3264" t="str">
        <f t="shared" si="151"/>
        <v>2024-2025</v>
      </c>
      <c r="D3264" t="s">
        <v>119</v>
      </c>
      <c r="E3264" t="s">
        <v>103</v>
      </c>
      <c r="F3264" t="str">
        <f t="shared" si="152"/>
        <v>Victoria</v>
      </c>
      <c r="G3264" t="s">
        <v>26</v>
      </c>
      <c r="H3264">
        <v>3550</v>
      </c>
      <c r="I3264" t="s">
        <v>11</v>
      </c>
      <c r="J3264" t="s">
        <v>129</v>
      </c>
      <c r="K3264" t="s">
        <v>145</v>
      </c>
      <c r="L3264" t="s">
        <v>156</v>
      </c>
      <c r="M3264" s="5">
        <v>416</v>
      </c>
    </row>
    <row r="3265" spans="1:13" x14ac:dyDescent="0.35">
      <c r="A3265" s="2">
        <v>45823</v>
      </c>
      <c r="B3265" s="3">
        <f t="shared" si="150"/>
        <v>2025</v>
      </c>
      <c r="C3265" t="str">
        <f t="shared" si="151"/>
        <v>2024-2025</v>
      </c>
      <c r="D3265" t="s">
        <v>120</v>
      </c>
      <c r="E3265" t="s">
        <v>66</v>
      </c>
      <c r="F3265" t="str">
        <f t="shared" si="152"/>
        <v>Western Australia</v>
      </c>
      <c r="G3265" t="s">
        <v>28</v>
      </c>
      <c r="H3265">
        <v>6330</v>
      </c>
      <c r="I3265" t="s">
        <v>11</v>
      </c>
      <c r="J3265" t="s">
        <v>135</v>
      </c>
      <c r="K3265" t="s">
        <v>144</v>
      </c>
      <c r="L3265" t="s">
        <v>155</v>
      </c>
      <c r="M3265" s="5">
        <v>475</v>
      </c>
    </row>
    <row r="3266" spans="1:13" x14ac:dyDescent="0.35">
      <c r="A3266" s="2">
        <v>45823</v>
      </c>
      <c r="B3266" s="3">
        <f t="shared" ref="B3266:B3329" si="153">IF(MONTH(A3266)&gt;=7,YEAR(A3266)+1,YEAR(A3266))</f>
        <v>2025</v>
      </c>
      <c r="C3266" t="str">
        <f t="shared" ref="C3266:C3329" si="154">IF(MONTH(A3266) &gt;= 7, YEAR(A3266) &amp; "-" &amp; YEAR(A3266) + 1, YEAR(A3266) - 1 &amp; "-" &amp; YEAR(A3266))</f>
        <v>2024-2025</v>
      </c>
      <c r="D3266" t="s">
        <v>119</v>
      </c>
      <c r="E3266" t="s">
        <v>34</v>
      </c>
      <c r="F3266" t="str">
        <f t="shared" ref="F3266:F3329" si="155">IF(G3266="WA","Western Australia",
IF(G3266="NSW","New South Wales",
IF(G3266="QLD","Queensland",
IF(G3266="VIC","Victoria",
IF(G3266="TAS","Tasmania",
IF(G3266="SA","South Australia",
IF(G3266="NT","Northern Territory",
IF(G3266="ACT","Australian Capital Territory",G3266))))))))</f>
        <v>New South Wales</v>
      </c>
      <c r="G3266" t="s">
        <v>10</v>
      </c>
      <c r="H3266">
        <v>2560</v>
      </c>
      <c r="I3266" t="s">
        <v>11</v>
      </c>
      <c r="J3266" t="s">
        <v>123</v>
      </c>
      <c r="K3266" t="s">
        <v>142</v>
      </c>
      <c r="L3266" t="s">
        <v>153</v>
      </c>
      <c r="M3266" s="5">
        <v>749</v>
      </c>
    </row>
    <row r="3267" spans="1:13" x14ac:dyDescent="0.35">
      <c r="A3267" s="2">
        <v>45823</v>
      </c>
      <c r="B3267" s="3">
        <f t="shared" si="153"/>
        <v>2025</v>
      </c>
      <c r="C3267" t="str">
        <f t="shared" si="154"/>
        <v>2024-2025</v>
      </c>
      <c r="D3267" t="s">
        <v>119</v>
      </c>
      <c r="E3267" t="s">
        <v>103</v>
      </c>
      <c r="F3267" t="str">
        <f t="shared" si="155"/>
        <v>Victoria</v>
      </c>
      <c r="G3267" t="s">
        <v>26</v>
      </c>
      <c r="H3267">
        <v>3550</v>
      </c>
      <c r="I3267" t="s">
        <v>11</v>
      </c>
      <c r="J3267" t="s">
        <v>129</v>
      </c>
      <c r="K3267" t="s">
        <v>144</v>
      </c>
      <c r="L3267" t="s">
        <v>155</v>
      </c>
      <c r="M3267" s="5">
        <v>213</v>
      </c>
    </row>
    <row r="3268" spans="1:13" x14ac:dyDescent="0.35">
      <c r="A3268" s="2">
        <v>45824</v>
      </c>
      <c r="B3268" s="3">
        <f t="shared" si="153"/>
        <v>2025</v>
      </c>
      <c r="C3268" t="str">
        <f t="shared" si="154"/>
        <v>2024-2025</v>
      </c>
      <c r="D3268" t="s">
        <v>119</v>
      </c>
      <c r="E3268" t="s">
        <v>64</v>
      </c>
      <c r="F3268" t="str">
        <f t="shared" si="155"/>
        <v>Western Australia</v>
      </c>
      <c r="G3268" t="s">
        <v>28</v>
      </c>
      <c r="H3268">
        <v>6112</v>
      </c>
      <c r="I3268" t="s">
        <v>11</v>
      </c>
      <c r="J3268" t="s">
        <v>135</v>
      </c>
      <c r="K3268" t="s">
        <v>143</v>
      </c>
      <c r="L3268" t="s">
        <v>154</v>
      </c>
      <c r="M3268" s="5">
        <v>680</v>
      </c>
    </row>
    <row r="3269" spans="1:13" x14ac:dyDescent="0.35">
      <c r="A3269" s="2">
        <v>45824</v>
      </c>
      <c r="B3269" s="3">
        <f t="shared" si="153"/>
        <v>2025</v>
      </c>
      <c r="C3269" t="str">
        <f t="shared" si="154"/>
        <v>2024-2025</v>
      </c>
      <c r="D3269" t="s">
        <v>119</v>
      </c>
      <c r="E3269" t="s">
        <v>104</v>
      </c>
      <c r="F3269" t="str">
        <f t="shared" si="155"/>
        <v>Victoria</v>
      </c>
      <c r="G3269" t="s">
        <v>26</v>
      </c>
      <c r="H3269">
        <v>3175</v>
      </c>
      <c r="I3269" t="s">
        <v>11</v>
      </c>
      <c r="J3269" t="s">
        <v>127</v>
      </c>
      <c r="K3269" t="s">
        <v>142</v>
      </c>
      <c r="L3269" t="s">
        <v>153</v>
      </c>
      <c r="M3269" s="5">
        <v>693</v>
      </c>
    </row>
    <row r="3270" spans="1:13" x14ac:dyDescent="0.35">
      <c r="A3270" s="2">
        <v>45824</v>
      </c>
      <c r="B3270" s="3">
        <f t="shared" si="153"/>
        <v>2025</v>
      </c>
      <c r="C3270" t="str">
        <f t="shared" si="154"/>
        <v>2024-2025</v>
      </c>
      <c r="D3270" t="s">
        <v>119</v>
      </c>
      <c r="E3270" t="s">
        <v>23</v>
      </c>
      <c r="F3270" t="str">
        <f t="shared" si="155"/>
        <v>New South Wales</v>
      </c>
      <c r="G3270" t="s">
        <v>10</v>
      </c>
      <c r="H3270">
        <v>2830</v>
      </c>
      <c r="I3270" t="s">
        <v>11</v>
      </c>
      <c r="J3270" t="s">
        <v>132</v>
      </c>
      <c r="K3270" t="s">
        <v>143</v>
      </c>
      <c r="L3270" t="s">
        <v>154</v>
      </c>
      <c r="M3270" s="5">
        <v>490</v>
      </c>
    </row>
    <row r="3271" spans="1:13" x14ac:dyDescent="0.35">
      <c r="A3271" s="2">
        <v>45824</v>
      </c>
      <c r="B3271" s="3">
        <f t="shared" si="153"/>
        <v>2025</v>
      </c>
      <c r="C3271" t="str">
        <f t="shared" si="154"/>
        <v>2024-2025</v>
      </c>
      <c r="D3271" t="s">
        <v>119</v>
      </c>
      <c r="E3271" t="s">
        <v>103</v>
      </c>
      <c r="F3271" t="str">
        <f t="shared" si="155"/>
        <v>Victoria</v>
      </c>
      <c r="G3271" t="s">
        <v>26</v>
      </c>
      <c r="H3271">
        <v>3550</v>
      </c>
      <c r="I3271" t="s">
        <v>11</v>
      </c>
      <c r="J3271" t="s">
        <v>129</v>
      </c>
      <c r="K3271" t="s">
        <v>148</v>
      </c>
      <c r="L3271" t="s">
        <v>159</v>
      </c>
      <c r="M3271" s="5">
        <v>702</v>
      </c>
    </row>
    <row r="3272" spans="1:13" x14ac:dyDescent="0.35">
      <c r="A3272" s="2">
        <v>45824</v>
      </c>
      <c r="B3272" s="3">
        <f t="shared" si="153"/>
        <v>2025</v>
      </c>
      <c r="C3272" t="str">
        <f t="shared" si="154"/>
        <v>2024-2025</v>
      </c>
      <c r="D3272" t="s">
        <v>120</v>
      </c>
      <c r="E3272" t="s">
        <v>108</v>
      </c>
      <c r="F3272" t="str">
        <f t="shared" si="155"/>
        <v>Tasmania</v>
      </c>
      <c r="G3272" t="s">
        <v>43</v>
      </c>
      <c r="H3272">
        <v>7320</v>
      </c>
      <c r="I3272" t="s">
        <v>11</v>
      </c>
      <c r="J3272" t="s">
        <v>130</v>
      </c>
      <c r="K3272" t="s">
        <v>150</v>
      </c>
      <c r="L3272" t="s">
        <v>161</v>
      </c>
      <c r="M3272" s="5">
        <v>540</v>
      </c>
    </row>
    <row r="3273" spans="1:13" x14ac:dyDescent="0.35">
      <c r="A3273" s="2">
        <v>45824</v>
      </c>
      <c r="B3273" s="3">
        <f t="shared" si="153"/>
        <v>2025</v>
      </c>
      <c r="C3273" t="str">
        <f t="shared" si="154"/>
        <v>2024-2025</v>
      </c>
      <c r="D3273" t="s">
        <v>120</v>
      </c>
      <c r="E3273" t="s">
        <v>102</v>
      </c>
      <c r="F3273" t="str">
        <f t="shared" si="155"/>
        <v>Queensland</v>
      </c>
      <c r="G3273" t="s">
        <v>19</v>
      </c>
      <c r="H3273">
        <v>4825</v>
      </c>
      <c r="I3273" t="s">
        <v>11</v>
      </c>
      <c r="J3273" t="s">
        <v>133</v>
      </c>
      <c r="K3273" t="s">
        <v>150</v>
      </c>
      <c r="L3273" t="s">
        <v>161</v>
      </c>
      <c r="M3273" s="5">
        <v>378</v>
      </c>
    </row>
    <row r="3274" spans="1:13" x14ac:dyDescent="0.35">
      <c r="A3274" s="2">
        <v>45825</v>
      </c>
      <c r="B3274" s="3">
        <f t="shared" si="153"/>
        <v>2025</v>
      </c>
      <c r="C3274" t="str">
        <f t="shared" si="154"/>
        <v>2024-2025</v>
      </c>
      <c r="D3274" t="s">
        <v>120</v>
      </c>
      <c r="E3274" t="s">
        <v>66</v>
      </c>
      <c r="F3274" t="str">
        <f t="shared" si="155"/>
        <v>Western Australia</v>
      </c>
      <c r="G3274" t="s">
        <v>28</v>
      </c>
      <c r="H3274">
        <v>6330</v>
      </c>
      <c r="I3274" t="s">
        <v>11</v>
      </c>
      <c r="J3274" t="s">
        <v>135</v>
      </c>
      <c r="K3274" t="s">
        <v>144</v>
      </c>
      <c r="L3274" t="s">
        <v>155</v>
      </c>
      <c r="M3274" s="5">
        <v>621</v>
      </c>
    </row>
    <row r="3275" spans="1:13" x14ac:dyDescent="0.35">
      <c r="A3275" s="2">
        <v>45825</v>
      </c>
      <c r="B3275" s="3">
        <f t="shared" si="153"/>
        <v>2025</v>
      </c>
      <c r="C3275" t="str">
        <f t="shared" si="154"/>
        <v>2024-2025</v>
      </c>
      <c r="D3275" t="s">
        <v>120</v>
      </c>
      <c r="E3275" t="s">
        <v>88</v>
      </c>
      <c r="F3275" t="str">
        <f t="shared" si="155"/>
        <v>Queensland</v>
      </c>
      <c r="G3275" t="s">
        <v>19</v>
      </c>
      <c r="H3275">
        <v>4570</v>
      </c>
      <c r="I3275" t="s">
        <v>11</v>
      </c>
      <c r="J3275" t="s">
        <v>136</v>
      </c>
      <c r="K3275" t="s">
        <v>147</v>
      </c>
      <c r="L3275" t="s">
        <v>158</v>
      </c>
      <c r="M3275" s="5">
        <v>162</v>
      </c>
    </row>
    <row r="3276" spans="1:13" x14ac:dyDescent="0.35">
      <c r="A3276" s="2">
        <v>45825</v>
      </c>
      <c r="B3276" s="3">
        <f t="shared" si="153"/>
        <v>2025</v>
      </c>
      <c r="C3276" t="str">
        <f t="shared" si="154"/>
        <v>2024-2025</v>
      </c>
      <c r="D3276" t="s">
        <v>119</v>
      </c>
      <c r="E3276" t="s">
        <v>90</v>
      </c>
      <c r="F3276" t="str">
        <f t="shared" si="155"/>
        <v>New South Wales</v>
      </c>
      <c r="G3276" t="s">
        <v>10</v>
      </c>
      <c r="H3276">
        <v>2650</v>
      </c>
      <c r="I3276" t="s">
        <v>11</v>
      </c>
      <c r="J3276" t="s">
        <v>132</v>
      </c>
      <c r="K3276" t="s">
        <v>149</v>
      </c>
      <c r="L3276" t="s">
        <v>160</v>
      </c>
      <c r="M3276" s="5">
        <v>620</v>
      </c>
    </row>
    <row r="3277" spans="1:13" x14ac:dyDescent="0.35">
      <c r="A3277" s="2">
        <v>45825</v>
      </c>
      <c r="B3277" s="3">
        <f t="shared" si="153"/>
        <v>2025</v>
      </c>
      <c r="C3277" t="str">
        <f t="shared" si="154"/>
        <v>2024-2025</v>
      </c>
      <c r="D3277" t="s">
        <v>119</v>
      </c>
      <c r="E3277" t="s">
        <v>24</v>
      </c>
      <c r="F3277" t="str">
        <f t="shared" si="155"/>
        <v>Queensland</v>
      </c>
      <c r="G3277" t="s">
        <v>19</v>
      </c>
      <c r="H3277">
        <v>4053</v>
      </c>
      <c r="I3277" t="s">
        <v>11</v>
      </c>
      <c r="J3277" t="s">
        <v>131</v>
      </c>
      <c r="K3277" t="s">
        <v>145</v>
      </c>
      <c r="L3277" t="s">
        <v>156</v>
      </c>
      <c r="M3277" s="5">
        <v>75</v>
      </c>
    </row>
    <row r="3278" spans="1:13" x14ac:dyDescent="0.35">
      <c r="A3278" s="2">
        <v>45825</v>
      </c>
      <c r="B3278" s="3">
        <f t="shared" si="153"/>
        <v>2025</v>
      </c>
      <c r="C3278" t="str">
        <f t="shared" si="154"/>
        <v>2024-2025</v>
      </c>
      <c r="D3278" t="s">
        <v>120</v>
      </c>
      <c r="E3278" t="s">
        <v>96</v>
      </c>
      <c r="F3278" t="str">
        <f t="shared" si="155"/>
        <v>Western Australia</v>
      </c>
      <c r="G3278" t="s">
        <v>28</v>
      </c>
      <c r="H3278">
        <v>6027</v>
      </c>
      <c r="I3278" t="s">
        <v>11</v>
      </c>
      <c r="J3278" t="s">
        <v>121</v>
      </c>
      <c r="K3278" t="s">
        <v>142</v>
      </c>
      <c r="L3278" t="s">
        <v>153</v>
      </c>
      <c r="M3278" s="5">
        <v>143</v>
      </c>
    </row>
    <row r="3279" spans="1:13" x14ac:dyDescent="0.35">
      <c r="A3279" s="2">
        <v>45825</v>
      </c>
      <c r="B3279" s="3">
        <f t="shared" si="153"/>
        <v>2025</v>
      </c>
      <c r="C3279" t="str">
        <f t="shared" si="154"/>
        <v>2024-2025</v>
      </c>
      <c r="D3279" t="s">
        <v>119</v>
      </c>
      <c r="E3279" t="s">
        <v>106</v>
      </c>
      <c r="F3279" t="str">
        <f t="shared" si="155"/>
        <v>Queensland</v>
      </c>
      <c r="G3279" t="s">
        <v>19</v>
      </c>
      <c r="H3279">
        <v>4558</v>
      </c>
      <c r="I3279" t="s">
        <v>11</v>
      </c>
      <c r="J3279" t="s">
        <v>136</v>
      </c>
      <c r="K3279" t="s">
        <v>150</v>
      </c>
      <c r="L3279" t="s">
        <v>161</v>
      </c>
      <c r="M3279" s="5">
        <v>52</v>
      </c>
    </row>
    <row r="3280" spans="1:13" x14ac:dyDescent="0.35">
      <c r="A3280" s="2">
        <v>45826</v>
      </c>
      <c r="B3280" s="3">
        <f t="shared" si="153"/>
        <v>2025</v>
      </c>
      <c r="C3280" t="str">
        <f t="shared" si="154"/>
        <v>2024-2025</v>
      </c>
      <c r="D3280" t="s">
        <v>119</v>
      </c>
      <c r="E3280" t="s">
        <v>73</v>
      </c>
      <c r="F3280" t="str">
        <f t="shared" si="155"/>
        <v>Queensland</v>
      </c>
      <c r="G3280" t="s">
        <v>19</v>
      </c>
      <c r="H3280">
        <v>4509</v>
      </c>
      <c r="I3280" t="s">
        <v>11</v>
      </c>
      <c r="J3280" t="s">
        <v>124</v>
      </c>
      <c r="K3280" t="s">
        <v>149</v>
      </c>
      <c r="L3280" t="s">
        <v>160</v>
      </c>
      <c r="M3280" s="5">
        <v>70</v>
      </c>
    </row>
    <row r="3281" spans="1:13" x14ac:dyDescent="0.35">
      <c r="A3281" s="2">
        <v>45826</v>
      </c>
      <c r="B3281" s="3">
        <f t="shared" si="153"/>
        <v>2025</v>
      </c>
      <c r="C3281" t="str">
        <f t="shared" si="154"/>
        <v>2024-2025</v>
      </c>
      <c r="D3281" t="s">
        <v>120</v>
      </c>
      <c r="E3281" t="s">
        <v>87</v>
      </c>
      <c r="F3281" t="str">
        <f t="shared" si="155"/>
        <v>New South Wales</v>
      </c>
      <c r="G3281" t="s">
        <v>10</v>
      </c>
      <c r="H3281">
        <v>2158</v>
      </c>
      <c r="I3281" t="s">
        <v>11</v>
      </c>
      <c r="J3281" t="s">
        <v>125</v>
      </c>
      <c r="K3281" t="s">
        <v>145</v>
      </c>
      <c r="L3281" t="s">
        <v>156</v>
      </c>
      <c r="M3281" s="5">
        <v>538</v>
      </c>
    </row>
    <row r="3282" spans="1:13" x14ac:dyDescent="0.35">
      <c r="A3282" s="2">
        <v>45826</v>
      </c>
      <c r="B3282" s="3">
        <f t="shared" si="153"/>
        <v>2025</v>
      </c>
      <c r="C3282" t="str">
        <f t="shared" si="154"/>
        <v>2024-2025</v>
      </c>
      <c r="D3282" t="s">
        <v>119</v>
      </c>
      <c r="E3282" t="s">
        <v>93</v>
      </c>
      <c r="F3282" t="str">
        <f t="shared" si="155"/>
        <v>Victoria</v>
      </c>
      <c r="G3282" t="s">
        <v>26</v>
      </c>
      <c r="H3282">
        <v>3400</v>
      </c>
      <c r="I3282" t="s">
        <v>11</v>
      </c>
      <c r="J3282" t="s">
        <v>129</v>
      </c>
      <c r="K3282" t="s">
        <v>146</v>
      </c>
      <c r="L3282" t="s">
        <v>157</v>
      </c>
      <c r="M3282" s="5">
        <v>602</v>
      </c>
    </row>
    <row r="3283" spans="1:13" x14ac:dyDescent="0.35">
      <c r="A3283" s="2">
        <v>45826</v>
      </c>
      <c r="B3283" s="3">
        <f t="shared" si="153"/>
        <v>2025</v>
      </c>
      <c r="C3283" t="str">
        <f t="shared" si="154"/>
        <v>2024-2025</v>
      </c>
      <c r="D3283" t="s">
        <v>119</v>
      </c>
      <c r="E3283" t="s">
        <v>49</v>
      </c>
      <c r="F3283" t="str">
        <f t="shared" si="155"/>
        <v>New South Wales</v>
      </c>
      <c r="G3283" t="s">
        <v>10</v>
      </c>
      <c r="H3283">
        <v>2350</v>
      </c>
      <c r="I3283" t="s">
        <v>11</v>
      </c>
      <c r="J3283" t="s">
        <v>122</v>
      </c>
      <c r="K3283" t="s">
        <v>145</v>
      </c>
      <c r="L3283" t="s">
        <v>156</v>
      </c>
      <c r="M3283" s="5">
        <v>306</v>
      </c>
    </row>
    <row r="3284" spans="1:13" x14ac:dyDescent="0.35">
      <c r="A3284" s="2">
        <v>45827</v>
      </c>
      <c r="B3284" s="3">
        <f t="shared" si="153"/>
        <v>2025</v>
      </c>
      <c r="C3284" t="str">
        <f t="shared" si="154"/>
        <v>2024-2025</v>
      </c>
      <c r="D3284" t="s">
        <v>120</v>
      </c>
      <c r="E3284" t="s">
        <v>22</v>
      </c>
      <c r="F3284" t="str">
        <f t="shared" si="155"/>
        <v>New South Wales</v>
      </c>
      <c r="G3284" t="s">
        <v>10</v>
      </c>
      <c r="H3284">
        <v>2116</v>
      </c>
      <c r="I3284" t="s">
        <v>11</v>
      </c>
      <c r="J3284" t="s">
        <v>125</v>
      </c>
      <c r="K3284" t="s">
        <v>150</v>
      </c>
      <c r="L3284" t="s">
        <v>161</v>
      </c>
      <c r="M3284" s="5">
        <v>560</v>
      </c>
    </row>
    <row r="3285" spans="1:13" x14ac:dyDescent="0.35">
      <c r="A3285" s="2">
        <v>45827</v>
      </c>
      <c r="B3285" s="3">
        <f t="shared" si="153"/>
        <v>2025</v>
      </c>
      <c r="C3285" t="str">
        <f t="shared" si="154"/>
        <v>2024-2025</v>
      </c>
      <c r="D3285" t="s">
        <v>119</v>
      </c>
      <c r="E3285" t="s">
        <v>72</v>
      </c>
      <c r="F3285" t="str">
        <f t="shared" si="155"/>
        <v>Queensland</v>
      </c>
      <c r="G3285" t="s">
        <v>19</v>
      </c>
      <c r="H3285">
        <v>4870</v>
      </c>
      <c r="I3285" t="s">
        <v>11</v>
      </c>
      <c r="J3285" t="s">
        <v>133</v>
      </c>
      <c r="K3285" t="s">
        <v>151</v>
      </c>
      <c r="L3285" t="s">
        <v>152</v>
      </c>
      <c r="M3285" s="5">
        <v>331</v>
      </c>
    </row>
    <row r="3286" spans="1:13" x14ac:dyDescent="0.35">
      <c r="A3286" s="2">
        <v>45827</v>
      </c>
      <c r="B3286" s="3">
        <f t="shared" si="153"/>
        <v>2025</v>
      </c>
      <c r="C3286" t="str">
        <f t="shared" si="154"/>
        <v>2024-2025</v>
      </c>
      <c r="D3286" t="s">
        <v>120</v>
      </c>
      <c r="E3286" t="s">
        <v>58</v>
      </c>
      <c r="F3286" t="str">
        <f t="shared" si="155"/>
        <v>New South Wales</v>
      </c>
      <c r="G3286" t="s">
        <v>10</v>
      </c>
      <c r="H3286">
        <v>2790</v>
      </c>
      <c r="I3286" t="s">
        <v>11</v>
      </c>
      <c r="J3286" t="s">
        <v>132</v>
      </c>
      <c r="K3286" t="s">
        <v>144</v>
      </c>
      <c r="L3286" t="s">
        <v>155</v>
      </c>
      <c r="M3286" s="5">
        <v>537</v>
      </c>
    </row>
    <row r="3287" spans="1:13" x14ac:dyDescent="0.35">
      <c r="A3287" s="2">
        <v>45827</v>
      </c>
      <c r="B3287" s="3">
        <f t="shared" si="153"/>
        <v>2025</v>
      </c>
      <c r="C3287" t="str">
        <f t="shared" si="154"/>
        <v>2024-2025</v>
      </c>
      <c r="D3287" t="s">
        <v>120</v>
      </c>
      <c r="E3287" t="s">
        <v>37</v>
      </c>
      <c r="F3287" t="str">
        <f t="shared" si="155"/>
        <v>Victoria</v>
      </c>
      <c r="G3287" t="s">
        <v>26</v>
      </c>
      <c r="H3287">
        <v>3134</v>
      </c>
      <c r="I3287" t="s">
        <v>11</v>
      </c>
      <c r="J3287" t="s">
        <v>127</v>
      </c>
      <c r="K3287" t="s">
        <v>151</v>
      </c>
      <c r="L3287" t="s">
        <v>152</v>
      </c>
      <c r="M3287" s="5">
        <v>187</v>
      </c>
    </row>
    <row r="3288" spans="1:13" x14ac:dyDescent="0.35">
      <c r="A3288" s="2">
        <v>45827</v>
      </c>
      <c r="B3288" s="3">
        <f t="shared" si="153"/>
        <v>2025</v>
      </c>
      <c r="C3288" t="str">
        <f t="shared" si="154"/>
        <v>2024-2025</v>
      </c>
      <c r="D3288" t="s">
        <v>119</v>
      </c>
      <c r="E3288" t="s">
        <v>79</v>
      </c>
      <c r="F3288" t="str">
        <f t="shared" si="155"/>
        <v>Queensland</v>
      </c>
      <c r="G3288" t="s">
        <v>19</v>
      </c>
      <c r="H3288">
        <v>4680</v>
      </c>
      <c r="I3288" t="s">
        <v>11</v>
      </c>
      <c r="J3288" t="s">
        <v>138</v>
      </c>
      <c r="K3288" t="s">
        <v>148</v>
      </c>
      <c r="L3288" t="s">
        <v>159</v>
      </c>
      <c r="M3288" s="5">
        <v>128</v>
      </c>
    </row>
    <row r="3289" spans="1:13" x14ac:dyDescent="0.35">
      <c r="A3289" s="2">
        <v>45827</v>
      </c>
      <c r="B3289" s="3">
        <f t="shared" si="153"/>
        <v>2025</v>
      </c>
      <c r="C3289" t="str">
        <f t="shared" si="154"/>
        <v>2024-2025</v>
      </c>
      <c r="D3289" t="s">
        <v>120</v>
      </c>
      <c r="E3289" t="s">
        <v>85</v>
      </c>
      <c r="F3289" t="str">
        <f t="shared" si="155"/>
        <v>Western Australia</v>
      </c>
      <c r="G3289" t="s">
        <v>28</v>
      </c>
      <c r="H3289">
        <v>6725</v>
      </c>
      <c r="I3289" t="s">
        <v>11</v>
      </c>
      <c r="J3289" t="s">
        <v>141</v>
      </c>
      <c r="K3289" t="s">
        <v>145</v>
      </c>
      <c r="L3289" t="s">
        <v>156</v>
      </c>
      <c r="M3289" s="5">
        <v>795</v>
      </c>
    </row>
    <row r="3290" spans="1:13" x14ac:dyDescent="0.35">
      <c r="A3290" s="2">
        <v>45827</v>
      </c>
      <c r="B3290" s="3">
        <f t="shared" si="153"/>
        <v>2025</v>
      </c>
      <c r="C3290" t="str">
        <f t="shared" si="154"/>
        <v>2024-2025</v>
      </c>
      <c r="D3290" t="s">
        <v>120</v>
      </c>
      <c r="E3290" t="s">
        <v>34</v>
      </c>
      <c r="F3290" t="str">
        <f t="shared" si="155"/>
        <v>New South Wales</v>
      </c>
      <c r="G3290" t="s">
        <v>10</v>
      </c>
      <c r="H3290">
        <v>2560</v>
      </c>
      <c r="I3290" t="s">
        <v>11</v>
      </c>
      <c r="J3290" t="s">
        <v>123</v>
      </c>
      <c r="K3290" t="s">
        <v>147</v>
      </c>
      <c r="L3290" t="s">
        <v>158</v>
      </c>
      <c r="M3290" s="5">
        <v>647</v>
      </c>
    </row>
    <row r="3291" spans="1:13" x14ac:dyDescent="0.35">
      <c r="A3291" s="2">
        <v>45827</v>
      </c>
      <c r="B3291" s="3">
        <f t="shared" si="153"/>
        <v>2025</v>
      </c>
      <c r="C3291" t="str">
        <f t="shared" si="154"/>
        <v>2024-2025</v>
      </c>
      <c r="D3291" t="s">
        <v>120</v>
      </c>
      <c r="E3291" t="s">
        <v>12</v>
      </c>
      <c r="F3291" t="str">
        <f t="shared" si="155"/>
        <v>New South Wales</v>
      </c>
      <c r="G3291" t="s">
        <v>10</v>
      </c>
      <c r="H3291">
        <v>2795</v>
      </c>
      <c r="I3291" t="s">
        <v>11</v>
      </c>
      <c r="J3291" t="s">
        <v>132</v>
      </c>
      <c r="K3291" t="s">
        <v>151</v>
      </c>
      <c r="L3291" t="s">
        <v>152</v>
      </c>
      <c r="M3291" s="5">
        <v>483</v>
      </c>
    </row>
    <row r="3292" spans="1:13" x14ac:dyDescent="0.35">
      <c r="A3292" s="2">
        <v>45828</v>
      </c>
      <c r="B3292" s="3">
        <f t="shared" si="153"/>
        <v>2025</v>
      </c>
      <c r="C3292" t="str">
        <f t="shared" si="154"/>
        <v>2024-2025</v>
      </c>
      <c r="D3292" t="s">
        <v>120</v>
      </c>
      <c r="E3292" t="s">
        <v>48</v>
      </c>
      <c r="F3292" t="str">
        <f t="shared" si="155"/>
        <v>Western Australia</v>
      </c>
      <c r="G3292" t="s">
        <v>28</v>
      </c>
      <c r="H3292">
        <v>6450</v>
      </c>
      <c r="I3292" t="s">
        <v>11</v>
      </c>
      <c r="J3292" t="s">
        <v>141</v>
      </c>
      <c r="K3292" t="s">
        <v>151</v>
      </c>
      <c r="L3292" t="s">
        <v>152</v>
      </c>
      <c r="M3292" s="5">
        <v>367</v>
      </c>
    </row>
    <row r="3293" spans="1:13" x14ac:dyDescent="0.35">
      <c r="A3293" s="2">
        <v>45828</v>
      </c>
      <c r="B3293" s="3">
        <f t="shared" si="153"/>
        <v>2025</v>
      </c>
      <c r="C3293" t="str">
        <f t="shared" si="154"/>
        <v>2024-2025</v>
      </c>
      <c r="D3293" t="s">
        <v>120</v>
      </c>
      <c r="E3293" t="s">
        <v>35</v>
      </c>
      <c r="F3293" t="str">
        <f t="shared" si="155"/>
        <v>Victoria</v>
      </c>
      <c r="G3293" t="s">
        <v>26</v>
      </c>
      <c r="H3293">
        <v>3280</v>
      </c>
      <c r="I3293" t="s">
        <v>11</v>
      </c>
      <c r="J3293" t="s">
        <v>129</v>
      </c>
      <c r="K3293" t="s">
        <v>144</v>
      </c>
      <c r="L3293" t="s">
        <v>155</v>
      </c>
      <c r="M3293" s="5">
        <v>435</v>
      </c>
    </row>
    <row r="3294" spans="1:13" x14ac:dyDescent="0.35">
      <c r="A3294" s="2">
        <v>45828</v>
      </c>
      <c r="B3294" s="3">
        <f t="shared" si="153"/>
        <v>2025</v>
      </c>
      <c r="C3294" t="str">
        <f t="shared" si="154"/>
        <v>2024-2025</v>
      </c>
      <c r="D3294" t="s">
        <v>120</v>
      </c>
      <c r="E3294" t="s">
        <v>24</v>
      </c>
      <c r="F3294" t="str">
        <f t="shared" si="155"/>
        <v>Queensland</v>
      </c>
      <c r="G3294" t="s">
        <v>19</v>
      </c>
      <c r="H3294">
        <v>4053</v>
      </c>
      <c r="I3294" t="s">
        <v>11</v>
      </c>
      <c r="J3294" t="s">
        <v>131</v>
      </c>
      <c r="K3294" t="s">
        <v>151</v>
      </c>
      <c r="L3294" t="s">
        <v>152</v>
      </c>
      <c r="M3294" s="5">
        <v>555</v>
      </c>
    </row>
    <row r="3295" spans="1:13" x14ac:dyDescent="0.35">
      <c r="A3295" s="2">
        <v>45828</v>
      </c>
      <c r="B3295" s="3">
        <f t="shared" si="153"/>
        <v>2025</v>
      </c>
      <c r="C3295" t="str">
        <f t="shared" si="154"/>
        <v>2024-2025</v>
      </c>
      <c r="D3295" t="s">
        <v>120</v>
      </c>
      <c r="E3295" t="s">
        <v>95</v>
      </c>
      <c r="F3295" t="str">
        <f t="shared" si="155"/>
        <v>New South Wales</v>
      </c>
      <c r="G3295" t="s">
        <v>10</v>
      </c>
      <c r="H3295">
        <v>2131</v>
      </c>
      <c r="I3295" t="s">
        <v>11</v>
      </c>
      <c r="J3295" t="s">
        <v>125</v>
      </c>
      <c r="K3295" t="s">
        <v>150</v>
      </c>
      <c r="L3295" t="s">
        <v>161</v>
      </c>
      <c r="M3295" s="5">
        <v>340</v>
      </c>
    </row>
    <row r="3296" spans="1:13" x14ac:dyDescent="0.35">
      <c r="A3296" s="2">
        <v>45828</v>
      </c>
      <c r="B3296" s="3">
        <f t="shared" si="153"/>
        <v>2025</v>
      </c>
      <c r="C3296" t="str">
        <f t="shared" si="154"/>
        <v>2024-2025</v>
      </c>
      <c r="D3296" t="s">
        <v>120</v>
      </c>
      <c r="E3296" t="s">
        <v>25</v>
      </c>
      <c r="F3296" t="str">
        <f t="shared" si="155"/>
        <v>Victoria</v>
      </c>
      <c r="G3296" t="s">
        <v>26</v>
      </c>
      <c r="H3296">
        <v>3066</v>
      </c>
      <c r="I3296" t="s">
        <v>11</v>
      </c>
      <c r="J3296" t="s">
        <v>128</v>
      </c>
      <c r="K3296" t="s">
        <v>148</v>
      </c>
      <c r="L3296" t="s">
        <v>159</v>
      </c>
      <c r="M3296" s="5">
        <v>531</v>
      </c>
    </row>
    <row r="3297" spans="1:13" x14ac:dyDescent="0.35">
      <c r="A3297" s="2">
        <v>45828</v>
      </c>
      <c r="B3297" s="3">
        <f t="shared" si="153"/>
        <v>2025</v>
      </c>
      <c r="C3297" t="str">
        <f t="shared" si="154"/>
        <v>2024-2025</v>
      </c>
      <c r="D3297" t="s">
        <v>120</v>
      </c>
      <c r="E3297" t="s">
        <v>105</v>
      </c>
      <c r="F3297" t="str">
        <f t="shared" si="155"/>
        <v>New South Wales</v>
      </c>
      <c r="G3297" t="s">
        <v>10</v>
      </c>
      <c r="H3297">
        <v>2031</v>
      </c>
      <c r="I3297" t="s">
        <v>11</v>
      </c>
      <c r="J3297" t="s">
        <v>126</v>
      </c>
      <c r="K3297" t="s">
        <v>148</v>
      </c>
      <c r="L3297" t="s">
        <v>159</v>
      </c>
      <c r="M3297" s="5">
        <v>353</v>
      </c>
    </row>
    <row r="3298" spans="1:13" x14ac:dyDescent="0.35">
      <c r="A3298" s="2">
        <v>45829</v>
      </c>
      <c r="B3298" s="3">
        <f t="shared" si="153"/>
        <v>2025</v>
      </c>
      <c r="C3298" t="str">
        <f t="shared" si="154"/>
        <v>2024-2025</v>
      </c>
      <c r="D3298" t="s">
        <v>120</v>
      </c>
      <c r="E3298" t="s">
        <v>113</v>
      </c>
      <c r="F3298" t="str">
        <f t="shared" si="155"/>
        <v>New South Wales</v>
      </c>
      <c r="G3298" t="s">
        <v>10</v>
      </c>
      <c r="H3298">
        <v>2101</v>
      </c>
      <c r="I3298" t="s">
        <v>11</v>
      </c>
      <c r="J3298" t="s">
        <v>125</v>
      </c>
      <c r="K3298" t="s">
        <v>145</v>
      </c>
      <c r="L3298" t="s">
        <v>156</v>
      </c>
      <c r="M3298" s="5">
        <v>686</v>
      </c>
    </row>
    <row r="3299" spans="1:13" x14ac:dyDescent="0.35">
      <c r="A3299" s="2">
        <v>45829</v>
      </c>
      <c r="B3299" s="3">
        <f t="shared" si="153"/>
        <v>2025</v>
      </c>
      <c r="C3299" t="str">
        <f t="shared" si="154"/>
        <v>2024-2025</v>
      </c>
      <c r="D3299" t="s">
        <v>120</v>
      </c>
      <c r="E3299" t="s">
        <v>89</v>
      </c>
      <c r="F3299" t="str">
        <f t="shared" si="155"/>
        <v>Queensland</v>
      </c>
      <c r="G3299" t="s">
        <v>19</v>
      </c>
      <c r="H3299">
        <v>4700</v>
      </c>
      <c r="I3299" t="s">
        <v>11</v>
      </c>
      <c r="J3299" t="s">
        <v>138</v>
      </c>
      <c r="K3299" t="s">
        <v>142</v>
      </c>
      <c r="L3299" t="s">
        <v>153</v>
      </c>
      <c r="M3299" s="5">
        <v>566</v>
      </c>
    </row>
    <row r="3300" spans="1:13" x14ac:dyDescent="0.35">
      <c r="A3300" s="2">
        <v>45829</v>
      </c>
      <c r="B3300" s="3">
        <f t="shared" si="153"/>
        <v>2025</v>
      </c>
      <c r="C3300" t="str">
        <f t="shared" si="154"/>
        <v>2024-2025</v>
      </c>
      <c r="D3300" t="s">
        <v>119</v>
      </c>
      <c r="E3300" t="s">
        <v>67</v>
      </c>
      <c r="F3300" t="str">
        <f t="shared" si="155"/>
        <v>Tasmania</v>
      </c>
      <c r="G3300" t="s">
        <v>43</v>
      </c>
      <c r="H3300">
        <v>7250</v>
      </c>
      <c r="I3300" t="s">
        <v>11</v>
      </c>
      <c r="J3300" t="s">
        <v>130</v>
      </c>
      <c r="K3300" t="s">
        <v>151</v>
      </c>
      <c r="L3300" t="s">
        <v>152</v>
      </c>
      <c r="M3300" s="5">
        <v>627</v>
      </c>
    </row>
    <row r="3301" spans="1:13" x14ac:dyDescent="0.35">
      <c r="A3301" s="2">
        <v>45829</v>
      </c>
      <c r="B3301" s="3">
        <f t="shared" si="153"/>
        <v>2025</v>
      </c>
      <c r="C3301" t="str">
        <f t="shared" si="154"/>
        <v>2024-2025</v>
      </c>
      <c r="D3301" t="s">
        <v>120</v>
      </c>
      <c r="E3301" t="s">
        <v>22</v>
      </c>
      <c r="F3301" t="str">
        <f t="shared" si="155"/>
        <v>New South Wales</v>
      </c>
      <c r="G3301" t="s">
        <v>10</v>
      </c>
      <c r="H3301">
        <v>2116</v>
      </c>
      <c r="I3301" t="s">
        <v>11</v>
      </c>
      <c r="J3301" t="s">
        <v>125</v>
      </c>
      <c r="K3301" t="s">
        <v>149</v>
      </c>
      <c r="L3301" t="s">
        <v>160</v>
      </c>
      <c r="M3301" s="5">
        <v>740</v>
      </c>
    </row>
    <row r="3302" spans="1:13" x14ac:dyDescent="0.35">
      <c r="A3302" s="2">
        <v>45829</v>
      </c>
      <c r="B3302" s="3">
        <f t="shared" si="153"/>
        <v>2025</v>
      </c>
      <c r="C3302" t="str">
        <f t="shared" si="154"/>
        <v>2024-2025</v>
      </c>
      <c r="D3302" t="s">
        <v>120</v>
      </c>
      <c r="E3302" t="s">
        <v>73</v>
      </c>
      <c r="F3302" t="str">
        <f t="shared" si="155"/>
        <v>Queensland</v>
      </c>
      <c r="G3302" t="s">
        <v>19</v>
      </c>
      <c r="H3302">
        <v>4509</v>
      </c>
      <c r="I3302" t="s">
        <v>11</v>
      </c>
      <c r="J3302" t="s">
        <v>124</v>
      </c>
      <c r="K3302" t="s">
        <v>144</v>
      </c>
      <c r="L3302" t="s">
        <v>155</v>
      </c>
      <c r="M3302" s="5">
        <v>419</v>
      </c>
    </row>
    <row r="3303" spans="1:13" x14ac:dyDescent="0.35">
      <c r="A3303" s="2">
        <v>45829</v>
      </c>
      <c r="B3303" s="3">
        <f t="shared" si="153"/>
        <v>2025</v>
      </c>
      <c r="C3303" t="str">
        <f t="shared" si="154"/>
        <v>2024-2025</v>
      </c>
      <c r="D3303" t="s">
        <v>120</v>
      </c>
      <c r="E3303" t="s">
        <v>21</v>
      </c>
      <c r="F3303" t="str">
        <f t="shared" si="155"/>
        <v>South Australia</v>
      </c>
      <c r="G3303" t="s">
        <v>17</v>
      </c>
      <c r="H3303">
        <v>5343</v>
      </c>
      <c r="I3303" t="s">
        <v>11</v>
      </c>
      <c r="J3303" t="s">
        <v>139</v>
      </c>
      <c r="K3303" t="s">
        <v>151</v>
      </c>
      <c r="L3303" t="s">
        <v>152</v>
      </c>
      <c r="M3303" s="5">
        <v>351</v>
      </c>
    </row>
    <row r="3304" spans="1:13" x14ac:dyDescent="0.35">
      <c r="A3304" s="2">
        <v>45829</v>
      </c>
      <c r="B3304" s="3">
        <f t="shared" si="153"/>
        <v>2025</v>
      </c>
      <c r="C3304" t="str">
        <f t="shared" si="154"/>
        <v>2024-2025</v>
      </c>
      <c r="D3304" t="s">
        <v>120</v>
      </c>
      <c r="E3304" t="s">
        <v>63</v>
      </c>
      <c r="F3304" t="str">
        <f t="shared" si="155"/>
        <v>Queensland</v>
      </c>
      <c r="G3304" t="s">
        <v>19</v>
      </c>
      <c r="H3304">
        <v>4068</v>
      </c>
      <c r="I3304" t="s">
        <v>11</v>
      </c>
      <c r="J3304" t="s">
        <v>131</v>
      </c>
      <c r="K3304" t="s">
        <v>144</v>
      </c>
      <c r="L3304" t="s">
        <v>155</v>
      </c>
      <c r="M3304" s="5">
        <v>539</v>
      </c>
    </row>
    <row r="3305" spans="1:13" x14ac:dyDescent="0.35">
      <c r="A3305" s="2">
        <v>45830</v>
      </c>
      <c r="B3305" s="3">
        <f t="shared" si="153"/>
        <v>2025</v>
      </c>
      <c r="C3305" t="str">
        <f t="shared" si="154"/>
        <v>2024-2025</v>
      </c>
      <c r="D3305" t="s">
        <v>120</v>
      </c>
      <c r="E3305" t="s">
        <v>38</v>
      </c>
      <c r="F3305" t="str">
        <f t="shared" si="155"/>
        <v>Victoria</v>
      </c>
      <c r="G3305" t="s">
        <v>26</v>
      </c>
      <c r="H3305">
        <v>3199</v>
      </c>
      <c r="I3305" t="s">
        <v>11</v>
      </c>
      <c r="J3305" t="s">
        <v>127</v>
      </c>
      <c r="K3305" t="s">
        <v>142</v>
      </c>
      <c r="L3305" t="s">
        <v>153</v>
      </c>
      <c r="M3305" s="5">
        <v>480</v>
      </c>
    </row>
    <row r="3306" spans="1:13" x14ac:dyDescent="0.35">
      <c r="A3306" s="2">
        <v>45830</v>
      </c>
      <c r="B3306" s="3">
        <f t="shared" si="153"/>
        <v>2025</v>
      </c>
      <c r="C3306" t="str">
        <f t="shared" si="154"/>
        <v>2024-2025</v>
      </c>
      <c r="D3306" t="s">
        <v>120</v>
      </c>
      <c r="E3306" t="s">
        <v>35</v>
      </c>
      <c r="F3306" t="str">
        <f t="shared" si="155"/>
        <v>Victoria</v>
      </c>
      <c r="G3306" t="s">
        <v>26</v>
      </c>
      <c r="H3306">
        <v>3280</v>
      </c>
      <c r="I3306" t="s">
        <v>11</v>
      </c>
      <c r="J3306" t="s">
        <v>129</v>
      </c>
      <c r="K3306" t="s">
        <v>147</v>
      </c>
      <c r="L3306" t="s">
        <v>158</v>
      </c>
      <c r="M3306" s="5">
        <v>53</v>
      </c>
    </row>
    <row r="3307" spans="1:13" x14ac:dyDescent="0.35">
      <c r="A3307" s="2">
        <v>45830</v>
      </c>
      <c r="B3307" s="3">
        <f t="shared" si="153"/>
        <v>2025</v>
      </c>
      <c r="C3307" t="str">
        <f t="shared" si="154"/>
        <v>2024-2025</v>
      </c>
      <c r="D3307" t="s">
        <v>120</v>
      </c>
      <c r="E3307" t="s">
        <v>91</v>
      </c>
      <c r="F3307" t="str">
        <f t="shared" si="155"/>
        <v>Western Australia</v>
      </c>
      <c r="G3307" t="s">
        <v>28</v>
      </c>
      <c r="H3307">
        <v>6109</v>
      </c>
      <c r="I3307" t="s">
        <v>11</v>
      </c>
      <c r="J3307" t="s">
        <v>135</v>
      </c>
      <c r="K3307" t="s">
        <v>143</v>
      </c>
      <c r="L3307" t="s">
        <v>154</v>
      </c>
      <c r="M3307" s="5">
        <v>268</v>
      </c>
    </row>
    <row r="3308" spans="1:13" x14ac:dyDescent="0.35">
      <c r="A3308" s="2">
        <v>45830</v>
      </c>
      <c r="B3308" s="3">
        <f t="shared" si="153"/>
        <v>2025</v>
      </c>
      <c r="C3308" t="str">
        <f t="shared" si="154"/>
        <v>2024-2025</v>
      </c>
      <c r="D3308" t="s">
        <v>120</v>
      </c>
      <c r="E3308" t="s">
        <v>82</v>
      </c>
      <c r="F3308" t="str">
        <f t="shared" si="155"/>
        <v>Queensland</v>
      </c>
      <c r="G3308" t="s">
        <v>19</v>
      </c>
      <c r="H3308">
        <v>4215</v>
      </c>
      <c r="I3308" t="s">
        <v>11</v>
      </c>
      <c r="J3308" t="s">
        <v>124</v>
      </c>
      <c r="K3308" t="s">
        <v>147</v>
      </c>
      <c r="L3308" t="s">
        <v>158</v>
      </c>
      <c r="M3308" s="5">
        <v>641</v>
      </c>
    </row>
    <row r="3309" spans="1:13" x14ac:dyDescent="0.35">
      <c r="A3309" s="2">
        <v>45830</v>
      </c>
      <c r="B3309" s="3">
        <f t="shared" si="153"/>
        <v>2025</v>
      </c>
      <c r="C3309" t="str">
        <f t="shared" si="154"/>
        <v>2024-2025</v>
      </c>
      <c r="D3309" t="s">
        <v>120</v>
      </c>
      <c r="E3309" t="s">
        <v>63</v>
      </c>
      <c r="F3309" t="str">
        <f t="shared" si="155"/>
        <v>Queensland</v>
      </c>
      <c r="G3309" t="s">
        <v>19</v>
      </c>
      <c r="H3309">
        <v>4068</v>
      </c>
      <c r="I3309" t="s">
        <v>11</v>
      </c>
      <c r="J3309" t="s">
        <v>131</v>
      </c>
      <c r="K3309" t="s">
        <v>144</v>
      </c>
      <c r="L3309" t="s">
        <v>155</v>
      </c>
      <c r="M3309" s="5">
        <v>550</v>
      </c>
    </row>
    <row r="3310" spans="1:13" x14ac:dyDescent="0.35">
      <c r="A3310" s="2">
        <v>45830</v>
      </c>
      <c r="B3310" s="3">
        <f t="shared" si="153"/>
        <v>2025</v>
      </c>
      <c r="C3310" t="str">
        <f t="shared" si="154"/>
        <v>2024-2025</v>
      </c>
      <c r="D3310" t="s">
        <v>120</v>
      </c>
      <c r="E3310" t="s">
        <v>98</v>
      </c>
      <c r="F3310" t="str">
        <f t="shared" si="155"/>
        <v>South Australia</v>
      </c>
      <c r="G3310" t="s">
        <v>17</v>
      </c>
      <c r="H3310">
        <v>5290</v>
      </c>
      <c r="I3310" t="s">
        <v>11</v>
      </c>
      <c r="J3310" t="s">
        <v>139</v>
      </c>
      <c r="K3310" t="s">
        <v>144</v>
      </c>
      <c r="L3310" t="s">
        <v>155</v>
      </c>
      <c r="M3310" s="5">
        <v>111</v>
      </c>
    </row>
    <row r="3311" spans="1:13" x14ac:dyDescent="0.35">
      <c r="A3311" s="2">
        <v>45830</v>
      </c>
      <c r="B3311" s="3">
        <f t="shared" si="153"/>
        <v>2025</v>
      </c>
      <c r="C3311" t="str">
        <f t="shared" si="154"/>
        <v>2024-2025</v>
      </c>
      <c r="D3311" t="s">
        <v>119</v>
      </c>
      <c r="E3311" t="s">
        <v>85</v>
      </c>
      <c r="F3311" t="str">
        <f t="shared" si="155"/>
        <v>Western Australia</v>
      </c>
      <c r="G3311" t="s">
        <v>28</v>
      </c>
      <c r="H3311">
        <v>6725</v>
      </c>
      <c r="I3311" t="s">
        <v>11</v>
      </c>
      <c r="J3311" t="s">
        <v>141</v>
      </c>
      <c r="K3311" t="s">
        <v>143</v>
      </c>
      <c r="L3311" t="s">
        <v>154</v>
      </c>
      <c r="M3311" s="5">
        <v>319</v>
      </c>
    </row>
    <row r="3312" spans="1:13" x14ac:dyDescent="0.35">
      <c r="A3312" s="2">
        <v>45830</v>
      </c>
      <c r="B3312" s="3">
        <f t="shared" si="153"/>
        <v>2025</v>
      </c>
      <c r="C3312" t="str">
        <f t="shared" si="154"/>
        <v>2024-2025</v>
      </c>
      <c r="D3312" t="s">
        <v>120</v>
      </c>
      <c r="E3312" t="s">
        <v>57</v>
      </c>
      <c r="F3312" t="str">
        <f t="shared" si="155"/>
        <v>New South Wales</v>
      </c>
      <c r="G3312" t="s">
        <v>10</v>
      </c>
      <c r="H3312">
        <v>2064</v>
      </c>
      <c r="I3312" t="s">
        <v>11</v>
      </c>
      <c r="J3312" t="s">
        <v>126</v>
      </c>
      <c r="K3312" t="s">
        <v>147</v>
      </c>
      <c r="L3312" t="s">
        <v>158</v>
      </c>
      <c r="M3312" s="5">
        <v>768</v>
      </c>
    </row>
    <row r="3313" spans="1:13" x14ac:dyDescent="0.35">
      <c r="A3313" s="2">
        <v>45830</v>
      </c>
      <c r="B3313" s="3">
        <f t="shared" si="153"/>
        <v>2025</v>
      </c>
      <c r="C3313" t="str">
        <f t="shared" si="154"/>
        <v>2024-2025</v>
      </c>
      <c r="D3313" t="s">
        <v>120</v>
      </c>
      <c r="E3313" t="s">
        <v>40</v>
      </c>
      <c r="F3313" t="str">
        <f t="shared" si="155"/>
        <v>South Australia</v>
      </c>
      <c r="G3313" t="s">
        <v>17</v>
      </c>
      <c r="H3313">
        <v>5169</v>
      </c>
      <c r="I3313" t="s">
        <v>11</v>
      </c>
      <c r="J3313" t="s">
        <v>134</v>
      </c>
      <c r="K3313" t="s">
        <v>145</v>
      </c>
      <c r="L3313" t="s">
        <v>156</v>
      </c>
      <c r="M3313" s="5">
        <v>313</v>
      </c>
    </row>
    <row r="3314" spans="1:13" x14ac:dyDescent="0.35">
      <c r="A3314" s="2">
        <v>45830</v>
      </c>
      <c r="B3314" s="3">
        <f t="shared" si="153"/>
        <v>2025</v>
      </c>
      <c r="C3314" t="str">
        <f t="shared" si="154"/>
        <v>2024-2025</v>
      </c>
      <c r="D3314" t="s">
        <v>120</v>
      </c>
      <c r="E3314" t="s">
        <v>54</v>
      </c>
      <c r="F3314" t="str">
        <f t="shared" si="155"/>
        <v>New South Wales</v>
      </c>
      <c r="G3314" t="s">
        <v>10</v>
      </c>
      <c r="H3314">
        <v>2750</v>
      </c>
      <c r="I3314" t="s">
        <v>11</v>
      </c>
      <c r="J3314" t="s">
        <v>132</v>
      </c>
      <c r="K3314" t="s">
        <v>144</v>
      </c>
      <c r="L3314" t="s">
        <v>155</v>
      </c>
      <c r="M3314" s="5">
        <v>574</v>
      </c>
    </row>
    <row r="3315" spans="1:13" x14ac:dyDescent="0.35">
      <c r="A3315" s="2">
        <v>45830</v>
      </c>
      <c r="B3315" s="3">
        <f t="shared" si="153"/>
        <v>2025</v>
      </c>
      <c r="C3315" t="str">
        <f t="shared" si="154"/>
        <v>2024-2025</v>
      </c>
      <c r="D3315" t="s">
        <v>120</v>
      </c>
      <c r="E3315" t="s">
        <v>104</v>
      </c>
      <c r="F3315" t="str">
        <f t="shared" si="155"/>
        <v>Victoria</v>
      </c>
      <c r="G3315" t="s">
        <v>26</v>
      </c>
      <c r="H3315">
        <v>3175</v>
      </c>
      <c r="I3315" t="s">
        <v>11</v>
      </c>
      <c r="J3315" t="s">
        <v>127</v>
      </c>
      <c r="K3315" t="s">
        <v>148</v>
      </c>
      <c r="L3315" t="s">
        <v>159</v>
      </c>
      <c r="M3315" s="5">
        <v>256</v>
      </c>
    </row>
    <row r="3316" spans="1:13" x14ac:dyDescent="0.35">
      <c r="A3316" s="2">
        <v>45830</v>
      </c>
      <c r="B3316" s="3">
        <f t="shared" si="153"/>
        <v>2025</v>
      </c>
      <c r="C3316" t="str">
        <f t="shared" si="154"/>
        <v>2024-2025</v>
      </c>
      <c r="D3316" t="s">
        <v>120</v>
      </c>
      <c r="E3316" t="s">
        <v>109</v>
      </c>
      <c r="F3316" t="str">
        <f t="shared" si="155"/>
        <v>Western Australia</v>
      </c>
      <c r="G3316" t="s">
        <v>28</v>
      </c>
      <c r="H3316">
        <v>6052</v>
      </c>
      <c r="I3316" t="s">
        <v>11</v>
      </c>
      <c r="J3316" t="s">
        <v>121</v>
      </c>
      <c r="K3316" t="s">
        <v>151</v>
      </c>
      <c r="L3316" t="s">
        <v>152</v>
      </c>
      <c r="M3316" s="5">
        <v>409</v>
      </c>
    </row>
    <row r="3317" spans="1:13" x14ac:dyDescent="0.35">
      <c r="A3317" s="2">
        <v>45830</v>
      </c>
      <c r="B3317" s="3">
        <f t="shared" si="153"/>
        <v>2025</v>
      </c>
      <c r="C3317" t="str">
        <f t="shared" si="154"/>
        <v>2024-2025</v>
      </c>
      <c r="D3317" t="s">
        <v>120</v>
      </c>
      <c r="E3317" t="s">
        <v>86</v>
      </c>
      <c r="F3317" t="str">
        <f t="shared" si="155"/>
        <v>Queensland</v>
      </c>
      <c r="G3317" t="s">
        <v>19</v>
      </c>
      <c r="H3317">
        <v>4119</v>
      </c>
      <c r="I3317" t="s">
        <v>11</v>
      </c>
      <c r="J3317" t="s">
        <v>131</v>
      </c>
      <c r="K3317" t="s">
        <v>145</v>
      </c>
      <c r="L3317" t="s">
        <v>156</v>
      </c>
      <c r="M3317" s="5">
        <v>56</v>
      </c>
    </row>
    <row r="3318" spans="1:13" x14ac:dyDescent="0.35">
      <c r="A3318" s="2">
        <v>45831</v>
      </c>
      <c r="B3318" s="3">
        <f t="shared" si="153"/>
        <v>2025</v>
      </c>
      <c r="C3318" t="str">
        <f t="shared" si="154"/>
        <v>2024-2025</v>
      </c>
      <c r="D3318" t="s">
        <v>120</v>
      </c>
      <c r="E3318" t="s">
        <v>16</v>
      </c>
      <c r="F3318" t="str">
        <f t="shared" si="155"/>
        <v>South Australia</v>
      </c>
      <c r="G3318" t="s">
        <v>17</v>
      </c>
      <c r="H3318">
        <v>5168</v>
      </c>
      <c r="I3318" t="s">
        <v>11</v>
      </c>
      <c r="J3318" t="s">
        <v>134</v>
      </c>
      <c r="K3318" t="s">
        <v>151</v>
      </c>
      <c r="L3318" t="s">
        <v>152</v>
      </c>
      <c r="M3318" s="5">
        <v>177</v>
      </c>
    </row>
    <row r="3319" spans="1:13" x14ac:dyDescent="0.35">
      <c r="A3319" s="2">
        <v>45831</v>
      </c>
      <c r="B3319" s="3">
        <f t="shared" si="153"/>
        <v>2025</v>
      </c>
      <c r="C3319" t="str">
        <f t="shared" si="154"/>
        <v>2024-2025</v>
      </c>
      <c r="D3319" t="s">
        <v>120</v>
      </c>
      <c r="E3319" t="s">
        <v>63</v>
      </c>
      <c r="F3319" t="str">
        <f t="shared" si="155"/>
        <v>Queensland</v>
      </c>
      <c r="G3319" t="s">
        <v>19</v>
      </c>
      <c r="H3319">
        <v>4068</v>
      </c>
      <c r="I3319" t="s">
        <v>11</v>
      </c>
      <c r="J3319" t="s">
        <v>131</v>
      </c>
      <c r="K3319" t="s">
        <v>144</v>
      </c>
      <c r="L3319" t="s">
        <v>155</v>
      </c>
      <c r="M3319" s="5">
        <v>513</v>
      </c>
    </row>
    <row r="3320" spans="1:13" x14ac:dyDescent="0.35">
      <c r="A3320" s="2">
        <v>45831</v>
      </c>
      <c r="B3320" s="3">
        <f t="shared" si="153"/>
        <v>2025</v>
      </c>
      <c r="C3320" t="str">
        <f t="shared" si="154"/>
        <v>2024-2025</v>
      </c>
      <c r="D3320" t="s">
        <v>120</v>
      </c>
      <c r="E3320" t="s">
        <v>73</v>
      </c>
      <c r="F3320" t="str">
        <f t="shared" si="155"/>
        <v>Queensland</v>
      </c>
      <c r="G3320" t="s">
        <v>19</v>
      </c>
      <c r="H3320">
        <v>4509</v>
      </c>
      <c r="I3320" t="s">
        <v>11</v>
      </c>
      <c r="J3320" t="s">
        <v>124</v>
      </c>
      <c r="K3320" t="s">
        <v>143</v>
      </c>
      <c r="L3320" t="s">
        <v>154</v>
      </c>
      <c r="M3320" s="5">
        <v>444</v>
      </c>
    </row>
    <row r="3321" spans="1:13" x14ac:dyDescent="0.35">
      <c r="A3321" s="2">
        <v>45831</v>
      </c>
      <c r="B3321" s="3">
        <f t="shared" si="153"/>
        <v>2025</v>
      </c>
      <c r="C3321" t="str">
        <f t="shared" si="154"/>
        <v>2024-2025</v>
      </c>
      <c r="D3321" t="s">
        <v>120</v>
      </c>
      <c r="E3321" t="s">
        <v>20</v>
      </c>
      <c r="F3321" t="str">
        <f t="shared" si="155"/>
        <v>South Australia</v>
      </c>
      <c r="G3321" t="s">
        <v>17</v>
      </c>
      <c r="H3321">
        <v>5607</v>
      </c>
      <c r="I3321" t="s">
        <v>11</v>
      </c>
      <c r="J3321" t="s">
        <v>139</v>
      </c>
      <c r="K3321" t="s">
        <v>145</v>
      </c>
      <c r="L3321" t="s">
        <v>156</v>
      </c>
      <c r="M3321" s="5">
        <v>178</v>
      </c>
    </row>
    <row r="3322" spans="1:13" x14ac:dyDescent="0.35">
      <c r="A3322" s="2">
        <v>45832</v>
      </c>
      <c r="B3322" s="3">
        <f t="shared" si="153"/>
        <v>2025</v>
      </c>
      <c r="C3322" t="str">
        <f t="shared" si="154"/>
        <v>2024-2025</v>
      </c>
      <c r="D3322" t="s">
        <v>120</v>
      </c>
      <c r="E3322" t="s">
        <v>12</v>
      </c>
      <c r="F3322" t="str">
        <f t="shared" si="155"/>
        <v>New South Wales</v>
      </c>
      <c r="G3322" t="s">
        <v>10</v>
      </c>
      <c r="H3322">
        <v>2795</v>
      </c>
      <c r="I3322" t="s">
        <v>11</v>
      </c>
      <c r="J3322" t="s">
        <v>132</v>
      </c>
      <c r="K3322" t="s">
        <v>144</v>
      </c>
      <c r="L3322" t="s">
        <v>155</v>
      </c>
      <c r="M3322" s="5">
        <v>519</v>
      </c>
    </row>
    <row r="3323" spans="1:13" x14ac:dyDescent="0.35">
      <c r="A3323" s="2">
        <v>45832</v>
      </c>
      <c r="B3323" s="3">
        <f t="shared" si="153"/>
        <v>2025</v>
      </c>
      <c r="C3323" t="str">
        <f t="shared" si="154"/>
        <v>2024-2025</v>
      </c>
      <c r="D3323" t="s">
        <v>120</v>
      </c>
      <c r="E3323" t="s">
        <v>23</v>
      </c>
      <c r="F3323" t="str">
        <f t="shared" si="155"/>
        <v>New South Wales</v>
      </c>
      <c r="G3323" t="s">
        <v>10</v>
      </c>
      <c r="H3323">
        <v>2830</v>
      </c>
      <c r="I3323" t="s">
        <v>11</v>
      </c>
      <c r="J3323" t="s">
        <v>132</v>
      </c>
      <c r="K3323" t="s">
        <v>151</v>
      </c>
      <c r="L3323" t="s">
        <v>152</v>
      </c>
      <c r="M3323" s="5">
        <v>380</v>
      </c>
    </row>
    <row r="3324" spans="1:13" x14ac:dyDescent="0.35">
      <c r="A3324" s="2">
        <v>45832</v>
      </c>
      <c r="B3324" s="3">
        <f t="shared" si="153"/>
        <v>2025</v>
      </c>
      <c r="C3324" t="str">
        <f t="shared" si="154"/>
        <v>2024-2025</v>
      </c>
      <c r="D3324" t="s">
        <v>119</v>
      </c>
      <c r="E3324" t="s">
        <v>109</v>
      </c>
      <c r="F3324" t="str">
        <f t="shared" si="155"/>
        <v>Western Australia</v>
      </c>
      <c r="G3324" t="s">
        <v>28</v>
      </c>
      <c r="H3324">
        <v>6052</v>
      </c>
      <c r="I3324" t="s">
        <v>11</v>
      </c>
      <c r="J3324" t="s">
        <v>121</v>
      </c>
      <c r="K3324" t="s">
        <v>147</v>
      </c>
      <c r="L3324" t="s">
        <v>158</v>
      </c>
      <c r="M3324" s="5">
        <v>338</v>
      </c>
    </row>
    <row r="3325" spans="1:13" x14ac:dyDescent="0.35">
      <c r="A3325" s="2">
        <v>45832</v>
      </c>
      <c r="B3325" s="3">
        <f t="shared" si="153"/>
        <v>2025</v>
      </c>
      <c r="C3325" t="str">
        <f t="shared" si="154"/>
        <v>2024-2025</v>
      </c>
      <c r="D3325" t="s">
        <v>119</v>
      </c>
      <c r="E3325" t="s">
        <v>62</v>
      </c>
      <c r="F3325" t="str">
        <f t="shared" si="155"/>
        <v>Victoria</v>
      </c>
      <c r="G3325" t="s">
        <v>26</v>
      </c>
      <c r="H3325">
        <v>3690</v>
      </c>
      <c r="I3325" t="s">
        <v>11</v>
      </c>
      <c r="J3325" t="s">
        <v>137</v>
      </c>
      <c r="K3325" t="s">
        <v>146</v>
      </c>
      <c r="L3325" t="s">
        <v>157</v>
      </c>
      <c r="M3325" s="5">
        <v>305</v>
      </c>
    </row>
    <row r="3326" spans="1:13" x14ac:dyDescent="0.35">
      <c r="A3326" s="2">
        <v>45832</v>
      </c>
      <c r="B3326" s="3">
        <f t="shared" si="153"/>
        <v>2025</v>
      </c>
      <c r="C3326" t="str">
        <f t="shared" si="154"/>
        <v>2024-2025</v>
      </c>
      <c r="D3326" t="s">
        <v>119</v>
      </c>
      <c r="E3326" t="s">
        <v>58</v>
      </c>
      <c r="F3326" t="str">
        <f t="shared" si="155"/>
        <v>New South Wales</v>
      </c>
      <c r="G3326" t="s">
        <v>10</v>
      </c>
      <c r="H3326">
        <v>2790</v>
      </c>
      <c r="I3326" t="s">
        <v>11</v>
      </c>
      <c r="J3326" t="s">
        <v>132</v>
      </c>
      <c r="K3326" t="s">
        <v>145</v>
      </c>
      <c r="L3326" t="s">
        <v>156</v>
      </c>
      <c r="M3326" s="5">
        <v>185</v>
      </c>
    </row>
    <row r="3327" spans="1:13" x14ac:dyDescent="0.35">
      <c r="A3327" s="2">
        <v>45832</v>
      </c>
      <c r="B3327" s="3">
        <f t="shared" si="153"/>
        <v>2025</v>
      </c>
      <c r="C3327" t="str">
        <f t="shared" si="154"/>
        <v>2024-2025</v>
      </c>
      <c r="D3327" t="s">
        <v>120</v>
      </c>
      <c r="E3327" t="s">
        <v>47</v>
      </c>
      <c r="F3327" t="str">
        <f t="shared" si="155"/>
        <v>Victoria</v>
      </c>
      <c r="G3327" t="s">
        <v>26</v>
      </c>
      <c r="H3327">
        <v>3630</v>
      </c>
      <c r="I3327" t="s">
        <v>11</v>
      </c>
      <c r="J3327" t="s">
        <v>137</v>
      </c>
      <c r="K3327" t="s">
        <v>150</v>
      </c>
      <c r="L3327" t="s">
        <v>161</v>
      </c>
      <c r="M3327" s="5">
        <v>240</v>
      </c>
    </row>
    <row r="3328" spans="1:13" x14ac:dyDescent="0.35">
      <c r="A3328" s="2">
        <v>45833</v>
      </c>
      <c r="B3328" s="3">
        <f t="shared" si="153"/>
        <v>2025</v>
      </c>
      <c r="C3328" t="str">
        <f t="shared" si="154"/>
        <v>2024-2025</v>
      </c>
      <c r="D3328" t="s">
        <v>120</v>
      </c>
      <c r="E3328" t="s">
        <v>74</v>
      </c>
      <c r="F3328" t="str">
        <f t="shared" si="155"/>
        <v>Victoria</v>
      </c>
      <c r="G3328" t="s">
        <v>26</v>
      </c>
      <c r="H3328">
        <v>3500</v>
      </c>
      <c r="I3328" t="s">
        <v>11</v>
      </c>
      <c r="J3328" t="s">
        <v>129</v>
      </c>
      <c r="K3328" t="s">
        <v>145</v>
      </c>
      <c r="L3328" t="s">
        <v>156</v>
      </c>
      <c r="M3328" s="5">
        <v>490</v>
      </c>
    </row>
    <row r="3329" spans="1:13" x14ac:dyDescent="0.35">
      <c r="A3329" s="2">
        <v>45833</v>
      </c>
      <c r="B3329" s="3">
        <f t="shared" si="153"/>
        <v>2025</v>
      </c>
      <c r="C3329" t="str">
        <f t="shared" si="154"/>
        <v>2024-2025</v>
      </c>
      <c r="D3329" t="s">
        <v>120</v>
      </c>
      <c r="E3329" t="s">
        <v>58</v>
      </c>
      <c r="F3329" t="str">
        <f t="shared" si="155"/>
        <v>New South Wales</v>
      </c>
      <c r="G3329" t="s">
        <v>10</v>
      </c>
      <c r="H3329">
        <v>2790</v>
      </c>
      <c r="I3329" t="s">
        <v>11</v>
      </c>
      <c r="J3329" t="s">
        <v>132</v>
      </c>
      <c r="K3329" t="s">
        <v>144</v>
      </c>
      <c r="L3329" t="s">
        <v>155</v>
      </c>
      <c r="M3329" s="5">
        <v>345</v>
      </c>
    </row>
    <row r="3330" spans="1:13" x14ac:dyDescent="0.35">
      <c r="A3330" s="2">
        <v>45833</v>
      </c>
      <c r="B3330" s="3">
        <f t="shared" ref="B3330:B3393" si="156">IF(MONTH(A3330)&gt;=7,YEAR(A3330)+1,YEAR(A3330))</f>
        <v>2025</v>
      </c>
      <c r="C3330" t="str">
        <f t="shared" ref="C3330:C3393" si="157">IF(MONTH(A3330) &gt;= 7, YEAR(A3330) &amp; "-" &amp; YEAR(A3330) + 1, YEAR(A3330) - 1 &amp; "-" &amp; YEAR(A3330))</f>
        <v>2024-2025</v>
      </c>
      <c r="D3330" t="s">
        <v>119</v>
      </c>
      <c r="E3330" t="s">
        <v>105</v>
      </c>
      <c r="F3330" t="str">
        <f t="shared" ref="F3330:F3393" si="158">IF(G3330="WA","Western Australia",
IF(G3330="NSW","New South Wales",
IF(G3330="QLD","Queensland",
IF(G3330="VIC","Victoria",
IF(G3330="TAS","Tasmania",
IF(G3330="SA","South Australia",
IF(G3330="NT","Northern Territory",
IF(G3330="ACT","Australian Capital Territory",G3330))))))))</f>
        <v>New South Wales</v>
      </c>
      <c r="G3330" t="s">
        <v>10</v>
      </c>
      <c r="H3330">
        <v>2031</v>
      </c>
      <c r="I3330" t="s">
        <v>11</v>
      </c>
      <c r="J3330" t="s">
        <v>126</v>
      </c>
      <c r="K3330" t="s">
        <v>151</v>
      </c>
      <c r="L3330" t="s">
        <v>152</v>
      </c>
      <c r="M3330" s="5">
        <v>790</v>
      </c>
    </row>
    <row r="3331" spans="1:13" x14ac:dyDescent="0.35">
      <c r="A3331" s="2">
        <v>45833</v>
      </c>
      <c r="B3331" s="3">
        <f t="shared" si="156"/>
        <v>2025</v>
      </c>
      <c r="C3331" t="str">
        <f t="shared" si="157"/>
        <v>2024-2025</v>
      </c>
      <c r="D3331" t="s">
        <v>120</v>
      </c>
      <c r="E3331" t="s">
        <v>14</v>
      </c>
      <c r="F3331" t="str">
        <f t="shared" si="158"/>
        <v>Northern Territory</v>
      </c>
      <c r="G3331" t="s">
        <v>15</v>
      </c>
      <c r="H3331">
        <v>800</v>
      </c>
      <c r="I3331" t="s">
        <v>11</v>
      </c>
      <c r="J3331" t="s">
        <v>140</v>
      </c>
      <c r="K3331" t="s">
        <v>144</v>
      </c>
      <c r="L3331" t="s">
        <v>155</v>
      </c>
      <c r="M3331" s="5">
        <v>128</v>
      </c>
    </row>
    <row r="3332" spans="1:13" x14ac:dyDescent="0.35">
      <c r="A3332" s="2">
        <v>45833</v>
      </c>
      <c r="B3332" s="3">
        <f t="shared" si="156"/>
        <v>2025</v>
      </c>
      <c r="C3332" t="str">
        <f t="shared" si="157"/>
        <v>2024-2025</v>
      </c>
      <c r="D3332" t="s">
        <v>119</v>
      </c>
      <c r="E3332" t="s">
        <v>98</v>
      </c>
      <c r="F3332" t="str">
        <f t="shared" si="158"/>
        <v>South Australia</v>
      </c>
      <c r="G3332" t="s">
        <v>17</v>
      </c>
      <c r="H3332">
        <v>5290</v>
      </c>
      <c r="I3332" t="s">
        <v>11</v>
      </c>
      <c r="J3332" t="s">
        <v>139</v>
      </c>
      <c r="K3332" t="s">
        <v>150</v>
      </c>
      <c r="L3332" t="s">
        <v>161</v>
      </c>
      <c r="M3332" s="5">
        <v>677</v>
      </c>
    </row>
    <row r="3333" spans="1:13" x14ac:dyDescent="0.35">
      <c r="A3333" s="2">
        <v>45833</v>
      </c>
      <c r="B3333" s="3">
        <f t="shared" si="156"/>
        <v>2025</v>
      </c>
      <c r="C3333" t="str">
        <f t="shared" si="157"/>
        <v>2024-2025</v>
      </c>
      <c r="D3333" t="s">
        <v>120</v>
      </c>
      <c r="E3333" t="s">
        <v>113</v>
      </c>
      <c r="F3333" t="str">
        <f t="shared" si="158"/>
        <v>New South Wales</v>
      </c>
      <c r="G3333" t="s">
        <v>10</v>
      </c>
      <c r="H3333">
        <v>2101</v>
      </c>
      <c r="I3333" t="s">
        <v>11</v>
      </c>
      <c r="J3333" t="s">
        <v>125</v>
      </c>
      <c r="K3333" t="s">
        <v>143</v>
      </c>
      <c r="L3333" t="s">
        <v>154</v>
      </c>
      <c r="M3333" s="5">
        <v>374</v>
      </c>
    </row>
    <row r="3334" spans="1:13" x14ac:dyDescent="0.35">
      <c r="A3334" s="2">
        <v>45834</v>
      </c>
      <c r="B3334" s="3">
        <f t="shared" si="156"/>
        <v>2025</v>
      </c>
      <c r="C3334" t="str">
        <f t="shared" si="157"/>
        <v>2024-2025</v>
      </c>
      <c r="D3334" t="s">
        <v>120</v>
      </c>
      <c r="E3334" t="s">
        <v>38</v>
      </c>
      <c r="F3334" t="str">
        <f t="shared" si="158"/>
        <v>Victoria</v>
      </c>
      <c r="G3334" t="s">
        <v>26</v>
      </c>
      <c r="H3334">
        <v>3199</v>
      </c>
      <c r="I3334" t="s">
        <v>11</v>
      </c>
      <c r="J3334" t="s">
        <v>127</v>
      </c>
      <c r="K3334" t="s">
        <v>142</v>
      </c>
      <c r="L3334" t="s">
        <v>153</v>
      </c>
      <c r="M3334" s="5">
        <v>267</v>
      </c>
    </row>
    <row r="3335" spans="1:13" x14ac:dyDescent="0.35">
      <c r="A3335" s="2">
        <v>45834</v>
      </c>
      <c r="B3335" s="3">
        <f t="shared" si="156"/>
        <v>2025</v>
      </c>
      <c r="C3335" t="str">
        <f t="shared" si="157"/>
        <v>2024-2025</v>
      </c>
      <c r="D3335" t="s">
        <v>119</v>
      </c>
      <c r="E3335" t="s">
        <v>54</v>
      </c>
      <c r="F3335" t="str">
        <f t="shared" si="158"/>
        <v>New South Wales</v>
      </c>
      <c r="G3335" t="s">
        <v>10</v>
      </c>
      <c r="H3335">
        <v>2750</v>
      </c>
      <c r="I3335" t="s">
        <v>11</v>
      </c>
      <c r="J3335" t="s">
        <v>132</v>
      </c>
      <c r="K3335" t="s">
        <v>143</v>
      </c>
      <c r="L3335" t="s">
        <v>154</v>
      </c>
      <c r="M3335" s="5">
        <v>263</v>
      </c>
    </row>
    <row r="3336" spans="1:13" x14ac:dyDescent="0.35">
      <c r="A3336" s="2">
        <v>45834</v>
      </c>
      <c r="B3336" s="3">
        <f t="shared" si="156"/>
        <v>2025</v>
      </c>
      <c r="C3336" t="str">
        <f t="shared" si="157"/>
        <v>2024-2025</v>
      </c>
      <c r="D3336" t="s">
        <v>120</v>
      </c>
      <c r="E3336" t="s">
        <v>40</v>
      </c>
      <c r="F3336" t="str">
        <f t="shared" si="158"/>
        <v>South Australia</v>
      </c>
      <c r="G3336" t="s">
        <v>17</v>
      </c>
      <c r="H3336">
        <v>5169</v>
      </c>
      <c r="I3336" t="s">
        <v>11</v>
      </c>
      <c r="J3336" t="s">
        <v>134</v>
      </c>
      <c r="K3336" t="s">
        <v>144</v>
      </c>
      <c r="L3336" t="s">
        <v>155</v>
      </c>
      <c r="M3336" s="5">
        <v>686</v>
      </c>
    </row>
    <row r="3337" spans="1:13" x14ac:dyDescent="0.35">
      <c r="A3337" s="2">
        <v>45834</v>
      </c>
      <c r="B3337" s="3">
        <f t="shared" si="156"/>
        <v>2025</v>
      </c>
      <c r="C3337" t="str">
        <f t="shared" si="157"/>
        <v>2024-2025</v>
      </c>
      <c r="D3337" t="s">
        <v>119</v>
      </c>
      <c r="E3337" t="s">
        <v>106</v>
      </c>
      <c r="F3337" t="str">
        <f t="shared" si="158"/>
        <v>Queensland</v>
      </c>
      <c r="G3337" t="s">
        <v>19</v>
      </c>
      <c r="H3337">
        <v>4558</v>
      </c>
      <c r="I3337" t="s">
        <v>11</v>
      </c>
      <c r="J3337" t="s">
        <v>136</v>
      </c>
      <c r="K3337" t="s">
        <v>147</v>
      </c>
      <c r="L3337" t="s">
        <v>158</v>
      </c>
      <c r="M3337" s="5">
        <v>135</v>
      </c>
    </row>
    <row r="3338" spans="1:13" x14ac:dyDescent="0.35">
      <c r="A3338" s="2">
        <v>45834</v>
      </c>
      <c r="B3338" s="3">
        <f t="shared" si="156"/>
        <v>2025</v>
      </c>
      <c r="C3338" t="str">
        <f t="shared" si="157"/>
        <v>2024-2025</v>
      </c>
      <c r="D3338" t="s">
        <v>120</v>
      </c>
      <c r="E3338" t="s">
        <v>78</v>
      </c>
      <c r="F3338" t="str">
        <f t="shared" si="158"/>
        <v>New South Wales</v>
      </c>
      <c r="G3338" t="s">
        <v>10</v>
      </c>
      <c r="H3338">
        <v>2480</v>
      </c>
      <c r="I3338" t="s">
        <v>11</v>
      </c>
      <c r="J3338" t="s">
        <v>122</v>
      </c>
      <c r="K3338" t="s">
        <v>144</v>
      </c>
      <c r="L3338" t="s">
        <v>155</v>
      </c>
      <c r="M3338" s="5">
        <v>253</v>
      </c>
    </row>
    <row r="3339" spans="1:13" x14ac:dyDescent="0.35">
      <c r="A3339" s="2">
        <v>45834</v>
      </c>
      <c r="B3339" s="3">
        <f t="shared" si="156"/>
        <v>2025</v>
      </c>
      <c r="C3339" t="str">
        <f t="shared" si="157"/>
        <v>2024-2025</v>
      </c>
      <c r="D3339" t="s">
        <v>120</v>
      </c>
      <c r="E3339" t="s">
        <v>86</v>
      </c>
      <c r="F3339" t="str">
        <f t="shared" si="158"/>
        <v>Queensland</v>
      </c>
      <c r="G3339" t="s">
        <v>19</v>
      </c>
      <c r="H3339">
        <v>4119</v>
      </c>
      <c r="I3339" t="s">
        <v>11</v>
      </c>
      <c r="J3339" t="s">
        <v>131</v>
      </c>
      <c r="K3339" t="s">
        <v>147</v>
      </c>
      <c r="L3339" t="s">
        <v>158</v>
      </c>
      <c r="M3339" s="5">
        <v>60</v>
      </c>
    </row>
    <row r="3340" spans="1:13" x14ac:dyDescent="0.35">
      <c r="A3340" s="2">
        <v>45834</v>
      </c>
      <c r="B3340" s="3">
        <f t="shared" si="156"/>
        <v>2025</v>
      </c>
      <c r="C3340" t="str">
        <f t="shared" si="157"/>
        <v>2024-2025</v>
      </c>
      <c r="D3340" t="s">
        <v>120</v>
      </c>
      <c r="E3340" t="s">
        <v>50</v>
      </c>
      <c r="F3340" t="str">
        <f t="shared" si="158"/>
        <v>Australian Capital Territory</v>
      </c>
      <c r="G3340" t="s">
        <v>51</v>
      </c>
      <c r="H3340">
        <v>2617</v>
      </c>
      <c r="I3340" t="s">
        <v>11</v>
      </c>
      <c r="J3340" t="s">
        <v>123</v>
      </c>
      <c r="K3340" t="s">
        <v>142</v>
      </c>
      <c r="L3340" t="s">
        <v>153</v>
      </c>
      <c r="M3340" s="5">
        <v>728</v>
      </c>
    </row>
    <row r="3341" spans="1:13" x14ac:dyDescent="0.35">
      <c r="A3341" s="2">
        <v>45835</v>
      </c>
      <c r="B3341" s="3">
        <f t="shared" si="156"/>
        <v>2025</v>
      </c>
      <c r="C3341" t="str">
        <f t="shared" si="157"/>
        <v>2024-2025</v>
      </c>
      <c r="D3341" t="s">
        <v>120</v>
      </c>
      <c r="E3341" t="s">
        <v>75</v>
      </c>
      <c r="F3341" t="str">
        <f t="shared" si="158"/>
        <v>Victoria</v>
      </c>
      <c r="G3341" t="s">
        <v>26</v>
      </c>
      <c r="H3341">
        <v>3915</v>
      </c>
      <c r="I3341" t="s">
        <v>11</v>
      </c>
      <c r="J3341" t="s">
        <v>137</v>
      </c>
      <c r="K3341" t="s">
        <v>144</v>
      </c>
      <c r="L3341" t="s">
        <v>155</v>
      </c>
      <c r="M3341" s="5">
        <v>492</v>
      </c>
    </row>
    <row r="3342" spans="1:13" x14ac:dyDescent="0.35">
      <c r="A3342" s="2">
        <v>45835</v>
      </c>
      <c r="B3342" s="3">
        <f t="shared" si="156"/>
        <v>2025</v>
      </c>
      <c r="C3342" t="str">
        <f t="shared" si="157"/>
        <v>2024-2025</v>
      </c>
      <c r="D3342" t="s">
        <v>120</v>
      </c>
      <c r="E3342" t="s">
        <v>53</v>
      </c>
      <c r="F3342" t="str">
        <f t="shared" si="158"/>
        <v>Queensland</v>
      </c>
      <c r="G3342" t="s">
        <v>19</v>
      </c>
      <c r="H3342">
        <v>4012</v>
      </c>
      <c r="I3342" t="s">
        <v>11</v>
      </c>
      <c r="J3342" t="s">
        <v>131</v>
      </c>
      <c r="K3342" t="s">
        <v>151</v>
      </c>
      <c r="L3342" t="s">
        <v>152</v>
      </c>
      <c r="M3342" s="5">
        <v>591</v>
      </c>
    </row>
    <row r="3343" spans="1:13" x14ac:dyDescent="0.35">
      <c r="A3343" s="2">
        <v>45835</v>
      </c>
      <c r="B3343" s="3">
        <f t="shared" si="156"/>
        <v>2025</v>
      </c>
      <c r="C3343" t="str">
        <f t="shared" si="157"/>
        <v>2024-2025</v>
      </c>
      <c r="D3343" t="s">
        <v>120</v>
      </c>
      <c r="E3343" t="s">
        <v>77</v>
      </c>
      <c r="F3343" t="str">
        <f t="shared" si="158"/>
        <v>Victoria</v>
      </c>
      <c r="G3343" t="s">
        <v>26</v>
      </c>
      <c r="H3343">
        <v>3018</v>
      </c>
      <c r="I3343" t="s">
        <v>11</v>
      </c>
      <c r="J3343" t="s">
        <v>128</v>
      </c>
      <c r="K3343" t="s">
        <v>144</v>
      </c>
      <c r="L3343" t="s">
        <v>155</v>
      </c>
      <c r="M3343" s="5">
        <v>523</v>
      </c>
    </row>
    <row r="3344" spans="1:13" x14ac:dyDescent="0.35">
      <c r="A3344" s="2">
        <v>45835</v>
      </c>
      <c r="B3344" s="3">
        <f t="shared" si="156"/>
        <v>2025</v>
      </c>
      <c r="C3344" t="str">
        <f t="shared" si="157"/>
        <v>2024-2025</v>
      </c>
      <c r="D3344" t="s">
        <v>120</v>
      </c>
      <c r="E3344" t="s">
        <v>99</v>
      </c>
      <c r="F3344" t="str">
        <f t="shared" si="158"/>
        <v>Western Australia</v>
      </c>
      <c r="G3344" t="s">
        <v>28</v>
      </c>
      <c r="H3344">
        <v>6530</v>
      </c>
      <c r="I3344" t="s">
        <v>11</v>
      </c>
      <c r="J3344" t="s">
        <v>141</v>
      </c>
      <c r="K3344" t="s">
        <v>142</v>
      </c>
      <c r="L3344" t="s">
        <v>153</v>
      </c>
      <c r="M3344" s="5">
        <v>33</v>
      </c>
    </row>
    <row r="3345" spans="1:13" x14ac:dyDescent="0.35">
      <c r="A3345" s="2">
        <v>45835</v>
      </c>
      <c r="B3345" s="3">
        <f t="shared" si="156"/>
        <v>2025</v>
      </c>
      <c r="C3345" t="str">
        <f t="shared" si="157"/>
        <v>2024-2025</v>
      </c>
      <c r="D3345" t="s">
        <v>120</v>
      </c>
      <c r="E3345" t="s">
        <v>41</v>
      </c>
      <c r="F3345" t="str">
        <f t="shared" si="158"/>
        <v>New South Wales</v>
      </c>
      <c r="G3345" t="s">
        <v>10</v>
      </c>
      <c r="H3345">
        <v>2478</v>
      </c>
      <c r="I3345" t="s">
        <v>11</v>
      </c>
      <c r="J3345" t="s">
        <v>122</v>
      </c>
      <c r="K3345" t="s">
        <v>147</v>
      </c>
      <c r="L3345" t="s">
        <v>158</v>
      </c>
      <c r="M3345" s="5">
        <v>285</v>
      </c>
    </row>
    <row r="3346" spans="1:13" x14ac:dyDescent="0.35">
      <c r="A3346" s="2">
        <v>45835</v>
      </c>
      <c r="B3346" s="3">
        <f t="shared" si="156"/>
        <v>2025</v>
      </c>
      <c r="C3346" t="str">
        <f t="shared" si="157"/>
        <v>2024-2025</v>
      </c>
      <c r="D3346" t="s">
        <v>120</v>
      </c>
      <c r="E3346" t="s">
        <v>38</v>
      </c>
      <c r="F3346" t="str">
        <f t="shared" si="158"/>
        <v>Victoria</v>
      </c>
      <c r="G3346" t="s">
        <v>26</v>
      </c>
      <c r="H3346">
        <v>3199</v>
      </c>
      <c r="I3346" t="s">
        <v>11</v>
      </c>
      <c r="J3346" t="s">
        <v>127</v>
      </c>
      <c r="K3346" t="s">
        <v>147</v>
      </c>
      <c r="L3346" t="s">
        <v>158</v>
      </c>
      <c r="M3346" s="5">
        <v>753</v>
      </c>
    </row>
    <row r="3347" spans="1:13" x14ac:dyDescent="0.35">
      <c r="A3347" s="2">
        <v>45835</v>
      </c>
      <c r="B3347" s="3">
        <f t="shared" si="156"/>
        <v>2025</v>
      </c>
      <c r="C3347" t="str">
        <f t="shared" si="157"/>
        <v>2024-2025</v>
      </c>
      <c r="D3347" t="s">
        <v>120</v>
      </c>
      <c r="E3347" t="s">
        <v>106</v>
      </c>
      <c r="F3347" t="str">
        <f t="shared" si="158"/>
        <v>Queensland</v>
      </c>
      <c r="G3347" t="s">
        <v>19</v>
      </c>
      <c r="H3347">
        <v>4558</v>
      </c>
      <c r="I3347" t="s">
        <v>11</v>
      </c>
      <c r="J3347" t="s">
        <v>136</v>
      </c>
      <c r="K3347" t="s">
        <v>143</v>
      </c>
      <c r="L3347" t="s">
        <v>154</v>
      </c>
      <c r="M3347" s="5">
        <v>610</v>
      </c>
    </row>
    <row r="3348" spans="1:13" x14ac:dyDescent="0.35">
      <c r="A3348" s="2">
        <v>45835</v>
      </c>
      <c r="B3348" s="3">
        <f t="shared" si="156"/>
        <v>2025</v>
      </c>
      <c r="C3348" t="str">
        <f t="shared" si="157"/>
        <v>2024-2025</v>
      </c>
      <c r="D3348" t="s">
        <v>119</v>
      </c>
      <c r="E3348" t="s">
        <v>36</v>
      </c>
      <c r="F3348" t="str">
        <f t="shared" si="158"/>
        <v>New South Wales</v>
      </c>
      <c r="G3348" t="s">
        <v>10</v>
      </c>
      <c r="H3348">
        <v>2539</v>
      </c>
      <c r="I3348" t="s">
        <v>11</v>
      </c>
      <c r="J3348" t="s">
        <v>123</v>
      </c>
      <c r="K3348" t="s">
        <v>148</v>
      </c>
      <c r="L3348" t="s">
        <v>159</v>
      </c>
      <c r="M3348" s="5">
        <v>755</v>
      </c>
    </row>
    <row r="3349" spans="1:13" x14ac:dyDescent="0.35">
      <c r="A3349" s="2">
        <v>45835</v>
      </c>
      <c r="B3349" s="3">
        <f t="shared" si="156"/>
        <v>2025</v>
      </c>
      <c r="C3349" t="str">
        <f t="shared" si="157"/>
        <v>2024-2025</v>
      </c>
      <c r="D3349" t="s">
        <v>120</v>
      </c>
      <c r="E3349" t="s">
        <v>41</v>
      </c>
      <c r="F3349" t="str">
        <f t="shared" si="158"/>
        <v>New South Wales</v>
      </c>
      <c r="G3349" t="s">
        <v>10</v>
      </c>
      <c r="H3349">
        <v>2478</v>
      </c>
      <c r="I3349" t="s">
        <v>11</v>
      </c>
      <c r="J3349" t="s">
        <v>122</v>
      </c>
      <c r="K3349" t="s">
        <v>151</v>
      </c>
      <c r="L3349" t="s">
        <v>152</v>
      </c>
      <c r="M3349" s="5">
        <v>557</v>
      </c>
    </row>
    <row r="3350" spans="1:13" x14ac:dyDescent="0.35">
      <c r="A3350" s="2">
        <v>45836</v>
      </c>
      <c r="B3350" s="3">
        <f t="shared" si="156"/>
        <v>2025</v>
      </c>
      <c r="C3350" t="str">
        <f t="shared" si="157"/>
        <v>2024-2025</v>
      </c>
      <c r="D3350" t="s">
        <v>120</v>
      </c>
      <c r="E3350" t="s">
        <v>83</v>
      </c>
      <c r="F3350" t="str">
        <f t="shared" si="158"/>
        <v>Victoria</v>
      </c>
      <c r="G3350" t="s">
        <v>26</v>
      </c>
      <c r="H3350">
        <v>3551</v>
      </c>
      <c r="I3350" t="s">
        <v>11</v>
      </c>
      <c r="J3350" t="s">
        <v>129</v>
      </c>
      <c r="K3350" t="s">
        <v>142</v>
      </c>
      <c r="L3350" t="s">
        <v>153</v>
      </c>
      <c r="M3350" s="5">
        <v>659</v>
      </c>
    </row>
    <row r="3351" spans="1:13" x14ac:dyDescent="0.35">
      <c r="A3351" s="2">
        <v>45836</v>
      </c>
      <c r="B3351" s="3">
        <f t="shared" si="156"/>
        <v>2025</v>
      </c>
      <c r="C3351" t="str">
        <f t="shared" si="157"/>
        <v>2024-2025</v>
      </c>
      <c r="D3351" t="s">
        <v>119</v>
      </c>
      <c r="E3351" t="s">
        <v>102</v>
      </c>
      <c r="F3351" t="str">
        <f t="shared" si="158"/>
        <v>Queensland</v>
      </c>
      <c r="G3351" t="s">
        <v>19</v>
      </c>
      <c r="H3351">
        <v>4825</v>
      </c>
      <c r="I3351" t="s">
        <v>11</v>
      </c>
      <c r="J3351" t="s">
        <v>133</v>
      </c>
      <c r="K3351" t="s">
        <v>145</v>
      </c>
      <c r="L3351" t="s">
        <v>156</v>
      </c>
      <c r="M3351" s="5">
        <v>330</v>
      </c>
    </row>
    <row r="3352" spans="1:13" x14ac:dyDescent="0.35">
      <c r="A3352" s="2">
        <v>45836</v>
      </c>
      <c r="B3352" s="3">
        <f t="shared" si="156"/>
        <v>2025</v>
      </c>
      <c r="C3352" t="str">
        <f t="shared" si="157"/>
        <v>2024-2025</v>
      </c>
      <c r="D3352" t="s">
        <v>119</v>
      </c>
      <c r="E3352" t="s">
        <v>40</v>
      </c>
      <c r="F3352" t="str">
        <f t="shared" si="158"/>
        <v>South Australia</v>
      </c>
      <c r="G3352" t="s">
        <v>17</v>
      </c>
      <c r="H3352">
        <v>5169</v>
      </c>
      <c r="I3352" t="s">
        <v>11</v>
      </c>
      <c r="J3352" t="s">
        <v>134</v>
      </c>
      <c r="K3352" t="s">
        <v>145</v>
      </c>
      <c r="L3352" t="s">
        <v>156</v>
      </c>
      <c r="M3352" s="5">
        <v>46</v>
      </c>
    </row>
    <row r="3353" spans="1:13" x14ac:dyDescent="0.35">
      <c r="A3353" s="2">
        <v>45836</v>
      </c>
      <c r="B3353" s="3">
        <f t="shared" si="156"/>
        <v>2025</v>
      </c>
      <c r="C3353" t="str">
        <f t="shared" si="157"/>
        <v>2024-2025</v>
      </c>
      <c r="D3353" t="s">
        <v>120</v>
      </c>
      <c r="E3353" t="s">
        <v>83</v>
      </c>
      <c r="F3353" t="str">
        <f t="shared" si="158"/>
        <v>Victoria</v>
      </c>
      <c r="G3353" t="s">
        <v>26</v>
      </c>
      <c r="H3353">
        <v>3551</v>
      </c>
      <c r="I3353" t="s">
        <v>11</v>
      </c>
      <c r="J3353" t="s">
        <v>129</v>
      </c>
      <c r="K3353" t="s">
        <v>150</v>
      </c>
      <c r="L3353" t="s">
        <v>161</v>
      </c>
      <c r="M3353" s="5">
        <v>640</v>
      </c>
    </row>
    <row r="3354" spans="1:13" x14ac:dyDescent="0.35">
      <c r="A3354" s="2">
        <v>45836</v>
      </c>
      <c r="B3354" s="3">
        <f t="shared" si="156"/>
        <v>2025</v>
      </c>
      <c r="C3354" t="str">
        <f t="shared" si="157"/>
        <v>2024-2025</v>
      </c>
      <c r="D3354" t="s">
        <v>120</v>
      </c>
      <c r="E3354" t="s">
        <v>39</v>
      </c>
      <c r="F3354" t="str">
        <f t="shared" si="158"/>
        <v>New South Wales</v>
      </c>
      <c r="G3354" t="s">
        <v>10</v>
      </c>
      <c r="H3354">
        <v>2541</v>
      </c>
      <c r="I3354" t="s">
        <v>11</v>
      </c>
      <c r="J3354" t="s">
        <v>123</v>
      </c>
      <c r="K3354" t="s">
        <v>145</v>
      </c>
      <c r="L3354" t="s">
        <v>156</v>
      </c>
      <c r="M3354" s="5">
        <v>90</v>
      </c>
    </row>
    <row r="3355" spans="1:13" x14ac:dyDescent="0.35">
      <c r="A3355" s="2">
        <v>45837</v>
      </c>
      <c r="B3355" s="3">
        <f t="shared" si="156"/>
        <v>2025</v>
      </c>
      <c r="C3355" t="str">
        <f t="shared" si="157"/>
        <v>2024-2025</v>
      </c>
      <c r="D3355" t="s">
        <v>120</v>
      </c>
      <c r="E3355" t="s">
        <v>86</v>
      </c>
      <c r="F3355" t="str">
        <f t="shared" si="158"/>
        <v>Queensland</v>
      </c>
      <c r="G3355" t="s">
        <v>19</v>
      </c>
      <c r="H3355">
        <v>4119</v>
      </c>
      <c r="I3355" t="s">
        <v>11</v>
      </c>
      <c r="J3355" t="s">
        <v>131</v>
      </c>
      <c r="K3355" t="s">
        <v>144</v>
      </c>
      <c r="L3355" t="s">
        <v>155</v>
      </c>
      <c r="M3355" s="5">
        <v>742</v>
      </c>
    </row>
    <row r="3356" spans="1:13" x14ac:dyDescent="0.35">
      <c r="A3356" s="2">
        <v>45837</v>
      </c>
      <c r="B3356" s="3">
        <f t="shared" si="156"/>
        <v>2025</v>
      </c>
      <c r="C3356" t="str">
        <f t="shared" si="157"/>
        <v>2024-2025</v>
      </c>
      <c r="D3356" t="s">
        <v>120</v>
      </c>
      <c r="E3356" t="s">
        <v>63</v>
      </c>
      <c r="F3356" t="str">
        <f t="shared" si="158"/>
        <v>Queensland</v>
      </c>
      <c r="G3356" t="s">
        <v>19</v>
      </c>
      <c r="H3356">
        <v>4068</v>
      </c>
      <c r="I3356" t="s">
        <v>11</v>
      </c>
      <c r="J3356" t="s">
        <v>131</v>
      </c>
      <c r="K3356" t="s">
        <v>151</v>
      </c>
      <c r="L3356" t="s">
        <v>152</v>
      </c>
      <c r="M3356" s="5">
        <v>245</v>
      </c>
    </row>
    <row r="3357" spans="1:13" x14ac:dyDescent="0.35">
      <c r="A3357" s="2">
        <v>45837</v>
      </c>
      <c r="B3357" s="3">
        <f t="shared" si="156"/>
        <v>2025</v>
      </c>
      <c r="C3357" t="str">
        <f t="shared" si="157"/>
        <v>2024-2025</v>
      </c>
      <c r="D3357" t="s">
        <v>120</v>
      </c>
      <c r="E3357" t="s">
        <v>14</v>
      </c>
      <c r="F3357" t="str">
        <f t="shared" si="158"/>
        <v>Northern Territory</v>
      </c>
      <c r="G3357" t="s">
        <v>15</v>
      </c>
      <c r="H3357">
        <v>800</v>
      </c>
      <c r="I3357" t="s">
        <v>11</v>
      </c>
      <c r="J3357" t="s">
        <v>140</v>
      </c>
      <c r="K3357" t="s">
        <v>144</v>
      </c>
      <c r="L3357" t="s">
        <v>155</v>
      </c>
      <c r="M3357" s="5">
        <v>185</v>
      </c>
    </row>
    <row r="3358" spans="1:13" x14ac:dyDescent="0.35">
      <c r="A3358" s="2">
        <v>45837</v>
      </c>
      <c r="B3358" s="3">
        <f t="shared" si="156"/>
        <v>2025</v>
      </c>
      <c r="C3358" t="str">
        <f t="shared" si="157"/>
        <v>2024-2025</v>
      </c>
      <c r="D3358" t="s">
        <v>120</v>
      </c>
      <c r="E3358" t="s">
        <v>67</v>
      </c>
      <c r="F3358" t="str">
        <f t="shared" si="158"/>
        <v>Tasmania</v>
      </c>
      <c r="G3358" t="s">
        <v>43</v>
      </c>
      <c r="H3358">
        <v>7250</v>
      </c>
      <c r="I3358" t="s">
        <v>11</v>
      </c>
      <c r="J3358" t="s">
        <v>130</v>
      </c>
      <c r="K3358" t="s">
        <v>144</v>
      </c>
      <c r="L3358" t="s">
        <v>155</v>
      </c>
      <c r="M3358" s="5">
        <v>157</v>
      </c>
    </row>
    <row r="3359" spans="1:13" x14ac:dyDescent="0.35">
      <c r="A3359" s="2">
        <v>45837</v>
      </c>
      <c r="B3359" s="3">
        <f t="shared" si="156"/>
        <v>2025</v>
      </c>
      <c r="C3359" t="str">
        <f t="shared" si="157"/>
        <v>2024-2025</v>
      </c>
      <c r="D3359" t="s">
        <v>120</v>
      </c>
      <c r="E3359" t="s">
        <v>9</v>
      </c>
      <c r="F3359" t="str">
        <f t="shared" si="158"/>
        <v>New South Wales</v>
      </c>
      <c r="G3359" t="s">
        <v>10</v>
      </c>
      <c r="H3359">
        <v>2067</v>
      </c>
      <c r="I3359" t="s">
        <v>11</v>
      </c>
      <c r="J3359" t="s">
        <v>126</v>
      </c>
      <c r="K3359" t="s">
        <v>145</v>
      </c>
      <c r="L3359" t="s">
        <v>156</v>
      </c>
      <c r="M3359" s="5">
        <v>391</v>
      </c>
    </row>
    <row r="3360" spans="1:13" x14ac:dyDescent="0.35">
      <c r="A3360" s="2">
        <v>45837</v>
      </c>
      <c r="B3360" s="3">
        <f t="shared" si="156"/>
        <v>2025</v>
      </c>
      <c r="C3360" t="str">
        <f t="shared" si="157"/>
        <v>2024-2025</v>
      </c>
      <c r="D3360" t="s">
        <v>119</v>
      </c>
      <c r="E3360" t="s">
        <v>81</v>
      </c>
      <c r="F3360" t="str">
        <f t="shared" si="158"/>
        <v>Victoria</v>
      </c>
      <c r="G3360" t="s">
        <v>26</v>
      </c>
      <c r="H3360">
        <v>3076</v>
      </c>
      <c r="I3360" t="s">
        <v>11</v>
      </c>
      <c r="J3360" t="s">
        <v>128</v>
      </c>
      <c r="K3360" t="s">
        <v>149</v>
      </c>
      <c r="L3360" t="s">
        <v>160</v>
      </c>
      <c r="M3360" s="5">
        <v>277</v>
      </c>
    </row>
    <row r="3361" spans="1:13" x14ac:dyDescent="0.35">
      <c r="A3361" s="2">
        <v>45837</v>
      </c>
      <c r="B3361" s="3">
        <f t="shared" si="156"/>
        <v>2025</v>
      </c>
      <c r="C3361" t="str">
        <f t="shared" si="157"/>
        <v>2024-2025</v>
      </c>
      <c r="D3361" t="s">
        <v>120</v>
      </c>
      <c r="E3361" t="s">
        <v>91</v>
      </c>
      <c r="F3361" t="str">
        <f t="shared" si="158"/>
        <v>Western Australia</v>
      </c>
      <c r="G3361" t="s">
        <v>28</v>
      </c>
      <c r="H3361">
        <v>6109</v>
      </c>
      <c r="I3361" t="s">
        <v>11</v>
      </c>
      <c r="J3361" t="s">
        <v>135</v>
      </c>
      <c r="K3361" t="s">
        <v>146</v>
      </c>
      <c r="L3361" t="s">
        <v>157</v>
      </c>
      <c r="M3361" s="5">
        <v>146</v>
      </c>
    </row>
    <row r="3362" spans="1:13" x14ac:dyDescent="0.35">
      <c r="A3362" s="2">
        <v>45837</v>
      </c>
      <c r="B3362" s="3">
        <f t="shared" si="156"/>
        <v>2025</v>
      </c>
      <c r="C3362" t="str">
        <f t="shared" si="157"/>
        <v>2024-2025</v>
      </c>
      <c r="D3362" t="s">
        <v>120</v>
      </c>
      <c r="E3362" t="s">
        <v>68</v>
      </c>
      <c r="F3362" t="str">
        <f t="shared" si="158"/>
        <v>Victoria</v>
      </c>
      <c r="G3362" t="s">
        <v>26</v>
      </c>
      <c r="H3362">
        <v>3429</v>
      </c>
      <c r="I3362" t="s">
        <v>11</v>
      </c>
      <c r="J3362" t="s">
        <v>129</v>
      </c>
      <c r="K3362" t="s">
        <v>143</v>
      </c>
      <c r="L3362" t="s">
        <v>154</v>
      </c>
      <c r="M3362" s="5">
        <v>378</v>
      </c>
    </row>
    <row r="3363" spans="1:13" x14ac:dyDescent="0.35">
      <c r="A3363" s="2">
        <v>45837</v>
      </c>
      <c r="B3363" s="3">
        <f t="shared" si="156"/>
        <v>2025</v>
      </c>
      <c r="C3363" t="str">
        <f t="shared" si="157"/>
        <v>2024-2025</v>
      </c>
      <c r="D3363" t="s">
        <v>120</v>
      </c>
      <c r="E3363" t="s">
        <v>20</v>
      </c>
      <c r="F3363" t="str">
        <f t="shared" si="158"/>
        <v>South Australia</v>
      </c>
      <c r="G3363" t="s">
        <v>17</v>
      </c>
      <c r="H3363">
        <v>5607</v>
      </c>
      <c r="I3363" t="s">
        <v>11</v>
      </c>
      <c r="J3363" t="s">
        <v>139</v>
      </c>
      <c r="K3363" t="s">
        <v>150</v>
      </c>
      <c r="L3363" t="s">
        <v>161</v>
      </c>
      <c r="M3363" s="5">
        <v>576</v>
      </c>
    </row>
    <row r="3364" spans="1:13" x14ac:dyDescent="0.35">
      <c r="A3364" s="2">
        <v>45838</v>
      </c>
      <c r="B3364" s="3">
        <f t="shared" si="156"/>
        <v>2025</v>
      </c>
      <c r="C3364" t="str">
        <f t="shared" si="157"/>
        <v>2024-2025</v>
      </c>
      <c r="D3364" t="s">
        <v>120</v>
      </c>
      <c r="E3364" t="s">
        <v>73</v>
      </c>
      <c r="F3364" t="str">
        <f t="shared" si="158"/>
        <v>Queensland</v>
      </c>
      <c r="G3364" t="s">
        <v>19</v>
      </c>
      <c r="H3364">
        <v>4509</v>
      </c>
      <c r="I3364" t="s">
        <v>11</v>
      </c>
      <c r="J3364" t="s">
        <v>124</v>
      </c>
      <c r="K3364" t="s">
        <v>149</v>
      </c>
      <c r="L3364" t="s">
        <v>160</v>
      </c>
      <c r="M3364" s="5">
        <v>610</v>
      </c>
    </row>
    <row r="3365" spans="1:13" x14ac:dyDescent="0.35">
      <c r="A3365" s="2">
        <v>45839</v>
      </c>
      <c r="B3365" s="3">
        <v>2025</v>
      </c>
      <c r="C3365" t="str">
        <f t="shared" si="157"/>
        <v>2025-2026</v>
      </c>
      <c r="D3365" t="s">
        <v>119</v>
      </c>
      <c r="E3365" t="s">
        <v>79</v>
      </c>
      <c r="F3365" t="str">
        <f t="shared" si="158"/>
        <v>Queensland</v>
      </c>
      <c r="G3365" t="s">
        <v>19</v>
      </c>
      <c r="H3365">
        <v>4680</v>
      </c>
      <c r="I3365" t="s">
        <v>11</v>
      </c>
      <c r="J3365" t="s">
        <v>138</v>
      </c>
      <c r="K3365" t="s">
        <v>146</v>
      </c>
      <c r="L3365" t="s">
        <v>157</v>
      </c>
      <c r="M3365" s="5">
        <v>78</v>
      </c>
    </row>
    <row r="3366" spans="1:13" x14ac:dyDescent="0.35">
      <c r="A3366" s="2">
        <v>45839</v>
      </c>
      <c r="B3366" s="3">
        <v>2025</v>
      </c>
      <c r="C3366" t="str">
        <f t="shared" si="157"/>
        <v>2025-2026</v>
      </c>
      <c r="D3366" t="s">
        <v>120</v>
      </c>
      <c r="E3366" t="s">
        <v>114</v>
      </c>
      <c r="F3366" t="str">
        <f t="shared" si="158"/>
        <v>Victoria</v>
      </c>
      <c r="G3366" t="s">
        <v>26</v>
      </c>
      <c r="H3366">
        <v>3353</v>
      </c>
      <c r="I3366" t="s">
        <v>11</v>
      </c>
      <c r="J3366" t="s">
        <v>129</v>
      </c>
      <c r="K3366" t="s">
        <v>143</v>
      </c>
      <c r="L3366" t="s">
        <v>154</v>
      </c>
      <c r="M3366" s="5">
        <v>114</v>
      </c>
    </row>
    <row r="3367" spans="1:13" x14ac:dyDescent="0.35">
      <c r="A3367" s="2">
        <v>45839</v>
      </c>
      <c r="B3367" s="3">
        <v>2025</v>
      </c>
      <c r="C3367" t="str">
        <f t="shared" si="157"/>
        <v>2025-2026</v>
      </c>
      <c r="D3367" t="s">
        <v>120</v>
      </c>
      <c r="E3367" t="s">
        <v>9</v>
      </c>
      <c r="F3367" t="str">
        <f t="shared" si="158"/>
        <v>New South Wales</v>
      </c>
      <c r="G3367" t="s">
        <v>10</v>
      </c>
      <c r="H3367">
        <v>2067</v>
      </c>
      <c r="I3367" t="s">
        <v>11</v>
      </c>
      <c r="J3367" t="s">
        <v>126</v>
      </c>
      <c r="K3367" t="s">
        <v>143</v>
      </c>
      <c r="L3367" t="s">
        <v>154</v>
      </c>
      <c r="M3367" s="5">
        <v>64</v>
      </c>
    </row>
    <row r="3368" spans="1:13" x14ac:dyDescent="0.35">
      <c r="A3368" s="2">
        <v>45839</v>
      </c>
      <c r="B3368" s="3">
        <v>2025</v>
      </c>
      <c r="C3368" t="str">
        <f t="shared" si="157"/>
        <v>2025-2026</v>
      </c>
      <c r="D3368" t="s">
        <v>120</v>
      </c>
      <c r="E3368" t="s">
        <v>14</v>
      </c>
      <c r="F3368" t="str">
        <f t="shared" si="158"/>
        <v>Northern Territory</v>
      </c>
      <c r="G3368" t="s">
        <v>15</v>
      </c>
      <c r="H3368">
        <v>800</v>
      </c>
      <c r="I3368" t="s">
        <v>11</v>
      </c>
      <c r="J3368" t="s">
        <v>140</v>
      </c>
      <c r="K3368" t="s">
        <v>146</v>
      </c>
      <c r="L3368" t="s">
        <v>157</v>
      </c>
      <c r="M3368" s="5">
        <v>428</v>
      </c>
    </row>
    <row r="3369" spans="1:13" x14ac:dyDescent="0.35">
      <c r="A3369" s="2">
        <v>45839</v>
      </c>
      <c r="B3369" s="3">
        <v>2025</v>
      </c>
      <c r="C3369" t="str">
        <f t="shared" si="157"/>
        <v>2025-2026</v>
      </c>
      <c r="D3369" t="s">
        <v>120</v>
      </c>
      <c r="E3369" t="s">
        <v>84</v>
      </c>
      <c r="F3369" t="str">
        <f t="shared" si="158"/>
        <v>Western Australia</v>
      </c>
      <c r="G3369" t="s">
        <v>28</v>
      </c>
      <c r="H3369">
        <v>6280</v>
      </c>
      <c r="I3369" t="s">
        <v>11</v>
      </c>
      <c r="J3369" t="s">
        <v>135</v>
      </c>
      <c r="K3369" t="s">
        <v>142</v>
      </c>
      <c r="L3369" t="s">
        <v>153</v>
      </c>
      <c r="M3369" s="5">
        <v>691</v>
      </c>
    </row>
    <row r="3370" spans="1:13" x14ac:dyDescent="0.35">
      <c r="A3370" s="2">
        <v>45839</v>
      </c>
      <c r="B3370" s="3">
        <v>2025</v>
      </c>
      <c r="C3370" t="str">
        <f t="shared" si="157"/>
        <v>2025-2026</v>
      </c>
      <c r="D3370" t="s">
        <v>120</v>
      </c>
      <c r="E3370" t="s">
        <v>112</v>
      </c>
      <c r="F3370" t="str">
        <f t="shared" si="158"/>
        <v>Queensland</v>
      </c>
      <c r="G3370" t="s">
        <v>19</v>
      </c>
      <c r="H3370">
        <v>4566</v>
      </c>
      <c r="I3370" t="s">
        <v>11</v>
      </c>
      <c r="J3370" t="s">
        <v>136</v>
      </c>
      <c r="K3370" t="s">
        <v>144</v>
      </c>
      <c r="L3370" t="s">
        <v>155</v>
      </c>
      <c r="M3370" s="5">
        <v>117</v>
      </c>
    </row>
    <row r="3371" spans="1:13" x14ac:dyDescent="0.35">
      <c r="A3371" s="2">
        <v>45839</v>
      </c>
      <c r="B3371" s="3">
        <v>2025</v>
      </c>
      <c r="C3371" t="str">
        <f t="shared" si="157"/>
        <v>2025-2026</v>
      </c>
      <c r="D3371" t="s">
        <v>120</v>
      </c>
      <c r="E3371" t="s">
        <v>86</v>
      </c>
      <c r="F3371" t="str">
        <f t="shared" si="158"/>
        <v>Queensland</v>
      </c>
      <c r="G3371" t="s">
        <v>19</v>
      </c>
      <c r="H3371">
        <v>4119</v>
      </c>
      <c r="I3371" t="s">
        <v>11</v>
      </c>
      <c r="J3371" t="s">
        <v>131</v>
      </c>
      <c r="K3371" t="s">
        <v>150</v>
      </c>
      <c r="L3371" t="s">
        <v>161</v>
      </c>
      <c r="M3371" s="5">
        <v>511</v>
      </c>
    </row>
    <row r="3372" spans="1:13" x14ac:dyDescent="0.35">
      <c r="A3372" s="2">
        <v>45839</v>
      </c>
      <c r="B3372" s="3">
        <v>2025</v>
      </c>
      <c r="C3372" t="str">
        <f t="shared" si="157"/>
        <v>2025-2026</v>
      </c>
      <c r="D3372" t="s">
        <v>119</v>
      </c>
      <c r="E3372" t="s">
        <v>99</v>
      </c>
      <c r="F3372" t="str">
        <f t="shared" si="158"/>
        <v>Western Australia</v>
      </c>
      <c r="G3372" t="s">
        <v>28</v>
      </c>
      <c r="H3372">
        <v>6530</v>
      </c>
      <c r="I3372" t="s">
        <v>11</v>
      </c>
      <c r="J3372" t="s">
        <v>141</v>
      </c>
      <c r="K3372" t="s">
        <v>151</v>
      </c>
      <c r="L3372" t="s">
        <v>152</v>
      </c>
      <c r="M3372" s="5">
        <v>473</v>
      </c>
    </row>
    <row r="3373" spans="1:13" x14ac:dyDescent="0.35">
      <c r="A3373" s="2">
        <v>45839</v>
      </c>
      <c r="B3373" s="3">
        <v>2025</v>
      </c>
      <c r="C3373" t="str">
        <f t="shared" si="157"/>
        <v>2025-2026</v>
      </c>
      <c r="D3373" t="s">
        <v>120</v>
      </c>
      <c r="E3373" t="s">
        <v>113</v>
      </c>
      <c r="F3373" t="str">
        <f t="shared" si="158"/>
        <v>New South Wales</v>
      </c>
      <c r="G3373" t="s">
        <v>10</v>
      </c>
      <c r="H3373">
        <v>2101</v>
      </c>
      <c r="I3373" t="s">
        <v>11</v>
      </c>
      <c r="J3373" t="s">
        <v>125</v>
      </c>
      <c r="K3373" t="s">
        <v>144</v>
      </c>
      <c r="L3373" t="s">
        <v>155</v>
      </c>
      <c r="M3373" s="5">
        <v>389</v>
      </c>
    </row>
    <row r="3374" spans="1:13" x14ac:dyDescent="0.35">
      <c r="A3374" s="2">
        <v>45840</v>
      </c>
      <c r="B3374" s="3">
        <v>2025</v>
      </c>
      <c r="C3374" t="str">
        <f t="shared" si="157"/>
        <v>2025-2026</v>
      </c>
      <c r="D3374" t="s">
        <v>120</v>
      </c>
      <c r="E3374" t="s">
        <v>92</v>
      </c>
      <c r="F3374" t="str">
        <f t="shared" si="158"/>
        <v>New South Wales</v>
      </c>
      <c r="G3374" t="s">
        <v>10</v>
      </c>
      <c r="H3374">
        <v>2015</v>
      </c>
      <c r="I3374" t="s">
        <v>11</v>
      </c>
      <c r="J3374" t="s">
        <v>126</v>
      </c>
      <c r="K3374" t="s">
        <v>150</v>
      </c>
      <c r="L3374" t="s">
        <v>161</v>
      </c>
      <c r="M3374" s="5">
        <v>365</v>
      </c>
    </row>
    <row r="3375" spans="1:13" x14ac:dyDescent="0.35">
      <c r="A3375" s="2">
        <v>45840</v>
      </c>
      <c r="B3375" s="3">
        <v>2025</v>
      </c>
      <c r="C3375" t="str">
        <f t="shared" si="157"/>
        <v>2025-2026</v>
      </c>
      <c r="D3375" t="s">
        <v>120</v>
      </c>
      <c r="E3375" t="s">
        <v>20</v>
      </c>
      <c r="F3375" t="str">
        <f t="shared" si="158"/>
        <v>South Australia</v>
      </c>
      <c r="G3375" t="s">
        <v>17</v>
      </c>
      <c r="H3375">
        <v>5607</v>
      </c>
      <c r="I3375" t="s">
        <v>11</v>
      </c>
      <c r="J3375" t="s">
        <v>139</v>
      </c>
      <c r="K3375" t="s">
        <v>145</v>
      </c>
      <c r="L3375" t="s">
        <v>156</v>
      </c>
      <c r="M3375" s="5">
        <v>190</v>
      </c>
    </row>
    <row r="3376" spans="1:13" x14ac:dyDescent="0.35">
      <c r="A3376" s="2">
        <v>45840</v>
      </c>
      <c r="B3376" s="3">
        <v>2025</v>
      </c>
      <c r="C3376" t="str">
        <f t="shared" si="157"/>
        <v>2025-2026</v>
      </c>
      <c r="D3376" t="s">
        <v>120</v>
      </c>
      <c r="E3376" t="s">
        <v>56</v>
      </c>
      <c r="F3376" t="str">
        <f t="shared" si="158"/>
        <v>Queensland</v>
      </c>
      <c r="G3376" t="s">
        <v>19</v>
      </c>
      <c r="H3376">
        <v>4883</v>
      </c>
      <c r="I3376" t="s">
        <v>11</v>
      </c>
      <c r="J3376" t="s">
        <v>133</v>
      </c>
      <c r="K3376" t="s">
        <v>148</v>
      </c>
      <c r="L3376" t="s">
        <v>159</v>
      </c>
      <c r="M3376" s="5">
        <v>445</v>
      </c>
    </row>
    <row r="3377" spans="1:13" x14ac:dyDescent="0.35">
      <c r="A3377" s="2">
        <v>45840</v>
      </c>
      <c r="B3377" s="3">
        <v>2025</v>
      </c>
      <c r="C3377" t="str">
        <f t="shared" si="157"/>
        <v>2025-2026</v>
      </c>
      <c r="D3377" t="s">
        <v>119</v>
      </c>
      <c r="E3377" t="s">
        <v>97</v>
      </c>
      <c r="F3377" t="str">
        <f t="shared" si="158"/>
        <v>Tasmania</v>
      </c>
      <c r="G3377" t="s">
        <v>43</v>
      </c>
      <c r="H3377">
        <v>7010</v>
      </c>
      <c r="I3377" t="s">
        <v>11</v>
      </c>
      <c r="J3377" t="s">
        <v>130</v>
      </c>
      <c r="K3377" t="s">
        <v>151</v>
      </c>
      <c r="L3377" t="s">
        <v>152</v>
      </c>
      <c r="M3377" s="5">
        <v>759</v>
      </c>
    </row>
    <row r="3378" spans="1:13" x14ac:dyDescent="0.35">
      <c r="A3378" s="2">
        <v>45840</v>
      </c>
      <c r="B3378" s="3">
        <v>2025</v>
      </c>
      <c r="C3378" t="str">
        <f t="shared" si="157"/>
        <v>2025-2026</v>
      </c>
      <c r="D3378" t="s">
        <v>120</v>
      </c>
      <c r="E3378" t="s">
        <v>104</v>
      </c>
      <c r="F3378" t="str">
        <f t="shared" si="158"/>
        <v>Victoria</v>
      </c>
      <c r="G3378" t="s">
        <v>26</v>
      </c>
      <c r="H3378">
        <v>3175</v>
      </c>
      <c r="I3378" t="s">
        <v>11</v>
      </c>
      <c r="J3378" t="s">
        <v>127</v>
      </c>
      <c r="K3378" t="s">
        <v>145</v>
      </c>
      <c r="L3378" t="s">
        <v>156</v>
      </c>
      <c r="M3378" s="5">
        <v>331</v>
      </c>
    </row>
    <row r="3379" spans="1:13" x14ac:dyDescent="0.35">
      <c r="A3379" s="2">
        <v>45841</v>
      </c>
      <c r="B3379" s="3">
        <v>2025</v>
      </c>
      <c r="C3379" t="str">
        <f t="shared" si="157"/>
        <v>2025-2026</v>
      </c>
      <c r="D3379" t="s">
        <v>120</v>
      </c>
      <c r="E3379" t="s">
        <v>81</v>
      </c>
      <c r="F3379" t="str">
        <f t="shared" si="158"/>
        <v>Victoria</v>
      </c>
      <c r="G3379" t="s">
        <v>26</v>
      </c>
      <c r="H3379">
        <v>3076</v>
      </c>
      <c r="I3379" t="s">
        <v>11</v>
      </c>
      <c r="J3379" t="s">
        <v>128</v>
      </c>
      <c r="K3379" t="s">
        <v>144</v>
      </c>
      <c r="L3379" t="s">
        <v>155</v>
      </c>
      <c r="M3379" s="5">
        <v>136</v>
      </c>
    </row>
    <row r="3380" spans="1:13" x14ac:dyDescent="0.35">
      <c r="A3380" s="2">
        <v>45841</v>
      </c>
      <c r="B3380" s="3">
        <v>2025</v>
      </c>
      <c r="C3380" t="str">
        <f t="shared" si="157"/>
        <v>2025-2026</v>
      </c>
      <c r="D3380" t="s">
        <v>120</v>
      </c>
      <c r="E3380" t="s">
        <v>36</v>
      </c>
      <c r="F3380" t="str">
        <f t="shared" si="158"/>
        <v>New South Wales</v>
      </c>
      <c r="G3380" t="s">
        <v>10</v>
      </c>
      <c r="H3380">
        <v>2539</v>
      </c>
      <c r="I3380" t="s">
        <v>11</v>
      </c>
      <c r="J3380" t="s">
        <v>123</v>
      </c>
      <c r="K3380" t="s">
        <v>147</v>
      </c>
      <c r="L3380" t="s">
        <v>158</v>
      </c>
      <c r="M3380" s="5">
        <v>31</v>
      </c>
    </row>
    <row r="3381" spans="1:13" x14ac:dyDescent="0.35">
      <c r="A3381" s="2">
        <v>45841</v>
      </c>
      <c r="B3381" s="3">
        <v>2025</v>
      </c>
      <c r="C3381" t="str">
        <f t="shared" si="157"/>
        <v>2025-2026</v>
      </c>
      <c r="D3381" t="s">
        <v>119</v>
      </c>
      <c r="E3381" t="s">
        <v>40</v>
      </c>
      <c r="F3381" t="str">
        <f t="shared" si="158"/>
        <v>South Australia</v>
      </c>
      <c r="G3381" t="s">
        <v>17</v>
      </c>
      <c r="H3381">
        <v>5169</v>
      </c>
      <c r="I3381" t="s">
        <v>11</v>
      </c>
      <c r="J3381" t="s">
        <v>134</v>
      </c>
      <c r="K3381" t="s">
        <v>148</v>
      </c>
      <c r="L3381" t="s">
        <v>159</v>
      </c>
      <c r="M3381" s="5">
        <v>103</v>
      </c>
    </row>
    <row r="3382" spans="1:13" x14ac:dyDescent="0.35">
      <c r="A3382" s="2">
        <v>45841</v>
      </c>
      <c r="B3382" s="3">
        <v>2025</v>
      </c>
      <c r="C3382" t="str">
        <f t="shared" si="157"/>
        <v>2025-2026</v>
      </c>
      <c r="D3382" t="s">
        <v>119</v>
      </c>
      <c r="E3382" t="s">
        <v>97</v>
      </c>
      <c r="F3382" t="str">
        <f t="shared" si="158"/>
        <v>Tasmania</v>
      </c>
      <c r="G3382" t="s">
        <v>43</v>
      </c>
      <c r="H3382">
        <v>7010</v>
      </c>
      <c r="I3382" t="s">
        <v>11</v>
      </c>
      <c r="J3382" t="s">
        <v>130</v>
      </c>
      <c r="K3382" t="s">
        <v>145</v>
      </c>
      <c r="L3382" t="s">
        <v>156</v>
      </c>
      <c r="M3382" s="5">
        <v>185</v>
      </c>
    </row>
    <row r="3383" spans="1:13" x14ac:dyDescent="0.35">
      <c r="A3383" s="2">
        <v>45841</v>
      </c>
      <c r="B3383" s="3">
        <v>2025</v>
      </c>
      <c r="C3383" t="str">
        <f t="shared" si="157"/>
        <v>2025-2026</v>
      </c>
      <c r="D3383" t="s">
        <v>120</v>
      </c>
      <c r="E3383" t="s">
        <v>113</v>
      </c>
      <c r="F3383" t="str">
        <f t="shared" si="158"/>
        <v>New South Wales</v>
      </c>
      <c r="G3383" t="s">
        <v>10</v>
      </c>
      <c r="H3383">
        <v>2101</v>
      </c>
      <c r="I3383" t="s">
        <v>11</v>
      </c>
      <c r="J3383" t="s">
        <v>125</v>
      </c>
      <c r="K3383" t="s">
        <v>147</v>
      </c>
      <c r="L3383" t="s">
        <v>158</v>
      </c>
      <c r="M3383" s="5">
        <v>388</v>
      </c>
    </row>
    <row r="3384" spans="1:13" x14ac:dyDescent="0.35">
      <c r="A3384" s="2">
        <v>45841</v>
      </c>
      <c r="B3384" s="3">
        <v>2025</v>
      </c>
      <c r="C3384" t="str">
        <f t="shared" si="157"/>
        <v>2025-2026</v>
      </c>
      <c r="D3384" t="s">
        <v>120</v>
      </c>
      <c r="E3384" t="s">
        <v>29</v>
      </c>
      <c r="F3384" t="str">
        <f t="shared" si="158"/>
        <v>Queensland</v>
      </c>
      <c r="G3384" t="s">
        <v>19</v>
      </c>
      <c r="H3384">
        <v>4703</v>
      </c>
      <c r="I3384" t="s">
        <v>11</v>
      </c>
      <c r="J3384" t="s">
        <v>138</v>
      </c>
      <c r="K3384" t="s">
        <v>150</v>
      </c>
      <c r="L3384" t="s">
        <v>161</v>
      </c>
      <c r="M3384" s="5">
        <v>289</v>
      </c>
    </row>
    <row r="3385" spans="1:13" x14ac:dyDescent="0.35">
      <c r="A3385" s="2">
        <v>45841</v>
      </c>
      <c r="B3385" s="3">
        <v>2025</v>
      </c>
      <c r="C3385" t="str">
        <f t="shared" si="157"/>
        <v>2025-2026</v>
      </c>
      <c r="D3385" t="s">
        <v>120</v>
      </c>
      <c r="E3385" t="s">
        <v>83</v>
      </c>
      <c r="F3385" t="str">
        <f t="shared" si="158"/>
        <v>Victoria</v>
      </c>
      <c r="G3385" t="s">
        <v>26</v>
      </c>
      <c r="H3385">
        <v>3551</v>
      </c>
      <c r="I3385" t="s">
        <v>11</v>
      </c>
      <c r="J3385" t="s">
        <v>129</v>
      </c>
      <c r="K3385" t="s">
        <v>144</v>
      </c>
      <c r="L3385" t="s">
        <v>155</v>
      </c>
      <c r="M3385" s="5">
        <v>286</v>
      </c>
    </row>
    <row r="3386" spans="1:13" x14ac:dyDescent="0.35">
      <c r="A3386" s="2">
        <v>45842</v>
      </c>
      <c r="B3386" s="3">
        <v>2025</v>
      </c>
      <c r="C3386" t="str">
        <f t="shared" si="157"/>
        <v>2025-2026</v>
      </c>
      <c r="D3386" t="s">
        <v>119</v>
      </c>
      <c r="E3386" t="s">
        <v>78</v>
      </c>
      <c r="F3386" t="str">
        <f t="shared" si="158"/>
        <v>New South Wales</v>
      </c>
      <c r="G3386" t="s">
        <v>10</v>
      </c>
      <c r="H3386">
        <v>2480</v>
      </c>
      <c r="I3386" t="s">
        <v>11</v>
      </c>
      <c r="J3386" t="s">
        <v>122</v>
      </c>
      <c r="K3386" t="s">
        <v>144</v>
      </c>
      <c r="L3386" t="s">
        <v>155</v>
      </c>
      <c r="M3386" s="5">
        <v>796</v>
      </c>
    </row>
    <row r="3387" spans="1:13" x14ac:dyDescent="0.35">
      <c r="A3387" s="2">
        <v>45842</v>
      </c>
      <c r="B3387" s="3">
        <v>2025</v>
      </c>
      <c r="C3387" t="str">
        <f t="shared" si="157"/>
        <v>2025-2026</v>
      </c>
      <c r="D3387" t="s">
        <v>119</v>
      </c>
      <c r="E3387" t="s">
        <v>69</v>
      </c>
      <c r="F3387" t="str">
        <f t="shared" si="158"/>
        <v>Victoria</v>
      </c>
      <c r="G3387" t="s">
        <v>26</v>
      </c>
      <c r="H3387">
        <v>3148</v>
      </c>
      <c r="I3387" t="s">
        <v>11</v>
      </c>
      <c r="J3387" t="s">
        <v>127</v>
      </c>
      <c r="K3387" t="s">
        <v>149</v>
      </c>
      <c r="L3387" t="s">
        <v>160</v>
      </c>
      <c r="M3387" s="5">
        <v>694</v>
      </c>
    </row>
    <row r="3388" spans="1:13" x14ac:dyDescent="0.35">
      <c r="A3388" s="2">
        <v>45842</v>
      </c>
      <c r="B3388" s="3">
        <v>2025</v>
      </c>
      <c r="C3388" t="str">
        <f t="shared" si="157"/>
        <v>2025-2026</v>
      </c>
      <c r="D3388" t="s">
        <v>120</v>
      </c>
      <c r="E3388" t="s">
        <v>39</v>
      </c>
      <c r="F3388" t="str">
        <f t="shared" si="158"/>
        <v>New South Wales</v>
      </c>
      <c r="G3388" t="s">
        <v>10</v>
      </c>
      <c r="H3388">
        <v>2541</v>
      </c>
      <c r="I3388" t="s">
        <v>11</v>
      </c>
      <c r="J3388" t="s">
        <v>123</v>
      </c>
      <c r="K3388" t="s">
        <v>143</v>
      </c>
      <c r="L3388" t="s">
        <v>154</v>
      </c>
      <c r="M3388" s="5">
        <v>72</v>
      </c>
    </row>
    <row r="3389" spans="1:13" x14ac:dyDescent="0.35">
      <c r="A3389" s="2">
        <v>45842</v>
      </c>
      <c r="B3389" s="3">
        <v>2025</v>
      </c>
      <c r="C3389" t="str">
        <f t="shared" si="157"/>
        <v>2025-2026</v>
      </c>
      <c r="D3389" t="s">
        <v>120</v>
      </c>
      <c r="E3389" t="s">
        <v>98</v>
      </c>
      <c r="F3389" t="str">
        <f t="shared" si="158"/>
        <v>South Australia</v>
      </c>
      <c r="G3389" t="s">
        <v>17</v>
      </c>
      <c r="H3389">
        <v>5290</v>
      </c>
      <c r="I3389" t="s">
        <v>11</v>
      </c>
      <c r="J3389" t="s">
        <v>139</v>
      </c>
      <c r="K3389" t="s">
        <v>148</v>
      </c>
      <c r="L3389" t="s">
        <v>159</v>
      </c>
      <c r="M3389" s="5">
        <v>171</v>
      </c>
    </row>
    <row r="3390" spans="1:13" x14ac:dyDescent="0.35">
      <c r="A3390" s="2">
        <v>45842</v>
      </c>
      <c r="B3390" s="3">
        <v>2025</v>
      </c>
      <c r="C3390" t="str">
        <f t="shared" si="157"/>
        <v>2025-2026</v>
      </c>
      <c r="D3390" t="s">
        <v>120</v>
      </c>
      <c r="E3390" t="s">
        <v>60</v>
      </c>
      <c r="F3390" t="str">
        <f t="shared" si="158"/>
        <v>Queensland</v>
      </c>
      <c r="G3390" t="s">
        <v>19</v>
      </c>
      <c r="H3390">
        <v>4655</v>
      </c>
      <c r="I3390" t="s">
        <v>11</v>
      </c>
      <c r="J3390" t="s">
        <v>138</v>
      </c>
      <c r="K3390" t="s">
        <v>145</v>
      </c>
      <c r="L3390" t="s">
        <v>156</v>
      </c>
      <c r="M3390" s="5">
        <v>251</v>
      </c>
    </row>
    <row r="3391" spans="1:13" x14ac:dyDescent="0.35">
      <c r="A3391" s="2">
        <v>45842</v>
      </c>
      <c r="B3391" s="3">
        <v>2025</v>
      </c>
      <c r="C3391" t="str">
        <f t="shared" si="157"/>
        <v>2025-2026</v>
      </c>
      <c r="D3391" t="s">
        <v>120</v>
      </c>
      <c r="E3391" t="s">
        <v>21</v>
      </c>
      <c r="F3391" t="str">
        <f t="shared" si="158"/>
        <v>South Australia</v>
      </c>
      <c r="G3391" t="s">
        <v>17</v>
      </c>
      <c r="H3391">
        <v>5343</v>
      </c>
      <c r="I3391" t="s">
        <v>11</v>
      </c>
      <c r="J3391" t="s">
        <v>139</v>
      </c>
      <c r="K3391" t="s">
        <v>142</v>
      </c>
      <c r="L3391" t="s">
        <v>153</v>
      </c>
      <c r="M3391" s="5">
        <v>353</v>
      </c>
    </row>
    <row r="3392" spans="1:13" x14ac:dyDescent="0.35">
      <c r="A3392" s="2">
        <v>45843</v>
      </c>
      <c r="B3392" s="3">
        <v>2025</v>
      </c>
      <c r="C3392" t="str">
        <f t="shared" si="157"/>
        <v>2025-2026</v>
      </c>
      <c r="D3392" t="s">
        <v>120</v>
      </c>
      <c r="E3392" t="s">
        <v>22</v>
      </c>
      <c r="F3392" t="str">
        <f t="shared" si="158"/>
        <v>New South Wales</v>
      </c>
      <c r="G3392" t="s">
        <v>10</v>
      </c>
      <c r="H3392">
        <v>2116</v>
      </c>
      <c r="I3392" t="s">
        <v>11</v>
      </c>
      <c r="J3392" t="s">
        <v>125</v>
      </c>
      <c r="K3392" t="s">
        <v>144</v>
      </c>
      <c r="L3392" t="s">
        <v>155</v>
      </c>
      <c r="M3392" s="5">
        <v>214</v>
      </c>
    </row>
    <row r="3393" spans="1:13" x14ac:dyDescent="0.35">
      <c r="A3393" s="2">
        <v>45843</v>
      </c>
      <c r="B3393" s="3">
        <v>2025</v>
      </c>
      <c r="C3393" t="str">
        <f t="shared" si="157"/>
        <v>2025-2026</v>
      </c>
      <c r="D3393" t="s">
        <v>119</v>
      </c>
      <c r="E3393" t="s">
        <v>70</v>
      </c>
      <c r="F3393" t="str">
        <f t="shared" si="158"/>
        <v>Western Australia</v>
      </c>
      <c r="G3393" t="s">
        <v>28</v>
      </c>
      <c r="H3393">
        <v>6021</v>
      </c>
      <c r="I3393" t="s">
        <v>11</v>
      </c>
      <c r="J3393" t="s">
        <v>121</v>
      </c>
      <c r="K3393" t="s">
        <v>146</v>
      </c>
      <c r="L3393" t="s">
        <v>157</v>
      </c>
      <c r="M3393" s="5">
        <v>197</v>
      </c>
    </row>
    <row r="3394" spans="1:13" x14ac:dyDescent="0.35">
      <c r="A3394" s="2">
        <v>45843</v>
      </c>
      <c r="B3394" s="3">
        <v>2025</v>
      </c>
      <c r="C3394" t="str">
        <f t="shared" ref="C3394:C3457" si="159">IF(MONTH(A3394) &gt;= 7, YEAR(A3394) &amp; "-" &amp; YEAR(A3394) + 1, YEAR(A3394) - 1 &amp; "-" &amp; YEAR(A3394))</f>
        <v>2025-2026</v>
      </c>
      <c r="D3394" t="s">
        <v>119</v>
      </c>
      <c r="E3394" t="s">
        <v>65</v>
      </c>
      <c r="F3394" t="str">
        <f t="shared" ref="F3394:F3457" si="160">IF(G3394="WA","Western Australia",
IF(G3394="NSW","New South Wales",
IF(G3394="QLD","Queensland",
IF(G3394="VIC","Victoria",
IF(G3394="TAS","Tasmania",
IF(G3394="SA","South Australia",
IF(G3394="NT","Northern Territory",
IF(G3394="ACT","Australian Capital Territory",G3394))))))))</f>
        <v>Victoria</v>
      </c>
      <c r="G3394" t="s">
        <v>26</v>
      </c>
      <c r="H3394">
        <v>3931</v>
      </c>
      <c r="I3394" t="s">
        <v>11</v>
      </c>
      <c r="J3394" t="s">
        <v>137</v>
      </c>
      <c r="K3394" t="s">
        <v>144</v>
      </c>
      <c r="L3394" t="s">
        <v>155</v>
      </c>
      <c r="M3394" s="5">
        <v>99</v>
      </c>
    </row>
    <row r="3395" spans="1:13" x14ac:dyDescent="0.35">
      <c r="A3395" s="2">
        <v>45843</v>
      </c>
      <c r="B3395" s="3">
        <v>2025</v>
      </c>
      <c r="C3395" t="str">
        <f t="shared" si="159"/>
        <v>2025-2026</v>
      </c>
      <c r="D3395" t="s">
        <v>119</v>
      </c>
      <c r="E3395" t="s">
        <v>70</v>
      </c>
      <c r="F3395" t="str">
        <f t="shared" si="160"/>
        <v>Western Australia</v>
      </c>
      <c r="G3395" t="s">
        <v>28</v>
      </c>
      <c r="H3395">
        <v>6021</v>
      </c>
      <c r="I3395" t="s">
        <v>11</v>
      </c>
      <c r="J3395" t="s">
        <v>121</v>
      </c>
      <c r="K3395" t="s">
        <v>144</v>
      </c>
      <c r="L3395" t="s">
        <v>155</v>
      </c>
      <c r="M3395" s="5">
        <v>140</v>
      </c>
    </row>
    <row r="3396" spans="1:13" x14ac:dyDescent="0.35">
      <c r="A3396" s="2">
        <v>45843</v>
      </c>
      <c r="B3396" s="3">
        <v>2025</v>
      </c>
      <c r="C3396" t="str">
        <f t="shared" si="159"/>
        <v>2025-2026</v>
      </c>
      <c r="D3396" t="s">
        <v>120</v>
      </c>
      <c r="E3396" t="s">
        <v>38</v>
      </c>
      <c r="F3396" t="str">
        <f t="shared" si="160"/>
        <v>Victoria</v>
      </c>
      <c r="G3396" t="s">
        <v>26</v>
      </c>
      <c r="H3396">
        <v>3199</v>
      </c>
      <c r="I3396" t="s">
        <v>11</v>
      </c>
      <c r="J3396" t="s">
        <v>127</v>
      </c>
      <c r="K3396" t="s">
        <v>144</v>
      </c>
      <c r="L3396" t="s">
        <v>155</v>
      </c>
      <c r="M3396" s="5">
        <v>708</v>
      </c>
    </row>
    <row r="3397" spans="1:13" x14ac:dyDescent="0.35">
      <c r="A3397" s="2">
        <v>45843</v>
      </c>
      <c r="B3397" s="3">
        <v>2025</v>
      </c>
      <c r="C3397" t="str">
        <f t="shared" si="159"/>
        <v>2025-2026</v>
      </c>
      <c r="D3397" t="s">
        <v>120</v>
      </c>
      <c r="E3397" t="s">
        <v>78</v>
      </c>
      <c r="F3397" t="str">
        <f t="shared" si="160"/>
        <v>New South Wales</v>
      </c>
      <c r="G3397" t="s">
        <v>10</v>
      </c>
      <c r="H3397">
        <v>2480</v>
      </c>
      <c r="I3397" t="s">
        <v>11</v>
      </c>
      <c r="J3397" t="s">
        <v>122</v>
      </c>
      <c r="K3397" t="s">
        <v>147</v>
      </c>
      <c r="L3397" t="s">
        <v>158</v>
      </c>
      <c r="M3397" s="5">
        <v>526</v>
      </c>
    </row>
    <row r="3398" spans="1:13" x14ac:dyDescent="0.35">
      <c r="A3398" s="2">
        <v>45843</v>
      </c>
      <c r="B3398" s="3">
        <v>2025</v>
      </c>
      <c r="C3398" t="str">
        <f t="shared" si="159"/>
        <v>2025-2026</v>
      </c>
      <c r="D3398" t="s">
        <v>120</v>
      </c>
      <c r="E3398" t="s">
        <v>66</v>
      </c>
      <c r="F3398" t="str">
        <f t="shared" si="160"/>
        <v>Western Australia</v>
      </c>
      <c r="G3398" t="s">
        <v>28</v>
      </c>
      <c r="H3398">
        <v>6330</v>
      </c>
      <c r="I3398" t="s">
        <v>11</v>
      </c>
      <c r="J3398" t="s">
        <v>135</v>
      </c>
      <c r="K3398" t="s">
        <v>145</v>
      </c>
      <c r="L3398" t="s">
        <v>156</v>
      </c>
      <c r="M3398" s="5">
        <v>572</v>
      </c>
    </row>
    <row r="3399" spans="1:13" x14ac:dyDescent="0.35">
      <c r="A3399" s="2">
        <v>45843</v>
      </c>
      <c r="B3399" s="3">
        <v>2025</v>
      </c>
      <c r="C3399" t="str">
        <f t="shared" si="159"/>
        <v>2025-2026</v>
      </c>
      <c r="D3399" t="s">
        <v>120</v>
      </c>
      <c r="E3399" t="s">
        <v>86</v>
      </c>
      <c r="F3399" t="str">
        <f t="shared" si="160"/>
        <v>Queensland</v>
      </c>
      <c r="G3399" t="s">
        <v>19</v>
      </c>
      <c r="H3399">
        <v>4119</v>
      </c>
      <c r="I3399" t="s">
        <v>11</v>
      </c>
      <c r="J3399" t="s">
        <v>131</v>
      </c>
      <c r="K3399" t="s">
        <v>148</v>
      </c>
      <c r="L3399" t="s">
        <v>159</v>
      </c>
      <c r="M3399" s="5">
        <v>26</v>
      </c>
    </row>
    <row r="3400" spans="1:13" x14ac:dyDescent="0.35">
      <c r="A3400" s="2">
        <v>45844</v>
      </c>
      <c r="B3400" s="3">
        <v>2025</v>
      </c>
      <c r="C3400" t="str">
        <f t="shared" si="159"/>
        <v>2025-2026</v>
      </c>
      <c r="D3400" t="s">
        <v>119</v>
      </c>
      <c r="E3400" t="s">
        <v>37</v>
      </c>
      <c r="F3400" t="str">
        <f t="shared" si="160"/>
        <v>Victoria</v>
      </c>
      <c r="G3400" t="s">
        <v>26</v>
      </c>
      <c r="H3400">
        <v>3134</v>
      </c>
      <c r="I3400" t="s">
        <v>11</v>
      </c>
      <c r="J3400" t="s">
        <v>127</v>
      </c>
      <c r="K3400" t="s">
        <v>148</v>
      </c>
      <c r="L3400" t="s">
        <v>159</v>
      </c>
      <c r="M3400" s="5">
        <v>396</v>
      </c>
    </row>
    <row r="3401" spans="1:13" x14ac:dyDescent="0.35">
      <c r="A3401" s="2">
        <v>45844</v>
      </c>
      <c r="B3401" s="3">
        <v>2025</v>
      </c>
      <c r="C3401" t="str">
        <f t="shared" si="159"/>
        <v>2025-2026</v>
      </c>
      <c r="D3401" t="s">
        <v>119</v>
      </c>
      <c r="E3401" t="s">
        <v>95</v>
      </c>
      <c r="F3401" t="str">
        <f t="shared" si="160"/>
        <v>New South Wales</v>
      </c>
      <c r="G3401" t="s">
        <v>10</v>
      </c>
      <c r="H3401">
        <v>2131</v>
      </c>
      <c r="I3401" t="s">
        <v>11</v>
      </c>
      <c r="J3401" t="s">
        <v>125</v>
      </c>
      <c r="K3401" t="s">
        <v>144</v>
      </c>
      <c r="L3401" t="s">
        <v>155</v>
      </c>
      <c r="M3401" s="5">
        <v>699</v>
      </c>
    </row>
    <row r="3402" spans="1:13" x14ac:dyDescent="0.35">
      <c r="A3402" s="2">
        <v>45844</v>
      </c>
      <c r="B3402" s="3">
        <v>2025</v>
      </c>
      <c r="C3402" t="str">
        <f t="shared" si="159"/>
        <v>2025-2026</v>
      </c>
      <c r="D3402" t="s">
        <v>120</v>
      </c>
      <c r="E3402" t="s">
        <v>50</v>
      </c>
      <c r="F3402" t="str">
        <f t="shared" si="160"/>
        <v>Australian Capital Territory</v>
      </c>
      <c r="G3402" t="s">
        <v>51</v>
      </c>
      <c r="H3402">
        <v>2617</v>
      </c>
      <c r="I3402" t="s">
        <v>11</v>
      </c>
      <c r="J3402" t="s">
        <v>123</v>
      </c>
      <c r="K3402" t="s">
        <v>145</v>
      </c>
      <c r="L3402" t="s">
        <v>156</v>
      </c>
      <c r="M3402" s="5">
        <v>260</v>
      </c>
    </row>
    <row r="3403" spans="1:13" x14ac:dyDescent="0.35">
      <c r="A3403" s="2">
        <v>45844</v>
      </c>
      <c r="B3403" s="3">
        <v>2025</v>
      </c>
      <c r="C3403" t="str">
        <f t="shared" si="159"/>
        <v>2025-2026</v>
      </c>
      <c r="D3403" t="s">
        <v>120</v>
      </c>
      <c r="E3403" t="s">
        <v>63</v>
      </c>
      <c r="F3403" t="str">
        <f t="shared" si="160"/>
        <v>Queensland</v>
      </c>
      <c r="G3403" t="s">
        <v>19</v>
      </c>
      <c r="H3403">
        <v>4068</v>
      </c>
      <c r="I3403" t="s">
        <v>11</v>
      </c>
      <c r="J3403" t="s">
        <v>131</v>
      </c>
      <c r="K3403" t="s">
        <v>149</v>
      </c>
      <c r="L3403" t="s">
        <v>160</v>
      </c>
      <c r="M3403" s="5">
        <v>516</v>
      </c>
    </row>
    <row r="3404" spans="1:13" x14ac:dyDescent="0.35">
      <c r="A3404" s="2">
        <v>45845</v>
      </c>
      <c r="B3404" s="3">
        <v>2025</v>
      </c>
      <c r="C3404" t="str">
        <f t="shared" si="159"/>
        <v>2025-2026</v>
      </c>
      <c r="D3404" t="s">
        <v>120</v>
      </c>
      <c r="E3404" t="s">
        <v>66</v>
      </c>
      <c r="F3404" t="str">
        <f t="shared" si="160"/>
        <v>Western Australia</v>
      </c>
      <c r="G3404" t="s">
        <v>28</v>
      </c>
      <c r="H3404">
        <v>6330</v>
      </c>
      <c r="I3404" t="s">
        <v>11</v>
      </c>
      <c r="J3404" t="s">
        <v>135</v>
      </c>
      <c r="K3404" t="s">
        <v>147</v>
      </c>
      <c r="L3404" t="s">
        <v>158</v>
      </c>
      <c r="M3404" s="5">
        <v>102</v>
      </c>
    </row>
    <row r="3405" spans="1:13" x14ac:dyDescent="0.35">
      <c r="A3405" s="2">
        <v>45845</v>
      </c>
      <c r="B3405" s="3">
        <v>2025</v>
      </c>
      <c r="C3405" t="str">
        <f t="shared" si="159"/>
        <v>2025-2026</v>
      </c>
      <c r="D3405" t="s">
        <v>120</v>
      </c>
      <c r="E3405" t="s">
        <v>22</v>
      </c>
      <c r="F3405" t="str">
        <f t="shared" si="160"/>
        <v>New South Wales</v>
      </c>
      <c r="G3405" t="s">
        <v>10</v>
      </c>
      <c r="H3405">
        <v>2116</v>
      </c>
      <c r="I3405" t="s">
        <v>11</v>
      </c>
      <c r="J3405" t="s">
        <v>125</v>
      </c>
      <c r="K3405" t="s">
        <v>151</v>
      </c>
      <c r="L3405" t="s">
        <v>152</v>
      </c>
      <c r="M3405" s="5">
        <v>328</v>
      </c>
    </row>
    <row r="3406" spans="1:13" x14ac:dyDescent="0.35">
      <c r="A3406" s="2">
        <v>45845</v>
      </c>
      <c r="B3406" s="3">
        <v>2025</v>
      </c>
      <c r="C3406" t="str">
        <f t="shared" si="159"/>
        <v>2025-2026</v>
      </c>
      <c r="D3406" t="s">
        <v>119</v>
      </c>
      <c r="E3406" t="s">
        <v>63</v>
      </c>
      <c r="F3406" t="str">
        <f t="shared" si="160"/>
        <v>Queensland</v>
      </c>
      <c r="G3406" t="s">
        <v>19</v>
      </c>
      <c r="H3406">
        <v>4068</v>
      </c>
      <c r="I3406" t="s">
        <v>11</v>
      </c>
      <c r="J3406" t="s">
        <v>131</v>
      </c>
      <c r="K3406" t="s">
        <v>151</v>
      </c>
      <c r="L3406" t="s">
        <v>152</v>
      </c>
      <c r="M3406" s="5">
        <v>135</v>
      </c>
    </row>
    <row r="3407" spans="1:13" x14ac:dyDescent="0.35">
      <c r="A3407" s="2">
        <v>45845</v>
      </c>
      <c r="B3407" s="3">
        <v>2025</v>
      </c>
      <c r="C3407" t="str">
        <f t="shared" si="159"/>
        <v>2025-2026</v>
      </c>
      <c r="D3407" t="s">
        <v>120</v>
      </c>
      <c r="E3407" t="s">
        <v>38</v>
      </c>
      <c r="F3407" t="str">
        <f t="shared" si="160"/>
        <v>Victoria</v>
      </c>
      <c r="G3407" t="s">
        <v>26</v>
      </c>
      <c r="H3407">
        <v>3199</v>
      </c>
      <c r="I3407" t="s">
        <v>11</v>
      </c>
      <c r="J3407" t="s">
        <v>127</v>
      </c>
      <c r="K3407" t="s">
        <v>142</v>
      </c>
      <c r="L3407" t="s">
        <v>153</v>
      </c>
      <c r="M3407" s="5">
        <v>502</v>
      </c>
    </row>
    <row r="3408" spans="1:13" x14ac:dyDescent="0.35">
      <c r="A3408" s="2">
        <v>45845</v>
      </c>
      <c r="B3408" s="3">
        <v>2025</v>
      </c>
      <c r="C3408" t="str">
        <f t="shared" si="159"/>
        <v>2025-2026</v>
      </c>
      <c r="D3408" t="s">
        <v>120</v>
      </c>
      <c r="E3408" t="s">
        <v>18</v>
      </c>
      <c r="F3408" t="str">
        <f t="shared" si="160"/>
        <v>Queensland</v>
      </c>
      <c r="G3408" t="s">
        <v>19</v>
      </c>
      <c r="H3408">
        <v>4802</v>
      </c>
      <c r="I3408" t="s">
        <v>11</v>
      </c>
      <c r="J3408" t="s">
        <v>133</v>
      </c>
      <c r="K3408" t="s">
        <v>145</v>
      </c>
      <c r="L3408" t="s">
        <v>156</v>
      </c>
      <c r="M3408" s="5">
        <v>670</v>
      </c>
    </row>
    <row r="3409" spans="1:13" x14ac:dyDescent="0.35">
      <c r="A3409" s="2">
        <v>45845</v>
      </c>
      <c r="B3409" s="3">
        <v>2025</v>
      </c>
      <c r="C3409" t="str">
        <f t="shared" si="159"/>
        <v>2025-2026</v>
      </c>
      <c r="D3409" t="s">
        <v>120</v>
      </c>
      <c r="E3409" t="s">
        <v>100</v>
      </c>
      <c r="F3409" t="str">
        <f t="shared" si="160"/>
        <v>New South Wales</v>
      </c>
      <c r="G3409" t="s">
        <v>10</v>
      </c>
      <c r="H3409">
        <v>2800</v>
      </c>
      <c r="I3409" t="s">
        <v>11</v>
      </c>
      <c r="J3409" t="s">
        <v>132</v>
      </c>
      <c r="K3409" t="s">
        <v>144</v>
      </c>
      <c r="L3409" t="s">
        <v>155</v>
      </c>
      <c r="M3409" s="5">
        <v>242</v>
      </c>
    </row>
    <row r="3410" spans="1:13" x14ac:dyDescent="0.35">
      <c r="A3410" s="2">
        <v>45845</v>
      </c>
      <c r="B3410" s="3">
        <v>2025</v>
      </c>
      <c r="C3410" t="str">
        <f t="shared" si="159"/>
        <v>2025-2026</v>
      </c>
      <c r="D3410" t="s">
        <v>120</v>
      </c>
      <c r="E3410" t="s">
        <v>90</v>
      </c>
      <c r="F3410" t="str">
        <f t="shared" si="160"/>
        <v>New South Wales</v>
      </c>
      <c r="G3410" t="s">
        <v>10</v>
      </c>
      <c r="H3410">
        <v>2650</v>
      </c>
      <c r="I3410" t="s">
        <v>11</v>
      </c>
      <c r="J3410" t="s">
        <v>132</v>
      </c>
      <c r="K3410" t="s">
        <v>149</v>
      </c>
      <c r="L3410" t="s">
        <v>160</v>
      </c>
      <c r="M3410" s="5">
        <v>415</v>
      </c>
    </row>
    <row r="3411" spans="1:13" x14ac:dyDescent="0.35">
      <c r="A3411" s="2">
        <v>45845</v>
      </c>
      <c r="B3411" s="3">
        <v>2025</v>
      </c>
      <c r="C3411" t="str">
        <f t="shared" si="159"/>
        <v>2025-2026</v>
      </c>
      <c r="D3411" t="s">
        <v>120</v>
      </c>
      <c r="E3411" t="s">
        <v>84</v>
      </c>
      <c r="F3411" t="str">
        <f t="shared" si="160"/>
        <v>Western Australia</v>
      </c>
      <c r="G3411" t="s">
        <v>28</v>
      </c>
      <c r="H3411">
        <v>6280</v>
      </c>
      <c r="I3411" t="s">
        <v>11</v>
      </c>
      <c r="J3411" t="s">
        <v>135</v>
      </c>
      <c r="K3411" t="s">
        <v>151</v>
      </c>
      <c r="L3411" t="s">
        <v>152</v>
      </c>
      <c r="M3411" s="5">
        <v>487</v>
      </c>
    </row>
    <row r="3412" spans="1:13" x14ac:dyDescent="0.35">
      <c r="A3412" s="2">
        <v>45846</v>
      </c>
      <c r="B3412" s="3">
        <v>2025</v>
      </c>
      <c r="C3412" t="str">
        <f t="shared" si="159"/>
        <v>2025-2026</v>
      </c>
      <c r="D3412" t="s">
        <v>120</v>
      </c>
      <c r="E3412" t="s">
        <v>23</v>
      </c>
      <c r="F3412" t="str">
        <f t="shared" si="160"/>
        <v>New South Wales</v>
      </c>
      <c r="G3412" t="s">
        <v>10</v>
      </c>
      <c r="H3412">
        <v>2830</v>
      </c>
      <c r="I3412" t="s">
        <v>11</v>
      </c>
      <c r="J3412" t="s">
        <v>132</v>
      </c>
      <c r="K3412" t="s">
        <v>146</v>
      </c>
      <c r="L3412" t="s">
        <v>157</v>
      </c>
      <c r="M3412" s="5">
        <v>638</v>
      </c>
    </row>
    <row r="3413" spans="1:13" x14ac:dyDescent="0.35">
      <c r="A3413" s="2">
        <v>45846</v>
      </c>
      <c r="B3413" s="3">
        <v>2025</v>
      </c>
      <c r="C3413" t="str">
        <f t="shared" si="159"/>
        <v>2025-2026</v>
      </c>
      <c r="D3413" t="s">
        <v>120</v>
      </c>
      <c r="E3413" t="s">
        <v>92</v>
      </c>
      <c r="F3413" t="str">
        <f t="shared" si="160"/>
        <v>New South Wales</v>
      </c>
      <c r="G3413" t="s">
        <v>10</v>
      </c>
      <c r="H3413">
        <v>2015</v>
      </c>
      <c r="I3413" t="s">
        <v>11</v>
      </c>
      <c r="J3413" t="s">
        <v>126</v>
      </c>
      <c r="K3413" t="s">
        <v>142</v>
      </c>
      <c r="L3413" t="s">
        <v>153</v>
      </c>
      <c r="M3413" s="5">
        <v>584</v>
      </c>
    </row>
    <row r="3414" spans="1:13" x14ac:dyDescent="0.35">
      <c r="A3414" s="2">
        <v>45846</v>
      </c>
      <c r="B3414" s="3">
        <v>2025</v>
      </c>
      <c r="C3414" t="str">
        <f t="shared" si="159"/>
        <v>2025-2026</v>
      </c>
      <c r="D3414" t="s">
        <v>119</v>
      </c>
      <c r="E3414" t="s">
        <v>88</v>
      </c>
      <c r="F3414" t="str">
        <f t="shared" si="160"/>
        <v>Queensland</v>
      </c>
      <c r="G3414" t="s">
        <v>19</v>
      </c>
      <c r="H3414">
        <v>4570</v>
      </c>
      <c r="I3414" t="s">
        <v>11</v>
      </c>
      <c r="J3414" t="s">
        <v>136</v>
      </c>
      <c r="K3414" t="s">
        <v>142</v>
      </c>
      <c r="L3414" t="s">
        <v>153</v>
      </c>
      <c r="M3414" s="5">
        <v>216</v>
      </c>
    </row>
    <row r="3415" spans="1:13" x14ac:dyDescent="0.35">
      <c r="A3415" s="2">
        <v>45846</v>
      </c>
      <c r="B3415" s="3">
        <v>2025</v>
      </c>
      <c r="C3415" t="str">
        <f t="shared" si="159"/>
        <v>2025-2026</v>
      </c>
      <c r="D3415" t="s">
        <v>119</v>
      </c>
      <c r="E3415" t="s">
        <v>53</v>
      </c>
      <c r="F3415" t="str">
        <f t="shared" si="160"/>
        <v>Queensland</v>
      </c>
      <c r="G3415" t="s">
        <v>19</v>
      </c>
      <c r="H3415">
        <v>4012</v>
      </c>
      <c r="I3415" t="s">
        <v>11</v>
      </c>
      <c r="J3415" t="s">
        <v>131</v>
      </c>
      <c r="K3415" t="s">
        <v>145</v>
      </c>
      <c r="L3415" t="s">
        <v>156</v>
      </c>
      <c r="M3415" s="5">
        <v>763</v>
      </c>
    </row>
    <row r="3416" spans="1:13" x14ac:dyDescent="0.35">
      <c r="A3416" s="2">
        <v>45846</v>
      </c>
      <c r="B3416" s="3">
        <v>2025</v>
      </c>
      <c r="C3416" t="str">
        <f t="shared" si="159"/>
        <v>2025-2026</v>
      </c>
      <c r="D3416" t="s">
        <v>119</v>
      </c>
      <c r="E3416" t="s">
        <v>58</v>
      </c>
      <c r="F3416" t="str">
        <f t="shared" si="160"/>
        <v>New South Wales</v>
      </c>
      <c r="G3416" t="s">
        <v>10</v>
      </c>
      <c r="H3416">
        <v>2790</v>
      </c>
      <c r="I3416" t="s">
        <v>11</v>
      </c>
      <c r="J3416" t="s">
        <v>132</v>
      </c>
      <c r="K3416" t="s">
        <v>145</v>
      </c>
      <c r="L3416" t="s">
        <v>156</v>
      </c>
      <c r="M3416" s="5">
        <v>314</v>
      </c>
    </row>
    <row r="3417" spans="1:13" x14ac:dyDescent="0.35">
      <c r="A3417" s="2">
        <v>45846</v>
      </c>
      <c r="B3417" s="3">
        <v>2025</v>
      </c>
      <c r="C3417" t="str">
        <f t="shared" si="159"/>
        <v>2025-2026</v>
      </c>
      <c r="D3417" t="s">
        <v>120</v>
      </c>
      <c r="E3417" t="s">
        <v>77</v>
      </c>
      <c r="F3417" t="str">
        <f t="shared" si="160"/>
        <v>Victoria</v>
      </c>
      <c r="G3417" t="s">
        <v>26</v>
      </c>
      <c r="H3417">
        <v>3018</v>
      </c>
      <c r="I3417" t="s">
        <v>11</v>
      </c>
      <c r="J3417" t="s">
        <v>128</v>
      </c>
      <c r="K3417" t="s">
        <v>148</v>
      </c>
      <c r="L3417" t="s">
        <v>159</v>
      </c>
      <c r="M3417" s="5">
        <v>769</v>
      </c>
    </row>
    <row r="3418" spans="1:13" x14ac:dyDescent="0.35">
      <c r="A3418" s="2">
        <v>45846</v>
      </c>
      <c r="B3418" s="3">
        <v>2025</v>
      </c>
      <c r="C3418" t="str">
        <f t="shared" si="159"/>
        <v>2025-2026</v>
      </c>
      <c r="D3418" t="s">
        <v>120</v>
      </c>
      <c r="E3418" t="s">
        <v>63</v>
      </c>
      <c r="F3418" t="str">
        <f t="shared" si="160"/>
        <v>Queensland</v>
      </c>
      <c r="G3418" t="s">
        <v>19</v>
      </c>
      <c r="H3418">
        <v>4068</v>
      </c>
      <c r="I3418" t="s">
        <v>11</v>
      </c>
      <c r="J3418" t="s">
        <v>131</v>
      </c>
      <c r="K3418" t="s">
        <v>147</v>
      </c>
      <c r="L3418" t="s">
        <v>158</v>
      </c>
      <c r="M3418" s="5">
        <v>595</v>
      </c>
    </row>
    <row r="3419" spans="1:13" x14ac:dyDescent="0.35">
      <c r="A3419" s="2">
        <v>45846</v>
      </c>
      <c r="B3419" s="3">
        <v>2025</v>
      </c>
      <c r="C3419" t="str">
        <f t="shared" si="159"/>
        <v>2025-2026</v>
      </c>
      <c r="D3419" t="s">
        <v>120</v>
      </c>
      <c r="E3419" t="s">
        <v>87</v>
      </c>
      <c r="F3419" t="str">
        <f t="shared" si="160"/>
        <v>New South Wales</v>
      </c>
      <c r="G3419" t="s">
        <v>10</v>
      </c>
      <c r="H3419">
        <v>2158</v>
      </c>
      <c r="I3419" t="s">
        <v>11</v>
      </c>
      <c r="J3419" t="s">
        <v>125</v>
      </c>
      <c r="K3419" t="s">
        <v>151</v>
      </c>
      <c r="L3419" t="s">
        <v>152</v>
      </c>
      <c r="M3419" s="5">
        <v>364</v>
      </c>
    </row>
    <row r="3420" spans="1:13" x14ac:dyDescent="0.35">
      <c r="A3420" s="2">
        <v>45847</v>
      </c>
      <c r="B3420" s="3">
        <v>2025</v>
      </c>
      <c r="C3420" t="str">
        <f t="shared" si="159"/>
        <v>2025-2026</v>
      </c>
      <c r="D3420" t="s">
        <v>120</v>
      </c>
      <c r="E3420" t="s">
        <v>56</v>
      </c>
      <c r="F3420" t="str">
        <f t="shared" si="160"/>
        <v>Queensland</v>
      </c>
      <c r="G3420" t="s">
        <v>19</v>
      </c>
      <c r="H3420">
        <v>4883</v>
      </c>
      <c r="I3420" t="s">
        <v>11</v>
      </c>
      <c r="J3420" t="s">
        <v>133</v>
      </c>
      <c r="K3420" t="s">
        <v>147</v>
      </c>
      <c r="L3420" t="s">
        <v>158</v>
      </c>
      <c r="M3420" s="5">
        <v>228</v>
      </c>
    </row>
    <row r="3421" spans="1:13" x14ac:dyDescent="0.35">
      <c r="A3421" s="2">
        <v>45847</v>
      </c>
      <c r="B3421" s="3">
        <v>2025</v>
      </c>
      <c r="C3421" t="str">
        <f t="shared" si="159"/>
        <v>2025-2026</v>
      </c>
      <c r="D3421" t="s">
        <v>119</v>
      </c>
      <c r="E3421" t="s">
        <v>82</v>
      </c>
      <c r="F3421" t="str">
        <f t="shared" si="160"/>
        <v>Queensland</v>
      </c>
      <c r="G3421" t="s">
        <v>19</v>
      </c>
      <c r="H3421">
        <v>4215</v>
      </c>
      <c r="I3421" t="s">
        <v>11</v>
      </c>
      <c r="J3421" t="s">
        <v>124</v>
      </c>
      <c r="K3421" t="s">
        <v>144</v>
      </c>
      <c r="L3421" t="s">
        <v>155</v>
      </c>
      <c r="M3421" s="5">
        <v>671</v>
      </c>
    </row>
    <row r="3422" spans="1:13" x14ac:dyDescent="0.35">
      <c r="A3422" s="2">
        <v>45847</v>
      </c>
      <c r="B3422" s="3">
        <v>2025</v>
      </c>
      <c r="C3422" t="str">
        <f t="shared" si="159"/>
        <v>2025-2026</v>
      </c>
      <c r="D3422" t="s">
        <v>120</v>
      </c>
      <c r="E3422" t="s">
        <v>77</v>
      </c>
      <c r="F3422" t="str">
        <f t="shared" si="160"/>
        <v>Victoria</v>
      </c>
      <c r="G3422" t="s">
        <v>26</v>
      </c>
      <c r="H3422">
        <v>3018</v>
      </c>
      <c r="I3422" t="s">
        <v>11</v>
      </c>
      <c r="J3422" t="s">
        <v>128</v>
      </c>
      <c r="K3422" t="s">
        <v>149</v>
      </c>
      <c r="L3422" t="s">
        <v>160</v>
      </c>
      <c r="M3422" s="5">
        <v>433</v>
      </c>
    </row>
    <row r="3423" spans="1:13" x14ac:dyDescent="0.35">
      <c r="A3423" s="2">
        <v>45847</v>
      </c>
      <c r="B3423" s="3">
        <v>2025</v>
      </c>
      <c r="C3423" t="str">
        <f t="shared" si="159"/>
        <v>2025-2026</v>
      </c>
      <c r="D3423" t="s">
        <v>120</v>
      </c>
      <c r="E3423" t="s">
        <v>23</v>
      </c>
      <c r="F3423" t="str">
        <f t="shared" si="160"/>
        <v>New South Wales</v>
      </c>
      <c r="G3423" t="s">
        <v>10</v>
      </c>
      <c r="H3423">
        <v>2830</v>
      </c>
      <c r="I3423" t="s">
        <v>11</v>
      </c>
      <c r="J3423" t="s">
        <v>132</v>
      </c>
      <c r="K3423" t="s">
        <v>147</v>
      </c>
      <c r="L3423" t="s">
        <v>158</v>
      </c>
      <c r="M3423" s="5">
        <v>361</v>
      </c>
    </row>
    <row r="3424" spans="1:13" x14ac:dyDescent="0.35">
      <c r="A3424" s="2">
        <v>45847</v>
      </c>
      <c r="B3424" s="3">
        <v>2025</v>
      </c>
      <c r="C3424" t="str">
        <f t="shared" si="159"/>
        <v>2025-2026</v>
      </c>
      <c r="D3424" t="s">
        <v>119</v>
      </c>
      <c r="E3424" t="s">
        <v>87</v>
      </c>
      <c r="F3424" t="str">
        <f t="shared" si="160"/>
        <v>New South Wales</v>
      </c>
      <c r="G3424" t="s">
        <v>10</v>
      </c>
      <c r="H3424">
        <v>2158</v>
      </c>
      <c r="I3424" t="s">
        <v>11</v>
      </c>
      <c r="J3424" t="s">
        <v>125</v>
      </c>
      <c r="K3424" t="s">
        <v>143</v>
      </c>
      <c r="L3424" t="s">
        <v>154</v>
      </c>
      <c r="M3424" s="5">
        <v>414</v>
      </c>
    </row>
    <row r="3425" spans="1:13" x14ac:dyDescent="0.35">
      <c r="A3425" s="2">
        <v>45847</v>
      </c>
      <c r="B3425" s="3">
        <v>2025</v>
      </c>
      <c r="C3425" t="str">
        <f t="shared" si="159"/>
        <v>2025-2026</v>
      </c>
      <c r="D3425" t="s">
        <v>120</v>
      </c>
      <c r="E3425" t="s">
        <v>111</v>
      </c>
      <c r="F3425" t="str">
        <f t="shared" si="160"/>
        <v>New South Wales</v>
      </c>
      <c r="G3425" t="s">
        <v>10</v>
      </c>
      <c r="H3425">
        <v>2154</v>
      </c>
      <c r="I3425" t="s">
        <v>11</v>
      </c>
      <c r="J3425" t="s">
        <v>125</v>
      </c>
      <c r="K3425" t="s">
        <v>144</v>
      </c>
      <c r="L3425" t="s">
        <v>155</v>
      </c>
      <c r="M3425" s="5">
        <v>505</v>
      </c>
    </row>
    <row r="3426" spans="1:13" x14ac:dyDescent="0.35">
      <c r="A3426" s="2">
        <v>45847</v>
      </c>
      <c r="B3426" s="3">
        <v>2025</v>
      </c>
      <c r="C3426" t="str">
        <f t="shared" si="159"/>
        <v>2025-2026</v>
      </c>
      <c r="D3426" t="s">
        <v>120</v>
      </c>
      <c r="E3426" t="s">
        <v>84</v>
      </c>
      <c r="F3426" t="str">
        <f t="shared" si="160"/>
        <v>Western Australia</v>
      </c>
      <c r="G3426" t="s">
        <v>28</v>
      </c>
      <c r="H3426">
        <v>6280</v>
      </c>
      <c r="I3426" t="s">
        <v>11</v>
      </c>
      <c r="J3426" t="s">
        <v>135</v>
      </c>
      <c r="K3426" t="s">
        <v>145</v>
      </c>
      <c r="L3426" t="s">
        <v>156</v>
      </c>
      <c r="M3426" s="5">
        <v>126</v>
      </c>
    </row>
    <row r="3427" spans="1:13" x14ac:dyDescent="0.35">
      <c r="A3427" s="2">
        <v>45847</v>
      </c>
      <c r="B3427" s="3">
        <v>2025</v>
      </c>
      <c r="C3427" t="str">
        <f t="shared" si="159"/>
        <v>2025-2026</v>
      </c>
      <c r="D3427" t="s">
        <v>120</v>
      </c>
      <c r="E3427" t="s">
        <v>45</v>
      </c>
      <c r="F3427" t="str">
        <f t="shared" si="160"/>
        <v>Victoria</v>
      </c>
      <c r="G3427" t="s">
        <v>26</v>
      </c>
      <c r="H3427">
        <v>3136</v>
      </c>
      <c r="I3427" t="s">
        <v>11</v>
      </c>
      <c r="J3427" t="s">
        <v>127</v>
      </c>
      <c r="K3427" t="s">
        <v>150</v>
      </c>
      <c r="L3427" t="s">
        <v>161</v>
      </c>
      <c r="M3427" s="5">
        <v>281</v>
      </c>
    </row>
    <row r="3428" spans="1:13" x14ac:dyDescent="0.35">
      <c r="A3428" s="2">
        <v>45848</v>
      </c>
      <c r="B3428" s="3">
        <v>2025</v>
      </c>
      <c r="C3428" t="str">
        <f t="shared" si="159"/>
        <v>2025-2026</v>
      </c>
      <c r="D3428" t="s">
        <v>120</v>
      </c>
      <c r="E3428" t="s">
        <v>57</v>
      </c>
      <c r="F3428" t="str">
        <f t="shared" si="160"/>
        <v>New South Wales</v>
      </c>
      <c r="G3428" t="s">
        <v>10</v>
      </c>
      <c r="H3428">
        <v>2064</v>
      </c>
      <c r="I3428" t="s">
        <v>11</v>
      </c>
      <c r="J3428" t="s">
        <v>126</v>
      </c>
      <c r="K3428" t="s">
        <v>151</v>
      </c>
      <c r="L3428" t="s">
        <v>152</v>
      </c>
      <c r="M3428" s="5">
        <v>441</v>
      </c>
    </row>
    <row r="3429" spans="1:13" x14ac:dyDescent="0.35">
      <c r="A3429" s="2">
        <v>45848</v>
      </c>
      <c r="B3429" s="3">
        <v>2025</v>
      </c>
      <c r="C3429" t="str">
        <f t="shared" si="159"/>
        <v>2025-2026</v>
      </c>
      <c r="D3429" t="s">
        <v>120</v>
      </c>
      <c r="E3429" t="s">
        <v>107</v>
      </c>
      <c r="F3429" t="str">
        <f t="shared" si="160"/>
        <v>New South Wales</v>
      </c>
      <c r="G3429" t="s">
        <v>10</v>
      </c>
      <c r="H3429">
        <v>2020</v>
      </c>
      <c r="I3429" t="s">
        <v>11</v>
      </c>
      <c r="J3429" t="s">
        <v>126</v>
      </c>
      <c r="K3429" t="s">
        <v>147</v>
      </c>
      <c r="L3429" t="s">
        <v>158</v>
      </c>
      <c r="M3429" s="5">
        <v>710</v>
      </c>
    </row>
    <row r="3430" spans="1:13" x14ac:dyDescent="0.35">
      <c r="A3430" s="2">
        <v>45848</v>
      </c>
      <c r="B3430" s="3">
        <v>2025</v>
      </c>
      <c r="C3430" t="str">
        <f t="shared" si="159"/>
        <v>2025-2026</v>
      </c>
      <c r="D3430" t="s">
        <v>120</v>
      </c>
      <c r="E3430" t="s">
        <v>96</v>
      </c>
      <c r="F3430" t="str">
        <f t="shared" si="160"/>
        <v>Western Australia</v>
      </c>
      <c r="G3430" t="s">
        <v>28</v>
      </c>
      <c r="H3430">
        <v>6027</v>
      </c>
      <c r="I3430" t="s">
        <v>11</v>
      </c>
      <c r="J3430" t="s">
        <v>121</v>
      </c>
      <c r="K3430" t="s">
        <v>143</v>
      </c>
      <c r="L3430" t="s">
        <v>154</v>
      </c>
      <c r="M3430" s="5">
        <v>752</v>
      </c>
    </row>
    <row r="3431" spans="1:13" x14ac:dyDescent="0.35">
      <c r="A3431" s="2">
        <v>45848</v>
      </c>
      <c r="B3431" s="3">
        <v>2025</v>
      </c>
      <c r="C3431" t="str">
        <f t="shared" si="159"/>
        <v>2025-2026</v>
      </c>
      <c r="D3431" t="s">
        <v>120</v>
      </c>
      <c r="E3431" t="s">
        <v>45</v>
      </c>
      <c r="F3431" t="str">
        <f t="shared" si="160"/>
        <v>Victoria</v>
      </c>
      <c r="G3431" t="s">
        <v>26</v>
      </c>
      <c r="H3431">
        <v>3136</v>
      </c>
      <c r="I3431" t="s">
        <v>11</v>
      </c>
      <c r="J3431" t="s">
        <v>127</v>
      </c>
      <c r="K3431" t="s">
        <v>148</v>
      </c>
      <c r="L3431" t="s">
        <v>159</v>
      </c>
      <c r="M3431" s="5">
        <v>507</v>
      </c>
    </row>
    <row r="3432" spans="1:13" x14ac:dyDescent="0.35">
      <c r="A3432" s="2">
        <v>45848</v>
      </c>
      <c r="B3432" s="3">
        <v>2025</v>
      </c>
      <c r="C3432" t="str">
        <f t="shared" si="159"/>
        <v>2025-2026</v>
      </c>
      <c r="D3432" t="s">
        <v>119</v>
      </c>
      <c r="E3432" t="s">
        <v>95</v>
      </c>
      <c r="F3432" t="str">
        <f t="shared" si="160"/>
        <v>New South Wales</v>
      </c>
      <c r="G3432" t="s">
        <v>10</v>
      </c>
      <c r="H3432">
        <v>2131</v>
      </c>
      <c r="I3432" t="s">
        <v>11</v>
      </c>
      <c r="J3432" t="s">
        <v>125</v>
      </c>
      <c r="K3432" t="s">
        <v>143</v>
      </c>
      <c r="L3432" t="s">
        <v>154</v>
      </c>
      <c r="M3432" s="5">
        <v>209</v>
      </c>
    </row>
    <row r="3433" spans="1:13" x14ac:dyDescent="0.35">
      <c r="A3433" s="2">
        <v>45848</v>
      </c>
      <c r="B3433" s="3">
        <v>2025</v>
      </c>
      <c r="C3433" t="str">
        <f t="shared" si="159"/>
        <v>2025-2026</v>
      </c>
      <c r="D3433" t="s">
        <v>119</v>
      </c>
      <c r="E3433" t="s">
        <v>18</v>
      </c>
      <c r="F3433" t="str">
        <f t="shared" si="160"/>
        <v>Queensland</v>
      </c>
      <c r="G3433" t="s">
        <v>19</v>
      </c>
      <c r="H3433">
        <v>4802</v>
      </c>
      <c r="I3433" t="s">
        <v>11</v>
      </c>
      <c r="J3433" t="s">
        <v>133</v>
      </c>
      <c r="K3433" t="s">
        <v>145</v>
      </c>
      <c r="L3433" t="s">
        <v>156</v>
      </c>
      <c r="M3433" s="5">
        <v>303</v>
      </c>
    </row>
    <row r="3434" spans="1:13" x14ac:dyDescent="0.35">
      <c r="A3434" s="2">
        <v>45848</v>
      </c>
      <c r="B3434" s="3">
        <v>2025</v>
      </c>
      <c r="C3434" t="str">
        <f t="shared" si="159"/>
        <v>2025-2026</v>
      </c>
      <c r="D3434" t="s">
        <v>120</v>
      </c>
      <c r="E3434" t="s">
        <v>16</v>
      </c>
      <c r="F3434" t="str">
        <f t="shared" si="160"/>
        <v>South Australia</v>
      </c>
      <c r="G3434" t="s">
        <v>17</v>
      </c>
      <c r="H3434">
        <v>5168</v>
      </c>
      <c r="I3434" t="s">
        <v>11</v>
      </c>
      <c r="J3434" t="s">
        <v>134</v>
      </c>
      <c r="K3434" t="s">
        <v>148</v>
      </c>
      <c r="L3434" t="s">
        <v>159</v>
      </c>
      <c r="M3434" s="5">
        <v>503</v>
      </c>
    </row>
    <row r="3435" spans="1:13" x14ac:dyDescent="0.35">
      <c r="A3435" s="2">
        <v>45848</v>
      </c>
      <c r="B3435" s="3">
        <v>2025</v>
      </c>
      <c r="C3435" t="str">
        <f t="shared" si="159"/>
        <v>2025-2026</v>
      </c>
      <c r="D3435" t="s">
        <v>120</v>
      </c>
      <c r="E3435" t="s">
        <v>34</v>
      </c>
      <c r="F3435" t="str">
        <f t="shared" si="160"/>
        <v>New South Wales</v>
      </c>
      <c r="G3435" t="s">
        <v>10</v>
      </c>
      <c r="H3435">
        <v>2560</v>
      </c>
      <c r="I3435" t="s">
        <v>11</v>
      </c>
      <c r="J3435" t="s">
        <v>123</v>
      </c>
      <c r="K3435" t="s">
        <v>145</v>
      </c>
      <c r="L3435" t="s">
        <v>156</v>
      </c>
      <c r="M3435" s="5">
        <v>745</v>
      </c>
    </row>
    <row r="3436" spans="1:13" x14ac:dyDescent="0.35">
      <c r="A3436" s="2">
        <v>45848</v>
      </c>
      <c r="B3436" s="3">
        <v>2025</v>
      </c>
      <c r="C3436" t="str">
        <f t="shared" si="159"/>
        <v>2025-2026</v>
      </c>
      <c r="D3436" t="s">
        <v>120</v>
      </c>
      <c r="E3436" t="s">
        <v>113</v>
      </c>
      <c r="F3436" t="str">
        <f t="shared" si="160"/>
        <v>New South Wales</v>
      </c>
      <c r="G3436" t="s">
        <v>10</v>
      </c>
      <c r="H3436">
        <v>2101</v>
      </c>
      <c r="I3436" t="s">
        <v>11</v>
      </c>
      <c r="J3436" t="s">
        <v>125</v>
      </c>
      <c r="K3436" t="s">
        <v>146</v>
      </c>
      <c r="L3436" t="s">
        <v>157</v>
      </c>
      <c r="M3436" s="5">
        <v>212</v>
      </c>
    </row>
    <row r="3437" spans="1:13" x14ac:dyDescent="0.35">
      <c r="A3437" s="2">
        <v>45849</v>
      </c>
      <c r="B3437" s="3">
        <v>2025</v>
      </c>
      <c r="C3437" t="str">
        <f t="shared" si="159"/>
        <v>2025-2026</v>
      </c>
      <c r="D3437" t="s">
        <v>120</v>
      </c>
      <c r="E3437" t="s">
        <v>70</v>
      </c>
      <c r="F3437" t="str">
        <f t="shared" si="160"/>
        <v>Western Australia</v>
      </c>
      <c r="G3437" t="s">
        <v>28</v>
      </c>
      <c r="H3437">
        <v>6021</v>
      </c>
      <c r="I3437" t="s">
        <v>11</v>
      </c>
      <c r="J3437" t="s">
        <v>121</v>
      </c>
      <c r="K3437" t="s">
        <v>151</v>
      </c>
      <c r="L3437" t="s">
        <v>152</v>
      </c>
      <c r="M3437" s="5">
        <v>218</v>
      </c>
    </row>
    <row r="3438" spans="1:13" x14ac:dyDescent="0.35">
      <c r="A3438" s="2">
        <v>45849</v>
      </c>
      <c r="B3438" s="3">
        <v>2025</v>
      </c>
      <c r="C3438" t="str">
        <f t="shared" si="159"/>
        <v>2025-2026</v>
      </c>
      <c r="D3438" t="s">
        <v>120</v>
      </c>
      <c r="E3438" t="s">
        <v>96</v>
      </c>
      <c r="F3438" t="str">
        <f t="shared" si="160"/>
        <v>Western Australia</v>
      </c>
      <c r="G3438" t="s">
        <v>28</v>
      </c>
      <c r="H3438">
        <v>6027</v>
      </c>
      <c r="I3438" t="s">
        <v>11</v>
      </c>
      <c r="J3438" t="s">
        <v>121</v>
      </c>
      <c r="K3438" t="s">
        <v>151</v>
      </c>
      <c r="L3438" t="s">
        <v>152</v>
      </c>
      <c r="M3438" s="5">
        <v>175</v>
      </c>
    </row>
    <row r="3439" spans="1:13" x14ac:dyDescent="0.35">
      <c r="A3439" s="2">
        <v>45849</v>
      </c>
      <c r="B3439" s="3">
        <v>2025</v>
      </c>
      <c r="C3439" t="str">
        <f t="shared" si="159"/>
        <v>2025-2026</v>
      </c>
      <c r="D3439" t="s">
        <v>119</v>
      </c>
      <c r="E3439" t="s">
        <v>106</v>
      </c>
      <c r="F3439" t="str">
        <f t="shared" si="160"/>
        <v>Queensland</v>
      </c>
      <c r="G3439" t="s">
        <v>19</v>
      </c>
      <c r="H3439">
        <v>4558</v>
      </c>
      <c r="I3439" t="s">
        <v>11</v>
      </c>
      <c r="J3439" t="s">
        <v>136</v>
      </c>
      <c r="K3439" t="s">
        <v>145</v>
      </c>
      <c r="L3439" t="s">
        <v>156</v>
      </c>
      <c r="M3439" s="5">
        <v>602</v>
      </c>
    </row>
    <row r="3440" spans="1:13" x14ac:dyDescent="0.35">
      <c r="A3440" s="2">
        <v>45850</v>
      </c>
      <c r="B3440" s="3">
        <v>2025</v>
      </c>
      <c r="C3440" t="str">
        <f t="shared" si="159"/>
        <v>2025-2026</v>
      </c>
      <c r="D3440" t="s">
        <v>120</v>
      </c>
      <c r="E3440" t="s">
        <v>96</v>
      </c>
      <c r="F3440" t="str">
        <f t="shared" si="160"/>
        <v>Western Australia</v>
      </c>
      <c r="G3440" t="s">
        <v>28</v>
      </c>
      <c r="H3440">
        <v>6027</v>
      </c>
      <c r="I3440" t="s">
        <v>11</v>
      </c>
      <c r="J3440" t="s">
        <v>121</v>
      </c>
      <c r="K3440" t="s">
        <v>145</v>
      </c>
      <c r="L3440" t="s">
        <v>156</v>
      </c>
      <c r="M3440" s="5">
        <v>331</v>
      </c>
    </row>
    <row r="3441" spans="1:13" x14ac:dyDescent="0.35">
      <c r="A3441" s="2">
        <v>45850</v>
      </c>
      <c r="B3441" s="3">
        <v>2025</v>
      </c>
      <c r="C3441" t="str">
        <f t="shared" si="159"/>
        <v>2025-2026</v>
      </c>
      <c r="D3441" t="s">
        <v>120</v>
      </c>
      <c r="E3441" t="s">
        <v>42</v>
      </c>
      <c r="F3441" t="str">
        <f t="shared" si="160"/>
        <v>Tasmania</v>
      </c>
      <c r="G3441" t="s">
        <v>43</v>
      </c>
      <c r="H3441">
        <v>7018</v>
      </c>
      <c r="I3441" t="s">
        <v>11</v>
      </c>
      <c r="J3441" t="s">
        <v>130</v>
      </c>
      <c r="K3441" t="s">
        <v>147</v>
      </c>
      <c r="L3441" t="s">
        <v>158</v>
      </c>
      <c r="M3441" s="5">
        <v>253</v>
      </c>
    </row>
    <row r="3442" spans="1:13" x14ac:dyDescent="0.35">
      <c r="A3442" s="2">
        <v>45850</v>
      </c>
      <c r="B3442" s="3">
        <v>2025</v>
      </c>
      <c r="C3442" t="str">
        <f t="shared" si="159"/>
        <v>2025-2026</v>
      </c>
      <c r="D3442" t="s">
        <v>119</v>
      </c>
      <c r="E3442" t="s">
        <v>84</v>
      </c>
      <c r="F3442" t="str">
        <f t="shared" si="160"/>
        <v>Western Australia</v>
      </c>
      <c r="G3442" t="s">
        <v>28</v>
      </c>
      <c r="H3442">
        <v>6280</v>
      </c>
      <c r="I3442" t="s">
        <v>11</v>
      </c>
      <c r="J3442" t="s">
        <v>135</v>
      </c>
      <c r="K3442" t="s">
        <v>144</v>
      </c>
      <c r="L3442" t="s">
        <v>155</v>
      </c>
      <c r="M3442" s="5">
        <v>349</v>
      </c>
    </row>
    <row r="3443" spans="1:13" x14ac:dyDescent="0.35">
      <c r="A3443" s="2">
        <v>45851</v>
      </c>
      <c r="B3443" s="3">
        <v>2025</v>
      </c>
      <c r="C3443" t="str">
        <f t="shared" si="159"/>
        <v>2025-2026</v>
      </c>
      <c r="D3443" t="s">
        <v>120</v>
      </c>
      <c r="E3443" t="s">
        <v>88</v>
      </c>
      <c r="F3443" t="str">
        <f t="shared" si="160"/>
        <v>Queensland</v>
      </c>
      <c r="G3443" t="s">
        <v>19</v>
      </c>
      <c r="H3443">
        <v>4570</v>
      </c>
      <c r="I3443" t="s">
        <v>11</v>
      </c>
      <c r="J3443" t="s">
        <v>136</v>
      </c>
      <c r="K3443" t="s">
        <v>146</v>
      </c>
      <c r="L3443" t="s">
        <v>157</v>
      </c>
      <c r="M3443" s="5">
        <v>336</v>
      </c>
    </row>
    <row r="3444" spans="1:13" x14ac:dyDescent="0.35">
      <c r="A3444" s="2">
        <v>45851</v>
      </c>
      <c r="B3444" s="3">
        <v>2025</v>
      </c>
      <c r="C3444" t="str">
        <f t="shared" si="159"/>
        <v>2025-2026</v>
      </c>
      <c r="D3444" t="s">
        <v>120</v>
      </c>
      <c r="E3444" t="s">
        <v>50</v>
      </c>
      <c r="F3444" t="str">
        <f t="shared" si="160"/>
        <v>Australian Capital Territory</v>
      </c>
      <c r="G3444" t="s">
        <v>51</v>
      </c>
      <c r="H3444">
        <v>2617</v>
      </c>
      <c r="I3444" t="s">
        <v>11</v>
      </c>
      <c r="J3444" t="s">
        <v>123</v>
      </c>
      <c r="K3444" t="s">
        <v>145</v>
      </c>
      <c r="L3444" t="s">
        <v>156</v>
      </c>
      <c r="M3444" s="5">
        <v>443</v>
      </c>
    </row>
    <row r="3445" spans="1:13" x14ac:dyDescent="0.35">
      <c r="A3445" s="2">
        <v>45851</v>
      </c>
      <c r="B3445" s="3">
        <v>2025</v>
      </c>
      <c r="C3445" t="str">
        <f t="shared" si="159"/>
        <v>2025-2026</v>
      </c>
      <c r="D3445" t="s">
        <v>120</v>
      </c>
      <c r="E3445" t="s">
        <v>95</v>
      </c>
      <c r="F3445" t="str">
        <f t="shared" si="160"/>
        <v>New South Wales</v>
      </c>
      <c r="G3445" t="s">
        <v>10</v>
      </c>
      <c r="H3445">
        <v>2131</v>
      </c>
      <c r="I3445" t="s">
        <v>11</v>
      </c>
      <c r="J3445" t="s">
        <v>125</v>
      </c>
      <c r="K3445" t="s">
        <v>148</v>
      </c>
      <c r="L3445" t="s">
        <v>159</v>
      </c>
      <c r="M3445" s="5">
        <v>499</v>
      </c>
    </row>
    <row r="3446" spans="1:13" x14ac:dyDescent="0.35">
      <c r="A3446" s="2">
        <v>45851</v>
      </c>
      <c r="B3446" s="3">
        <v>2025</v>
      </c>
      <c r="C3446" t="str">
        <f t="shared" si="159"/>
        <v>2025-2026</v>
      </c>
      <c r="D3446" t="s">
        <v>120</v>
      </c>
      <c r="E3446" t="s">
        <v>93</v>
      </c>
      <c r="F3446" t="str">
        <f t="shared" si="160"/>
        <v>Victoria</v>
      </c>
      <c r="G3446" t="s">
        <v>26</v>
      </c>
      <c r="H3446">
        <v>3400</v>
      </c>
      <c r="I3446" t="s">
        <v>11</v>
      </c>
      <c r="J3446" t="s">
        <v>129</v>
      </c>
      <c r="K3446" t="s">
        <v>145</v>
      </c>
      <c r="L3446" t="s">
        <v>156</v>
      </c>
      <c r="M3446" s="5">
        <v>513</v>
      </c>
    </row>
    <row r="3447" spans="1:13" x14ac:dyDescent="0.35">
      <c r="A3447" s="2">
        <v>45852</v>
      </c>
      <c r="B3447" s="3">
        <v>2025</v>
      </c>
      <c r="C3447" t="str">
        <f t="shared" si="159"/>
        <v>2025-2026</v>
      </c>
      <c r="D3447" t="s">
        <v>120</v>
      </c>
      <c r="E3447" t="s">
        <v>9</v>
      </c>
      <c r="F3447" t="str">
        <f t="shared" si="160"/>
        <v>New South Wales</v>
      </c>
      <c r="G3447" t="s">
        <v>10</v>
      </c>
      <c r="H3447">
        <v>2067</v>
      </c>
      <c r="I3447" t="s">
        <v>11</v>
      </c>
      <c r="J3447" t="s">
        <v>126</v>
      </c>
      <c r="K3447" t="s">
        <v>142</v>
      </c>
      <c r="L3447" t="s">
        <v>153</v>
      </c>
      <c r="M3447" s="5">
        <v>100</v>
      </c>
    </row>
    <row r="3448" spans="1:13" x14ac:dyDescent="0.35">
      <c r="A3448" s="2">
        <v>45852</v>
      </c>
      <c r="B3448" s="3">
        <v>2025</v>
      </c>
      <c r="C3448" t="str">
        <f t="shared" si="159"/>
        <v>2025-2026</v>
      </c>
      <c r="D3448" t="s">
        <v>120</v>
      </c>
      <c r="E3448" t="s">
        <v>60</v>
      </c>
      <c r="F3448" t="str">
        <f t="shared" si="160"/>
        <v>Queensland</v>
      </c>
      <c r="G3448" t="s">
        <v>19</v>
      </c>
      <c r="H3448">
        <v>4655</v>
      </c>
      <c r="I3448" t="s">
        <v>11</v>
      </c>
      <c r="J3448" t="s">
        <v>138</v>
      </c>
      <c r="K3448" t="s">
        <v>151</v>
      </c>
      <c r="L3448" t="s">
        <v>152</v>
      </c>
      <c r="M3448" s="5">
        <v>795</v>
      </c>
    </row>
    <row r="3449" spans="1:13" x14ac:dyDescent="0.35">
      <c r="A3449" s="2">
        <v>45852</v>
      </c>
      <c r="B3449" s="3">
        <v>2025</v>
      </c>
      <c r="C3449" t="str">
        <f t="shared" si="159"/>
        <v>2025-2026</v>
      </c>
      <c r="D3449" t="s">
        <v>119</v>
      </c>
      <c r="E3449" t="s">
        <v>69</v>
      </c>
      <c r="F3449" t="str">
        <f t="shared" si="160"/>
        <v>Victoria</v>
      </c>
      <c r="G3449" t="s">
        <v>26</v>
      </c>
      <c r="H3449">
        <v>3148</v>
      </c>
      <c r="I3449" t="s">
        <v>11</v>
      </c>
      <c r="J3449" t="s">
        <v>127</v>
      </c>
      <c r="K3449" t="s">
        <v>143</v>
      </c>
      <c r="L3449" t="s">
        <v>154</v>
      </c>
      <c r="M3449" s="5">
        <v>330</v>
      </c>
    </row>
    <row r="3450" spans="1:13" x14ac:dyDescent="0.35">
      <c r="A3450" s="2">
        <v>45852</v>
      </c>
      <c r="B3450" s="3">
        <v>2025</v>
      </c>
      <c r="C3450" t="str">
        <f t="shared" si="159"/>
        <v>2025-2026</v>
      </c>
      <c r="D3450" t="s">
        <v>120</v>
      </c>
      <c r="E3450" t="s">
        <v>68</v>
      </c>
      <c r="F3450" t="str">
        <f t="shared" si="160"/>
        <v>Victoria</v>
      </c>
      <c r="G3450" t="s">
        <v>26</v>
      </c>
      <c r="H3450">
        <v>3429</v>
      </c>
      <c r="I3450" t="s">
        <v>11</v>
      </c>
      <c r="J3450" t="s">
        <v>129</v>
      </c>
      <c r="K3450" t="s">
        <v>145</v>
      </c>
      <c r="L3450" t="s">
        <v>156</v>
      </c>
      <c r="M3450" s="5">
        <v>182</v>
      </c>
    </row>
    <row r="3451" spans="1:13" x14ac:dyDescent="0.35">
      <c r="A3451" s="2">
        <v>45852</v>
      </c>
      <c r="B3451" s="3">
        <v>2025</v>
      </c>
      <c r="C3451" t="str">
        <f t="shared" si="159"/>
        <v>2025-2026</v>
      </c>
      <c r="D3451" t="s">
        <v>119</v>
      </c>
      <c r="E3451" t="s">
        <v>105</v>
      </c>
      <c r="F3451" t="str">
        <f t="shared" si="160"/>
        <v>New South Wales</v>
      </c>
      <c r="G3451" t="s">
        <v>10</v>
      </c>
      <c r="H3451">
        <v>2031</v>
      </c>
      <c r="I3451" t="s">
        <v>11</v>
      </c>
      <c r="J3451" t="s">
        <v>126</v>
      </c>
      <c r="K3451" t="s">
        <v>142</v>
      </c>
      <c r="L3451" t="s">
        <v>153</v>
      </c>
      <c r="M3451" s="5">
        <v>303</v>
      </c>
    </row>
    <row r="3452" spans="1:13" x14ac:dyDescent="0.35">
      <c r="A3452" s="2">
        <v>45852</v>
      </c>
      <c r="B3452" s="3">
        <v>2025</v>
      </c>
      <c r="C3452" t="str">
        <f t="shared" si="159"/>
        <v>2025-2026</v>
      </c>
      <c r="D3452" t="s">
        <v>119</v>
      </c>
      <c r="E3452" t="s">
        <v>48</v>
      </c>
      <c r="F3452" t="str">
        <f t="shared" si="160"/>
        <v>Western Australia</v>
      </c>
      <c r="G3452" t="s">
        <v>28</v>
      </c>
      <c r="H3452">
        <v>6450</v>
      </c>
      <c r="I3452" t="s">
        <v>11</v>
      </c>
      <c r="J3452" t="s">
        <v>141</v>
      </c>
      <c r="K3452" t="s">
        <v>145</v>
      </c>
      <c r="L3452" t="s">
        <v>156</v>
      </c>
      <c r="M3452" s="5">
        <v>563</v>
      </c>
    </row>
    <row r="3453" spans="1:13" x14ac:dyDescent="0.35">
      <c r="A3453" s="2">
        <v>45852</v>
      </c>
      <c r="B3453" s="3">
        <v>2025</v>
      </c>
      <c r="C3453" t="str">
        <f t="shared" si="159"/>
        <v>2025-2026</v>
      </c>
      <c r="D3453" t="s">
        <v>119</v>
      </c>
      <c r="E3453" t="s">
        <v>12</v>
      </c>
      <c r="F3453" t="str">
        <f t="shared" si="160"/>
        <v>New South Wales</v>
      </c>
      <c r="G3453" t="s">
        <v>10</v>
      </c>
      <c r="H3453">
        <v>2795</v>
      </c>
      <c r="I3453" t="s">
        <v>11</v>
      </c>
      <c r="J3453" t="s">
        <v>132</v>
      </c>
      <c r="K3453" t="s">
        <v>148</v>
      </c>
      <c r="L3453" t="s">
        <v>159</v>
      </c>
      <c r="M3453" s="5">
        <v>783</v>
      </c>
    </row>
    <row r="3454" spans="1:13" x14ac:dyDescent="0.35">
      <c r="A3454" s="2">
        <v>45852</v>
      </c>
      <c r="B3454" s="3">
        <v>2025</v>
      </c>
      <c r="C3454" t="str">
        <f t="shared" si="159"/>
        <v>2025-2026</v>
      </c>
      <c r="D3454" t="s">
        <v>120</v>
      </c>
      <c r="E3454" t="s">
        <v>39</v>
      </c>
      <c r="F3454" t="str">
        <f t="shared" si="160"/>
        <v>New South Wales</v>
      </c>
      <c r="G3454" t="s">
        <v>10</v>
      </c>
      <c r="H3454">
        <v>2541</v>
      </c>
      <c r="I3454" t="s">
        <v>11</v>
      </c>
      <c r="J3454" t="s">
        <v>123</v>
      </c>
      <c r="K3454" t="s">
        <v>150</v>
      </c>
      <c r="L3454" t="s">
        <v>161</v>
      </c>
      <c r="M3454" s="5">
        <v>372</v>
      </c>
    </row>
    <row r="3455" spans="1:13" x14ac:dyDescent="0.35">
      <c r="A3455" s="2">
        <v>45852</v>
      </c>
      <c r="B3455" s="3">
        <v>2025</v>
      </c>
      <c r="C3455" t="str">
        <f t="shared" si="159"/>
        <v>2025-2026</v>
      </c>
      <c r="D3455" t="s">
        <v>120</v>
      </c>
      <c r="E3455" t="s">
        <v>79</v>
      </c>
      <c r="F3455" t="str">
        <f t="shared" si="160"/>
        <v>Queensland</v>
      </c>
      <c r="G3455" t="s">
        <v>19</v>
      </c>
      <c r="H3455">
        <v>4680</v>
      </c>
      <c r="I3455" t="s">
        <v>11</v>
      </c>
      <c r="J3455" t="s">
        <v>138</v>
      </c>
      <c r="K3455" t="s">
        <v>145</v>
      </c>
      <c r="L3455" t="s">
        <v>156</v>
      </c>
      <c r="M3455" s="5">
        <v>165</v>
      </c>
    </row>
    <row r="3456" spans="1:13" x14ac:dyDescent="0.35">
      <c r="A3456" s="2">
        <v>45853</v>
      </c>
      <c r="B3456" s="3">
        <v>2025</v>
      </c>
      <c r="C3456" t="str">
        <f t="shared" si="159"/>
        <v>2025-2026</v>
      </c>
      <c r="D3456" t="s">
        <v>119</v>
      </c>
      <c r="E3456" t="s">
        <v>94</v>
      </c>
      <c r="F3456" t="str">
        <f t="shared" si="160"/>
        <v>Queensland</v>
      </c>
      <c r="G3456" t="s">
        <v>19</v>
      </c>
      <c r="H3456">
        <v>4551</v>
      </c>
      <c r="I3456" t="s">
        <v>11</v>
      </c>
      <c r="J3456" t="s">
        <v>136</v>
      </c>
      <c r="K3456" t="s">
        <v>150</v>
      </c>
      <c r="L3456" t="s">
        <v>161</v>
      </c>
      <c r="M3456" s="5">
        <v>106</v>
      </c>
    </row>
    <row r="3457" spans="1:13" x14ac:dyDescent="0.35">
      <c r="A3457" s="2">
        <v>45853</v>
      </c>
      <c r="B3457" s="3">
        <v>2025</v>
      </c>
      <c r="C3457" t="str">
        <f t="shared" si="159"/>
        <v>2025-2026</v>
      </c>
      <c r="D3457" t="s">
        <v>120</v>
      </c>
      <c r="E3457" t="s">
        <v>82</v>
      </c>
      <c r="F3457" t="str">
        <f t="shared" si="160"/>
        <v>Queensland</v>
      </c>
      <c r="G3457" t="s">
        <v>19</v>
      </c>
      <c r="H3457">
        <v>4215</v>
      </c>
      <c r="I3457" t="s">
        <v>11</v>
      </c>
      <c r="J3457" t="s">
        <v>124</v>
      </c>
      <c r="K3457" t="s">
        <v>150</v>
      </c>
      <c r="L3457" t="s">
        <v>161</v>
      </c>
      <c r="M3457" s="5">
        <v>542</v>
      </c>
    </row>
    <row r="3458" spans="1:13" x14ac:dyDescent="0.35">
      <c r="A3458" s="2">
        <v>45853</v>
      </c>
      <c r="B3458" s="3">
        <v>2025</v>
      </c>
      <c r="C3458" t="str">
        <f t="shared" ref="C3458:C3521" si="161">IF(MONTH(A3458) &gt;= 7, YEAR(A3458) &amp; "-" &amp; YEAR(A3458) + 1, YEAR(A3458) - 1 &amp; "-" &amp; YEAR(A3458))</f>
        <v>2025-2026</v>
      </c>
      <c r="D3458" t="s">
        <v>120</v>
      </c>
      <c r="E3458" t="s">
        <v>12</v>
      </c>
      <c r="F3458" t="str">
        <f t="shared" ref="F3458:F3521" si="162">IF(G3458="WA","Western Australia",
IF(G3458="NSW","New South Wales",
IF(G3458="QLD","Queensland",
IF(G3458="VIC","Victoria",
IF(G3458="TAS","Tasmania",
IF(G3458="SA","South Australia",
IF(G3458="NT","Northern Territory",
IF(G3458="ACT","Australian Capital Territory",G3458))))))))</f>
        <v>New South Wales</v>
      </c>
      <c r="G3458" t="s">
        <v>10</v>
      </c>
      <c r="H3458">
        <v>2795</v>
      </c>
      <c r="I3458" t="s">
        <v>11</v>
      </c>
      <c r="J3458" t="s">
        <v>132</v>
      </c>
      <c r="K3458" t="s">
        <v>143</v>
      </c>
      <c r="L3458" t="s">
        <v>154</v>
      </c>
      <c r="M3458" s="5">
        <v>27</v>
      </c>
    </row>
    <row r="3459" spans="1:13" x14ac:dyDescent="0.35">
      <c r="A3459" s="2">
        <v>45853</v>
      </c>
      <c r="B3459" s="3">
        <v>2025</v>
      </c>
      <c r="C3459" t="str">
        <f t="shared" si="161"/>
        <v>2025-2026</v>
      </c>
      <c r="D3459" t="s">
        <v>120</v>
      </c>
      <c r="E3459" t="s">
        <v>96</v>
      </c>
      <c r="F3459" t="str">
        <f t="shared" si="162"/>
        <v>Western Australia</v>
      </c>
      <c r="G3459" t="s">
        <v>28</v>
      </c>
      <c r="H3459">
        <v>6027</v>
      </c>
      <c r="I3459" t="s">
        <v>11</v>
      </c>
      <c r="J3459" t="s">
        <v>121</v>
      </c>
      <c r="K3459" t="s">
        <v>144</v>
      </c>
      <c r="L3459" t="s">
        <v>155</v>
      </c>
      <c r="M3459" s="5">
        <v>472</v>
      </c>
    </row>
    <row r="3460" spans="1:13" x14ac:dyDescent="0.35">
      <c r="A3460" s="2">
        <v>45853</v>
      </c>
      <c r="B3460" s="3">
        <v>2025</v>
      </c>
      <c r="C3460" t="str">
        <f t="shared" si="161"/>
        <v>2025-2026</v>
      </c>
      <c r="D3460" t="s">
        <v>120</v>
      </c>
      <c r="E3460" t="s">
        <v>106</v>
      </c>
      <c r="F3460" t="str">
        <f t="shared" si="162"/>
        <v>Queensland</v>
      </c>
      <c r="G3460" t="s">
        <v>19</v>
      </c>
      <c r="H3460">
        <v>4558</v>
      </c>
      <c r="I3460" t="s">
        <v>11</v>
      </c>
      <c r="J3460" t="s">
        <v>136</v>
      </c>
      <c r="K3460" t="s">
        <v>148</v>
      </c>
      <c r="L3460" t="s">
        <v>159</v>
      </c>
      <c r="M3460" s="5">
        <v>269</v>
      </c>
    </row>
    <row r="3461" spans="1:13" x14ac:dyDescent="0.35">
      <c r="A3461" s="2">
        <v>45854</v>
      </c>
      <c r="B3461" s="3">
        <v>2025</v>
      </c>
      <c r="C3461" t="str">
        <f t="shared" si="161"/>
        <v>2025-2026</v>
      </c>
      <c r="D3461" t="s">
        <v>120</v>
      </c>
      <c r="E3461" t="s">
        <v>34</v>
      </c>
      <c r="F3461" t="str">
        <f t="shared" si="162"/>
        <v>New South Wales</v>
      </c>
      <c r="G3461" t="s">
        <v>10</v>
      </c>
      <c r="H3461">
        <v>2560</v>
      </c>
      <c r="I3461" t="s">
        <v>11</v>
      </c>
      <c r="J3461" t="s">
        <v>123</v>
      </c>
      <c r="K3461" t="s">
        <v>145</v>
      </c>
      <c r="L3461" t="s">
        <v>156</v>
      </c>
      <c r="M3461" s="5">
        <v>47</v>
      </c>
    </row>
    <row r="3462" spans="1:13" x14ac:dyDescent="0.35">
      <c r="A3462" s="2">
        <v>45854</v>
      </c>
      <c r="B3462" s="3">
        <v>2025</v>
      </c>
      <c r="C3462" t="str">
        <f t="shared" si="161"/>
        <v>2025-2026</v>
      </c>
      <c r="D3462" t="s">
        <v>119</v>
      </c>
      <c r="E3462" t="s">
        <v>16</v>
      </c>
      <c r="F3462" t="str">
        <f t="shared" si="162"/>
        <v>South Australia</v>
      </c>
      <c r="G3462" t="s">
        <v>17</v>
      </c>
      <c r="H3462">
        <v>5168</v>
      </c>
      <c r="I3462" t="s">
        <v>11</v>
      </c>
      <c r="J3462" t="s">
        <v>134</v>
      </c>
      <c r="K3462" t="s">
        <v>145</v>
      </c>
      <c r="L3462" t="s">
        <v>156</v>
      </c>
      <c r="M3462" s="5">
        <v>436</v>
      </c>
    </row>
    <row r="3463" spans="1:13" x14ac:dyDescent="0.35">
      <c r="A3463" s="2">
        <v>45854</v>
      </c>
      <c r="B3463" s="3">
        <v>2025</v>
      </c>
      <c r="C3463" t="str">
        <f t="shared" si="161"/>
        <v>2025-2026</v>
      </c>
      <c r="D3463" t="s">
        <v>120</v>
      </c>
      <c r="E3463" t="s">
        <v>103</v>
      </c>
      <c r="F3463" t="str">
        <f t="shared" si="162"/>
        <v>Victoria</v>
      </c>
      <c r="G3463" t="s">
        <v>26</v>
      </c>
      <c r="H3463">
        <v>3550</v>
      </c>
      <c r="I3463" t="s">
        <v>11</v>
      </c>
      <c r="J3463" t="s">
        <v>129</v>
      </c>
      <c r="K3463" t="s">
        <v>151</v>
      </c>
      <c r="L3463" t="s">
        <v>152</v>
      </c>
      <c r="M3463" s="5">
        <v>610</v>
      </c>
    </row>
    <row r="3464" spans="1:13" x14ac:dyDescent="0.35">
      <c r="A3464" s="2">
        <v>45854</v>
      </c>
      <c r="B3464" s="3">
        <v>2025</v>
      </c>
      <c r="C3464" t="str">
        <f t="shared" si="161"/>
        <v>2025-2026</v>
      </c>
      <c r="D3464" t="s">
        <v>119</v>
      </c>
      <c r="E3464" t="s">
        <v>56</v>
      </c>
      <c r="F3464" t="str">
        <f t="shared" si="162"/>
        <v>Queensland</v>
      </c>
      <c r="G3464" t="s">
        <v>19</v>
      </c>
      <c r="H3464">
        <v>4883</v>
      </c>
      <c r="I3464" t="s">
        <v>11</v>
      </c>
      <c r="J3464" t="s">
        <v>133</v>
      </c>
      <c r="K3464" t="s">
        <v>150</v>
      </c>
      <c r="L3464" t="s">
        <v>161</v>
      </c>
      <c r="M3464" s="5">
        <v>467</v>
      </c>
    </row>
    <row r="3465" spans="1:13" x14ac:dyDescent="0.35">
      <c r="A3465" s="2">
        <v>45854</v>
      </c>
      <c r="B3465" s="3">
        <v>2025</v>
      </c>
      <c r="C3465" t="str">
        <f t="shared" si="161"/>
        <v>2025-2026</v>
      </c>
      <c r="D3465" t="s">
        <v>120</v>
      </c>
      <c r="E3465" t="s">
        <v>69</v>
      </c>
      <c r="F3465" t="str">
        <f t="shared" si="162"/>
        <v>Victoria</v>
      </c>
      <c r="G3465" t="s">
        <v>26</v>
      </c>
      <c r="H3465">
        <v>3148</v>
      </c>
      <c r="I3465" t="s">
        <v>11</v>
      </c>
      <c r="J3465" t="s">
        <v>127</v>
      </c>
      <c r="K3465" t="s">
        <v>150</v>
      </c>
      <c r="L3465" t="s">
        <v>161</v>
      </c>
      <c r="M3465" s="5">
        <v>428</v>
      </c>
    </row>
    <row r="3466" spans="1:13" x14ac:dyDescent="0.35">
      <c r="A3466" s="2">
        <v>45854</v>
      </c>
      <c r="B3466" s="3">
        <v>2025</v>
      </c>
      <c r="C3466" t="str">
        <f t="shared" si="161"/>
        <v>2025-2026</v>
      </c>
      <c r="D3466" t="s">
        <v>120</v>
      </c>
      <c r="E3466" t="s">
        <v>14</v>
      </c>
      <c r="F3466" t="str">
        <f t="shared" si="162"/>
        <v>Northern Territory</v>
      </c>
      <c r="G3466" t="s">
        <v>15</v>
      </c>
      <c r="H3466">
        <v>800</v>
      </c>
      <c r="I3466" t="s">
        <v>11</v>
      </c>
      <c r="J3466" t="s">
        <v>140</v>
      </c>
      <c r="K3466" t="s">
        <v>145</v>
      </c>
      <c r="L3466" t="s">
        <v>156</v>
      </c>
      <c r="M3466" s="5">
        <v>768</v>
      </c>
    </row>
    <row r="3467" spans="1:13" x14ac:dyDescent="0.35">
      <c r="A3467" s="2">
        <v>45854</v>
      </c>
      <c r="B3467" s="3">
        <v>2025</v>
      </c>
      <c r="C3467" t="str">
        <f t="shared" si="161"/>
        <v>2025-2026</v>
      </c>
      <c r="D3467" t="s">
        <v>120</v>
      </c>
      <c r="E3467" t="s">
        <v>38</v>
      </c>
      <c r="F3467" t="str">
        <f t="shared" si="162"/>
        <v>Victoria</v>
      </c>
      <c r="G3467" t="s">
        <v>26</v>
      </c>
      <c r="H3467">
        <v>3199</v>
      </c>
      <c r="I3467" t="s">
        <v>11</v>
      </c>
      <c r="J3467" t="s">
        <v>127</v>
      </c>
      <c r="K3467" t="s">
        <v>150</v>
      </c>
      <c r="L3467" t="s">
        <v>161</v>
      </c>
      <c r="M3467" s="5">
        <v>521</v>
      </c>
    </row>
    <row r="3468" spans="1:13" x14ac:dyDescent="0.35">
      <c r="A3468" s="2">
        <v>45855</v>
      </c>
      <c r="B3468" s="3">
        <v>2025</v>
      </c>
      <c r="C3468" t="str">
        <f t="shared" si="161"/>
        <v>2025-2026</v>
      </c>
      <c r="D3468" t="s">
        <v>120</v>
      </c>
      <c r="E3468" t="s">
        <v>49</v>
      </c>
      <c r="F3468" t="str">
        <f t="shared" si="162"/>
        <v>New South Wales</v>
      </c>
      <c r="G3468" t="s">
        <v>10</v>
      </c>
      <c r="H3468">
        <v>2350</v>
      </c>
      <c r="I3468" t="s">
        <v>11</v>
      </c>
      <c r="J3468" t="s">
        <v>122</v>
      </c>
      <c r="K3468" t="s">
        <v>142</v>
      </c>
      <c r="L3468" t="s">
        <v>153</v>
      </c>
      <c r="M3468" s="5">
        <v>67</v>
      </c>
    </row>
    <row r="3469" spans="1:13" x14ac:dyDescent="0.35">
      <c r="A3469" s="2">
        <v>45855</v>
      </c>
      <c r="B3469" s="3">
        <v>2025</v>
      </c>
      <c r="C3469" t="str">
        <f t="shared" si="161"/>
        <v>2025-2026</v>
      </c>
      <c r="D3469" t="s">
        <v>119</v>
      </c>
      <c r="E3469" t="s">
        <v>47</v>
      </c>
      <c r="F3469" t="str">
        <f t="shared" si="162"/>
        <v>Victoria</v>
      </c>
      <c r="G3469" t="s">
        <v>26</v>
      </c>
      <c r="H3469">
        <v>3630</v>
      </c>
      <c r="I3469" t="s">
        <v>11</v>
      </c>
      <c r="J3469" t="s">
        <v>137</v>
      </c>
      <c r="K3469" t="s">
        <v>144</v>
      </c>
      <c r="L3469" t="s">
        <v>155</v>
      </c>
      <c r="M3469" s="5">
        <v>537</v>
      </c>
    </row>
    <row r="3470" spans="1:13" x14ac:dyDescent="0.35">
      <c r="A3470" s="2">
        <v>45855</v>
      </c>
      <c r="B3470" s="3">
        <v>2025</v>
      </c>
      <c r="C3470" t="str">
        <f t="shared" si="161"/>
        <v>2025-2026</v>
      </c>
      <c r="D3470" t="s">
        <v>120</v>
      </c>
      <c r="E3470" t="s">
        <v>42</v>
      </c>
      <c r="F3470" t="str">
        <f t="shared" si="162"/>
        <v>Tasmania</v>
      </c>
      <c r="G3470" t="s">
        <v>43</v>
      </c>
      <c r="H3470">
        <v>7018</v>
      </c>
      <c r="I3470" t="s">
        <v>11</v>
      </c>
      <c r="J3470" t="s">
        <v>130</v>
      </c>
      <c r="K3470" t="s">
        <v>150</v>
      </c>
      <c r="L3470" t="s">
        <v>161</v>
      </c>
      <c r="M3470" s="5">
        <v>164</v>
      </c>
    </row>
    <row r="3471" spans="1:13" x14ac:dyDescent="0.35">
      <c r="A3471" s="2">
        <v>45855</v>
      </c>
      <c r="B3471" s="3">
        <v>2025</v>
      </c>
      <c r="C3471" t="str">
        <f t="shared" si="161"/>
        <v>2025-2026</v>
      </c>
      <c r="D3471" t="s">
        <v>120</v>
      </c>
      <c r="E3471" t="s">
        <v>14</v>
      </c>
      <c r="F3471" t="str">
        <f t="shared" si="162"/>
        <v>Northern Territory</v>
      </c>
      <c r="G3471" t="s">
        <v>15</v>
      </c>
      <c r="H3471">
        <v>800</v>
      </c>
      <c r="I3471" t="s">
        <v>11</v>
      </c>
      <c r="J3471" t="s">
        <v>140</v>
      </c>
      <c r="K3471" t="s">
        <v>144</v>
      </c>
      <c r="L3471" t="s">
        <v>155</v>
      </c>
      <c r="M3471" s="5">
        <v>676</v>
      </c>
    </row>
    <row r="3472" spans="1:13" x14ac:dyDescent="0.35">
      <c r="A3472" s="2">
        <v>45855</v>
      </c>
      <c r="B3472" s="3">
        <v>2025</v>
      </c>
      <c r="C3472" t="str">
        <f t="shared" si="161"/>
        <v>2025-2026</v>
      </c>
      <c r="D3472" t="s">
        <v>120</v>
      </c>
      <c r="E3472" t="s">
        <v>22</v>
      </c>
      <c r="F3472" t="str">
        <f t="shared" si="162"/>
        <v>New South Wales</v>
      </c>
      <c r="G3472" t="s">
        <v>10</v>
      </c>
      <c r="H3472">
        <v>2116</v>
      </c>
      <c r="I3472" t="s">
        <v>11</v>
      </c>
      <c r="J3472" t="s">
        <v>125</v>
      </c>
      <c r="K3472" t="s">
        <v>147</v>
      </c>
      <c r="L3472" t="s">
        <v>158</v>
      </c>
      <c r="M3472" s="5">
        <v>253</v>
      </c>
    </row>
    <row r="3473" spans="1:13" x14ac:dyDescent="0.35">
      <c r="A3473" s="2">
        <v>45855</v>
      </c>
      <c r="B3473" s="3">
        <v>2025</v>
      </c>
      <c r="C3473" t="str">
        <f t="shared" si="161"/>
        <v>2025-2026</v>
      </c>
      <c r="D3473" t="s">
        <v>120</v>
      </c>
      <c r="E3473" t="s">
        <v>63</v>
      </c>
      <c r="F3473" t="str">
        <f t="shared" si="162"/>
        <v>Queensland</v>
      </c>
      <c r="G3473" t="s">
        <v>19</v>
      </c>
      <c r="H3473">
        <v>4068</v>
      </c>
      <c r="I3473" t="s">
        <v>11</v>
      </c>
      <c r="J3473" t="s">
        <v>131</v>
      </c>
      <c r="K3473" t="s">
        <v>147</v>
      </c>
      <c r="L3473" t="s">
        <v>158</v>
      </c>
      <c r="M3473" s="5">
        <v>461</v>
      </c>
    </row>
    <row r="3474" spans="1:13" x14ac:dyDescent="0.35">
      <c r="A3474" s="2">
        <v>45855</v>
      </c>
      <c r="B3474" s="3">
        <v>2025</v>
      </c>
      <c r="C3474" t="str">
        <f t="shared" si="161"/>
        <v>2025-2026</v>
      </c>
      <c r="D3474" t="s">
        <v>120</v>
      </c>
      <c r="E3474" t="s">
        <v>39</v>
      </c>
      <c r="F3474" t="str">
        <f t="shared" si="162"/>
        <v>New South Wales</v>
      </c>
      <c r="G3474" t="s">
        <v>10</v>
      </c>
      <c r="H3474">
        <v>2541</v>
      </c>
      <c r="I3474" t="s">
        <v>11</v>
      </c>
      <c r="J3474" t="s">
        <v>123</v>
      </c>
      <c r="K3474" t="s">
        <v>144</v>
      </c>
      <c r="L3474" t="s">
        <v>155</v>
      </c>
      <c r="M3474" s="5">
        <v>226</v>
      </c>
    </row>
    <row r="3475" spans="1:13" x14ac:dyDescent="0.35">
      <c r="A3475" s="2">
        <v>45856</v>
      </c>
      <c r="B3475" s="3">
        <v>2025</v>
      </c>
      <c r="C3475" t="str">
        <f t="shared" si="161"/>
        <v>2025-2026</v>
      </c>
      <c r="D3475" t="s">
        <v>120</v>
      </c>
      <c r="E3475" t="s">
        <v>102</v>
      </c>
      <c r="F3475" t="str">
        <f t="shared" si="162"/>
        <v>Queensland</v>
      </c>
      <c r="G3475" t="s">
        <v>19</v>
      </c>
      <c r="H3475">
        <v>4825</v>
      </c>
      <c r="I3475" t="s">
        <v>11</v>
      </c>
      <c r="J3475" t="s">
        <v>133</v>
      </c>
      <c r="K3475" t="s">
        <v>144</v>
      </c>
      <c r="L3475" t="s">
        <v>155</v>
      </c>
      <c r="M3475" s="5">
        <v>315</v>
      </c>
    </row>
    <row r="3476" spans="1:13" x14ac:dyDescent="0.35">
      <c r="A3476" s="2">
        <v>45856</v>
      </c>
      <c r="B3476" s="3">
        <v>2025</v>
      </c>
      <c r="C3476" t="str">
        <f t="shared" si="161"/>
        <v>2025-2026</v>
      </c>
      <c r="D3476" t="s">
        <v>119</v>
      </c>
      <c r="E3476" t="s">
        <v>105</v>
      </c>
      <c r="F3476" t="str">
        <f t="shared" si="162"/>
        <v>New South Wales</v>
      </c>
      <c r="G3476" t="s">
        <v>10</v>
      </c>
      <c r="H3476">
        <v>2031</v>
      </c>
      <c r="I3476" t="s">
        <v>11</v>
      </c>
      <c r="J3476" t="s">
        <v>126</v>
      </c>
      <c r="K3476" t="s">
        <v>142</v>
      </c>
      <c r="L3476" t="s">
        <v>153</v>
      </c>
      <c r="M3476" s="5">
        <v>792</v>
      </c>
    </row>
    <row r="3477" spans="1:13" x14ac:dyDescent="0.35">
      <c r="A3477" s="2">
        <v>45856</v>
      </c>
      <c r="B3477" s="3">
        <v>2025</v>
      </c>
      <c r="C3477" t="str">
        <f t="shared" si="161"/>
        <v>2025-2026</v>
      </c>
      <c r="D3477" t="s">
        <v>119</v>
      </c>
      <c r="E3477" t="s">
        <v>90</v>
      </c>
      <c r="F3477" t="str">
        <f t="shared" si="162"/>
        <v>New South Wales</v>
      </c>
      <c r="G3477" t="s">
        <v>10</v>
      </c>
      <c r="H3477">
        <v>2650</v>
      </c>
      <c r="I3477" t="s">
        <v>11</v>
      </c>
      <c r="J3477" t="s">
        <v>132</v>
      </c>
      <c r="K3477" t="s">
        <v>147</v>
      </c>
      <c r="L3477" t="s">
        <v>158</v>
      </c>
      <c r="M3477" s="5">
        <v>411</v>
      </c>
    </row>
    <row r="3478" spans="1:13" x14ac:dyDescent="0.35">
      <c r="A3478" s="2">
        <v>45856</v>
      </c>
      <c r="B3478" s="3">
        <v>2025</v>
      </c>
      <c r="C3478" t="str">
        <f t="shared" si="161"/>
        <v>2025-2026</v>
      </c>
      <c r="D3478" t="s">
        <v>119</v>
      </c>
      <c r="E3478" t="s">
        <v>111</v>
      </c>
      <c r="F3478" t="str">
        <f t="shared" si="162"/>
        <v>New South Wales</v>
      </c>
      <c r="G3478" t="s">
        <v>10</v>
      </c>
      <c r="H3478">
        <v>2154</v>
      </c>
      <c r="I3478" t="s">
        <v>11</v>
      </c>
      <c r="J3478" t="s">
        <v>125</v>
      </c>
      <c r="K3478" t="s">
        <v>150</v>
      </c>
      <c r="L3478" t="s">
        <v>161</v>
      </c>
      <c r="M3478" s="5">
        <v>652</v>
      </c>
    </row>
    <row r="3479" spans="1:13" x14ac:dyDescent="0.35">
      <c r="A3479" s="2">
        <v>45856</v>
      </c>
      <c r="B3479" s="3">
        <v>2025</v>
      </c>
      <c r="C3479" t="str">
        <f t="shared" si="161"/>
        <v>2025-2026</v>
      </c>
      <c r="D3479" t="s">
        <v>120</v>
      </c>
      <c r="E3479" t="s">
        <v>110</v>
      </c>
      <c r="F3479" t="str">
        <f t="shared" si="162"/>
        <v>Australian Capital Territory</v>
      </c>
      <c r="G3479" t="s">
        <v>51</v>
      </c>
      <c r="H3479">
        <v>2609</v>
      </c>
      <c r="I3479" t="s">
        <v>11</v>
      </c>
      <c r="J3479" t="s">
        <v>123</v>
      </c>
      <c r="K3479" t="s">
        <v>145</v>
      </c>
      <c r="L3479" t="s">
        <v>156</v>
      </c>
      <c r="M3479" s="5">
        <v>460</v>
      </c>
    </row>
    <row r="3480" spans="1:13" x14ac:dyDescent="0.35">
      <c r="A3480" s="2">
        <v>45857</v>
      </c>
      <c r="B3480" s="3">
        <v>2025</v>
      </c>
      <c r="C3480" t="str">
        <f t="shared" si="161"/>
        <v>2025-2026</v>
      </c>
      <c r="D3480" t="s">
        <v>120</v>
      </c>
      <c r="E3480" t="s">
        <v>23</v>
      </c>
      <c r="F3480" t="str">
        <f t="shared" si="162"/>
        <v>New South Wales</v>
      </c>
      <c r="G3480" t="s">
        <v>10</v>
      </c>
      <c r="H3480">
        <v>2830</v>
      </c>
      <c r="I3480" t="s">
        <v>11</v>
      </c>
      <c r="J3480" t="s">
        <v>132</v>
      </c>
      <c r="K3480" t="s">
        <v>142</v>
      </c>
      <c r="L3480" t="s">
        <v>153</v>
      </c>
      <c r="M3480" s="5">
        <v>584</v>
      </c>
    </row>
    <row r="3481" spans="1:13" x14ac:dyDescent="0.35">
      <c r="A3481" s="2">
        <v>45857</v>
      </c>
      <c r="B3481" s="3">
        <v>2025</v>
      </c>
      <c r="C3481" t="str">
        <f t="shared" si="161"/>
        <v>2025-2026</v>
      </c>
      <c r="D3481" t="s">
        <v>120</v>
      </c>
      <c r="E3481" t="s">
        <v>66</v>
      </c>
      <c r="F3481" t="str">
        <f t="shared" si="162"/>
        <v>Western Australia</v>
      </c>
      <c r="G3481" t="s">
        <v>28</v>
      </c>
      <c r="H3481">
        <v>6330</v>
      </c>
      <c r="I3481" t="s">
        <v>11</v>
      </c>
      <c r="J3481" t="s">
        <v>135</v>
      </c>
      <c r="K3481" t="s">
        <v>150</v>
      </c>
      <c r="L3481" t="s">
        <v>161</v>
      </c>
      <c r="M3481" s="5">
        <v>410</v>
      </c>
    </row>
    <row r="3482" spans="1:13" x14ac:dyDescent="0.35">
      <c r="A3482" s="2">
        <v>45857</v>
      </c>
      <c r="B3482" s="3">
        <v>2025</v>
      </c>
      <c r="C3482" t="str">
        <f t="shared" si="161"/>
        <v>2025-2026</v>
      </c>
      <c r="D3482" t="s">
        <v>120</v>
      </c>
      <c r="E3482" t="s">
        <v>56</v>
      </c>
      <c r="F3482" t="str">
        <f t="shared" si="162"/>
        <v>Queensland</v>
      </c>
      <c r="G3482" t="s">
        <v>19</v>
      </c>
      <c r="H3482">
        <v>4883</v>
      </c>
      <c r="I3482" t="s">
        <v>11</v>
      </c>
      <c r="J3482" t="s">
        <v>133</v>
      </c>
      <c r="K3482" t="s">
        <v>143</v>
      </c>
      <c r="L3482" t="s">
        <v>154</v>
      </c>
      <c r="M3482" s="5">
        <v>399</v>
      </c>
    </row>
    <row r="3483" spans="1:13" x14ac:dyDescent="0.35">
      <c r="A3483" s="2">
        <v>45857</v>
      </c>
      <c r="B3483" s="3">
        <v>2025</v>
      </c>
      <c r="C3483" t="str">
        <f t="shared" si="161"/>
        <v>2025-2026</v>
      </c>
      <c r="D3483" t="s">
        <v>119</v>
      </c>
      <c r="E3483" t="s">
        <v>40</v>
      </c>
      <c r="F3483" t="str">
        <f t="shared" si="162"/>
        <v>South Australia</v>
      </c>
      <c r="G3483" t="s">
        <v>17</v>
      </c>
      <c r="H3483">
        <v>5169</v>
      </c>
      <c r="I3483" t="s">
        <v>11</v>
      </c>
      <c r="J3483" t="s">
        <v>134</v>
      </c>
      <c r="K3483" t="s">
        <v>145</v>
      </c>
      <c r="L3483" t="s">
        <v>156</v>
      </c>
      <c r="M3483" s="5">
        <v>652</v>
      </c>
    </row>
    <row r="3484" spans="1:13" x14ac:dyDescent="0.35">
      <c r="A3484" s="2">
        <v>45857</v>
      </c>
      <c r="B3484" s="3">
        <v>2025</v>
      </c>
      <c r="C3484" t="str">
        <f t="shared" si="161"/>
        <v>2025-2026</v>
      </c>
      <c r="D3484" t="s">
        <v>120</v>
      </c>
      <c r="E3484" t="s">
        <v>50</v>
      </c>
      <c r="F3484" t="str">
        <f t="shared" si="162"/>
        <v>Australian Capital Territory</v>
      </c>
      <c r="G3484" t="s">
        <v>51</v>
      </c>
      <c r="H3484">
        <v>2617</v>
      </c>
      <c r="I3484" t="s">
        <v>11</v>
      </c>
      <c r="J3484" t="s">
        <v>123</v>
      </c>
      <c r="K3484" t="s">
        <v>145</v>
      </c>
      <c r="L3484" t="s">
        <v>156</v>
      </c>
      <c r="M3484" s="5">
        <v>57</v>
      </c>
    </row>
    <row r="3485" spans="1:13" x14ac:dyDescent="0.35">
      <c r="A3485" s="2">
        <v>45857</v>
      </c>
      <c r="B3485" s="3">
        <v>2025</v>
      </c>
      <c r="C3485" t="str">
        <f t="shared" si="161"/>
        <v>2025-2026</v>
      </c>
      <c r="D3485" t="s">
        <v>120</v>
      </c>
      <c r="E3485" t="s">
        <v>77</v>
      </c>
      <c r="F3485" t="str">
        <f t="shared" si="162"/>
        <v>Victoria</v>
      </c>
      <c r="G3485" t="s">
        <v>26</v>
      </c>
      <c r="H3485">
        <v>3018</v>
      </c>
      <c r="I3485" t="s">
        <v>11</v>
      </c>
      <c r="J3485" t="s">
        <v>128</v>
      </c>
      <c r="K3485" t="s">
        <v>144</v>
      </c>
      <c r="L3485" t="s">
        <v>155</v>
      </c>
      <c r="M3485" s="5">
        <v>22</v>
      </c>
    </row>
    <row r="3486" spans="1:13" x14ac:dyDescent="0.35">
      <c r="A3486" s="2">
        <v>45857</v>
      </c>
      <c r="B3486" s="3">
        <v>2025</v>
      </c>
      <c r="C3486" t="str">
        <f t="shared" si="161"/>
        <v>2025-2026</v>
      </c>
      <c r="D3486" t="s">
        <v>120</v>
      </c>
      <c r="E3486" t="s">
        <v>80</v>
      </c>
      <c r="F3486" t="str">
        <f t="shared" si="162"/>
        <v>New South Wales</v>
      </c>
      <c r="G3486" t="s">
        <v>10</v>
      </c>
      <c r="H3486">
        <v>2120</v>
      </c>
      <c r="I3486" t="s">
        <v>11</v>
      </c>
      <c r="J3486" t="s">
        <v>125</v>
      </c>
      <c r="K3486" t="s">
        <v>150</v>
      </c>
      <c r="L3486" t="s">
        <v>161</v>
      </c>
      <c r="M3486" s="5">
        <v>94</v>
      </c>
    </row>
    <row r="3487" spans="1:13" x14ac:dyDescent="0.35">
      <c r="A3487" s="2">
        <v>45857</v>
      </c>
      <c r="B3487" s="3">
        <v>2025</v>
      </c>
      <c r="C3487" t="str">
        <f t="shared" si="161"/>
        <v>2025-2026</v>
      </c>
      <c r="D3487" t="s">
        <v>120</v>
      </c>
      <c r="E3487" t="s">
        <v>39</v>
      </c>
      <c r="F3487" t="str">
        <f t="shared" si="162"/>
        <v>New South Wales</v>
      </c>
      <c r="G3487" t="s">
        <v>10</v>
      </c>
      <c r="H3487">
        <v>2541</v>
      </c>
      <c r="I3487" t="s">
        <v>11</v>
      </c>
      <c r="J3487" t="s">
        <v>123</v>
      </c>
      <c r="K3487" t="s">
        <v>144</v>
      </c>
      <c r="L3487" t="s">
        <v>155</v>
      </c>
      <c r="M3487" s="5">
        <v>271</v>
      </c>
    </row>
    <row r="3488" spans="1:13" x14ac:dyDescent="0.35">
      <c r="A3488" s="2">
        <v>45857</v>
      </c>
      <c r="B3488" s="3">
        <v>2025</v>
      </c>
      <c r="C3488" t="str">
        <f t="shared" si="161"/>
        <v>2025-2026</v>
      </c>
      <c r="D3488" t="s">
        <v>120</v>
      </c>
      <c r="E3488" t="s">
        <v>89</v>
      </c>
      <c r="F3488" t="str">
        <f t="shared" si="162"/>
        <v>Queensland</v>
      </c>
      <c r="G3488" t="s">
        <v>19</v>
      </c>
      <c r="H3488">
        <v>4700</v>
      </c>
      <c r="I3488" t="s">
        <v>11</v>
      </c>
      <c r="J3488" t="s">
        <v>138</v>
      </c>
      <c r="K3488" t="s">
        <v>145</v>
      </c>
      <c r="L3488" t="s">
        <v>156</v>
      </c>
      <c r="M3488" s="5">
        <v>735</v>
      </c>
    </row>
    <row r="3489" spans="1:13" x14ac:dyDescent="0.35">
      <c r="A3489" s="2">
        <v>45858</v>
      </c>
      <c r="B3489" s="3">
        <v>2025</v>
      </c>
      <c r="C3489" t="str">
        <f t="shared" si="161"/>
        <v>2025-2026</v>
      </c>
      <c r="D3489" t="s">
        <v>120</v>
      </c>
      <c r="E3489" t="s">
        <v>104</v>
      </c>
      <c r="F3489" t="str">
        <f t="shared" si="162"/>
        <v>Victoria</v>
      </c>
      <c r="G3489" t="s">
        <v>26</v>
      </c>
      <c r="H3489">
        <v>3175</v>
      </c>
      <c r="I3489" t="s">
        <v>11</v>
      </c>
      <c r="J3489" t="s">
        <v>127</v>
      </c>
      <c r="K3489" t="s">
        <v>144</v>
      </c>
      <c r="L3489" t="s">
        <v>155</v>
      </c>
      <c r="M3489" s="5">
        <v>192</v>
      </c>
    </row>
    <row r="3490" spans="1:13" x14ac:dyDescent="0.35">
      <c r="A3490" s="2">
        <v>45858</v>
      </c>
      <c r="B3490" s="3">
        <v>2025</v>
      </c>
      <c r="C3490" t="str">
        <f t="shared" si="161"/>
        <v>2025-2026</v>
      </c>
      <c r="D3490" t="s">
        <v>120</v>
      </c>
      <c r="E3490" t="s">
        <v>100</v>
      </c>
      <c r="F3490" t="str">
        <f t="shared" si="162"/>
        <v>New South Wales</v>
      </c>
      <c r="G3490" t="s">
        <v>10</v>
      </c>
      <c r="H3490">
        <v>2800</v>
      </c>
      <c r="I3490" t="s">
        <v>11</v>
      </c>
      <c r="J3490" t="s">
        <v>132</v>
      </c>
      <c r="K3490" t="s">
        <v>144</v>
      </c>
      <c r="L3490" t="s">
        <v>155</v>
      </c>
      <c r="M3490" s="5">
        <v>193</v>
      </c>
    </row>
    <row r="3491" spans="1:13" x14ac:dyDescent="0.35">
      <c r="A3491" s="2">
        <v>45858</v>
      </c>
      <c r="B3491" s="3">
        <v>2025</v>
      </c>
      <c r="C3491" t="str">
        <f t="shared" si="161"/>
        <v>2025-2026</v>
      </c>
      <c r="D3491" t="s">
        <v>119</v>
      </c>
      <c r="E3491" t="s">
        <v>112</v>
      </c>
      <c r="F3491" t="str">
        <f t="shared" si="162"/>
        <v>Queensland</v>
      </c>
      <c r="G3491" t="s">
        <v>19</v>
      </c>
      <c r="H3491">
        <v>4566</v>
      </c>
      <c r="I3491" t="s">
        <v>11</v>
      </c>
      <c r="J3491" t="s">
        <v>136</v>
      </c>
      <c r="K3491" t="s">
        <v>143</v>
      </c>
      <c r="L3491" t="s">
        <v>154</v>
      </c>
      <c r="M3491" s="5">
        <v>648</v>
      </c>
    </row>
    <row r="3492" spans="1:13" x14ac:dyDescent="0.35">
      <c r="A3492" s="2">
        <v>45858</v>
      </c>
      <c r="B3492" s="3">
        <v>2025</v>
      </c>
      <c r="C3492" t="str">
        <f t="shared" si="161"/>
        <v>2025-2026</v>
      </c>
      <c r="D3492" t="s">
        <v>119</v>
      </c>
      <c r="E3492" t="s">
        <v>75</v>
      </c>
      <c r="F3492" t="str">
        <f t="shared" si="162"/>
        <v>Victoria</v>
      </c>
      <c r="G3492" t="s">
        <v>26</v>
      </c>
      <c r="H3492">
        <v>3915</v>
      </c>
      <c r="I3492" t="s">
        <v>11</v>
      </c>
      <c r="J3492" t="s">
        <v>137</v>
      </c>
      <c r="K3492" t="s">
        <v>147</v>
      </c>
      <c r="L3492" t="s">
        <v>158</v>
      </c>
      <c r="M3492" s="5">
        <v>781</v>
      </c>
    </row>
    <row r="3493" spans="1:13" x14ac:dyDescent="0.35">
      <c r="A3493" s="2">
        <v>45858</v>
      </c>
      <c r="B3493" s="3">
        <v>2025</v>
      </c>
      <c r="C3493" t="str">
        <f t="shared" si="161"/>
        <v>2025-2026</v>
      </c>
      <c r="D3493" t="s">
        <v>119</v>
      </c>
      <c r="E3493" t="s">
        <v>55</v>
      </c>
      <c r="F3493" t="str">
        <f t="shared" si="162"/>
        <v>Queensland</v>
      </c>
      <c r="G3493" t="s">
        <v>19</v>
      </c>
      <c r="H3493">
        <v>4740</v>
      </c>
      <c r="I3493" t="s">
        <v>11</v>
      </c>
      <c r="J3493" t="s">
        <v>138</v>
      </c>
      <c r="K3493" t="s">
        <v>144</v>
      </c>
      <c r="L3493" t="s">
        <v>155</v>
      </c>
      <c r="M3493" s="5">
        <v>259</v>
      </c>
    </row>
    <row r="3494" spans="1:13" x14ac:dyDescent="0.35">
      <c r="A3494" s="2">
        <v>45858</v>
      </c>
      <c r="B3494" s="3">
        <v>2025</v>
      </c>
      <c r="C3494" t="str">
        <f t="shared" si="161"/>
        <v>2025-2026</v>
      </c>
      <c r="D3494" t="s">
        <v>120</v>
      </c>
      <c r="E3494" t="s">
        <v>54</v>
      </c>
      <c r="F3494" t="str">
        <f t="shared" si="162"/>
        <v>New South Wales</v>
      </c>
      <c r="G3494" t="s">
        <v>10</v>
      </c>
      <c r="H3494">
        <v>2750</v>
      </c>
      <c r="I3494" t="s">
        <v>11</v>
      </c>
      <c r="J3494" t="s">
        <v>132</v>
      </c>
      <c r="K3494" t="s">
        <v>148</v>
      </c>
      <c r="L3494" t="s">
        <v>159</v>
      </c>
      <c r="M3494" s="5">
        <v>547</v>
      </c>
    </row>
    <row r="3495" spans="1:13" x14ac:dyDescent="0.35">
      <c r="A3495" s="2">
        <v>45858</v>
      </c>
      <c r="B3495" s="3">
        <v>2025</v>
      </c>
      <c r="C3495" t="str">
        <f t="shared" si="161"/>
        <v>2025-2026</v>
      </c>
      <c r="D3495" t="s">
        <v>120</v>
      </c>
      <c r="E3495" t="s">
        <v>93</v>
      </c>
      <c r="F3495" t="str">
        <f t="shared" si="162"/>
        <v>Victoria</v>
      </c>
      <c r="G3495" t="s">
        <v>26</v>
      </c>
      <c r="H3495">
        <v>3400</v>
      </c>
      <c r="I3495" t="s">
        <v>11</v>
      </c>
      <c r="J3495" t="s">
        <v>129</v>
      </c>
      <c r="K3495" t="s">
        <v>146</v>
      </c>
      <c r="L3495" t="s">
        <v>157</v>
      </c>
      <c r="M3495" s="5">
        <v>464</v>
      </c>
    </row>
    <row r="3496" spans="1:13" x14ac:dyDescent="0.35">
      <c r="A3496" s="2">
        <v>45858</v>
      </c>
      <c r="B3496" s="3">
        <v>2025</v>
      </c>
      <c r="C3496" t="str">
        <f t="shared" si="161"/>
        <v>2025-2026</v>
      </c>
      <c r="D3496" t="s">
        <v>120</v>
      </c>
      <c r="E3496" t="s">
        <v>96</v>
      </c>
      <c r="F3496" t="str">
        <f t="shared" si="162"/>
        <v>Western Australia</v>
      </c>
      <c r="G3496" t="s">
        <v>28</v>
      </c>
      <c r="H3496">
        <v>6027</v>
      </c>
      <c r="I3496" t="s">
        <v>11</v>
      </c>
      <c r="J3496" t="s">
        <v>121</v>
      </c>
      <c r="K3496" t="s">
        <v>146</v>
      </c>
      <c r="L3496" t="s">
        <v>157</v>
      </c>
      <c r="M3496" s="5">
        <v>46</v>
      </c>
    </row>
    <row r="3497" spans="1:13" x14ac:dyDescent="0.35">
      <c r="A3497" s="2">
        <v>45858</v>
      </c>
      <c r="B3497" s="3">
        <v>2025</v>
      </c>
      <c r="C3497" t="str">
        <f t="shared" si="161"/>
        <v>2025-2026</v>
      </c>
      <c r="D3497" t="s">
        <v>120</v>
      </c>
      <c r="E3497" t="s">
        <v>53</v>
      </c>
      <c r="F3497" t="str">
        <f t="shared" si="162"/>
        <v>Queensland</v>
      </c>
      <c r="G3497" t="s">
        <v>19</v>
      </c>
      <c r="H3497">
        <v>4012</v>
      </c>
      <c r="I3497" t="s">
        <v>11</v>
      </c>
      <c r="J3497" t="s">
        <v>131</v>
      </c>
      <c r="K3497" t="s">
        <v>150</v>
      </c>
      <c r="L3497" t="s">
        <v>161</v>
      </c>
      <c r="M3497" s="5">
        <v>647</v>
      </c>
    </row>
    <row r="3498" spans="1:13" x14ac:dyDescent="0.35">
      <c r="A3498" s="2">
        <v>45859</v>
      </c>
      <c r="B3498" s="3">
        <v>2025</v>
      </c>
      <c r="C3498" t="str">
        <f t="shared" si="161"/>
        <v>2025-2026</v>
      </c>
      <c r="D3498" t="s">
        <v>120</v>
      </c>
      <c r="E3498" t="s">
        <v>84</v>
      </c>
      <c r="F3498" t="str">
        <f t="shared" si="162"/>
        <v>Western Australia</v>
      </c>
      <c r="G3498" t="s">
        <v>28</v>
      </c>
      <c r="H3498">
        <v>6280</v>
      </c>
      <c r="I3498" t="s">
        <v>11</v>
      </c>
      <c r="J3498" t="s">
        <v>135</v>
      </c>
      <c r="K3498" t="s">
        <v>146</v>
      </c>
      <c r="L3498" t="s">
        <v>157</v>
      </c>
      <c r="M3498" s="5">
        <v>249</v>
      </c>
    </row>
    <row r="3499" spans="1:13" x14ac:dyDescent="0.35">
      <c r="A3499" s="2">
        <v>45859</v>
      </c>
      <c r="B3499" s="3">
        <v>2025</v>
      </c>
      <c r="C3499" t="str">
        <f t="shared" si="161"/>
        <v>2025-2026</v>
      </c>
      <c r="D3499" t="s">
        <v>119</v>
      </c>
      <c r="E3499" t="s">
        <v>105</v>
      </c>
      <c r="F3499" t="str">
        <f t="shared" si="162"/>
        <v>New South Wales</v>
      </c>
      <c r="G3499" t="s">
        <v>10</v>
      </c>
      <c r="H3499">
        <v>2031</v>
      </c>
      <c r="I3499" t="s">
        <v>11</v>
      </c>
      <c r="J3499" t="s">
        <v>126</v>
      </c>
      <c r="K3499" t="s">
        <v>145</v>
      </c>
      <c r="L3499" t="s">
        <v>156</v>
      </c>
      <c r="M3499" s="5">
        <v>216</v>
      </c>
    </row>
    <row r="3500" spans="1:13" x14ac:dyDescent="0.35">
      <c r="A3500" s="2">
        <v>45859</v>
      </c>
      <c r="B3500" s="3">
        <v>2025</v>
      </c>
      <c r="C3500" t="str">
        <f t="shared" si="161"/>
        <v>2025-2026</v>
      </c>
      <c r="D3500" t="s">
        <v>120</v>
      </c>
      <c r="E3500" t="s">
        <v>41</v>
      </c>
      <c r="F3500" t="str">
        <f t="shared" si="162"/>
        <v>New South Wales</v>
      </c>
      <c r="G3500" t="s">
        <v>10</v>
      </c>
      <c r="H3500">
        <v>2478</v>
      </c>
      <c r="I3500" t="s">
        <v>11</v>
      </c>
      <c r="J3500" t="s">
        <v>122</v>
      </c>
      <c r="K3500" t="s">
        <v>143</v>
      </c>
      <c r="L3500" t="s">
        <v>154</v>
      </c>
      <c r="M3500" s="5">
        <v>513</v>
      </c>
    </row>
    <row r="3501" spans="1:13" x14ac:dyDescent="0.35">
      <c r="A3501" s="2">
        <v>45859</v>
      </c>
      <c r="B3501" s="3">
        <v>2025</v>
      </c>
      <c r="C3501" t="str">
        <f t="shared" si="161"/>
        <v>2025-2026</v>
      </c>
      <c r="D3501" t="s">
        <v>120</v>
      </c>
      <c r="E3501" t="s">
        <v>100</v>
      </c>
      <c r="F3501" t="str">
        <f t="shared" si="162"/>
        <v>New South Wales</v>
      </c>
      <c r="G3501" t="s">
        <v>10</v>
      </c>
      <c r="H3501">
        <v>2800</v>
      </c>
      <c r="I3501" t="s">
        <v>11</v>
      </c>
      <c r="J3501" t="s">
        <v>132</v>
      </c>
      <c r="K3501" t="s">
        <v>148</v>
      </c>
      <c r="L3501" t="s">
        <v>159</v>
      </c>
      <c r="M3501" s="5">
        <v>752</v>
      </c>
    </row>
    <row r="3502" spans="1:13" x14ac:dyDescent="0.35">
      <c r="A3502" s="2">
        <v>45860</v>
      </c>
      <c r="B3502" s="3">
        <v>2025</v>
      </c>
      <c r="C3502" t="str">
        <f t="shared" si="161"/>
        <v>2025-2026</v>
      </c>
      <c r="D3502" t="s">
        <v>120</v>
      </c>
      <c r="E3502" t="s">
        <v>56</v>
      </c>
      <c r="F3502" t="str">
        <f t="shared" si="162"/>
        <v>Queensland</v>
      </c>
      <c r="G3502" t="s">
        <v>19</v>
      </c>
      <c r="H3502">
        <v>4883</v>
      </c>
      <c r="I3502" t="s">
        <v>11</v>
      </c>
      <c r="J3502" t="s">
        <v>133</v>
      </c>
      <c r="K3502" t="s">
        <v>142</v>
      </c>
      <c r="L3502" t="s">
        <v>153</v>
      </c>
      <c r="M3502" s="5">
        <v>732</v>
      </c>
    </row>
    <row r="3503" spans="1:13" x14ac:dyDescent="0.35">
      <c r="A3503" s="2">
        <v>45860</v>
      </c>
      <c r="B3503" s="3">
        <v>2025</v>
      </c>
      <c r="C3503" t="str">
        <f t="shared" si="161"/>
        <v>2025-2026</v>
      </c>
      <c r="D3503" t="s">
        <v>120</v>
      </c>
      <c r="E3503" t="s">
        <v>77</v>
      </c>
      <c r="F3503" t="str">
        <f t="shared" si="162"/>
        <v>Victoria</v>
      </c>
      <c r="G3503" t="s">
        <v>26</v>
      </c>
      <c r="H3503">
        <v>3018</v>
      </c>
      <c r="I3503" t="s">
        <v>11</v>
      </c>
      <c r="J3503" t="s">
        <v>128</v>
      </c>
      <c r="K3503" t="s">
        <v>149</v>
      </c>
      <c r="L3503" t="s">
        <v>160</v>
      </c>
      <c r="M3503" s="5">
        <v>132</v>
      </c>
    </row>
    <row r="3504" spans="1:13" x14ac:dyDescent="0.35">
      <c r="A3504" s="2">
        <v>45860</v>
      </c>
      <c r="B3504" s="3">
        <v>2025</v>
      </c>
      <c r="C3504" t="str">
        <f t="shared" si="161"/>
        <v>2025-2026</v>
      </c>
      <c r="D3504" t="s">
        <v>120</v>
      </c>
      <c r="E3504" t="s">
        <v>83</v>
      </c>
      <c r="F3504" t="str">
        <f t="shared" si="162"/>
        <v>Victoria</v>
      </c>
      <c r="G3504" t="s">
        <v>26</v>
      </c>
      <c r="H3504">
        <v>3551</v>
      </c>
      <c r="I3504" t="s">
        <v>11</v>
      </c>
      <c r="J3504" t="s">
        <v>129</v>
      </c>
      <c r="K3504" t="s">
        <v>146</v>
      </c>
      <c r="L3504" t="s">
        <v>157</v>
      </c>
      <c r="M3504" s="5">
        <v>776</v>
      </c>
    </row>
    <row r="3505" spans="1:13" x14ac:dyDescent="0.35">
      <c r="A3505" s="2">
        <v>45860</v>
      </c>
      <c r="B3505" s="3">
        <v>2025</v>
      </c>
      <c r="C3505" t="str">
        <f t="shared" si="161"/>
        <v>2025-2026</v>
      </c>
      <c r="D3505" t="s">
        <v>120</v>
      </c>
      <c r="E3505" t="s">
        <v>39</v>
      </c>
      <c r="F3505" t="str">
        <f t="shared" si="162"/>
        <v>New South Wales</v>
      </c>
      <c r="G3505" t="s">
        <v>10</v>
      </c>
      <c r="H3505">
        <v>2541</v>
      </c>
      <c r="I3505" t="s">
        <v>11</v>
      </c>
      <c r="J3505" t="s">
        <v>123</v>
      </c>
      <c r="K3505" t="s">
        <v>143</v>
      </c>
      <c r="L3505" t="s">
        <v>154</v>
      </c>
      <c r="M3505" s="5">
        <v>482</v>
      </c>
    </row>
    <row r="3506" spans="1:13" x14ac:dyDescent="0.35">
      <c r="A3506" s="2">
        <v>45860</v>
      </c>
      <c r="B3506" s="3">
        <v>2025</v>
      </c>
      <c r="C3506" t="str">
        <f t="shared" si="161"/>
        <v>2025-2026</v>
      </c>
      <c r="D3506" t="s">
        <v>120</v>
      </c>
      <c r="E3506" t="s">
        <v>84</v>
      </c>
      <c r="F3506" t="str">
        <f t="shared" si="162"/>
        <v>Western Australia</v>
      </c>
      <c r="G3506" t="s">
        <v>28</v>
      </c>
      <c r="H3506">
        <v>6280</v>
      </c>
      <c r="I3506" t="s">
        <v>11</v>
      </c>
      <c r="J3506" t="s">
        <v>135</v>
      </c>
      <c r="K3506" t="s">
        <v>144</v>
      </c>
      <c r="L3506" t="s">
        <v>155</v>
      </c>
      <c r="M3506" s="5">
        <v>659</v>
      </c>
    </row>
    <row r="3507" spans="1:13" x14ac:dyDescent="0.35">
      <c r="A3507" s="2">
        <v>45860</v>
      </c>
      <c r="B3507" s="3">
        <v>2025</v>
      </c>
      <c r="C3507" t="str">
        <f t="shared" si="161"/>
        <v>2025-2026</v>
      </c>
      <c r="D3507" t="s">
        <v>120</v>
      </c>
      <c r="E3507" t="s">
        <v>20</v>
      </c>
      <c r="F3507" t="str">
        <f t="shared" si="162"/>
        <v>South Australia</v>
      </c>
      <c r="G3507" t="s">
        <v>17</v>
      </c>
      <c r="H3507">
        <v>5607</v>
      </c>
      <c r="I3507" t="s">
        <v>11</v>
      </c>
      <c r="J3507" t="s">
        <v>139</v>
      </c>
      <c r="K3507" t="s">
        <v>142</v>
      </c>
      <c r="L3507" t="s">
        <v>153</v>
      </c>
      <c r="M3507" s="5">
        <v>284</v>
      </c>
    </row>
    <row r="3508" spans="1:13" x14ac:dyDescent="0.35">
      <c r="A3508" s="2">
        <v>45860</v>
      </c>
      <c r="B3508" s="3">
        <v>2025</v>
      </c>
      <c r="C3508" t="str">
        <f t="shared" si="161"/>
        <v>2025-2026</v>
      </c>
      <c r="D3508" t="s">
        <v>120</v>
      </c>
      <c r="E3508" t="s">
        <v>81</v>
      </c>
      <c r="F3508" t="str">
        <f t="shared" si="162"/>
        <v>Victoria</v>
      </c>
      <c r="G3508" t="s">
        <v>26</v>
      </c>
      <c r="H3508">
        <v>3076</v>
      </c>
      <c r="I3508" t="s">
        <v>11</v>
      </c>
      <c r="J3508" t="s">
        <v>128</v>
      </c>
      <c r="K3508" t="s">
        <v>150</v>
      </c>
      <c r="L3508" t="s">
        <v>161</v>
      </c>
      <c r="M3508" s="5">
        <v>595</v>
      </c>
    </row>
    <row r="3509" spans="1:13" x14ac:dyDescent="0.35">
      <c r="A3509" s="2">
        <v>45860</v>
      </c>
      <c r="B3509" s="3">
        <v>2025</v>
      </c>
      <c r="C3509" t="str">
        <f t="shared" si="161"/>
        <v>2025-2026</v>
      </c>
      <c r="D3509" t="s">
        <v>120</v>
      </c>
      <c r="E3509" t="s">
        <v>73</v>
      </c>
      <c r="F3509" t="str">
        <f t="shared" si="162"/>
        <v>Queensland</v>
      </c>
      <c r="G3509" t="s">
        <v>19</v>
      </c>
      <c r="H3509">
        <v>4509</v>
      </c>
      <c r="I3509" t="s">
        <v>11</v>
      </c>
      <c r="J3509" t="s">
        <v>124</v>
      </c>
      <c r="K3509" t="s">
        <v>148</v>
      </c>
      <c r="L3509" t="s">
        <v>159</v>
      </c>
      <c r="M3509" s="5">
        <v>538</v>
      </c>
    </row>
    <row r="3510" spans="1:13" x14ac:dyDescent="0.35">
      <c r="A3510" s="2">
        <v>45860</v>
      </c>
      <c r="B3510" s="3">
        <v>2025</v>
      </c>
      <c r="C3510" t="str">
        <f t="shared" si="161"/>
        <v>2025-2026</v>
      </c>
      <c r="D3510" t="s">
        <v>119</v>
      </c>
      <c r="E3510" t="s">
        <v>49</v>
      </c>
      <c r="F3510" t="str">
        <f t="shared" si="162"/>
        <v>New South Wales</v>
      </c>
      <c r="G3510" t="s">
        <v>10</v>
      </c>
      <c r="H3510">
        <v>2350</v>
      </c>
      <c r="I3510" t="s">
        <v>11</v>
      </c>
      <c r="J3510" t="s">
        <v>122</v>
      </c>
      <c r="K3510" t="s">
        <v>150</v>
      </c>
      <c r="L3510" t="s">
        <v>161</v>
      </c>
      <c r="M3510" s="5">
        <v>778</v>
      </c>
    </row>
    <row r="3511" spans="1:13" x14ac:dyDescent="0.35">
      <c r="A3511" s="2">
        <v>45861</v>
      </c>
      <c r="B3511" s="3">
        <v>2025</v>
      </c>
      <c r="C3511" t="str">
        <f t="shared" si="161"/>
        <v>2025-2026</v>
      </c>
      <c r="D3511" t="s">
        <v>119</v>
      </c>
      <c r="E3511" t="s">
        <v>9</v>
      </c>
      <c r="F3511" t="str">
        <f t="shared" si="162"/>
        <v>New South Wales</v>
      </c>
      <c r="G3511" t="s">
        <v>10</v>
      </c>
      <c r="H3511">
        <v>2067</v>
      </c>
      <c r="I3511" t="s">
        <v>11</v>
      </c>
      <c r="J3511" t="s">
        <v>126</v>
      </c>
      <c r="K3511" t="s">
        <v>146</v>
      </c>
      <c r="L3511" t="s">
        <v>157</v>
      </c>
      <c r="M3511" s="5">
        <v>171</v>
      </c>
    </row>
    <row r="3512" spans="1:13" x14ac:dyDescent="0.35">
      <c r="A3512" s="2">
        <v>45861</v>
      </c>
      <c r="B3512" s="3">
        <v>2025</v>
      </c>
      <c r="C3512" t="str">
        <f t="shared" si="161"/>
        <v>2025-2026</v>
      </c>
      <c r="D3512" t="s">
        <v>119</v>
      </c>
      <c r="E3512" t="s">
        <v>67</v>
      </c>
      <c r="F3512" t="str">
        <f t="shared" si="162"/>
        <v>Tasmania</v>
      </c>
      <c r="G3512" t="s">
        <v>43</v>
      </c>
      <c r="H3512">
        <v>7250</v>
      </c>
      <c r="I3512" t="s">
        <v>11</v>
      </c>
      <c r="J3512" t="s">
        <v>130</v>
      </c>
      <c r="K3512" t="s">
        <v>144</v>
      </c>
      <c r="L3512" t="s">
        <v>155</v>
      </c>
      <c r="M3512" s="5">
        <v>194</v>
      </c>
    </row>
    <row r="3513" spans="1:13" x14ac:dyDescent="0.35">
      <c r="A3513" s="2">
        <v>45861</v>
      </c>
      <c r="B3513" s="3">
        <v>2025</v>
      </c>
      <c r="C3513" t="str">
        <f t="shared" si="161"/>
        <v>2025-2026</v>
      </c>
      <c r="D3513" t="s">
        <v>120</v>
      </c>
      <c r="E3513" t="s">
        <v>25</v>
      </c>
      <c r="F3513" t="str">
        <f t="shared" si="162"/>
        <v>Victoria</v>
      </c>
      <c r="G3513" t="s">
        <v>26</v>
      </c>
      <c r="H3513">
        <v>3066</v>
      </c>
      <c r="I3513" t="s">
        <v>11</v>
      </c>
      <c r="J3513" t="s">
        <v>128</v>
      </c>
      <c r="K3513" t="s">
        <v>142</v>
      </c>
      <c r="L3513" t="s">
        <v>153</v>
      </c>
      <c r="M3513" s="5">
        <v>547</v>
      </c>
    </row>
    <row r="3514" spans="1:13" x14ac:dyDescent="0.35">
      <c r="A3514" s="2">
        <v>45861</v>
      </c>
      <c r="B3514" s="3">
        <v>2025</v>
      </c>
      <c r="C3514" t="str">
        <f t="shared" si="161"/>
        <v>2025-2026</v>
      </c>
      <c r="D3514" t="s">
        <v>119</v>
      </c>
      <c r="E3514" t="s">
        <v>86</v>
      </c>
      <c r="F3514" t="str">
        <f t="shared" si="162"/>
        <v>Queensland</v>
      </c>
      <c r="G3514" t="s">
        <v>19</v>
      </c>
      <c r="H3514">
        <v>4119</v>
      </c>
      <c r="I3514" t="s">
        <v>11</v>
      </c>
      <c r="J3514" t="s">
        <v>131</v>
      </c>
      <c r="K3514" t="s">
        <v>149</v>
      </c>
      <c r="L3514" t="s">
        <v>160</v>
      </c>
      <c r="M3514" s="5">
        <v>121</v>
      </c>
    </row>
    <row r="3515" spans="1:13" x14ac:dyDescent="0.35">
      <c r="A3515" s="2">
        <v>45861</v>
      </c>
      <c r="B3515" s="3">
        <v>2025</v>
      </c>
      <c r="C3515" t="str">
        <f t="shared" si="161"/>
        <v>2025-2026</v>
      </c>
      <c r="D3515" t="s">
        <v>120</v>
      </c>
      <c r="E3515" t="s">
        <v>50</v>
      </c>
      <c r="F3515" t="str">
        <f t="shared" si="162"/>
        <v>Australian Capital Territory</v>
      </c>
      <c r="G3515" t="s">
        <v>51</v>
      </c>
      <c r="H3515">
        <v>2617</v>
      </c>
      <c r="I3515" t="s">
        <v>11</v>
      </c>
      <c r="J3515" t="s">
        <v>123</v>
      </c>
      <c r="K3515" t="s">
        <v>146</v>
      </c>
      <c r="L3515" t="s">
        <v>157</v>
      </c>
      <c r="M3515" s="5">
        <v>465</v>
      </c>
    </row>
    <row r="3516" spans="1:13" x14ac:dyDescent="0.35">
      <c r="A3516" s="2">
        <v>45861</v>
      </c>
      <c r="B3516" s="3">
        <v>2025</v>
      </c>
      <c r="C3516" t="str">
        <f t="shared" si="161"/>
        <v>2025-2026</v>
      </c>
      <c r="D3516" t="s">
        <v>120</v>
      </c>
      <c r="E3516" t="s">
        <v>90</v>
      </c>
      <c r="F3516" t="str">
        <f t="shared" si="162"/>
        <v>New South Wales</v>
      </c>
      <c r="G3516" t="s">
        <v>10</v>
      </c>
      <c r="H3516">
        <v>2650</v>
      </c>
      <c r="I3516" t="s">
        <v>11</v>
      </c>
      <c r="J3516" t="s">
        <v>132</v>
      </c>
      <c r="K3516" t="s">
        <v>144</v>
      </c>
      <c r="L3516" t="s">
        <v>155</v>
      </c>
      <c r="M3516" s="5">
        <v>695</v>
      </c>
    </row>
    <row r="3517" spans="1:13" x14ac:dyDescent="0.35">
      <c r="A3517" s="2">
        <v>45862</v>
      </c>
      <c r="B3517" s="3">
        <v>2025</v>
      </c>
      <c r="C3517" t="str">
        <f t="shared" si="161"/>
        <v>2025-2026</v>
      </c>
      <c r="D3517" t="s">
        <v>120</v>
      </c>
      <c r="E3517" t="s">
        <v>80</v>
      </c>
      <c r="F3517" t="str">
        <f t="shared" si="162"/>
        <v>New South Wales</v>
      </c>
      <c r="G3517" t="s">
        <v>10</v>
      </c>
      <c r="H3517">
        <v>2120</v>
      </c>
      <c r="I3517" t="s">
        <v>11</v>
      </c>
      <c r="J3517" t="s">
        <v>125</v>
      </c>
      <c r="K3517" t="s">
        <v>144</v>
      </c>
      <c r="L3517" t="s">
        <v>155</v>
      </c>
      <c r="M3517" s="5">
        <v>539</v>
      </c>
    </row>
    <row r="3518" spans="1:13" x14ac:dyDescent="0.35">
      <c r="A3518" s="2">
        <v>45862</v>
      </c>
      <c r="B3518" s="3">
        <v>2025</v>
      </c>
      <c r="C3518" t="str">
        <f t="shared" si="161"/>
        <v>2025-2026</v>
      </c>
      <c r="D3518" t="s">
        <v>119</v>
      </c>
      <c r="E3518" t="s">
        <v>12</v>
      </c>
      <c r="F3518" t="str">
        <f t="shared" si="162"/>
        <v>New South Wales</v>
      </c>
      <c r="G3518" t="s">
        <v>10</v>
      </c>
      <c r="H3518">
        <v>2795</v>
      </c>
      <c r="I3518" t="s">
        <v>11</v>
      </c>
      <c r="J3518" t="s">
        <v>132</v>
      </c>
      <c r="K3518" t="s">
        <v>150</v>
      </c>
      <c r="L3518" t="s">
        <v>161</v>
      </c>
      <c r="M3518" s="5">
        <v>438</v>
      </c>
    </row>
    <row r="3519" spans="1:13" x14ac:dyDescent="0.35">
      <c r="A3519" s="2">
        <v>45862</v>
      </c>
      <c r="B3519" s="3">
        <v>2025</v>
      </c>
      <c r="C3519" t="str">
        <f t="shared" si="161"/>
        <v>2025-2026</v>
      </c>
      <c r="D3519" t="s">
        <v>119</v>
      </c>
      <c r="E3519" t="s">
        <v>113</v>
      </c>
      <c r="F3519" t="str">
        <f t="shared" si="162"/>
        <v>New South Wales</v>
      </c>
      <c r="G3519" t="s">
        <v>10</v>
      </c>
      <c r="H3519">
        <v>2101</v>
      </c>
      <c r="I3519" t="s">
        <v>11</v>
      </c>
      <c r="J3519" t="s">
        <v>125</v>
      </c>
      <c r="K3519" t="s">
        <v>142</v>
      </c>
      <c r="L3519" t="s">
        <v>153</v>
      </c>
      <c r="M3519" s="5">
        <v>638</v>
      </c>
    </row>
    <row r="3520" spans="1:13" x14ac:dyDescent="0.35">
      <c r="A3520" s="2">
        <v>45862</v>
      </c>
      <c r="B3520" s="3">
        <v>2025</v>
      </c>
      <c r="C3520" t="str">
        <f t="shared" si="161"/>
        <v>2025-2026</v>
      </c>
      <c r="D3520" t="s">
        <v>119</v>
      </c>
      <c r="E3520" t="s">
        <v>101</v>
      </c>
      <c r="F3520" t="str">
        <f t="shared" si="162"/>
        <v>Queensland</v>
      </c>
      <c r="G3520" t="s">
        <v>19</v>
      </c>
      <c r="H3520">
        <v>4305</v>
      </c>
      <c r="I3520" t="s">
        <v>11</v>
      </c>
      <c r="J3520" t="s">
        <v>124</v>
      </c>
      <c r="K3520" t="s">
        <v>144</v>
      </c>
      <c r="L3520" t="s">
        <v>155</v>
      </c>
      <c r="M3520" s="5">
        <v>328</v>
      </c>
    </row>
    <row r="3521" spans="1:13" x14ac:dyDescent="0.35">
      <c r="A3521" s="2">
        <v>45862</v>
      </c>
      <c r="B3521" s="3">
        <v>2025</v>
      </c>
      <c r="C3521" t="str">
        <f t="shared" si="161"/>
        <v>2025-2026</v>
      </c>
      <c r="D3521" t="s">
        <v>120</v>
      </c>
      <c r="E3521" t="s">
        <v>50</v>
      </c>
      <c r="F3521" t="str">
        <f t="shared" si="162"/>
        <v>Australian Capital Territory</v>
      </c>
      <c r="G3521" t="s">
        <v>51</v>
      </c>
      <c r="H3521">
        <v>2617</v>
      </c>
      <c r="I3521" t="s">
        <v>11</v>
      </c>
      <c r="J3521" t="s">
        <v>123</v>
      </c>
      <c r="K3521" t="s">
        <v>142</v>
      </c>
      <c r="L3521" t="s">
        <v>153</v>
      </c>
      <c r="M3521" s="5">
        <v>672</v>
      </c>
    </row>
    <row r="3522" spans="1:13" x14ac:dyDescent="0.35">
      <c r="A3522" s="2">
        <v>45862</v>
      </c>
      <c r="B3522" s="3">
        <v>2025</v>
      </c>
      <c r="C3522" t="str">
        <f t="shared" ref="C3522:C3585" si="163">IF(MONTH(A3522) &gt;= 7, YEAR(A3522) &amp; "-" &amp; YEAR(A3522) + 1, YEAR(A3522) - 1 &amp; "-" &amp; YEAR(A3522))</f>
        <v>2025-2026</v>
      </c>
      <c r="D3522" t="s">
        <v>120</v>
      </c>
      <c r="E3522" t="s">
        <v>41</v>
      </c>
      <c r="F3522" t="str">
        <f t="shared" ref="F3522:F3585" si="164">IF(G3522="WA","Western Australia",
IF(G3522="NSW","New South Wales",
IF(G3522="QLD","Queensland",
IF(G3522="VIC","Victoria",
IF(G3522="TAS","Tasmania",
IF(G3522="SA","South Australia",
IF(G3522="NT","Northern Territory",
IF(G3522="ACT","Australian Capital Territory",G3522))))))))</f>
        <v>New South Wales</v>
      </c>
      <c r="G3522" t="s">
        <v>10</v>
      </c>
      <c r="H3522">
        <v>2478</v>
      </c>
      <c r="I3522" t="s">
        <v>11</v>
      </c>
      <c r="J3522" t="s">
        <v>122</v>
      </c>
      <c r="K3522" t="s">
        <v>150</v>
      </c>
      <c r="L3522" t="s">
        <v>161</v>
      </c>
      <c r="M3522" s="5">
        <v>521</v>
      </c>
    </row>
    <row r="3523" spans="1:13" x14ac:dyDescent="0.35">
      <c r="A3523" s="2">
        <v>45863</v>
      </c>
      <c r="B3523" s="3">
        <v>2025</v>
      </c>
      <c r="C3523" t="str">
        <f t="shared" si="163"/>
        <v>2025-2026</v>
      </c>
      <c r="D3523" t="s">
        <v>119</v>
      </c>
      <c r="E3523" t="s">
        <v>23</v>
      </c>
      <c r="F3523" t="str">
        <f t="shared" si="164"/>
        <v>New South Wales</v>
      </c>
      <c r="G3523" t="s">
        <v>10</v>
      </c>
      <c r="H3523">
        <v>2830</v>
      </c>
      <c r="I3523" t="s">
        <v>11</v>
      </c>
      <c r="J3523" t="s">
        <v>132</v>
      </c>
      <c r="K3523" t="s">
        <v>144</v>
      </c>
      <c r="L3523" t="s">
        <v>155</v>
      </c>
      <c r="M3523" s="5">
        <v>98</v>
      </c>
    </row>
    <row r="3524" spans="1:13" x14ac:dyDescent="0.35">
      <c r="A3524" s="2">
        <v>45863</v>
      </c>
      <c r="B3524" s="3">
        <v>2025</v>
      </c>
      <c r="C3524" t="str">
        <f t="shared" si="163"/>
        <v>2025-2026</v>
      </c>
      <c r="D3524" t="s">
        <v>119</v>
      </c>
      <c r="E3524" t="s">
        <v>79</v>
      </c>
      <c r="F3524" t="str">
        <f t="shared" si="164"/>
        <v>Queensland</v>
      </c>
      <c r="G3524" t="s">
        <v>19</v>
      </c>
      <c r="H3524">
        <v>4680</v>
      </c>
      <c r="I3524" t="s">
        <v>11</v>
      </c>
      <c r="J3524" t="s">
        <v>138</v>
      </c>
      <c r="K3524" t="s">
        <v>145</v>
      </c>
      <c r="L3524" t="s">
        <v>156</v>
      </c>
      <c r="M3524" s="5">
        <v>50</v>
      </c>
    </row>
    <row r="3525" spans="1:13" x14ac:dyDescent="0.35">
      <c r="A3525" s="2">
        <v>45863</v>
      </c>
      <c r="B3525" s="3">
        <v>2025</v>
      </c>
      <c r="C3525" t="str">
        <f t="shared" si="163"/>
        <v>2025-2026</v>
      </c>
      <c r="D3525" t="s">
        <v>120</v>
      </c>
      <c r="E3525" t="s">
        <v>46</v>
      </c>
      <c r="F3525" t="str">
        <f t="shared" si="164"/>
        <v>South Australia</v>
      </c>
      <c r="G3525" t="s">
        <v>17</v>
      </c>
      <c r="H3525">
        <v>5043</v>
      </c>
      <c r="I3525" t="s">
        <v>11</v>
      </c>
      <c r="J3525" t="s">
        <v>134</v>
      </c>
      <c r="K3525" t="s">
        <v>145</v>
      </c>
      <c r="L3525" t="s">
        <v>156</v>
      </c>
      <c r="M3525" s="5">
        <v>185</v>
      </c>
    </row>
    <row r="3526" spans="1:13" x14ac:dyDescent="0.35">
      <c r="A3526" s="2">
        <v>45864</v>
      </c>
      <c r="B3526" s="3">
        <v>2025</v>
      </c>
      <c r="C3526" t="str">
        <f t="shared" si="163"/>
        <v>2025-2026</v>
      </c>
      <c r="D3526" t="s">
        <v>119</v>
      </c>
      <c r="E3526" t="s">
        <v>83</v>
      </c>
      <c r="F3526" t="str">
        <f t="shared" si="164"/>
        <v>Victoria</v>
      </c>
      <c r="G3526" t="s">
        <v>26</v>
      </c>
      <c r="H3526">
        <v>3551</v>
      </c>
      <c r="I3526" t="s">
        <v>11</v>
      </c>
      <c r="J3526" t="s">
        <v>129</v>
      </c>
      <c r="K3526" t="s">
        <v>147</v>
      </c>
      <c r="L3526" t="s">
        <v>158</v>
      </c>
      <c r="M3526" s="5">
        <v>716</v>
      </c>
    </row>
    <row r="3527" spans="1:13" x14ac:dyDescent="0.35">
      <c r="A3527" s="2">
        <v>45864</v>
      </c>
      <c r="B3527" s="3">
        <v>2025</v>
      </c>
      <c r="C3527" t="str">
        <f t="shared" si="163"/>
        <v>2025-2026</v>
      </c>
      <c r="D3527" t="s">
        <v>119</v>
      </c>
      <c r="E3527" t="s">
        <v>76</v>
      </c>
      <c r="F3527" t="str">
        <f t="shared" si="164"/>
        <v>Queensland</v>
      </c>
      <c r="G3527" t="s">
        <v>19</v>
      </c>
      <c r="H3527">
        <v>4220</v>
      </c>
      <c r="I3527" t="s">
        <v>11</v>
      </c>
      <c r="J3527" t="s">
        <v>124</v>
      </c>
      <c r="K3527" t="s">
        <v>142</v>
      </c>
      <c r="L3527" t="s">
        <v>153</v>
      </c>
      <c r="M3527" s="5">
        <v>293</v>
      </c>
    </row>
    <row r="3528" spans="1:13" x14ac:dyDescent="0.35">
      <c r="A3528" s="2">
        <v>45864</v>
      </c>
      <c r="B3528" s="3">
        <v>2025</v>
      </c>
      <c r="C3528" t="str">
        <f t="shared" si="163"/>
        <v>2025-2026</v>
      </c>
      <c r="D3528" t="s">
        <v>120</v>
      </c>
      <c r="E3528" t="s">
        <v>60</v>
      </c>
      <c r="F3528" t="str">
        <f t="shared" si="164"/>
        <v>Queensland</v>
      </c>
      <c r="G3528" t="s">
        <v>19</v>
      </c>
      <c r="H3528">
        <v>4655</v>
      </c>
      <c r="I3528" t="s">
        <v>11</v>
      </c>
      <c r="J3528" t="s">
        <v>138</v>
      </c>
      <c r="K3528" t="s">
        <v>150</v>
      </c>
      <c r="L3528" t="s">
        <v>161</v>
      </c>
      <c r="M3528" s="5">
        <v>146</v>
      </c>
    </row>
    <row r="3529" spans="1:13" x14ac:dyDescent="0.35">
      <c r="A3529" s="2">
        <v>45864</v>
      </c>
      <c r="B3529" s="3">
        <v>2025</v>
      </c>
      <c r="C3529" t="str">
        <f t="shared" si="163"/>
        <v>2025-2026</v>
      </c>
      <c r="D3529" t="s">
        <v>119</v>
      </c>
      <c r="E3529" t="s">
        <v>66</v>
      </c>
      <c r="F3529" t="str">
        <f t="shared" si="164"/>
        <v>Western Australia</v>
      </c>
      <c r="G3529" t="s">
        <v>28</v>
      </c>
      <c r="H3529">
        <v>6330</v>
      </c>
      <c r="I3529" t="s">
        <v>11</v>
      </c>
      <c r="J3529" t="s">
        <v>135</v>
      </c>
      <c r="K3529" t="s">
        <v>146</v>
      </c>
      <c r="L3529" t="s">
        <v>157</v>
      </c>
      <c r="M3529" s="5">
        <v>273</v>
      </c>
    </row>
    <row r="3530" spans="1:13" x14ac:dyDescent="0.35">
      <c r="A3530" s="2">
        <v>45865</v>
      </c>
      <c r="B3530" s="3">
        <v>2025</v>
      </c>
      <c r="C3530" t="str">
        <f t="shared" si="163"/>
        <v>2025-2026</v>
      </c>
      <c r="D3530" t="s">
        <v>120</v>
      </c>
      <c r="E3530" t="s">
        <v>22</v>
      </c>
      <c r="F3530" t="str">
        <f t="shared" si="164"/>
        <v>New South Wales</v>
      </c>
      <c r="G3530" t="s">
        <v>10</v>
      </c>
      <c r="H3530">
        <v>2116</v>
      </c>
      <c r="I3530" t="s">
        <v>11</v>
      </c>
      <c r="J3530" t="s">
        <v>125</v>
      </c>
      <c r="K3530" t="s">
        <v>147</v>
      </c>
      <c r="L3530" t="s">
        <v>158</v>
      </c>
      <c r="M3530" s="5">
        <v>207</v>
      </c>
    </row>
    <row r="3531" spans="1:13" x14ac:dyDescent="0.35">
      <c r="A3531" s="2">
        <v>45865</v>
      </c>
      <c r="B3531" s="3">
        <v>2025</v>
      </c>
      <c r="C3531" t="str">
        <f t="shared" si="163"/>
        <v>2025-2026</v>
      </c>
      <c r="D3531" t="s">
        <v>120</v>
      </c>
      <c r="E3531" t="s">
        <v>94</v>
      </c>
      <c r="F3531" t="str">
        <f t="shared" si="164"/>
        <v>Queensland</v>
      </c>
      <c r="G3531" t="s">
        <v>19</v>
      </c>
      <c r="H3531">
        <v>4551</v>
      </c>
      <c r="I3531" t="s">
        <v>11</v>
      </c>
      <c r="J3531" t="s">
        <v>136</v>
      </c>
      <c r="K3531" t="s">
        <v>145</v>
      </c>
      <c r="L3531" t="s">
        <v>156</v>
      </c>
      <c r="M3531" s="5">
        <v>741</v>
      </c>
    </row>
    <row r="3532" spans="1:13" x14ac:dyDescent="0.35">
      <c r="A3532" s="2">
        <v>45866</v>
      </c>
      <c r="B3532" s="3">
        <v>2025</v>
      </c>
      <c r="C3532" t="str">
        <f t="shared" si="163"/>
        <v>2025-2026</v>
      </c>
      <c r="D3532" t="s">
        <v>120</v>
      </c>
      <c r="E3532" t="s">
        <v>92</v>
      </c>
      <c r="F3532" t="str">
        <f t="shared" si="164"/>
        <v>New South Wales</v>
      </c>
      <c r="G3532" t="s">
        <v>10</v>
      </c>
      <c r="H3532">
        <v>2015</v>
      </c>
      <c r="I3532" t="s">
        <v>11</v>
      </c>
      <c r="J3532" t="s">
        <v>126</v>
      </c>
      <c r="K3532" t="s">
        <v>151</v>
      </c>
      <c r="L3532" t="s">
        <v>152</v>
      </c>
      <c r="M3532" s="5">
        <v>462</v>
      </c>
    </row>
    <row r="3533" spans="1:13" x14ac:dyDescent="0.35">
      <c r="A3533" s="2">
        <v>45866</v>
      </c>
      <c r="B3533" s="3">
        <v>2025</v>
      </c>
      <c r="C3533" t="str">
        <f t="shared" si="163"/>
        <v>2025-2026</v>
      </c>
      <c r="D3533" t="s">
        <v>119</v>
      </c>
      <c r="E3533" t="s">
        <v>64</v>
      </c>
      <c r="F3533" t="str">
        <f t="shared" si="164"/>
        <v>Western Australia</v>
      </c>
      <c r="G3533" t="s">
        <v>28</v>
      </c>
      <c r="H3533">
        <v>6112</v>
      </c>
      <c r="I3533" t="s">
        <v>11</v>
      </c>
      <c r="J3533" t="s">
        <v>135</v>
      </c>
      <c r="K3533" t="s">
        <v>145</v>
      </c>
      <c r="L3533" t="s">
        <v>156</v>
      </c>
      <c r="M3533" s="5">
        <v>585</v>
      </c>
    </row>
    <row r="3534" spans="1:13" x14ac:dyDescent="0.35">
      <c r="A3534" s="2">
        <v>45866</v>
      </c>
      <c r="B3534" s="3">
        <v>2025</v>
      </c>
      <c r="C3534" t="str">
        <f t="shared" si="163"/>
        <v>2025-2026</v>
      </c>
      <c r="D3534" t="s">
        <v>120</v>
      </c>
      <c r="E3534" t="s">
        <v>44</v>
      </c>
      <c r="F3534" t="str">
        <f t="shared" si="164"/>
        <v>Western Australia</v>
      </c>
      <c r="G3534" t="s">
        <v>28</v>
      </c>
      <c r="H3534">
        <v>6010</v>
      </c>
      <c r="I3534" t="s">
        <v>11</v>
      </c>
      <c r="J3534" t="s">
        <v>121</v>
      </c>
      <c r="K3534" t="s">
        <v>148</v>
      </c>
      <c r="L3534" t="s">
        <v>159</v>
      </c>
      <c r="M3534" s="5">
        <v>294</v>
      </c>
    </row>
    <row r="3535" spans="1:13" x14ac:dyDescent="0.35">
      <c r="A3535" s="2">
        <v>45866</v>
      </c>
      <c r="B3535" s="3">
        <v>2025</v>
      </c>
      <c r="C3535" t="str">
        <f t="shared" si="163"/>
        <v>2025-2026</v>
      </c>
      <c r="D3535" t="s">
        <v>120</v>
      </c>
      <c r="E3535" t="s">
        <v>38</v>
      </c>
      <c r="F3535" t="str">
        <f t="shared" si="164"/>
        <v>Victoria</v>
      </c>
      <c r="G3535" t="s">
        <v>26</v>
      </c>
      <c r="H3535">
        <v>3199</v>
      </c>
      <c r="I3535" t="s">
        <v>11</v>
      </c>
      <c r="J3535" t="s">
        <v>127</v>
      </c>
      <c r="K3535" t="s">
        <v>142</v>
      </c>
      <c r="L3535" t="s">
        <v>153</v>
      </c>
      <c r="M3535" s="5">
        <v>419</v>
      </c>
    </row>
    <row r="3536" spans="1:13" x14ac:dyDescent="0.35">
      <c r="A3536" s="2">
        <v>45866</v>
      </c>
      <c r="B3536" s="3">
        <v>2025</v>
      </c>
      <c r="C3536" t="str">
        <f t="shared" si="163"/>
        <v>2025-2026</v>
      </c>
      <c r="D3536" t="s">
        <v>120</v>
      </c>
      <c r="E3536" t="s">
        <v>22</v>
      </c>
      <c r="F3536" t="str">
        <f t="shared" si="164"/>
        <v>New South Wales</v>
      </c>
      <c r="G3536" t="s">
        <v>10</v>
      </c>
      <c r="H3536">
        <v>2116</v>
      </c>
      <c r="I3536" t="s">
        <v>11</v>
      </c>
      <c r="J3536" t="s">
        <v>125</v>
      </c>
      <c r="K3536" t="s">
        <v>148</v>
      </c>
      <c r="L3536" t="s">
        <v>159</v>
      </c>
      <c r="M3536" s="5">
        <v>333</v>
      </c>
    </row>
    <row r="3537" spans="1:13" x14ac:dyDescent="0.35">
      <c r="A3537" s="2">
        <v>45867</v>
      </c>
      <c r="B3537" s="3">
        <v>2025</v>
      </c>
      <c r="C3537" t="str">
        <f t="shared" si="163"/>
        <v>2025-2026</v>
      </c>
      <c r="D3537" t="s">
        <v>120</v>
      </c>
      <c r="E3537" t="s">
        <v>69</v>
      </c>
      <c r="F3537" t="str">
        <f t="shared" si="164"/>
        <v>Victoria</v>
      </c>
      <c r="G3537" t="s">
        <v>26</v>
      </c>
      <c r="H3537">
        <v>3148</v>
      </c>
      <c r="I3537" t="s">
        <v>11</v>
      </c>
      <c r="J3537" t="s">
        <v>127</v>
      </c>
      <c r="K3537" t="s">
        <v>142</v>
      </c>
      <c r="L3537" t="s">
        <v>153</v>
      </c>
      <c r="M3537" s="5">
        <v>388</v>
      </c>
    </row>
    <row r="3538" spans="1:13" x14ac:dyDescent="0.35">
      <c r="A3538" s="2">
        <v>45867</v>
      </c>
      <c r="B3538" s="3">
        <v>2025</v>
      </c>
      <c r="C3538" t="str">
        <f t="shared" si="163"/>
        <v>2025-2026</v>
      </c>
      <c r="D3538" t="s">
        <v>119</v>
      </c>
      <c r="E3538" t="s">
        <v>78</v>
      </c>
      <c r="F3538" t="str">
        <f t="shared" si="164"/>
        <v>New South Wales</v>
      </c>
      <c r="G3538" t="s">
        <v>10</v>
      </c>
      <c r="H3538">
        <v>2480</v>
      </c>
      <c r="I3538" t="s">
        <v>11</v>
      </c>
      <c r="J3538" t="s">
        <v>122</v>
      </c>
      <c r="K3538" t="s">
        <v>149</v>
      </c>
      <c r="L3538" t="s">
        <v>160</v>
      </c>
      <c r="M3538" s="5">
        <v>587</v>
      </c>
    </row>
    <row r="3539" spans="1:13" x14ac:dyDescent="0.35">
      <c r="A3539" s="2">
        <v>45867</v>
      </c>
      <c r="B3539" s="3">
        <v>2025</v>
      </c>
      <c r="C3539" t="str">
        <f t="shared" si="163"/>
        <v>2025-2026</v>
      </c>
      <c r="D3539" t="s">
        <v>119</v>
      </c>
      <c r="E3539" t="s">
        <v>101</v>
      </c>
      <c r="F3539" t="str">
        <f t="shared" si="164"/>
        <v>Queensland</v>
      </c>
      <c r="G3539" t="s">
        <v>19</v>
      </c>
      <c r="H3539">
        <v>4305</v>
      </c>
      <c r="I3539" t="s">
        <v>11</v>
      </c>
      <c r="J3539" t="s">
        <v>124</v>
      </c>
      <c r="K3539" t="s">
        <v>143</v>
      </c>
      <c r="L3539" t="s">
        <v>154</v>
      </c>
      <c r="M3539" s="5">
        <v>229</v>
      </c>
    </row>
    <row r="3540" spans="1:13" x14ac:dyDescent="0.35">
      <c r="A3540" s="2">
        <v>45867</v>
      </c>
      <c r="B3540" s="3">
        <v>2025</v>
      </c>
      <c r="C3540" t="str">
        <f t="shared" si="163"/>
        <v>2025-2026</v>
      </c>
      <c r="D3540" t="s">
        <v>120</v>
      </c>
      <c r="E3540" t="s">
        <v>111</v>
      </c>
      <c r="F3540" t="str">
        <f t="shared" si="164"/>
        <v>New South Wales</v>
      </c>
      <c r="G3540" t="s">
        <v>10</v>
      </c>
      <c r="H3540">
        <v>2154</v>
      </c>
      <c r="I3540" t="s">
        <v>11</v>
      </c>
      <c r="J3540" t="s">
        <v>125</v>
      </c>
      <c r="K3540" t="s">
        <v>144</v>
      </c>
      <c r="L3540" t="s">
        <v>155</v>
      </c>
      <c r="M3540" s="5">
        <v>46</v>
      </c>
    </row>
    <row r="3541" spans="1:13" x14ac:dyDescent="0.35">
      <c r="A3541" s="2">
        <v>45867</v>
      </c>
      <c r="B3541" s="3">
        <v>2025</v>
      </c>
      <c r="C3541" t="str">
        <f t="shared" si="163"/>
        <v>2025-2026</v>
      </c>
      <c r="D3541" t="s">
        <v>120</v>
      </c>
      <c r="E3541" t="s">
        <v>104</v>
      </c>
      <c r="F3541" t="str">
        <f t="shared" si="164"/>
        <v>Victoria</v>
      </c>
      <c r="G3541" t="s">
        <v>26</v>
      </c>
      <c r="H3541">
        <v>3175</v>
      </c>
      <c r="I3541" t="s">
        <v>11</v>
      </c>
      <c r="J3541" t="s">
        <v>127</v>
      </c>
      <c r="K3541" t="s">
        <v>150</v>
      </c>
      <c r="L3541" t="s">
        <v>161</v>
      </c>
      <c r="M3541" s="5">
        <v>292</v>
      </c>
    </row>
    <row r="3542" spans="1:13" x14ac:dyDescent="0.35">
      <c r="A3542" s="2">
        <v>45868</v>
      </c>
      <c r="B3542" s="3">
        <v>2025</v>
      </c>
      <c r="C3542" t="str">
        <f t="shared" si="163"/>
        <v>2025-2026</v>
      </c>
      <c r="D3542" t="s">
        <v>120</v>
      </c>
      <c r="E3542" t="s">
        <v>61</v>
      </c>
      <c r="F3542" t="str">
        <f t="shared" si="164"/>
        <v>Victoria</v>
      </c>
      <c r="G3542" t="s">
        <v>26</v>
      </c>
      <c r="H3542">
        <v>3179</v>
      </c>
      <c r="I3542" t="s">
        <v>11</v>
      </c>
      <c r="J3542" t="s">
        <v>127</v>
      </c>
      <c r="K3542" t="s">
        <v>144</v>
      </c>
      <c r="L3542" t="s">
        <v>155</v>
      </c>
      <c r="M3542" s="5">
        <v>206</v>
      </c>
    </row>
    <row r="3543" spans="1:13" x14ac:dyDescent="0.35">
      <c r="A3543" s="2">
        <v>45868</v>
      </c>
      <c r="B3543" s="3">
        <v>2025</v>
      </c>
      <c r="C3543" t="str">
        <f t="shared" si="163"/>
        <v>2025-2026</v>
      </c>
      <c r="D3543" t="s">
        <v>120</v>
      </c>
      <c r="E3543" t="s">
        <v>34</v>
      </c>
      <c r="F3543" t="str">
        <f t="shared" si="164"/>
        <v>New South Wales</v>
      </c>
      <c r="G3543" t="s">
        <v>10</v>
      </c>
      <c r="H3543">
        <v>2560</v>
      </c>
      <c r="I3543" t="s">
        <v>11</v>
      </c>
      <c r="J3543" t="s">
        <v>123</v>
      </c>
      <c r="K3543" t="s">
        <v>145</v>
      </c>
      <c r="L3543" t="s">
        <v>156</v>
      </c>
      <c r="M3543" s="5">
        <v>314</v>
      </c>
    </row>
    <row r="3544" spans="1:13" x14ac:dyDescent="0.35">
      <c r="A3544" s="2">
        <v>45868</v>
      </c>
      <c r="B3544" s="3">
        <v>2025</v>
      </c>
      <c r="C3544" t="str">
        <f t="shared" si="163"/>
        <v>2025-2026</v>
      </c>
      <c r="D3544" t="s">
        <v>120</v>
      </c>
      <c r="E3544" t="s">
        <v>58</v>
      </c>
      <c r="F3544" t="str">
        <f t="shared" si="164"/>
        <v>New South Wales</v>
      </c>
      <c r="G3544" t="s">
        <v>10</v>
      </c>
      <c r="H3544">
        <v>2790</v>
      </c>
      <c r="I3544" t="s">
        <v>11</v>
      </c>
      <c r="J3544" t="s">
        <v>132</v>
      </c>
      <c r="K3544" t="s">
        <v>148</v>
      </c>
      <c r="L3544" t="s">
        <v>159</v>
      </c>
      <c r="M3544" s="5">
        <v>87</v>
      </c>
    </row>
    <row r="3545" spans="1:13" x14ac:dyDescent="0.35">
      <c r="A3545" s="2">
        <v>45868</v>
      </c>
      <c r="B3545" s="3">
        <v>2025</v>
      </c>
      <c r="C3545" t="str">
        <f t="shared" si="163"/>
        <v>2025-2026</v>
      </c>
      <c r="D3545" t="s">
        <v>120</v>
      </c>
      <c r="E3545" t="s">
        <v>66</v>
      </c>
      <c r="F3545" t="str">
        <f t="shared" si="164"/>
        <v>Western Australia</v>
      </c>
      <c r="G3545" t="s">
        <v>28</v>
      </c>
      <c r="H3545">
        <v>6330</v>
      </c>
      <c r="I3545" t="s">
        <v>11</v>
      </c>
      <c r="J3545" t="s">
        <v>135</v>
      </c>
      <c r="K3545" t="s">
        <v>144</v>
      </c>
      <c r="L3545" t="s">
        <v>155</v>
      </c>
      <c r="M3545" s="5">
        <v>713</v>
      </c>
    </row>
    <row r="3546" spans="1:13" x14ac:dyDescent="0.35">
      <c r="A3546" s="2">
        <v>45868</v>
      </c>
      <c r="B3546" s="3">
        <v>2025</v>
      </c>
      <c r="C3546" t="str">
        <f t="shared" si="163"/>
        <v>2025-2026</v>
      </c>
      <c r="D3546" t="s">
        <v>119</v>
      </c>
      <c r="E3546" t="s">
        <v>48</v>
      </c>
      <c r="F3546" t="str">
        <f t="shared" si="164"/>
        <v>Western Australia</v>
      </c>
      <c r="G3546" t="s">
        <v>28</v>
      </c>
      <c r="H3546">
        <v>6450</v>
      </c>
      <c r="I3546" t="s">
        <v>11</v>
      </c>
      <c r="J3546" t="s">
        <v>141</v>
      </c>
      <c r="K3546" t="s">
        <v>143</v>
      </c>
      <c r="L3546" t="s">
        <v>154</v>
      </c>
      <c r="M3546" s="5">
        <v>36</v>
      </c>
    </row>
    <row r="3547" spans="1:13" x14ac:dyDescent="0.35">
      <c r="A3547" s="2">
        <v>45868</v>
      </c>
      <c r="B3547" s="3">
        <v>2025</v>
      </c>
      <c r="C3547" t="str">
        <f t="shared" si="163"/>
        <v>2025-2026</v>
      </c>
      <c r="D3547" t="s">
        <v>120</v>
      </c>
      <c r="E3547" t="s">
        <v>107</v>
      </c>
      <c r="F3547" t="str">
        <f t="shared" si="164"/>
        <v>New South Wales</v>
      </c>
      <c r="G3547" t="s">
        <v>10</v>
      </c>
      <c r="H3547">
        <v>2020</v>
      </c>
      <c r="I3547" t="s">
        <v>11</v>
      </c>
      <c r="J3547" t="s">
        <v>126</v>
      </c>
      <c r="K3547" t="s">
        <v>143</v>
      </c>
      <c r="L3547" t="s">
        <v>154</v>
      </c>
      <c r="M3547" s="5">
        <v>672</v>
      </c>
    </row>
    <row r="3548" spans="1:13" x14ac:dyDescent="0.35">
      <c r="A3548" s="2">
        <v>45868</v>
      </c>
      <c r="B3548" s="3">
        <v>2025</v>
      </c>
      <c r="C3548" t="str">
        <f t="shared" si="163"/>
        <v>2025-2026</v>
      </c>
      <c r="D3548" t="s">
        <v>120</v>
      </c>
      <c r="E3548" t="s">
        <v>27</v>
      </c>
      <c r="F3548" t="str">
        <f t="shared" si="164"/>
        <v>Western Australia</v>
      </c>
      <c r="G3548" t="s">
        <v>28</v>
      </c>
      <c r="H3548">
        <v>6030</v>
      </c>
      <c r="I3548" t="s">
        <v>11</v>
      </c>
      <c r="J3548" t="s">
        <v>121</v>
      </c>
      <c r="K3548" t="s">
        <v>144</v>
      </c>
      <c r="L3548" t="s">
        <v>155</v>
      </c>
      <c r="M3548" s="5">
        <v>52</v>
      </c>
    </row>
    <row r="3549" spans="1:13" x14ac:dyDescent="0.35">
      <c r="A3549" s="2">
        <v>45868</v>
      </c>
      <c r="B3549" s="3">
        <v>2025</v>
      </c>
      <c r="C3549" t="str">
        <f t="shared" si="163"/>
        <v>2025-2026</v>
      </c>
      <c r="D3549" t="s">
        <v>119</v>
      </c>
      <c r="E3549" t="s">
        <v>57</v>
      </c>
      <c r="F3549" t="str">
        <f t="shared" si="164"/>
        <v>New South Wales</v>
      </c>
      <c r="G3549" t="s">
        <v>10</v>
      </c>
      <c r="H3549">
        <v>2064</v>
      </c>
      <c r="I3549" t="s">
        <v>11</v>
      </c>
      <c r="J3549" t="s">
        <v>126</v>
      </c>
      <c r="K3549" t="s">
        <v>146</v>
      </c>
      <c r="L3549" t="s">
        <v>157</v>
      </c>
      <c r="M3549" s="5">
        <v>426</v>
      </c>
    </row>
    <row r="3550" spans="1:13" x14ac:dyDescent="0.35">
      <c r="A3550" s="2">
        <v>45869</v>
      </c>
      <c r="B3550" s="3">
        <v>2025</v>
      </c>
      <c r="C3550" t="str">
        <f t="shared" si="163"/>
        <v>2025-2026</v>
      </c>
      <c r="D3550" t="s">
        <v>119</v>
      </c>
      <c r="E3550" t="s">
        <v>67</v>
      </c>
      <c r="F3550" t="str">
        <f t="shared" si="164"/>
        <v>Tasmania</v>
      </c>
      <c r="G3550" t="s">
        <v>43</v>
      </c>
      <c r="H3550">
        <v>7250</v>
      </c>
      <c r="I3550" t="s">
        <v>11</v>
      </c>
      <c r="J3550" t="s">
        <v>130</v>
      </c>
      <c r="K3550" t="s">
        <v>142</v>
      </c>
      <c r="L3550" t="s">
        <v>153</v>
      </c>
      <c r="M3550" s="5">
        <v>274</v>
      </c>
    </row>
    <row r="3551" spans="1:13" x14ac:dyDescent="0.35">
      <c r="A3551" s="2">
        <v>45869</v>
      </c>
      <c r="B3551" s="3">
        <v>2025</v>
      </c>
      <c r="C3551" t="str">
        <f t="shared" si="163"/>
        <v>2025-2026</v>
      </c>
      <c r="D3551" t="s">
        <v>119</v>
      </c>
      <c r="E3551" t="s">
        <v>76</v>
      </c>
      <c r="F3551" t="str">
        <f t="shared" si="164"/>
        <v>Queensland</v>
      </c>
      <c r="G3551" t="s">
        <v>19</v>
      </c>
      <c r="H3551">
        <v>4220</v>
      </c>
      <c r="I3551" t="s">
        <v>11</v>
      </c>
      <c r="J3551" t="s">
        <v>124</v>
      </c>
      <c r="K3551" t="s">
        <v>144</v>
      </c>
      <c r="L3551" t="s">
        <v>155</v>
      </c>
      <c r="M3551" s="5">
        <v>306</v>
      </c>
    </row>
    <row r="3552" spans="1:13" x14ac:dyDescent="0.35">
      <c r="A3552" s="2">
        <v>45870</v>
      </c>
      <c r="B3552" s="3">
        <v>2025</v>
      </c>
      <c r="C3552" t="str">
        <f t="shared" si="163"/>
        <v>2025-2026</v>
      </c>
      <c r="D3552" t="s">
        <v>120</v>
      </c>
      <c r="E3552" t="s">
        <v>104</v>
      </c>
      <c r="F3552" t="str">
        <f t="shared" si="164"/>
        <v>Victoria</v>
      </c>
      <c r="G3552" t="s">
        <v>26</v>
      </c>
      <c r="H3552">
        <v>3175</v>
      </c>
      <c r="I3552" t="s">
        <v>11</v>
      </c>
      <c r="J3552" t="s">
        <v>127</v>
      </c>
      <c r="K3552" t="s">
        <v>143</v>
      </c>
      <c r="L3552" t="s">
        <v>154</v>
      </c>
      <c r="M3552" s="5">
        <v>54</v>
      </c>
    </row>
    <row r="3553" spans="1:13" x14ac:dyDescent="0.35">
      <c r="A3553" s="2">
        <v>45871</v>
      </c>
      <c r="B3553" s="3">
        <v>2025</v>
      </c>
      <c r="C3553" t="str">
        <f t="shared" si="163"/>
        <v>2025-2026</v>
      </c>
      <c r="D3553" t="s">
        <v>120</v>
      </c>
      <c r="E3553" t="s">
        <v>47</v>
      </c>
      <c r="F3553" t="str">
        <f t="shared" si="164"/>
        <v>Victoria</v>
      </c>
      <c r="G3553" t="s">
        <v>26</v>
      </c>
      <c r="H3553">
        <v>3630</v>
      </c>
      <c r="I3553" t="s">
        <v>11</v>
      </c>
      <c r="J3553" t="s">
        <v>137</v>
      </c>
      <c r="K3553" t="s">
        <v>150</v>
      </c>
      <c r="L3553" t="s">
        <v>161</v>
      </c>
      <c r="M3553" s="5">
        <v>721</v>
      </c>
    </row>
    <row r="3554" spans="1:13" x14ac:dyDescent="0.35">
      <c r="A3554" s="2">
        <v>45871</v>
      </c>
      <c r="B3554" s="3">
        <v>2025</v>
      </c>
      <c r="C3554" t="str">
        <f t="shared" si="163"/>
        <v>2025-2026</v>
      </c>
      <c r="D3554" t="s">
        <v>120</v>
      </c>
      <c r="E3554" t="s">
        <v>31</v>
      </c>
      <c r="F3554" t="str">
        <f t="shared" si="164"/>
        <v>South Australia</v>
      </c>
      <c r="G3554" t="s">
        <v>17</v>
      </c>
      <c r="H3554">
        <v>5082</v>
      </c>
      <c r="I3554" t="s">
        <v>11</v>
      </c>
      <c r="J3554" t="s">
        <v>134</v>
      </c>
      <c r="K3554" t="s">
        <v>144</v>
      </c>
      <c r="L3554" t="s">
        <v>155</v>
      </c>
      <c r="M3554" s="5">
        <v>657</v>
      </c>
    </row>
    <row r="3555" spans="1:13" x14ac:dyDescent="0.35">
      <c r="A3555" s="2">
        <v>45871</v>
      </c>
      <c r="B3555" s="3">
        <v>2025</v>
      </c>
      <c r="C3555" t="str">
        <f t="shared" si="163"/>
        <v>2025-2026</v>
      </c>
      <c r="D3555" t="s">
        <v>120</v>
      </c>
      <c r="E3555" t="s">
        <v>92</v>
      </c>
      <c r="F3555" t="str">
        <f t="shared" si="164"/>
        <v>New South Wales</v>
      </c>
      <c r="G3555" t="s">
        <v>10</v>
      </c>
      <c r="H3555">
        <v>2015</v>
      </c>
      <c r="I3555" t="s">
        <v>11</v>
      </c>
      <c r="J3555" t="s">
        <v>126</v>
      </c>
      <c r="K3555" t="s">
        <v>148</v>
      </c>
      <c r="L3555" t="s">
        <v>159</v>
      </c>
      <c r="M3555" s="5">
        <v>742</v>
      </c>
    </row>
    <row r="3556" spans="1:13" x14ac:dyDescent="0.35">
      <c r="A3556" s="2">
        <v>45871</v>
      </c>
      <c r="B3556" s="3">
        <v>2025</v>
      </c>
      <c r="C3556" t="str">
        <f t="shared" si="163"/>
        <v>2025-2026</v>
      </c>
      <c r="D3556" t="s">
        <v>120</v>
      </c>
      <c r="E3556" t="s">
        <v>23</v>
      </c>
      <c r="F3556" t="str">
        <f t="shared" si="164"/>
        <v>New South Wales</v>
      </c>
      <c r="G3556" t="s">
        <v>10</v>
      </c>
      <c r="H3556">
        <v>2830</v>
      </c>
      <c r="I3556" t="s">
        <v>11</v>
      </c>
      <c r="J3556" t="s">
        <v>132</v>
      </c>
      <c r="K3556" t="s">
        <v>146</v>
      </c>
      <c r="L3556" t="s">
        <v>157</v>
      </c>
      <c r="M3556" s="5">
        <v>192</v>
      </c>
    </row>
    <row r="3557" spans="1:13" x14ac:dyDescent="0.35">
      <c r="A3557" s="2">
        <v>45871</v>
      </c>
      <c r="B3557" s="3">
        <v>2025</v>
      </c>
      <c r="C3557" t="str">
        <f t="shared" si="163"/>
        <v>2025-2026</v>
      </c>
      <c r="D3557" t="s">
        <v>120</v>
      </c>
      <c r="E3557" t="s">
        <v>34</v>
      </c>
      <c r="F3557" t="str">
        <f t="shared" si="164"/>
        <v>New South Wales</v>
      </c>
      <c r="G3557" t="s">
        <v>10</v>
      </c>
      <c r="H3557">
        <v>2560</v>
      </c>
      <c r="I3557" t="s">
        <v>11</v>
      </c>
      <c r="J3557" t="s">
        <v>123</v>
      </c>
      <c r="K3557" t="s">
        <v>148</v>
      </c>
      <c r="L3557" t="s">
        <v>159</v>
      </c>
      <c r="M3557" s="5">
        <v>757</v>
      </c>
    </row>
    <row r="3558" spans="1:13" x14ac:dyDescent="0.35">
      <c r="A3558" s="2">
        <v>45871</v>
      </c>
      <c r="B3558" s="3">
        <v>2025</v>
      </c>
      <c r="C3558" t="str">
        <f t="shared" si="163"/>
        <v>2025-2026</v>
      </c>
      <c r="D3558" t="s">
        <v>120</v>
      </c>
      <c r="E3558" t="s">
        <v>69</v>
      </c>
      <c r="F3558" t="str">
        <f t="shared" si="164"/>
        <v>Victoria</v>
      </c>
      <c r="G3558" t="s">
        <v>26</v>
      </c>
      <c r="H3558">
        <v>3148</v>
      </c>
      <c r="I3558" t="s">
        <v>11</v>
      </c>
      <c r="J3558" t="s">
        <v>127</v>
      </c>
      <c r="K3558" t="s">
        <v>142</v>
      </c>
      <c r="L3558" t="s">
        <v>153</v>
      </c>
      <c r="M3558" s="5">
        <v>636</v>
      </c>
    </row>
    <row r="3559" spans="1:13" x14ac:dyDescent="0.35">
      <c r="A3559" s="2">
        <v>45872</v>
      </c>
      <c r="B3559" s="3">
        <v>2025</v>
      </c>
      <c r="C3559" t="str">
        <f t="shared" si="163"/>
        <v>2025-2026</v>
      </c>
      <c r="D3559" t="s">
        <v>120</v>
      </c>
      <c r="E3559" t="s">
        <v>38</v>
      </c>
      <c r="F3559" t="str">
        <f t="shared" si="164"/>
        <v>Victoria</v>
      </c>
      <c r="G3559" t="s">
        <v>26</v>
      </c>
      <c r="H3559">
        <v>3199</v>
      </c>
      <c r="I3559" t="s">
        <v>11</v>
      </c>
      <c r="J3559" t="s">
        <v>127</v>
      </c>
      <c r="K3559" t="s">
        <v>145</v>
      </c>
      <c r="L3559" t="s">
        <v>156</v>
      </c>
      <c r="M3559" s="5">
        <v>99</v>
      </c>
    </row>
    <row r="3560" spans="1:13" x14ac:dyDescent="0.35">
      <c r="A3560" s="2">
        <v>45872</v>
      </c>
      <c r="B3560" s="3">
        <v>2025</v>
      </c>
      <c r="C3560" t="str">
        <f t="shared" si="163"/>
        <v>2025-2026</v>
      </c>
      <c r="D3560" t="s">
        <v>120</v>
      </c>
      <c r="E3560" t="s">
        <v>29</v>
      </c>
      <c r="F3560" t="str">
        <f t="shared" si="164"/>
        <v>Queensland</v>
      </c>
      <c r="G3560" t="s">
        <v>19</v>
      </c>
      <c r="H3560">
        <v>4703</v>
      </c>
      <c r="I3560" t="s">
        <v>11</v>
      </c>
      <c r="J3560" t="s">
        <v>138</v>
      </c>
      <c r="K3560" t="s">
        <v>145</v>
      </c>
      <c r="L3560" t="s">
        <v>156</v>
      </c>
      <c r="M3560" s="5">
        <v>409</v>
      </c>
    </row>
    <row r="3561" spans="1:13" x14ac:dyDescent="0.35">
      <c r="A3561" s="2">
        <v>45872</v>
      </c>
      <c r="B3561" s="3">
        <v>2025</v>
      </c>
      <c r="C3561" t="str">
        <f t="shared" si="163"/>
        <v>2025-2026</v>
      </c>
      <c r="D3561" t="s">
        <v>120</v>
      </c>
      <c r="E3561" t="s">
        <v>53</v>
      </c>
      <c r="F3561" t="str">
        <f t="shared" si="164"/>
        <v>Queensland</v>
      </c>
      <c r="G3561" t="s">
        <v>19</v>
      </c>
      <c r="H3561">
        <v>4012</v>
      </c>
      <c r="I3561" t="s">
        <v>11</v>
      </c>
      <c r="J3561" t="s">
        <v>131</v>
      </c>
      <c r="K3561" t="s">
        <v>142</v>
      </c>
      <c r="L3561" t="s">
        <v>153</v>
      </c>
      <c r="M3561" s="5">
        <v>551</v>
      </c>
    </row>
    <row r="3562" spans="1:13" x14ac:dyDescent="0.35">
      <c r="A3562" s="2">
        <v>45872</v>
      </c>
      <c r="B3562" s="3">
        <v>2025</v>
      </c>
      <c r="C3562" t="str">
        <f t="shared" si="163"/>
        <v>2025-2026</v>
      </c>
      <c r="D3562" t="s">
        <v>120</v>
      </c>
      <c r="E3562" t="s">
        <v>89</v>
      </c>
      <c r="F3562" t="str">
        <f t="shared" si="164"/>
        <v>Queensland</v>
      </c>
      <c r="G3562" t="s">
        <v>19</v>
      </c>
      <c r="H3562">
        <v>4700</v>
      </c>
      <c r="I3562" t="s">
        <v>11</v>
      </c>
      <c r="J3562" t="s">
        <v>138</v>
      </c>
      <c r="K3562" t="s">
        <v>151</v>
      </c>
      <c r="L3562" t="s">
        <v>152</v>
      </c>
      <c r="M3562" s="5">
        <v>315</v>
      </c>
    </row>
    <row r="3563" spans="1:13" x14ac:dyDescent="0.35">
      <c r="A3563" s="2">
        <v>45872</v>
      </c>
      <c r="B3563" s="3">
        <v>2025</v>
      </c>
      <c r="C3563" t="str">
        <f t="shared" si="163"/>
        <v>2025-2026</v>
      </c>
      <c r="D3563" t="s">
        <v>119</v>
      </c>
      <c r="E3563" t="s">
        <v>93</v>
      </c>
      <c r="F3563" t="str">
        <f t="shared" si="164"/>
        <v>Victoria</v>
      </c>
      <c r="G3563" t="s">
        <v>26</v>
      </c>
      <c r="H3563">
        <v>3400</v>
      </c>
      <c r="I3563" t="s">
        <v>11</v>
      </c>
      <c r="J3563" t="s">
        <v>129</v>
      </c>
      <c r="K3563" t="s">
        <v>148</v>
      </c>
      <c r="L3563" t="s">
        <v>159</v>
      </c>
      <c r="M3563" s="5">
        <v>172</v>
      </c>
    </row>
    <row r="3564" spans="1:13" x14ac:dyDescent="0.35">
      <c r="A3564" s="2">
        <v>45872</v>
      </c>
      <c r="B3564" s="3">
        <v>2025</v>
      </c>
      <c r="C3564" t="str">
        <f t="shared" si="163"/>
        <v>2025-2026</v>
      </c>
      <c r="D3564" t="s">
        <v>120</v>
      </c>
      <c r="E3564" t="s">
        <v>32</v>
      </c>
      <c r="F3564" t="str">
        <f t="shared" si="164"/>
        <v>Victoria</v>
      </c>
      <c r="G3564" t="s">
        <v>26</v>
      </c>
      <c r="H3564">
        <v>3977</v>
      </c>
      <c r="I3564" t="s">
        <v>11</v>
      </c>
      <c r="J3564" t="s">
        <v>137</v>
      </c>
      <c r="K3564" t="s">
        <v>146</v>
      </c>
      <c r="L3564" t="s">
        <v>157</v>
      </c>
      <c r="M3564" s="5">
        <v>44</v>
      </c>
    </row>
    <row r="3565" spans="1:13" x14ac:dyDescent="0.35">
      <c r="A3565" s="2">
        <v>45872</v>
      </c>
      <c r="B3565" s="3">
        <v>2025</v>
      </c>
      <c r="C3565" t="str">
        <f t="shared" si="163"/>
        <v>2025-2026</v>
      </c>
      <c r="D3565" t="s">
        <v>120</v>
      </c>
      <c r="E3565" t="s">
        <v>16</v>
      </c>
      <c r="F3565" t="str">
        <f t="shared" si="164"/>
        <v>South Australia</v>
      </c>
      <c r="G3565" t="s">
        <v>17</v>
      </c>
      <c r="H3565">
        <v>5168</v>
      </c>
      <c r="I3565" t="s">
        <v>11</v>
      </c>
      <c r="J3565" t="s">
        <v>134</v>
      </c>
      <c r="K3565" t="s">
        <v>145</v>
      </c>
      <c r="L3565" t="s">
        <v>156</v>
      </c>
      <c r="M3565" s="5">
        <v>21</v>
      </c>
    </row>
    <row r="3566" spans="1:13" x14ac:dyDescent="0.35">
      <c r="A3566" s="2">
        <v>45873</v>
      </c>
      <c r="B3566" s="3">
        <v>2025</v>
      </c>
      <c r="C3566" t="str">
        <f t="shared" si="163"/>
        <v>2025-2026</v>
      </c>
      <c r="D3566" t="s">
        <v>119</v>
      </c>
      <c r="E3566" t="s">
        <v>12</v>
      </c>
      <c r="F3566" t="str">
        <f t="shared" si="164"/>
        <v>New South Wales</v>
      </c>
      <c r="G3566" t="s">
        <v>10</v>
      </c>
      <c r="H3566">
        <v>2795</v>
      </c>
      <c r="I3566" t="s">
        <v>11</v>
      </c>
      <c r="J3566" t="s">
        <v>132</v>
      </c>
      <c r="K3566" t="s">
        <v>142</v>
      </c>
      <c r="L3566" t="s">
        <v>153</v>
      </c>
      <c r="M3566" s="5">
        <v>360</v>
      </c>
    </row>
    <row r="3567" spans="1:13" x14ac:dyDescent="0.35">
      <c r="A3567" s="2">
        <v>45873</v>
      </c>
      <c r="B3567" s="3">
        <v>2025</v>
      </c>
      <c r="C3567" t="str">
        <f t="shared" si="163"/>
        <v>2025-2026</v>
      </c>
      <c r="D3567" t="s">
        <v>120</v>
      </c>
      <c r="E3567" t="s">
        <v>76</v>
      </c>
      <c r="F3567" t="str">
        <f t="shared" si="164"/>
        <v>Queensland</v>
      </c>
      <c r="G3567" t="s">
        <v>19</v>
      </c>
      <c r="H3567">
        <v>4220</v>
      </c>
      <c r="I3567" t="s">
        <v>11</v>
      </c>
      <c r="J3567" t="s">
        <v>124</v>
      </c>
      <c r="K3567" t="s">
        <v>144</v>
      </c>
      <c r="L3567" t="s">
        <v>155</v>
      </c>
      <c r="M3567" s="5">
        <v>87</v>
      </c>
    </row>
    <row r="3568" spans="1:13" x14ac:dyDescent="0.35">
      <c r="A3568" s="2">
        <v>45873</v>
      </c>
      <c r="B3568" s="3">
        <v>2025</v>
      </c>
      <c r="C3568" t="str">
        <f t="shared" si="163"/>
        <v>2025-2026</v>
      </c>
      <c r="D3568" t="s">
        <v>119</v>
      </c>
      <c r="E3568" t="s">
        <v>35</v>
      </c>
      <c r="F3568" t="str">
        <f t="shared" si="164"/>
        <v>Victoria</v>
      </c>
      <c r="G3568" t="s">
        <v>26</v>
      </c>
      <c r="H3568">
        <v>3280</v>
      </c>
      <c r="I3568" t="s">
        <v>11</v>
      </c>
      <c r="J3568" t="s">
        <v>129</v>
      </c>
      <c r="K3568" t="s">
        <v>145</v>
      </c>
      <c r="L3568" t="s">
        <v>156</v>
      </c>
      <c r="M3568" s="5">
        <v>98</v>
      </c>
    </row>
    <row r="3569" spans="1:13" x14ac:dyDescent="0.35">
      <c r="A3569" s="2">
        <v>45873</v>
      </c>
      <c r="B3569" s="3">
        <v>2025</v>
      </c>
      <c r="C3569" t="str">
        <f t="shared" si="163"/>
        <v>2025-2026</v>
      </c>
      <c r="D3569" t="s">
        <v>120</v>
      </c>
      <c r="E3569" t="s">
        <v>47</v>
      </c>
      <c r="F3569" t="str">
        <f t="shared" si="164"/>
        <v>Victoria</v>
      </c>
      <c r="G3569" t="s">
        <v>26</v>
      </c>
      <c r="H3569">
        <v>3630</v>
      </c>
      <c r="I3569" t="s">
        <v>11</v>
      </c>
      <c r="J3569" t="s">
        <v>137</v>
      </c>
      <c r="K3569" t="s">
        <v>148</v>
      </c>
      <c r="L3569" t="s">
        <v>159</v>
      </c>
      <c r="M3569" s="5">
        <v>116</v>
      </c>
    </row>
    <row r="3570" spans="1:13" x14ac:dyDescent="0.35">
      <c r="A3570" s="2">
        <v>45873</v>
      </c>
      <c r="B3570" s="3">
        <v>2025</v>
      </c>
      <c r="C3570" t="str">
        <f t="shared" si="163"/>
        <v>2025-2026</v>
      </c>
      <c r="D3570" t="s">
        <v>119</v>
      </c>
      <c r="E3570" t="s">
        <v>46</v>
      </c>
      <c r="F3570" t="str">
        <f t="shared" si="164"/>
        <v>South Australia</v>
      </c>
      <c r="G3570" t="s">
        <v>17</v>
      </c>
      <c r="H3570">
        <v>5043</v>
      </c>
      <c r="I3570" t="s">
        <v>11</v>
      </c>
      <c r="J3570" t="s">
        <v>134</v>
      </c>
      <c r="K3570" t="s">
        <v>147</v>
      </c>
      <c r="L3570" t="s">
        <v>158</v>
      </c>
      <c r="M3570" s="5">
        <v>284</v>
      </c>
    </row>
    <row r="3571" spans="1:13" x14ac:dyDescent="0.35">
      <c r="A3571" s="2">
        <v>45873</v>
      </c>
      <c r="B3571" s="3">
        <v>2025</v>
      </c>
      <c r="C3571" t="str">
        <f t="shared" si="163"/>
        <v>2025-2026</v>
      </c>
      <c r="D3571" t="s">
        <v>120</v>
      </c>
      <c r="E3571" t="s">
        <v>22</v>
      </c>
      <c r="F3571" t="str">
        <f t="shared" si="164"/>
        <v>New South Wales</v>
      </c>
      <c r="G3571" t="s">
        <v>10</v>
      </c>
      <c r="H3571">
        <v>2116</v>
      </c>
      <c r="I3571" t="s">
        <v>11</v>
      </c>
      <c r="J3571" t="s">
        <v>125</v>
      </c>
      <c r="K3571" t="s">
        <v>144</v>
      </c>
      <c r="L3571" t="s">
        <v>155</v>
      </c>
      <c r="M3571" s="5">
        <v>733</v>
      </c>
    </row>
    <row r="3572" spans="1:13" x14ac:dyDescent="0.35">
      <c r="A3572" s="2">
        <v>45873</v>
      </c>
      <c r="B3572" s="3">
        <v>2025</v>
      </c>
      <c r="C3572" t="str">
        <f t="shared" si="163"/>
        <v>2025-2026</v>
      </c>
      <c r="D3572" t="s">
        <v>119</v>
      </c>
      <c r="E3572" t="s">
        <v>58</v>
      </c>
      <c r="F3572" t="str">
        <f t="shared" si="164"/>
        <v>New South Wales</v>
      </c>
      <c r="G3572" t="s">
        <v>10</v>
      </c>
      <c r="H3572">
        <v>2790</v>
      </c>
      <c r="I3572" t="s">
        <v>11</v>
      </c>
      <c r="J3572" t="s">
        <v>132</v>
      </c>
      <c r="K3572" t="s">
        <v>151</v>
      </c>
      <c r="L3572" t="s">
        <v>152</v>
      </c>
      <c r="M3572" s="5">
        <v>535</v>
      </c>
    </row>
    <row r="3573" spans="1:13" x14ac:dyDescent="0.35">
      <c r="A3573" s="2">
        <v>45873</v>
      </c>
      <c r="B3573" s="3">
        <v>2025</v>
      </c>
      <c r="C3573" t="str">
        <f t="shared" si="163"/>
        <v>2025-2026</v>
      </c>
      <c r="D3573" t="s">
        <v>119</v>
      </c>
      <c r="E3573" t="s">
        <v>22</v>
      </c>
      <c r="F3573" t="str">
        <f t="shared" si="164"/>
        <v>New South Wales</v>
      </c>
      <c r="G3573" t="s">
        <v>10</v>
      </c>
      <c r="H3573">
        <v>2116</v>
      </c>
      <c r="I3573" t="s">
        <v>11</v>
      </c>
      <c r="J3573" t="s">
        <v>125</v>
      </c>
      <c r="K3573" t="s">
        <v>151</v>
      </c>
      <c r="L3573" t="s">
        <v>152</v>
      </c>
      <c r="M3573" s="5">
        <v>630</v>
      </c>
    </row>
    <row r="3574" spans="1:13" x14ac:dyDescent="0.35">
      <c r="A3574" s="2">
        <v>45873</v>
      </c>
      <c r="B3574" s="3">
        <v>2025</v>
      </c>
      <c r="C3574" t="str">
        <f t="shared" si="163"/>
        <v>2025-2026</v>
      </c>
      <c r="D3574" t="s">
        <v>119</v>
      </c>
      <c r="E3574" t="s">
        <v>49</v>
      </c>
      <c r="F3574" t="str">
        <f t="shared" si="164"/>
        <v>New South Wales</v>
      </c>
      <c r="G3574" t="s">
        <v>10</v>
      </c>
      <c r="H3574">
        <v>2350</v>
      </c>
      <c r="I3574" t="s">
        <v>11</v>
      </c>
      <c r="J3574" t="s">
        <v>122</v>
      </c>
      <c r="K3574" t="s">
        <v>146</v>
      </c>
      <c r="L3574" t="s">
        <v>157</v>
      </c>
      <c r="M3574" s="5">
        <v>645</v>
      </c>
    </row>
    <row r="3575" spans="1:13" x14ac:dyDescent="0.35">
      <c r="A3575" s="2">
        <v>45873</v>
      </c>
      <c r="B3575" s="3">
        <v>2025</v>
      </c>
      <c r="C3575" t="str">
        <f t="shared" si="163"/>
        <v>2025-2026</v>
      </c>
      <c r="D3575" t="s">
        <v>120</v>
      </c>
      <c r="E3575" t="s">
        <v>107</v>
      </c>
      <c r="F3575" t="str">
        <f t="shared" si="164"/>
        <v>New South Wales</v>
      </c>
      <c r="G3575" t="s">
        <v>10</v>
      </c>
      <c r="H3575">
        <v>2020</v>
      </c>
      <c r="I3575" t="s">
        <v>11</v>
      </c>
      <c r="J3575" t="s">
        <v>126</v>
      </c>
      <c r="K3575" t="s">
        <v>142</v>
      </c>
      <c r="L3575" t="s">
        <v>153</v>
      </c>
      <c r="M3575" s="5">
        <v>544</v>
      </c>
    </row>
    <row r="3576" spans="1:13" x14ac:dyDescent="0.35">
      <c r="A3576" s="2">
        <v>45874</v>
      </c>
      <c r="B3576" s="3">
        <v>2025</v>
      </c>
      <c r="C3576" t="str">
        <f t="shared" si="163"/>
        <v>2025-2026</v>
      </c>
      <c r="D3576" t="s">
        <v>120</v>
      </c>
      <c r="E3576" t="s">
        <v>62</v>
      </c>
      <c r="F3576" t="str">
        <f t="shared" si="164"/>
        <v>Victoria</v>
      </c>
      <c r="G3576" t="s">
        <v>26</v>
      </c>
      <c r="H3576">
        <v>3690</v>
      </c>
      <c r="I3576" t="s">
        <v>11</v>
      </c>
      <c r="J3576" t="s">
        <v>137</v>
      </c>
      <c r="K3576" t="s">
        <v>144</v>
      </c>
      <c r="L3576" t="s">
        <v>155</v>
      </c>
      <c r="M3576" s="5">
        <v>613</v>
      </c>
    </row>
    <row r="3577" spans="1:13" x14ac:dyDescent="0.35">
      <c r="A3577" s="2">
        <v>45874</v>
      </c>
      <c r="B3577" s="3">
        <v>2025</v>
      </c>
      <c r="C3577" t="str">
        <f t="shared" si="163"/>
        <v>2025-2026</v>
      </c>
      <c r="D3577" t="s">
        <v>120</v>
      </c>
      <c r="E3577" t="s">
        <v>77</v>
      </c>
      <c r="F3577" t="str">
        <f t="shared" si="164"/>
        <v>Victoria</v>
      </c>
      <c r="G3577" t="s">
        <v>26</v>
      </c>
      <c r="H3577">
        <v>3018</v>
      </c>
      <c r="I3577" t="s">
        <v>11</v>
      </c>
      <c r="J3577" t="s">
        <v>128</v>
      </c>
      <c r="K3577" t="s">
        <v>151</v>
      </c>
      <c r="L3577" t="s">
        <v>152</v>
      </c>
      <c r="M3577" s="5">
        <v>497</v>
      </c>
    </row>
    <row r="3578" spans="1:13" x14ac:dyDescent="0.35">
      <c r="A3578" s="2">
        <v>45874</v>
      </c>
      <c r="B3578" s="3">
        <v>2025</v>
      </c>
      <c r="C3578" t="str">
        <f t="shared" si="163"/>
        <v>2025-2026</v>
      </c>
      <c r="D3578" t="s">
        <v>120</v>
      </c>
      <c r="E3578" t="s">
        <v>9</v>
      </c>
      <c r="F3578" t="str">
        <f t="shared" si="164"/>
        <v>New South Wales</v>
      </c>
      <c r="G3578" t="s">
        <v>10</v>
      </c>
      <c r="H3578">
        <v>2067</v>
      </c>
      <c r="I3578" t="s">
        <v>11</v>
      </c>
      <c r="J3578" t="s">
        <v>126</v>
      </c>
      <c r="K3578" t="s">
        <v>145</v>
      </c>
      <c r="L3578" t="s">
        <v>156</v>
      </c>
      <c r="M3578" s="5">
        <v>182</v>
      </c>
    </row>
    <row r="3579" spans="1:13" x14ac:dyDescent="0.35">
      <c r="A3579" s="2">
        <v>45874</v>
      </c>
      <c r="B3579" s="3">
        <v>2025</v>
      </c>
      <c r="C3579" t="str">
        <f t="shared" si="163"/>
        <v>2025-2026</v>
      </c>
      <c r="D3579" t="s">
        <v>120</v>
      </c>
      <c r="E3579" t="s">
        <v>36</v>
      </c>
      <c r="F3579" t="str">
        <f t="shared" si="164"/>
        <v>New South Wales</v>
      </c>
      <c r="G3579" t="s">
        <v>10</v>
      </c>
      <c r="H3579">
        <v>2539</v>
      </c>
      <c r="I3579" t="s">
        <v>11</v>
      </c>
      <c r="J3579" t="s">
        <v>123</v>
      </c>
      <c r="K3579" t="s">
        <v>142</v>
      </c>
      <c r="L3579" t="s">
        <v>153</v>
      </c>
      <c r="M3579" s="5">
        <v>570</v>
      </c>
    </row>
    <row r="3580" spans="1:13" x14ac:dyDescent="0.35">
      <c r="A3580" s="2">
        <v>45874</v>
      </c>
      <c r="B3580" s="3">
        <v>2025</v>
      </c>
      <c r="C3580" t="str">
        <f t="shared" si="163"/>
        <v>2025-2026</v>
      </c>
      <c r="D3580" t="s">
        <v>120</v>
      </c>
      <c r="E3580" t="s">
        <v>78</v>
      </c>
      <c r="F3580" t="str">
        <f t="shared" si="164"/>
        <v>New South Wales</v>
      </c>
      <c r="G3580" t="s">
        <v>10</v>
      </c>
      <c r="H3580">
        <v>2480</v>
      </c>
      <c r="I3580" t="s">
        <v>11</v>
      </c>
      <c r="J3580" t="s">
        <v>122</v>
      </c>
      <c r="K3580" t="s">
        <v>142</v>
      </c>
      <c r="L3580" t="s">
        <v>153</v>
      </c>
      <c r="M3580" s="5">
        <v>359</v>
      </c>
    </row>
    <row r="3581" spans="1:13" x14ac:dyDescent="0.35">
      <c r="A3581" s="2">
        <v>45874</v>
      </c>
      <c r="B3581" s="3">
        <v>2025</v>
      </c>
      <c r="C3581" t="str">
        <f t="shared" si="163"/>
        <v>2025-2026</v>
      </c>
      <c r="D3581" t="s">
        <v>119</v>
      </c>
      <c r="E3581" t="s">
        <v>102</v>
      </c>
      <c r="F3581" t="str">
        <f t="shared" si="164"/>
        <v>Queensland</v>
      </c>
      <c r="G3581" t="s">
        <v>19</v>
      </c>
      <c r="H3581">
        <v>4825</v>
      </c>
      <c r="I3581" t="s">
        <v>11</v>
      </c>
      <c r="J3581" t="s">
        <v>133</v>
      </c>
      <c r="K3581" t="s">
        <v>150</v>
      </c>
      <c r="L3581" t="s">
        <v>161</v>
      </c>
      <c r="M3581" s="5">
        <v>26</v>
      </c>
    </row>
    <row r="3582" spans="1:13" x14ac:dyDescent="0.35">
      <c r="A3582" s="2">
        <v>45875</v>
      </c>
      <c r="B3582" s="3">
        <v>2025</v>
      </c>
      <c r="C3582" t="str">
        <f t="shared" si="163"/>
        <v>2025-2026</v>
      </c>
      <c r="D3582" t="s">
        <v>120</v>
      </c>
      <c r="E3582" t="s">
        <v>84</v>
      </c>
      <c r="F3582" t="str">
        <f t="shared" si="164"/>
        <v>Western Australia</v>
      </c>
      <c r="G3582" t="s">
        <v>28</v>
      </c>
      <c r="H3582">
        <v>6280</v>
      </c>
      <c r="I3582" t="s">
        <v>11</v>
      </c>
      <c r="J3582" t="s">
        <v>135</v>
      </c>
      <c r="K3582" t="s">
        <v>144</v>
      </c>
      <c r="L3582" t="s">
        <v>155</v>
      </c>
      <c r="M3582" s="5">
        <v>661</v>
      </c>
    </row>
    <row r="3583" spans="1:13" x14ac:dyDescent="0.35">
      <c r="A3583" s="2">
        <v>45875</v>
      </c>
      <c r="B3583" s="3">
        <v>2025</v>
      </c>
      <c r="C3583" t="str">
        <f t="shared" si="163"/>
        <v>2025-2026</v>
      </c>
      <c r="D3583" t="s">
        <v>120</v>
      </c>
      <c r="E3583" t="s">
        <v>95</v>
      </c>
      <c r="F3583" t="str">
        <f t="shared" si="164"/>
        <v>New South Wales</v>
      </c>
      <c r="G3583" t="s">
        <v>10</v>
      </c>
      <c r="H3583">
        <v>2131</v>
      </c>
      <c r="I3583" t="s">
        <v>11</v>
      </c>
      <c r="J3583" t="s">
        <v>125</v>
      </c>
      <c r="K3583" t="s">
        <v>144</v>
      </c>
      <c r="L3583" t="s">
        <v>155</v>
      </c>
      <c r="M3583" s="5">
        <v>216</v>
      </c>
    </row>
    <row r="3584" spans="1:13" x14ac:dyDescent="0.35">
      <c r="A3584" s="2">
        <v>45875</v>
      </c>
      <c r="B3584" s="3">
        <v>2025</v>
      </c>
      <c r="C3584" t="str">
        <f t="shared" si="163"/>
        <v>2025-2026</v>
      </c>
      <c r="D3584" t="s">
        <v>120</v>
      </c>
      <c r="E3584" t="s">
        <v>110</v>
      </c>
      <c r="F3584" t="str">
        <f t="shared" si="164"/>
        <v>Australian Capital Territory</v>
      </c>
      <c r="G3584" t="s">
        <v>51</v>
      </c>
      <c r="H3584">
        <v>2609</v>
      </c>
      <c r="I3584" t="s">
        <v>11</v>
      </c>
      <c r="J3584" t="s">
        <v>123</v>
      </c>
      <c r="K3584" t="s">
        <v>148</v>
      </c>
      <c r="L3584" t="s">
        <v>159</v>
      </c>
      <c r="M3584" s="5">
        <v>696</v>
      </c>
    </row>
    <row r="3585" spans="1:13" x14ac:dyDescent="0.35">
      <c r="A3585" s="2">
        <v>45875</v>
      </c>
      <c r="B3585" s="3">
        <v>2025</v>
      </c>
      <c r="C3585" t="str">
        <f t="shared" si="163"/>
        <v>2025-2026</v>
      </c>
      <c r="D3585" t="s">
        <v>119</v>
      </c>
      <c r="E3585" t="s">
        <v>83</v>
      </c>
      <c r="F3585" t="str">
        <f t="shared" si="164"/>
        <v>Victoria</v>
      </c>
      <c r="G3585" t="s">
        <v>26</v>
      </c>
      <c r="H3585">
        <v>3551</v>
      </c>
      <c r="I3585" t="s">
        <v>11</v>
      </c>
      <c r="J3585" t="s">
        <v>129</v>
      </c>
      <c r="K3585" t="s">
        <v>151</v>
      </c>
      <c r="L3585" t="s">
        <v>152</v>
      </c>
      <c r="M3585" s="5">
        <v>423</v>
      </c>
    </row>
    <row r="3586" spans="1:13" x14ac:dyDescent="0.35">
      <c r="A3586" s="2">
        <v>45875</v>
      </c>
      <c r="B3586" s="3">
        <v>2025</v>
      </c>
      <c r="C3586" t="str">
        <f t="shared" ref="C3586:C3649" si="165">IF(MONTH(A3586) &gt;= 7, YEAR(A3586) &amp; "-" &amp; YEAR(A3586) + 1, YEAR(A3586) - 1 &amp; "-" &amp; YEAR(A3586))</f>
        <v>2025-2026</v>
      </c>
      <c r="D3586" t="s">
        <v>120</v>
      </c>
      <c r="E3586" t="s">
        <v>14</v>
      </c>
      <c r="F3586" t="str">
        <f t="shared" ref="F3586:F3649" si="166">IF(G3586="WA","Western Australia",
IF(G3586="NSW","New South Wales",
IF(G3586="QLD","Queensland",
IF(G3586="VIC","Victoria",
IF(G3586="TAS","Tasmania",
IF(G3586="SA","South Australia",
IF(G3586="NT","Northern Territory",
IF(G3586="ACT","Australian Capital Territory",G3586))))))))</f>
        <v>Northern Territory</v>
      </c>
      <c r="G3586" t="s">
        <v>15</v>
      </c>
      <c r="H3586">
        <v>800</v>
      </c>
      <c r="I3586" t="s">
        <v>11</v>
      </c>
      <c r="J3586" t="s">
        <v>140</v>
      </c>
      <c r="K3586" t="s">
        <v>142</v>
      </c>
      <c r="L3586" t="s">
        <v>153</v>
      </c>
      <c r="M3586" s="5">
        <v>457</v>
      </c>
    </row>
    <row r="3587" spans="1:13" x14ac:dyDescent="0.35">
      <c r="A3587" s="2">
        <v>45875</v>
      </c>
      <c r="B3587" s="3">
        <v>2025</v>
      </c>
      <c r="C3587" t="str">
        <f t="shared" si="165"/>
        <v>2025-2026</v>
      </c>
      <c r="D3587" t="s">
        <v>120</v>
      </c>
      <c r="E3587" t="s">
        <v>39</v>
      </c>
      <c r="F3587" t="str">
        <f t="shared" si="166"/>
        <v>New South Wales</v>
      </c>
      <c r="G3587" t="s">
        <v>10</v>
      </c>
      <c r="H3587">
        <v>2541</v>
      </c>
      <c r="I3587" t="s">
        <v>11</v>
      </c>
      <c r="J3587" t="s">
        <v>123</v>
      </c>
      <c r="K3587" t="s">
        <v>146</v>
      </c>
      <c r="L3587" t="s">
        <v>157</v>
      </c>
      <c r="M3587" s="5">
        <v>207</v>
      </c>
    </row>
    <row r="3588" spans="1:13" x14ac:dyDescent="0.35">
      <c r="A3588" s="2">
        <v>45875</v>
      </c>
      <c r="B3588" s="3">
        <v>2025</v>
      </c>
      <c r="C3588" t="str">
        <f t="shared" si="165"/>
        <v>2025-2026</v>
      </c>
      <c r="D3588" t="s">
        <v>119</v>
      </c>
      <c r="E3588" t="s">
        <v>49</v>
      </c>
      <c r="F3588" t="str">
        <f t="shared" si="166"/>
        <v>New South Wales</v>
      </c>
      <c r="G3588" t="s">
        <v>10</v>
      </c>
      <c r="H3588">
        <v>2350</v>
      </c>
      <c r="I3588" t="s">
        <v>11</v>
      </c>
      <c r="J3588" t="s">
        <v>122</v>
      </c>
      <c r="K3588" t="s">
        <v>148</v>
      </c>
      <c r="L3588" t="s">
        <v>159</v>
      </c>
      <c r="M3588" s="5">
        <v>786</v>
      </c>
    </row>
    <row r="3589" spans="1:13" x14ac:dyDescent="0.35">
      <c r="A3589" s="2">
        <v>45875</v>
      </c>
      <c r="B3589" s="3">
        <v>2025</v>
      </c>
      <c r="C3589" t="str">
        <f t="shared" si="165"/>
        <v>2025-2026</v>
      </c>
      <c r="D3589" t="s">
        <v>119</v>
      </c>
      <c r="E3589" t="s">
        <v>25</v>
      </c>
      <c r="F3589" t="str">
        <f t="shared" si="166"/>
        <v>Victoria</v>
      </c>
      <c r="G3589" t="s">
        <v>26</v>
      </c>
      <c r="H3589">
        <v>3066</v>
      </c>
      <c r="I3589" t="s">
        <v>11</v>
      </c>
      <c r="J3589" t="s">
        <v>128</v>
      </c>
      <c r="K3589" t="s">
        <v>145</v>
      </c>
      <c r="L3589" t="s">
        <v>156</v>
      </c>
      <c r="M3589" s="5">
        <v>744</v>
      </c>
    </row>
    <row r="3590" spans="1:13" x14ac:dyDescent="0.35">
      <c r="A3590" s="2">
        <v>45875</v>
      </c>
      <c r="B3590" s="3">
        <v>2025</v>
      </c>
      <c r="C3590" t="str">
        <f t="shared" si="165"/>
        <v>2025-2026</v>
      </c>
      <c r="D3590" t="s">
        <v>120</v>
      </c>
      <c r="E3590" t="s">
        <v>83</v>
      </c>
      <c r="F3590" t="str">
        <f t="shared" si="166"/>
        <v>Victoria</v>
      </c>
      <c r="G3590" t="s">
        <v>26</v>
      </c>
      <c r="H3590">
        <v>3551</v>
      </c>
      <c r="I3590" t="s">
        <v>11</v>
      </c>
      <c r="J3590" t="s">
        <v>129</v>
      </c>
      <c r="K3590" t="s">
        <v>150</v>
      </c>
      <c r="L3590" t="s">
        <v>161</v>
      </c>
      <c r="M3590" s="5">
        <v>731</v>
      </c>
    </row>
    <row r="3591" spans="1:13" x14ac:dyDescent="0.35">
      <c r="A3591" s="2">
        <v>45875</v>
      </c>
      <c r="B3591" s="3">
        <v>2025</v>
      </c>
      <c r="C3591" t="str">
        <f t="shared" si="165"/>
        <v>2025-2026</v>
      </c>
      <c r="D3591" t="s">
        <v>120</v>
      </c>
      <c r="E3591" t="s">
        <v>113</v>
      </c>
      <c r="F3591" t="str">
        <f t="shared" si="166"/>
        <v>New South Wales</v>
      </c>
      <c r="G3591" t="s">
        <v>10</v>
      </c>
      <c r="H3591">
        <v>2101</v>
      </c>
      <c r="I3591" t="s">
        <v>11</v>
      </c>
      <c r="J3591" t="s">
        <v>125</v>
      </c>
      <c r="K3591" t="s">
        <v>142</v>
      </c>
      <c r="L3591" t="s">
        <v>153</v>
      </c>
      <c r="M3591" s="5">
        <v>280</v>
      </c>
    </row>
    <row r="3592" spans="1:13" x14ac:dyDescent="0.35">
      <c r="A3592" s="2">
        <v>45876</v>
      </c>
      <c r="B3592" s="3">
        <v>2025</v>
      </c>
      <c r="C3592" t="str">
        <f t="shared" si="165"/>
        <v>2025-2026</v>
      </c>
      <c r="D3592" t="s">
        <v>119</v>
      </c>
      <c r="E3592" t="s">
        <v>62</v>
      </c>
      <c r="F3592" t="str">
        <f t="shared" si="166"/>
        <v>Victoria</v>
      </c>
      <c r="G3592" t="s">
        <v>26</v>
      </c>
      <c r="H3592">
        <v>3690</v>
      </c>
      <c r="I3592" t="s">
        <v>11</v>
      </c>
      <c r="J3592" t="s">
        <v>137</v>
      </c>
      <c r="K3592" t="s">
        <v>142</v>
      </c>
      <c r="L3592" t="s">
        <v>153</v>
      </c>
      <c r="M3592" s="5">
        <v>658</v>
      </c>
    </row>
    <row r="3593" spans="1:13" x14ac:dyDescent="0.35">
      <c r="A3593" s="2">
        <v>45876</v>
      </c>
      <c r="B3593" s="3">
        <v>2025</v>
      </c>
      <c r="C3593" t="str">
        <f t="shared" si="165"/>
        <v>2025-2026</v>
      </c>
      <c r="D3593" t="s">
        <v>120</v>
      </c>
      <c r="E3593" t="s">
        <v>92</v>
      </c>
      <c r="F3593" t="str">
        <f t="shared" si="166"/>
        <v>New South Wales</v>
      </c>
      <c r="G3593" t="s">
        <v>10</v>
      </c>
      <c r="H3593">
        <v>2015</v>
      </c>
      <c r="I3593" t="s">
        <v>11</v>
      </c>
      <c r="J3593" t="s">
        <v>126</v>
      </c>
      <c r="K3593" t="s">
        <v>146</v>
      </c>
      <c r="L3593" t="s">
        <v>157</v>
      </c>
      <c r="M3593" s="5">
        <v>391</v>
      </c>
    </row>
    <row r="3594" spans="1:13" x14ac:dyDescent="0.35">
      <c r="A3594" s="2">
        <v>45876</v>
      </c>
      <c r="B3594" s="3">
        <v>2025</v>
      </c>
      <c r="C3594" t="str">
        <f t="shared" si="165"/>
        <v>2025-2026</v>
      </c>
      <c r="D3594" t="s">
        <v>120</v>
      </c>
      <c r="E3594" t="s">
        <v>95</v>
      </c>
      <c r="F3594" t="str">
        <f t="shared" si="166"/>
        <v>New South Wales</v>
      </c>
      <c r="G3594" t="s">
        <v>10</v>
      </c>
      <c r="H3594">
        <v>2131</v>
      </c>
      <c r="I3594" t="s">
        <v>11</v>
      </c>
      <c r="J3594" t="s">
        <v>125</v>
      </c>
      <c r="K3594" t="s">
        <v>142</v>
      </c>
      <c r="L3594" t="s">
        <v>153</v>
      </c>
      <c r="M3594" s="5">
        <v>702</v>
      </c>
    </row>
    <row r="3595" spans="1:13" x14ac:dyDescent="0.35">
      <c r="A3595" s="2">
        <v>45876</v>
      </c>
      <c r="B3595" s="3">
        <v>2025</v>
      </c>
      <c r="C3595" t="str">
        <f t="shared" si="165"/>
        <v>2025-2026</v>
      </c>
      <c r="D3595" t="s">
        <v>119</v>
      </c>
      <c r="E3595" t="s">
        <v>58</v>
      </c>
      <c r="F3595" t="str">
        <f t="shared" si="166"/>
        <v>New South Wales</v>
      </c>
      <c r="G3595" t="s">
        <v>10</v>
      </c>
      <c r="H3595">
        <v>2790</v>
      </c>
      <c r="I3595" t="s">
        <v>11</v>
      </c>
      <c r="J3595" t="s">
        <v>132</v>
      </c>
      <c r="K3595" t="s">
        <v>146</v>
      </c>
      <c r="L3595" t="s">
        <v>157</v>
      </c>
      <c r="M3595" s="5">
        <v>463</v>
      </c>
    </row>
    <row r="3596" spans="1:13" x14ac:dyDescent="0.35">
      <c r="A3596" s="2">
        <v>45876</v>
      </c>
      <c r="B3596" s="3">
        <v>2025</v>
      </c>
      <c r="C3596" t="str">
        <f t="shared" si="165"/>
        <v>2025-2026</v>
      </c>
      <c r="D3596" t="s">
        <v>120</v>
      </c>
      <c r="E3596" t="s">
        <v>9</v>
      </c>
      <c r="F3596" t="str">
        <f t="shared" si="166"/>
        <v>New South Wales</v>
      </c>
      <c r="G3596" t="s">
        <v>10</v>
      </c>
      <c r="H3596">
        <v>2067</v>
      </c>
      <c r="I3596" t="s">
        <v>11</v>
      </c>
      <c r="J3596" t="s">
        <v>126</v>
      </c>
      <c r="K3596" t="s">
        <v>142</v>
      </c>
      <c r="L3596" t="s">
        <v>153</v>
      </c>
      <c r="M3596" s="5">
        <v>544</v>
      </c>
    </row>
    <row r="3597" spans="1:13" x14ac:dyDescent="0.35">
      <c r="A3597" s="2">
        <v>45876</v>
      </c>
      <c r="B3597" s="3">
        <v>2025</v>
      </c>
      <c r="C3597" t="str">
        <f t="shared" si="165"/>
        <v>2025-2026</v>
      </c>
      <c r="D3597" t="s">
        <v>120</v>
      </c>
      <c r="E3597" t="s">
        <v>71</v>
      </c>
      <c r="F3597" t="str">
        <f t="shared" si="166"/>
        <v>Victoria</v>
      </c>
      <c r="G3597" t="s">
        <v>26</v>
      </c>
      <c r="H3597">
        <v>3131</v>
      </c>
      <c r="I3597" t="s">
        <v>11</v>
      </c>
      <c r="J3597" t="s">
        <v>127</v>
      </c>
      <c r="K3597" t="s">
        <v>151</v>
      </c>
      <c r="L3597" t="s">
        <v>152</v>
      </c>
      <c r="M3597" s="5">
        <v>425</v>
      </c>
    </row>
    <row r="3598" spans="1:13" x14ac:dyDescent="0.35">
      <c r="A3598" s="2">
        <v>45876</v>
      </c>
      <c r="B3598" s="3">
        <v>2025</v>
      </c>
      <c r="C3598" t="str">
        <f t="shared" si="165"/>
        <v>2025-2026</v>
      </c>
      <c r="D3598" t="s">
        <v>120</v>
      </c>
      <c r="E3598" t="s">
        <v>85</v>
      </c>
      <c r="F3598" t="str">
        <f t="shared" si="166"/>
        <v>Western Australia</v>
      </c>
      <c r="G3598" t="s">
        <v>28</v>
      </c>
      <c r="H3598">
        <v>6725</v>
      </c>
      <c r="I3598" t="s">
        <v>11</v>
      </c>
      <c r="J3598" t="s">
        <v>141</v>
      </c>
      <c r="K3598" t="s">
        <v>145</v>
      </c>
      <c r="L3598" t="s">
        <v>156</v>
      </c>
      <c r="M3598" s="5">
        <v>398</v>
      </c>
    </row>
    <row r="3599" spans="1:13" x14ac:dyDescent="0.35">
      <c r="A3599" s="2">
        <v>45876</v>
      </c>
      <c r="B3599" s="3">
        <v>2025</v>
      </c>
      <c r="C3599" t="str">
        <f t="shared" si="165"/>
        <v>2025-2026</v>
      </c>
      <c r="D3599" t="s">
        <v>120</v>
      </c>
      <c r="E3599" t="s">
        <v>23</v>
      </c>
      <c r="F3599" t="str">
        <f t="shared" si="166"/>
        <v>New South Wales</v>
      </c>
      <c r="G3599" t="s">
        <v>10</v>
      </c>
      <c r="H3599">
        <v>2830</v>
      </c>
      <c r="I3599" t="s">
        <v>11</v>
      </c>
      <c r="J3599" t="s">
        <v>132</v>
      </c>
      <c r="K3599" t="s">
        <v>142</v>
      </c>
      <c r="L3599" t="s">
        <v>153</v>
      </c>
      <c r="M3599" s="5">
        <v>550</v>
      </c>
    </row>
    <row r="3600" spans="1:13" x14ac:dyDescent="0.35">
      <c r="A3600" s="2">
        <v>45877</v>
      </c>
      <c r="B3600" s="3">
        <v>2025</v>
      </c>
      <c r="C3600" t="str">
        <f t="shared" si="165"/>
        <v>2025-2026</v>
      </c>
      <c r="D3600" t="s">
        <v>120</v>
      </c>
      <c r="E3600" t="s">
        <v>25</v>
      </c>
      <c r="F3600" t="str">
        <f t="shared" si="166"/>
        <v>Victoria</v>
      </c>
      <c r="G3600" t="s">
        <v>26</v>
      </c>
      <c r="H3600">
        <v>3066</v>
      </c>
      <c r="I3600" t="s">
        <v>11</v>
      </c>
      <c r="J3600" t="s">
        <v>128</v>
      </c>
      <c r="K3600" t="s">
        <v>148</v>
      </c>
      <c r="L3600" t="s">
        <v>159</v>
      </c>
      <c r="M3600" s="5">
        <v>742</v>
      </c>
    </row>
    <row r="3601" spans="1:13" x14ac:dyDescent="0.35">
      <c r="A3601" s="2">
        <v>45877</v>
      </c>
      <c r="B3601" s="3">
        <v>2025</v>
      </c>
      <c r="C3601" t="str">
        <f t="shared" si="165"/>
        <v>2025-2026</v>
      </c>
      <c r="D3601" t="s">
        <v>119</v>
      </c>
      <c r="E3601" t="s">
        <v>53</v>
      </c>
      <c r="F3601" t="str">
        <f t="shared" si="166"/>
        <v>Queensland</v>
      </c>
      <c r="G3601" t="s">
        <v>19</v>
      </c>
      <c r="H3601">
        <v>4012</v>
      </c>
      <c r="I3601" t="s">
        <v>11</v>
      </c>
      <c r="J3601" t="s">
        <v>131</v>
      </c>
      <c r="K3601" t="s">
        <v>145</v>
      </c>
      <c r="L3601" t="s">
        <v>156</v>
      </c>
      <c r="M3601" s="5">
        <v>724</v>
      </c>
    </row>
    <row r="3602" spans="1:13" x14ac:dyDescent="0.35">
      <c r="A3602" s="2">
        <v>45877</v>
      </c>
      <c r="B3602" s="3">
        <v>2025</v>
      </c>
      <c r="C3602" t="str">
        <f t="shared" si="165"/>
        <v>2025-2026</v>
      </c>
      <c r="D3602" t="s">
        <v>120</v>
      </c>
      <c r="E3602" t="s">
        <v>66</v>
      </c>
      <c r="F3602" t="str">
        <f t="shared" si="166"/>
        <v>Western Australia</v>
      </c>
      <c r="G3602" t="s">
        <v>28</v>
      </c>
      <c r="H3602">
        <v>6330</v>
      </c>
      <c r="I3602" t="s">
        <v>11</v>
      </c>
      <c r="J3602" t="s">
        <v>135</v>
      </c>
      <c r="K3602" t="s">
        <v>147</v>
      </c>
      <c r="L3602" t="s">
        <v>158</v>
      </c>
      <c r="M3602" s="5">
        <v>398</v>
      </c>
    </row>
    <row r="3603" spans="1:13" x14ac:dyDescent="0.35">
      <c r="A3603" s="2">
        <v>45877</v>
      </c>
      <c r="B3603" s="3">
        <v>2025</v>
      </c>
      <c r="C3603" t="str">
        <f t="shared" si="165"/>
        <v>2025-2026</v>
      </c>
      <c r="D3603" t="s">
        <v>120</v>
      </c>
      <c r="E3603" t="s">
        <v>94</v>
      </c>
      <c r="F3603" t="str">
        <f t="shared" si="166"/>
        <v>Queensland</v>
      </c>
      <c r="G3603" t="s">
        <v>19</v>
      </c>
      <c r="H3603">
        <v>4551</v>
      </c>
      <c r="I3603" t="s">
        <v>11</v>
      </c>
      <c r="J3603" t="s">
        <v>136</v>
      </c>
      <c r="K3603" t="s">
        <v>149</v>
      </c>
      <c r="L3603" t="s">
        <v>160</v>
      </c>
      <c r="M3603" s="5">
        <v>297</v>
      </c>
    </row>
    <row r="3604" spans="1:13" x14ac:dyDescent="0.35">
      <c r="A3604" s="2">
        <v>45877</v>
      </c>
      <c r="B3604" s="3">
        <v>2025</v>
      </c>
      <c r="C3604" t="str">
        <f t="shared" si="165"/>
        <v>2025-2026</v>
      </c>
      <c r="D3604" t="s">
        <v>120</v>
      </c>
      <c r="E3604" t="s">
        <v>34</v>
      </c>
      <c r="F3604" t="str">
        <f t="shared" si="166"/>
        <v>New South Wales</v>
      </c>
      <c r="G3604" t="s">
        <v>10</v>
      </c>
      <c r="H3604">
        <v>2560</v>
      </c>
      <c r="I3604" t="s">
        <v>11</v>
      </c>
      <c r="J3604" t="s">
        <v>123</v>
      </c>
      <c r="K3604" t="s">
        <v>145</v>
      </c>
      <c r="L3604" t="s">
        <v>156</v>
      </c>
      <c r="M3604" s="5">
        <v>694</v>
      </c>
    </row>
    <row r="3605" spans="1:13" x14ac:dyDescent="0.35">
      <c r="A3605" s="2">
        <v>45878</v>
      </c>
      <c r="B3605" s="3">
        <v>2025</v>
      </c>
      <c r="C3605" t="str">
        <f t="shared" si="165"/>
        <v>2025-2026</v>
      </c>
      <c r="D3605" t="s">
        <v>119</v>
      </c>
      <c r="E3605" t="s">
        <v>50</v>
      </c>
      <c r="F3605" t="str">
        <f t="shared" si="166"/>
        <v>Australian Capital Territory</v>
      </c>
      <c r="G3605" t="s">
        <v>51</v>
      </c>
      <c r="H3605">
        <v>2617</v>
      </c>
      <c r="I3605" t="s">
        <v>11</v>
      </c>
      <c r="J3605" t="s">
        <v>123</v>
      </c>
      <c r="K3605" t="s">
        <v>144</v>
      </c>
      <c r="L3605" t="s">
        <v>155</v>
      </c>
      <c r="M3605" s="5">
        <v>526</v>
      </c>
    </row>
    <row r="3606" spans="1:13" x14ac:dyDescent="0.35">
      <c r="A3606" s="2">
        <v>45878</v>
      </c>
      <c r="B3606" s="3">
        <v>2025</v>
      </c>
      <c r="C3606" t="str">
        <f t="shared" si="165"/>
        <v>2025-2026</v>
      </c>
      <c r="D3606" t="s">
        <v>119</v>
      </c>
      <c r="E3606" t="s">
        <v>108</v>
      </c>
      <c r="F3606" t="str">
        <f t="shared" si="166"/>
        <v>Tasmania</v>
      </c>
      <c r="G3606" t="s">
        <v>43</v>
      </c>
      <c r="H3606">
        <v>7320</v>
      </c>
      <c r="I3606" t="s">
        <v>11</v>
      </c>
      <c r="J3606" t="s">
        <v>130</v>
      </c>
      <c r="K3606" t="s">
        <v>147</v>
      </c>
      <c r="L3606" t="s">
        <v>158</v>
      </c>
      <c r="M3606" s="5">
        <v>601</v>
      </c>
    </row>
    <row r="3607" spans="1:13" x14ac:dyDescent="0.35">
      <c r="A3607" s="2">
        <v>45878</v>
      </c>
      <c r="B3607" s="3">
        <v>2025</v>
      </c>
      <c r="C3607" t="str">
        <f t="shared" si="165"/>
        <v>2025-2026</v>
      </c>
      <c r="D3607" t="s">
        <v>120</v>
      </c>
      <c r="E3607" t="s">
        <v>96</v>
      </c>
      <c r="F3607" t="str">
        <f t="shared" si="166"/>
        <v>Western Australia</v>
      </c>
      <c r="G3607" t="s">
        <v>28</v>
      </c>
      <c r="H3607">
        <v>6027</v>
      </c>
      <c r="I3607" t="s">
        <v>11</v>
      </c>
      <c r="J3607" t="s">
        <v>121</v>
      </c>
      <c r="K3607" t="s">
        <v>150</v>
      </c>
      <c r="L3607" t="s">
        <v>161</v>
      </c>
      <c r="M3607" s="5">
        <v>716</v>
      </c>
    </row>
    <row r="3608" spans="1:13" x14ac:dyDescent="0.35">
      <c r="A3608" s="2">
        <v>45879</v>
      </c>
      <c r="B3608" s="3">
        <v>2025</v>
      </c>
      <c r="C3608" t="str">
        <f t="shared" si="165"/>
        <v>2025-2026</v>
      </c>
      <c r="D3608" t="s">
        <v>120</v>
      </c>
      <c r="E3608" t="s">
        <v>35</v>
      </c>
      <c r="F3608" t="str">
        <f t="shared" si="166"/>
        <v>Victoria</v>
      </c>
      <c r="G3608" t="s">
        <v>26</v>
      </c>
      <c r="H3608">
        <v>3280</v>
      </c>
      <c r="I3608" t="s">
        <v>11</v>
      </c>
      <c r="J3608" t="s">
        <v>129</v>
      </c>
      <c r="K3608" t="s">
        <v>150</v>
      </c>
      <c r="L3608" t="s">
        <v>161</v>
      </c>
      <c r="M3608" s="5">
        <v>684</v>
      </c>
    </row>
    <row r="3609" spans="1:13" x14ac:dyDescent="0.35">
      <c r="A3609" s="2">
        <v>45879</v>
      </c>
      <c r="B3609" s="3">
        <v>2025</v>
      </c>
      <c r="C3609" t="str">
        <f t="shared" si="165"/>
        <v>2025-2026</v>
      </c>
      <c r="D3609" t="s">
        <v>120</v>
      </c>
      <c r="E3609" t="s">
        <v>103</v>
      </c>
      <c r="F3609" t="str">
        <f t="shared" si="166"/>
        <v>Victoria</v>
      </c>
      <c r="G3609" t="s">
        <v>26</v>
      </c>
      <c r="H3609">
        <v>3550</v>
      </c>
      <c r="I3609" t="s">
        <v>11</v>
      </c>
      <c r="J3609" t="s">
        <v>129</v>
      </c>
      <c r="K3609" t="s">
        <v>151</v>
      </c>
      <c r="L3609" t="s">
        <v>152</v>
      </c>
      <c r="M3609" s="5">
        <v>183</v>
      </c>
    </row>
    <row r="3610" spans="1:13" x14ac:dyDescent="0.35">
      <c r="A3610" s="2">
        <v>45879</v>
      </c>
      <c r="B3610" s="3">
        <v>2025</v>
      </c>
      <c r="C3610" t="str">
        <f t="shared" si="165"/>
        <v>2025-2026</v>
      </c>
      <c r="D3610" t="s">
        <v>120</v>
      </c>
      <c r="E3610" t="s">
        <v>100</v>
      </c>
      <c r="F3610" t="str">
        <f t="shared" si="166"/>
        <v>New South Wales</v>
      </c>
      <c r="G3610" t="s">
        <v>10</v>
      </c>
      <c r="H3610">
        <v>2800</v>
      </c>
      <c r="I3610" t="s">
        <v>11</v>
      </c>
      <c r="J3610" t="s">
        <v>132</v>
      </c>
      <c r="K3610" t="s">
        <v>148</v>
      </c>
      <c r="L3610" t="s">
        <v>159</v>
      </c>
      <c r="M3610" s="5">
        <v>568</v>
      </c>
    </row>
    <row r="3611" spans="1:13" x14ac:dyDescent="0.35">
      <c r="A3611" s="2">
        <v>45879</v>
      </c>
      <c r="B3611" s="3">
        <v>2025</v>
      </c>
      <c r="C3611" t="str">
        <f t="shared" si="165"/>
        <v>2025-2026</v>
      </c>
      <c r="D3611" t="s">
        <v>120</v>
      </c>
      <c r="E3611" t="s">
        <v>107</v>
      </c>
      <c r="F3611" t="str">
        <f t="shared" si="166"/>
        <v>New South Wales</v>
      </c>
      <c r="G3611" t="s">
        <v>10</v>
      </c>
      <c r="H3611">
        <v>2020</v>
      </c>
      <c r="I3611" t="s">
        <v>11</v>
      </c>
      <c r="J3611" t="s">
        <v>126</v>
      </c>
      <c r="K3611" t="s">
        <v>146</v>
      </c>
      <c r="L3611" t="s">
        <v>157</v>
      </c>
      <c r="M3611" s="5">
        <v>725</v>
      </c>
    </row>
    <row r="3612" spans="1:13" x14ac:dyDescent="0.35">
      <c r="A3612" s="2">
        <v>45879</v>
      </c>
      <c r="B3612" s="3">
        <v>2025</v>
      </c>
      <c r="C3612" t="str">
        <f t="shared" si="165"/>
        <v>2025-2026</v>
      </c>
      <c r="D3612" t="s">
        <v>120</v>
      </c>
      <c r="E3612" t="s">
        <v>73</v>
      </c>
      <c r="F3612" t="str">
        <f t="shared" si="166"/>
        <v>Queensland</v>
      </c>
      <c r="G3612" t="s">
        <v>19</v>
      </c>
      <c r="H3612">
        <v>4509</v>
      </c>
      <c r="I3612" t="s">
        <v>11</v>
      </c>
      <c r="J3612" t="s">
        <v>124</v>
      </c>
      <c r="K3612" t="s">
        <v>148</v>
      </c>
      <c r="L3612" t="s">
        <v>159</v>
      </c>
      <c r="M3612" s="5">
        <v>500</v>
      </c>
    </row>
    <row r="3613" spans="1:13" x14ac:dyDescent="0.35">
      <c r="A3613" s="2">
        <v>45879</v>
      </c>
      <c r="B3613" s="3">
        <v>2025</v>
      </c>
      <c r="C3613" t="str">
        <f t="shared" si="165"/>
        <v>2025-2026</v>
      </c>
      <c r="D3613" t="s">
        <v>120</v>
      </c>
      <c r="E3613" t="s">
        <v>69</v>
      </c>
      <c r="F3613" t="str">
        <f t="shared" si="166"/>
        <v>Victoria</v>
      </c>
      <c r="G3613" t="s">
        <v>26</v>
      </c>
      <c r="H3613">
        <v>3148</v>
      </c>
      <c r="I3613" t="s">
        <v>11</v>
      </c>
      <c r="J3613" t="s">
        <v>127</v>
      </c>
      <c r="K3613" t="s">
        <v>144</v>
      </c>
      <c r="L3613" t="s">
        <v>155</v>
      </c>
      <c r="M3613" s="5">
        <v>675</v>
      </c>
    </row>
    <row r="3614" spans="1:13" x14ac:dyDescent="0.35">
      <c r="A3614" s="2">
        <v>45879</v>
      </c>
      <c r="B3614" s="3">
        <v>2025</v>
      </c>
      <c r="C3614" t="str">
        <f t="shared" si="165"/>
        <v>2025-2026</v>
      </c>
      <c r="D3614" t="s">
        <v>120</v>
      </c>
      <c r="E3614" t="s">
        <v>34</v>
      </c>
      <c r="F3614" t="str">
        <f t="shared" si="166"/>
        <v>New South Wales</v>
      </c>
      <c r="G3614" t="s">
        <v>10</v>
      </c>
      <c r="H3614">
        <v>2560</v>
      </c>
      <c r="I3614" t="s">
        <v>11</v>
      </c>
      <c r="J3614" t="s">
        <v>123</v>
      </c>
      <c r="K3614" t="s">
        <v>144</v>
      </c>
      <c r="L3614" t="s">
        <v>155</v>
      </c>
      <c r="M3614" s="5">
        <v>377</v>
      </c>
    </row>
    <row r="3615" spans="1:13" x14ac:dyDescent="0.35">
      <c r="A3615" s="2">
        <v>45879</v>
      </c>
      <c r="B3615" s="3">
        <v>2025</v>
      </c>
      <c r="C3615" t="str">
        <f t="shared" si="165"/>
        <v>2025-2026</v>
      </c>
      <c r="D3615" t="s">
        <v>119</v>
      </c>
      <c r="E3615" t="s">
        <v>77</v>
      </c>
      <c r="F3615" t="str">
        <f t="shared" si="166"/>
        <v>Victoria</v>
      </c>
      <c r="G3615" t="s">
        <v>26</v>
      </c>
      <c r="H3615">
        <v>3018</v>
      </c>
      <c r="I3615" t="s">
        <v>11</v>
      </c>
      <c r="J3615" t="s">
        <v>128</v>
      </c>
      <c r="K3615" t="s">
        <v>150</v>
      </c>
      <c r="L3615" t="s">
        <v>161</v>
      </c>
      <c r="M3615" s="5">
        <v>714</v>
      </c>
    </row>
    <row r="3616" spans="1:13" x14ac:dyDescent="0.35">
      <c r="A3616" s="2">
        <v>45880</v>
      </c>
      <c r="B3616" s="3">
        <v>2025</v>
      </c>
      <c r="C3616" t="str">
        <f t="shared" si="165"/>
        <v>2025-2026</v>
      </c>
      <c r="D3616" t="s">
        <v>120</v>
      </c>
      <c r="E3616" t="s">
        <v>39</v>
      </c>
      <c r="F3616" t="str">
        <f t="shared" si="166"/>
        <v>New South Wales</v>
      </c>
      <c r="G3616" t="s">
        <v>10</v>
      </c>
      <c r="H3616">
        <v>2541</v>
      </c>
      <c r="I3616" t="s">
        <v>11</v>
      </c>
      <c r="J3616" t="s">
        <v>123</v>
      </c>
      <c r="K3616" t="s">
        <v>145</v>
      </c>
      <c r="L3616" t="s">
        <v>156</v>
      </c>
      <c r="M3616" s="5">
        <v>346</v>
      </c>
    </row>
    <row r="3617" spans="1:13" x14ac:dyDescent="0.35">
      <c r="A3617" s="2">
        <v>45880</v>
      </c>
      <c r="B3617" s="3">
        <v>2025</v>
      </c>
      <c r="C3617" t="str">
        <f t="shared" si="165"/>
        <v>2025-2026</v>
      </c>
      <c r="D3617" t="s">
        <v>120</v>
      </c>
      <c r="E3617" t="s">
        <v>73</v>
      </c>
      <c r="F3617" t="str">
        <f t="shared" si="166"/>
        <v>Queensland</v>
      </c>
      <c r="G3617" t="s">
        <v>19</v>
      </c>
      <c r="H3617">
        <v>4509</v>
      </c>
      <c r="I3617" t="s">
        <v>11</v>
      </c>
      <c r="J3617" t="s">
        <v>124</v>
      </c>
      <c r="K3617" t="s">
        <v>144</v>
      </c>
      <c r="L3617" t="s">
        <v>155</v>
      </c>
      <c r="M3617" s="5">
        <v>482</v>
      </c>
    </row>
    <row r="3618" spans="1:13" x14ac:dyDescent="0.35">
      <c r="A3618" s="2">
        <v>45880</v>
      </c>
      <c r="B3618" s="3">
        <v>2025</v>
      </c>
      <c r="C3618" t="str">
        <f t="shared" si="165"/>
        <v>2025-2026</v>
      </c>
      <c r="D3618" t="s">
        <v>119</v>
      </c>
      <c r="E3618" t="s">
        <v>58</v>
      </c>
      <c r="F3618" t="str">
        <f t="shared" si="166"/>
        <v>New South Wales</v>
      </c>
      <c r="G3618" t="s">
        <v>10</v>
      </c>
      <c r="H3618">
        <v>2790</v>
      </c>
      <c r="I3618" t="s">
        <v>11</v>
      </c>
      <c r="J3618" t="s">
        <v>132</v>
      </c>
      <c r="K3618" t="s">
        <v>143</v>
      </c>
      <c r="L3618" t="s">
        <v>154</v>
      </c>
      <c r="M3618" s="5">
        <v>593</v>
      </c>
    </row>
    <row r="3619" spans="1:13" x14ac:dyDescent="0.35">
      <c r="A3619" s="2">
        <v>45880</v>
      </c>
      <c r="B3619" s="3">
        <v>2025</v>
      </c>
      <c r="C3619" t="str">
        <f t="shared" si="165"/>
        <v>2025-2026</v>
      </c>
      <c r="D3619" t="s">
        <v>120</v>
      </c>
      <c r="E3619" t="s">
        <v>73</v>
      </c>
      <c r="F3619" t="str">
        <f t="shared" si="166"/>
        <v>Queensland</v>
      </c>
      <c r="G3619" t="s">
        <v>19</v>
      </c>
      <c r="H3619">
        <v>4509</v>
      </c>
      <c r="I3619" t="s">
        <v>11</v>
      </c>
      <c r="J3619" t="s">
        <v>124</v>
      </c>
      <c r="K3619" t="s">
        <v>144</v>
      </c>
      <c r="L3619" t="s">
        <v>155</v>
      </c>
      <c r="M3619" s="5">
        <v>708</v>
      </c>
    </row>
    <row r="3620" spans="1:13" x14ac:dyDescent="0.35">
      <c r="A3620" s="2">
        <v>45880</v>
      </c>
      <c r="B3620" s="3">
        <v>2025</v>
      </c>
      <c r="C3620" t="str">
        <f t="shared" si="165"/>
        <v>2025-2026</v>
      </c>
      <c r="D3620" t="s">
        <v>119</v>
      </c>
      <c r="E3620" t="s">
        <v>49</v>
      </c>
      <c r="F3620" t="str">
        <f t="shared" si="166"/>
        <v>New South Wales</v>
      </c>
      <c r="G3620" t="s">
        <v>10</v>
      </c>
      <c r="H3620">
        <v>2350</v>
      </c>
      <c r="I3620" t="s">
        <v>11</v>
      </c>
      <c r="J3620" t="s">
        <v>122</v>
      </c>
      <c r="K3620" t="s">
        <v>150</v>
      </c>
      <c r="L3620" t="s">
        <v>161</v>
      </c>
      <c r="M3620" s="5">
        <v>620</v>
      </c>
    </row>
    <row r="3621" spans="1:13" x14ac:dyDescent="0.35">
      <c r="A3621" s="2">
        <v>45880</v>
      </c>
      <c r="B3621" s="3">
        <v>2025</v>
      </c>
      <c r="C3621" t="str">
        <f t="shared" si="165"/>
        <v>2025-2026</v>
      </c>
      <c r="D3621" t="s">
        <v>120</v>
      </c>
      <c r="E3621" t="s">
        <v>94</v>
      </c>
      <c r="F3621" t="str">
        <f t="shared" si="166"/>
        <v>Queensland</v>
      </c>
      <c r="G3621" t="s">
        <v>19</v>
      </c>
      <c r="H3621">
        <v>4551</v>
      </c>
      <c r="I3621" t="s">
        <v>11</v>
      </c>
      <c r="J3621" t="s">
        <v>136</v>
      </c>
      <c r="K3621" t="s">
        <v>144</v>
      </c>
      <c r="L3621" t="s">
        <v>155</v>
      </c>
      <c r="M3621" s="5">
        <v>718</v>
      </c>
    </row>
    <row r="3622" spans="1:13" x14ac:dyDescent="0.35">
      <c r="A3622" s="2">
        <v>45881</v>
      </c>
      <c r="B3622" s="3">
        <v>2025</v>
      </c>
      <c r="C3622" t="str">
        <f t="shared" si="165"/>
        <v>2025-2026</v>
      </c>
      <c r="D3622" t="s">
        <v>120</v>
      </c>
      <c r="E3622" t="s">
        <v>94</v>
      </c>
      <c r="F3622" t="str">
        <f t="shared" si="166"/>
        <v>Queensland</v>
      </c>
      <c r="G3622" t="s">
        <v>19</v>
      </c>
      <c r="H3622">
        <v>4551</v>
      </c>
      <c r="I3622" t="s">
        <v>11</v>
      </c>
      <c r="J3622" t="s">
        <v>136</v>
      </c>
      <c r="K3622" t="s">
        <v>144</v>
      </c>
      <c r="L3622" t="s">
        <v>155</v>
      </c>
      <c r="M3622" s="5">
        <v>491</v>
      </c>
    </row>
    <row r="3623" spans="1:13" x14ac:dyDescent="0.35">
      <c r="A3623" s="2">
        <v>45881</v>
      </c>
      <c r="B3623" s="3">
        <v>2025</v>
      </c>
      <c r="C3623" t="str">
        <f t="shared" si="165"/>
        <v>2025-2026</v>
      </c>
      <c r="D3623" t="s">
        <v>120</v>
      </c>
      <c r="E3623" t="s">
        <v>52</v>
      </c>
      <c r="F3623" t="str">
        <f t="shared" si="166"/>
        <v>New South Wales</v>
      </c>
      <c r="G3623" t="s">
        <v>10</v>
      </c>
      <c r="H3623">
        <v>2485</v>
      </c>
      <c r="I3623" t="s">
        <v>11</v>
      </c>
      <c r="J3623" t="s">
        <v>122</v>
      </c>
      <c r="K3623" t="s">
        <v>145</v>
      </c>
      <c r="L3623" t="s">
        <v>156</v>
      </c>
      <c r="M3623" s="5">
        <v>545</v>
      </c>
    </row>
    <row r="3624" spans="1:13" x14ac:dyDescent="0.35">
      <c r="A3624" s="2">
        <v>45881</v>
      </c>
      <c r="B3624" s="3">
        <v>2025</v>
      </c>
      <c r="C3624" t="str">
        <f t="shared" si="165"/>
        <v>2025-2026</v>
      </c>
      <c r="D3624" t="s">
        <v>119</v>
      </c>
      <c r="E3624" t="s">
        <v>100</v>
      </c>
      <c r="F3624" t="str">
        <f t="shared" si="166"/>
        <v>New South Wales</v>
      </c>
      <c r="G3624" t="s">
        <v>10</v>
      </c>
      <c r="H3624">
        <v>2800</v>
      </c>
      <c r="I3624" t="s">
        <v>11</v>
      </c>
      <c r="J3624" t="s">
        <v>132</v>
      </c>
      <c r="K3624" t="s">
        <v>150</v>
      </c>
      <c r="L3624" t="s">
        <v>161</v>
      </c>
      <c r="M3624" s="5">
        <v>326</v>
      </c>
    </row>
    <row r="3625" spans="1:13" x14ac:dyDescent="0.35">
      <c r="A3625" s="2">
        <v>45881</v>
      </c>
      <c r="B3625" s="3">
        <v>2025</v>
      </c>
      <c r="C3625" t="str">
        <f t="shared" si="165"/>
        <v>2025-2026</v>
      </c>
      <c r="D3625" t="s">
        <v>119</v>
      </c>
      <c r="E3625" t="s">
        <v>81</v>
      </c>
      <c r="F3625" t="str">
        <f t="shared" si="166"/>
        <v>Victoria</v>
      </c>
      <c r="G3625" t="s">
        <v>26</v>
      </c>
      <c r="H3625">
        <v>3076</v>
      </c>
      <c r="I3625" t="s">
        <v>11</v>
      </c>
      <c r="J3625" t="s">
        <v>128</v>
      </c>
      <c r="K3625" t="s">
        <v>148</v>
      </c>
      <c r="L3625" t="s">
        <v>159</v>
      </c>
      <c r="M3625" s="5">
        <v>618</v>
      </c>
    </row>
    <row r="3626" spans="1:13" x14ac:dyDescent="0.35">
      <c r="A3626" s="2">
        <v>45881</v>
      </c>
      <c r="B3626" s="3">
        <v>2025</v>
      </c>
      <c r="C3626" t="str">
        <f t="shared" si="165"/>
        <v>2025-2026</v>
      </c>
      <c r="D3626" t="s">
        <v>120</v>
      </c>
      <c r="E3626" t="s">
        <v>64</v>
      </c>
      <c r="F3626" t="str">
        <f t="shared" si="166"/>
        <v>Western Australia</v>
      </c>
      <c r="G3626" t="s">
        <v>28</v>
      </c>
      <c r="H3626">
        <v>6112</v>
      </c>
      <c r="I3626" t="s">
        <v>11</v>
      </c>
      <c r="J3626" t="s">
        <v>135</v>
      </c>
      <c r="K3626" t="s">
        <v>145</v>
      </c>
      <c r="L3626" t="s">
        <v>156</v>
      </c>
      <c r="M3626" s="5">
        <v>152</v>
      </c>
    </row>
    <row r="3627" spans="1:13" x14ac:dyDescent="0.35">
      <c r="A3627" s="2">
        <v>45881</v>
      </c>
      <c r="B3627" s="3">
        <v>2025</v>
      </c>
      <c r="C3627" t="str">
        <f t="shared" si="165"/>
        <v>2025-2026</v>
      </c>
      <c r="D3627" t="s">
        <v>120</v>
      </c>
      <c r="E3627" t="s">
        <v>75</v>
      </c>
      <c r="F3627" t="str">
        <f t="shared" si="166"/>
        <v>Victoria</v>
      </c>
      <c r="G3627" t="s">
        <v>26</v>
      </c>
      <c r="H3627">
        <v>3915</v>
      </c>
      <c r="I3627" t="s">
        <v>11</v>
      </c>
      <c r="J3627" t="s">
        <v>137</v>
      </c>
      <c r="K3627" t="s">
        <v>142</v>
      </c>
      <c r="L3627" t="s">
        <v>153</v>
      </c>
      <c r="M3627" s="5">
        <v>796</v>
      </c>
    </row>
    <row r="3628" spans="1:13" x14ac:dyDescent="0.35">
      <c r="A3628" s="2">
        <v>45881</v>
      </c>
      <c r="B3628" s="3">
        <v>2025</v>
      </c>
      <c r="C3628" t="str">
        <f t="shared" si="165"/>
        <v>2025-2026</v>
      </c>
      <c r="D3628" t="s">
        <v>120</v>
      </c>
      <c r="E3628" t="s">
        <v>81</v>
      </c>
      <c r="F3628" t="str">
        <f t="shared" si="166"/>
        <v>Victoria</v>
      </c>
      <c r="G3628" t="s">
        <v>26</v>
      </c>
      <c r="H3628">
        <v>3076</v>
      </c>
      <c r="I3628" t="s">
        <v>11</v>
      </c>
      <c r="J3628" t="s">
        <v>128</v>
      </c>
      <c r="K3628" t="s">
        <v>148</v>
      </c>
      <c r="L3628" t="s">
        <v>159</v>
      </c>
      <c r="M3628" s="5">
        <v>500</v>
      </c>
    </row>
    <row r="3629" spans="1:13" x14ac:dyDescent="0.35">
      <c r="A3629" s="2">
        <v>45882</v>
      </c>
      <c r="B3629" s="3">
        <v>2025</v>
      </c>
      <c r="C3629" t="str">
        <f t="shared" si="165"/>
        <v>2025-2026</v>
      </c>
      <c r="D3629" t="s">
        <v>120</v>
      </c>
      <c r="E3629" t="s">
        <v>45</v>
      </c>
      <c r="F3629" t="str">
        <f t="shared" si="166"/>
        <v>Victoria</v>
      </c>
      <c r="G3629" t="s">
        <v>26</v>
      </c>
      <c r="H3629">
        <v>3136</v>
      </c>
      <c r="I3629" t="s">
        <v>11</v>
      </c>
      <c r="J3629" t="s">
        <v>127</v>
      </c>
      <c r="K3629" t="s">
        <v>143</v>
      </c>
      <c r="L3629" t="s">
        <v>154</v>
      </c>
      <c r="M3629" s="5">
        <v>372</v>
      </c>
    </row>
    <row r="3630" spans="1:13" x14ac:dyDescent="0.35">
      <c r="A3630" s="2">
        <v>45882</v>
      </c>
      <c r="B3630" s="3">
        <v>2025</v>
      </c>
      <c r="C3630" t="str">
        <f t="shared" si="165"/>
        <v>2025-2026</v>
      </c>
      <c r="D3630" t="s">
        <v>120</v>
      </c>
      <c r="E3630" t="s">
        <v>76</v>
      </c>
      <c r="F3630" t="str">
        <f t="shared" si="166"/>
        <v>Queensland</v>
      </c>
      <c r="G3630" t="s">
        <v>19</v>
      </c>
      <c r="H3630">
        <v>4220</v>
      </c>
      <c r="I3630" t="s">
        <v>11</v>
      </c>
      <c r="J3630" t="s">
        <v>124</v>
      </c>
      <c r="K3630" t="s">
        <v>151</v>
      </c>
      <c r="L3630" t="s">
        <v>152</v>
      </c>
      <c r="M3630" s="5">
        <v>380</v>
      </c>
    </row>
    <row r="3631" spans="1:13" x14ac:dyDescent="0.35">
      <c r="A3631" s="2">
        <v>45882</v>
      </c>
      <c r="B3631" s="3">
        <v>2025</v>
      </c>
      <c r="C3631" t="str">
        <f t="shared" si="165"/>
        <v>2025-2026</v>
      </c>
      <c r="D3631" t="s">
        <v>120</v>
      </c>
      <c r="E3631" t="s">
        <v>13</v>
      </c>
      <c r="F3631" t="str">
        <f t="shared" si="166"/>
        <v>New South Wales</v>
      </c>
      <c r="G3631" t="s">
        <v>10</v>
      </c>
      <c r="H3631">
        <v>2141</v>
      </c>
      <c r="I3631" t="s">
        <v>11</v>
      </c>
      <c r="J3631" t="s">
        <v>125</v>
      </c>
      <c r="K3631" t="s">
        <v>143</v>
      </c>
      <c r="L3631" t="s">
        <v>154</v>
      </c>
      <c r="M3631" s="5">
        <v>247</v>
      </c>
    </row>
    <row r="3632" spans="1:13" x14ac:dyDescent="0.35">
      <c r="A3632" s="2">
        <v>45883</v>
      </c>
      <c r="B3632" s="3">
        <v>2025</v>
      </c>
      <c r="C3632" t="str">
        <f t="shared" si="165"/>
        <v>2025-2026</v>
      </c>
      <c r="D3632" t="s">
        <v>119</v>
      </c>
      <c r="E3632" t="s">
        <v>69</v>
      </c>
      <c r="F3632" t="str">
        <f t="shared" si="166"/>
        <v>Victoria</v>
      </c>
      <c r="G3632" t="s">
        <v>26</v>
      </c>
      <c r="H3632">
        <v>3148</v>
      </c>
      <c r="I3632" t="s">
        <v>11</v>
      </c>
      <c r="J3632" t="s">
        <v>127</v>
      </c>
      <c r="K3632" t="s">
        <v>147</v>
      </c>
      <c r="L3632" t="s">
        <v>158</v>
      </c>
      <c r="M3632" s="5">
        <v>427</v>
      </c>
    </row>
    <row r="3633" spans="1:13" x14ac:dyDescent="0.35">
      <c r="A3633" s="2">
        <v>45883</v>
      </c>
      <c r="B3633" s="3">
        <v>2025</v>
      </c>
      <c r="C3633" t="str">
        <f t="shared" si="165"/>
        <v>2025-2026</v>
      </c>
      <c r="D3633" t="s">
        <v>120</v>
      </c>
      <c r="E3633" t="s">
        <v>27</v>
      </c>
      <c r="F3633" t="str">
        <f t="shared" si="166"/>
        <v>Western Australia</v>
      </c>
      <c r="G3633" t="s">
        <v>28</v>
      </c>
      <c r="H3633">
        <v>6030</v>
      </c>
      <c r="I3633" t="s">
        <v>11</v>
      </c>
      <c r="J3633" t="s">
        <v>121</v>
      </c>
      <c r="K3633" t="s">
        <v>144</v>
      </c>
      <c r="L3633" t="s">
        <v>155</v>
      </c>
      <c r="M3633" s="5">
        <v>365</v>
      </c>
    </row>
    <row r="3634" spans="1:13" x14ac:dyDescent="0.35">
      <c r="A3634" s="2">
        <v>45883</v>
      </c>
      <c r="B3634" s="3">
        <v>2025</v>
      </c>
      <c r="C3634" t="str">
        <f t="shared" si="165"/>
        <v>2025-2026</v>
      </c>
      <c r="D3634" t="s">
        <v>120</v>
      </c>
      <c r="E3634" t="s">
        <v>9</v>
      </c>
      <c r="F3634" t="str">
        <f t="shared" si="166"/>
        <v>New South Wales</v>
      </c>
      <c r="G3634" t="s">
        <v>10</v>
      </c>
      <c r="H3634">
        <v>2067</v>
      </c>
      <c r="I3634" t="s">
        <v>11</v>
      </c>
      <c r="J3634" t="s">
        <v>126</v>
      </c>
      <c r="K3634" t="s">
        <v>144</v>
      </c>
      <c r="L3634" t="s">
        <v>155</v>
      </c>
      <c r="M3634" s="5">
        <v>649</v>
      </c>
    </row>
    <row r="3635" spans="1:13" x14ac:dyDescent="0.35">
      <c r="A3635" s="2">
        <v>45884</v>
      </c>
      <c r="B3635" s="3">
        <v>2025</v>
      </c>
      <c r="C3635" t="str">
        <f t="shared" si="165"/>
        <v>2025-2026</v>
      </c>
      <c r="D3635" t="s">
        <v>119</v>
      </c>
      <c r="E3635" t="s">
        <v>55</v>
      </c>
      <c r="F3635" t="str">
        <f t="shared" si="166"/>
        <v>Queensland</v>
      </c>
      <c r="G3635" t="s">
        <v>19</v>
      </c>
      <c r="H3635">
        <v>4740</v>
      </c>
      <c r="I3635" t="s">
        <v>11</v>
      </c>
      <c r="J3635" t="s">
        <v>138</v>
      </c>
      <c r="K3635" t="s">
        <v>144</v>
      </c>
      <c r="L3635" t="s">
        <v>155</v>
      </c>
      <c r="M3635" s="5">
        <v>196</v>
      </c>
    </row>
    <row r="3636" spans="1:13" x14ac:dyDescent="0.35">
      <c r="A3636" s="2">
        <v>45884</v>
      </c>
      <c r="B3636" s="3">
        <v>2025</v>
      </c>
      <c r="C3636" t="str">
        <f t="shared" si="165"/>
        <v>2025-2026</v>
      </c>
      <c r="D3636" t="s">
        <v>119</v>
      </c>
      <c r="E3636" t="s">
        <v>108</v>
      </c>
      <c r="F3636" t="str">
        <f t="shared" si="166"/>
        <v>Tasmania</v>
      </c>
      <c r="G3636" t="s">
        <v>43</v>
      </c>
      <c r="H3636">
        <v>7320</v>
      </c>
      <c r="I3636" t="s">
        <v>11</v>
      </c>
      <c r="J3636" t="s">
        <v>130</v>
      </c>
      <c r="K3636" t="s">
        <v>146</v>
      </c>
      <c r="L3636" t="s">
        <v>157</v>
      </c>
      <c r="M3636" s="5">
        <v>386</v>
      </c>
    </row>
    <row r="3637" spans="1:13" x14ac:dyDescent="0.35">
      <c r="A3637" s="2">
        <v>45884</v>
      </c>
      <c r="B3637" s="3">
        <v>2025</v>
      </c>
      <c r="C3637" t="str">
        <f t="shared" si="165"/>
        <v>2025-2026</v>
      </c>
      <c r="D3637" t="s">
        <v>119</v>
      </c>
      <c r="E3637" t="s">
        <v>81</v>
      </c>
      <c r="F3637" t="str">
        <f t="shared" si="166"/>
        <v>Victoria</v>
      </c>
      <c r="G3637" t="s">
        <v>26</v>
      </c>
      <c r="H3637">
        <v>3076</v>
      </c>
      <c r="I3637" t="s">
        <v>11</v>
      </c>
      <c r="J3637" t="s">
        <v>128</v>
      </c>
      <c r="K3637" t="s">
        <v>144</v>
      </c>
      <c r="L3637" t="s">
        <v>155</v>
      </c>
      <c r="M3637" s="5">
        <v>684</v>
      </c>
    </row>
    <row r="3638" spans="1:13" x14ac:dyDescent="0.35">
      <c r="A3638" s="2">
        <v>45884</v>
      </c>
      <c r="B3638" s="3">
        <v>2025</v>
      </c>
      <c r="C3638" t="str">
        <f t="shared" si="165"/>
        <v>2025-2026</v>
      </c>
      <c r="D3638" t="s">
        <v>120</v>
      </c>
      <c r="E3638" t="s">
        <v>54</v>
      </c>
      <c r="F3638" t="str">
        <f t="shared" si="166"/>
        <v>New South Wales</v>
      </c>
      <c r="G3638" t="s">
        <v>10</v>
      </c>
      <c r="H3638">
        <v>2750</v>
      </c>
      <c r="I3638" t="s">
        <v>11</v>
      </c>
      <c r="J3638" t="s">
        <v>132</v>
      </c>
      <c r="K3638" t="s">
        <v>145</v>
      </c>
      <c r="L3638" t="s">
        <v>156</v>
      </c>
      <c r="M3638" s="5">
        <v>115</v>
      </c>
    </row>
    <row r="3639" spans="1:13" x14ac:dyDescent="0.35">
      <c r="A3639" s="2">
        <v>45884</v>
      </c>
      <c r="B3639" s="3">
        <v>2025</v>
      </c>
      <c r="C3639" t="str">
        <f t="shared" si="165"/>
        <v>2025-2026</v>
      </c>
      <c r="D3639" t="s">
        <v>120</v>
      </c>
      <c r="E3639" t="s">
        <v>13</v>
      </c>
      <c r="F3639" t="str">
        <f t="shared" si="166"/>
        <v>New South Wales</v>
      </c>
      <c r="G3639" t="s">
        <v>10</v>
      </c>
      <c r="H3639">
        <v>2141</v>
      </c>
      <c r="I3639" t="s">
        <v>11</v>
      </c>
      <c r="J3639" t="s">
        <v>125</v>
      </c>
      <c r="K3639" t="s">
        <v>145</v>
      </c>
      <c r="L3639" t="s">
        <v>156</v>
      </c>
      <c r="M3639" s="5">
        <v>620</v>
      </c>
    </row>
    <row r="3640" spans="1:13" x14ac:dyDescent="0.35">
      <c r="A3640" s="2">
        <v>45884</v>
      </c>
      <c r="B3640" s="3">
        <v>2025</v>
      </c>
      <c r="C3640" t="str">
        <f t="shared" si="165"/>
        <v>2025-2026</v>
      </c>
      <c r="D3640" t="s">
        <v>120</v>
      </c>
      <c r="E3640" t="s">
        <v>63</v>
      </c>
      <c r="F3640" t="str">
        <f t="shared" si="166"/>
        <v>Queensland</v>
      </c>
      <c r="G3640" t="s">
        <v>19</v>
      </c>
      <c r="H3640">
        <v>4068</v>
      </c>
      <c r="I3640" t="s">
        <v>11</v>
      </c>
      <c r="J3640" t="s">
        <v>131</v>
      </c>
      <c r="K3640" t="s">
        <v>145</v>
      </c>
      <c r="L3640" t="s">
        <v>156</v>
      </c>
      <c r="M3640" s="5">
        <v>427</v>
      </c>
    </row>
    <row r="3641" spans="1:13" x14ac:dyDescent="0.35">
      <c r="A3641" s="2">
        <v>45884</v>
      </c>
      <c r="B3641" s="3">
        <v>2025</v>
      </c>
      <c r="C3641" t="str">
        <f t="shared" si="165"/>
        <v>2025-2026</v>
      </c>
      <c r="D3641" t="s">
        <v>120</v>
      </c>
      <c r="E3641" t="s">
        <v>25</v>
      </c>
      <c r="F3641" t="str">
        <f t="shared" si="166"/>
        <v>Victoria</v>
      </c>
      <c r="G3641" t="s">
        <v>26</v>
      </c>
      <c r="H3641">
        <v>3066</v>
      </c>
      <c r="I3641" t="s">
        <v>11</v>
      </c>
      <c r="J3641" t="s">
        <v>128</v>
      </c>
      <c r="K3641" t="s">
        <v>144</v>
      </c>
      <c r="L3641" t="s">
        <v>155</v>
      </c>
      <c r="M3641" s="5">
        <v>488</v>
      </c>
    </row>
    <row r="3642" spans="1:13" x14ac:dyDescent="0.35">
      <c r="A3642" s="2">
        <v>45885</v>
      </c>
      <c r="B3642" s="3">
        <v>2025</v>
      </c>
      <c r="C3642" t="str">
        <f t="shared" si="165"/>
        <v>2025-2026</v>
      </c>
      <c r="D3642" t="s">
        <v>120</v>
      </c>
      <c r="E3642" t="s">
        <v>105</v>
      </c>
      <c r="F3642" t="str">
        <f t="shared" si="166"/>
        <v>New South Wales</v>
      </c>
      <c r="G3642" t="s">
        <v>10</v>
      </c>
      <c r="H3642">
        <v>2031</v>
      </c>
      <c r="I3642" t="s">
        <v>11</v>
      </c>
      <c r="J3642" t="s">
        <v>126</v>
      </c>
      <c r="K3642" t="s">
        <v>144</v>
      </c>
      <c r="L3642" t="s">
        <v>155</v>
      </c>
      <c r="M3642" s="5">
        <v>444</v>
      </c>
    </row>
    <row r="3643" spans="1:13" x14ac:dyDescent="0.35">
      <c r="A3643" s="2">
        <v>45885</v>
      </c>
      <c r="B3643" s="3">
        <v>2025</v>
      </c>
      <c r="C3643" t="str">
        <f t="shared" si="165"/>
        <v>2025-2026</v>
      </c>
      <c r="D3643" t="s">
        <v>120</v>
      </c>
      <c r="E3643" t="s">
        <v>87</v>
      </c>
      <c r="F3643" t="str">
        <f t="shared" si="166"/>
        <v>New South Wales</v>
      </c>
      <c r="G3643" t="s">
        <v>10</v>
      </c>
      <c r="H3643">
        <v>2158</v>
      </c>
      <c r="I3643" t="s">
        <v>11</v>
      </c>
      <c r="J3643" t="s">
        <v>125</v>
      </c>
      <c r="K3643" t="s">
        <v>151</v>
      </c>
      <c r="L3643" t="s">
        <v>152</v>
      </c>
      <c r="M3643" s="5">
        <v>633</v>
      </c>
    </row>
    <row r="3644" spans="1:13" x14ac:dyDescent="0.35">
      <c r="A3644" s="2">
        <v>45885</v>
      </c>
      <c r="B3644" s="3">
        <v>2025</v>
      </c>
      <c r="C3644" t="str">
        <f t="shared" si="165"/>
        <v>2025-2026</v>
      </c>
      <c r="D3644" t="s">
        <v>120</v>
      </c>
      <c r="E3644" t="s">
        <v>18</v>
      </c>
      <c r="F3644" t="str">
        <f t="shared" si="166"/>
        <v>Queensland</v>
      </c>
      <c r="G3644" t="s">
        <v>19</v>
      </c>
      <c r="H3644">
        <v>4802</v>
      </c>
      <c r="I3644" t="s">
        <v>11</v>
      </c>
      <c r="J3644" t="s">
        <v>133</v>
      </c>
      <c r="K3644" t="s">
        <v>144</v>
      </c>
      <c r="L3644" t="s">
        <v>155</v>
      </c>
      <c r="M3644" s="5">
        <v>145</v>
      </c>
    </row>
    <row r="3645" spans="1:13" x14ac:dyDescent="0.35">
      <c r="A3645" s="2">
        <v>45885</v>
      </c>
      <c r="B3645" s="3">
        <v>2025</v>
      </c>
      <c r="C3645" t="str">
        <f t="shared" si="165"/>
        <v>2025-2026</v>
      </c>
      <c r="D3645" t="s">
        <v>120</v>
      </c>
      <c r="E3645" t="s">
        <v>108</v>
      </c>
      <c r="F3645" t="str">
        <f t="shared" si="166"/>
        <v>Tasmania</v>
      </c>
      <c r="G3645" t="s">
        <v>43</v>
      </c>
      <c r="H3645">
        <v>7320</v>
      </c>
      <c r="I3645" t="s">
        <v>11</v>
      </c>
      <c r="J3645" t="s">
        <v>130</v>
      </c>
      <c r="K3645" t="s">
        <v>151</v>
      </c>
      <c r="L3645" t="s">
        <v>152</v>
      </c>
      <c r="M3645" s="5">
        <v>358</v>
      </c>
    </row>
    <row r="3646" spans="1:13" x14ac:dyDescent="0.35">
      <c r="A3646" s="2">
        <v>45885</v>
      </c>
      <c r="B3646" s="3">
        <v>2025</v>
      </c>
      <c r="C3646" t="str">
        <f t="shared" si="165"/>
        <v>2025-2026</v>
      </c>
      <c r="D3646" t="s">
        <v>119</v>
      </c>
      <c r="E3646" t="s">
        <v>75</v>
      </c>
      <c r="F3646" t="str">
        <f t="shared" si="166"/>
        <v>Victoria</v>
      </c>
      <c r="G3646" t="s">
        <v>26</v>
      </c>
      <c r="H3646">
        <v>3915</v>
      </c>
      <c r="I3646" t="s">
        <v>11</v>
      </c>
      <c r="J3646" t="s">
        <v>137</v>
      </c>
      <c r="K3646" t="s">
        <v>151</v>
      </c>
      <c r="L3646" t="s">
        <v>152</v>
      </c>
      <c r="M3646" s="5">
        <v>531</v>
      </c>
    </row>
    <row r="3647" spans="1:13" x14ac:dyDescent="0.35">
      <c r="A3647" s="2">
        <v>45885</v>
      </c>
      <c r="B3647" s="3">
        <v>2025</v>
      </c>
      <c r="C3647" t="str">
        <f t="shared" si="165"/>
        <v>2025-2026</v>
      </c>
      <c r="D3647" t="s">
        <v>120</v>
      </c>
      <c r="E3647" t="s">
        <v>88</v>
      </c>
      <c r="F3647" t="str">
        <f t="shared" si="166"/>
        <v>Queensland</v>
      </c>
      <c r="G3647" t="s">
        <v>19</v>
      </c>
      <c r="H3647">
        <v>4570</v>
      </c>
      <c r="I3647" t="s">
        <v>11</v>
      </c>
      <c r="J3647" t="s">
        <v>136</v>
      </c>
      <c r="K3647" t="s">
        <v>145</v>
      </c>
      <c r="L3647" t="s">
        <v>156</v>
      </c>
      <c r="M3647" s="5">
        <v>170</v>
      </c>
    </row>
    <row r="3648" spans="1:13" x14ac:dyDescent="0.35">
      <c r="A3648" s="2">
        <v>45885</v>
      </c>
      <c r="B3648" s="3">
        <v>2025</v>
      </c>
      <c r="C3648" t="str">
        <f t="shared" si="165"/>
        <v>2025-2026</v>
      </c>
      <c r="D3648" t="s">
        <v>120</v>
      </c>
      <c r="E3648" t="s">
        <v>82</v>
      </c>
      <c r="F3648" t="str">
        <f t="shared" si="166"/>
        <v>Queensland</v>
      </c>
      <c r="G3648" t="s">
        <v>19</v>
      </c>
      <c r="H3648">
        <v>4215</v>
      </c>
      <c r="I3648" t="s">
        <v>11</v>
      </c>
      <c r="J3648" t="s">
        <v>124</v>
      </c>
      <c r="K3648" t="s">
        <v>145</v>
      </c>
      <c r="L3648" t="s">
        <v>156</v>
      </c>
      <c r="M3648" s="5">
        <v>141</v>
      </c>
    </row>
    <row r="3649" spans="1:13" x14ac:dyDescent="0.35">
      <c r="A3649" s="2">
        <v>45885</v>
      </c>
      <c r="B3649" s="3">
        <v>2025</v>
      </c>
      <c r="C3649" t="str">
        <f t="shared" si="165"/>
        <v>2025-2026</v>
      </c>
      <c r="D3649" t="s">
        <v>119</v>
      </c>
      <c r="E3649" t="s">
        <v>49</v>
      </c>
      <c r="F3649" t="str">
        <f t="shared" si="166"/>
        <v>New South Wales</v>
      </c>
      <c r="G3649" t="s">
        <v>10</v>
      </c>
      <c r="H3649">
        <v>2350</v>
      </c>
      <c r="I3649" t="s">
        <v>11</v>
      </c>
      <c r="J3649" t="s">
        <v>122</v>
      </c>
      <c r="K3649" t="s">
        <v>151</v>
      </c>
      <c r="L3649" t="s">
        <v>152</v>
      </c>
      <c r="M3649" s="5">
        <v>183</v>
      </c>
    </row>
    <row r="3650" spans="1:13" x14ac:dyDescent="0.35">
      <c r="A3650" s="2">
        <v>45886</v>
      </c>
      <c r="B3650" s="3">
        <v>2025</v>
      </c>
      <c r="C3650" t="str">
        <f t="shared" ref="C3650:C3713" si="167">IF(MONTH(A3650) &gt;= 7, YEAR(A3650) &amp; "-" &amp; YEAR(A3650) + 1, YEAR(A3650) - 1 &amp; "-" &amp; YEAR(A3650))</f>
        <v>2025-2026</v>
      </c>
      <c r="D3650" t="s">
        <v>119</v>
      </c>
      <c r="E3650" t="s">
        <v>54</v>
      </c>
      <c r="F3650" t="str">
        <f t="shared" ref="F3650:F3713" si="168">IF(G3650="WA","Western Australia",
IF(G3650="NSW","New South Wales",
IF(G3650="QLD","Queensland",
IF(G3650="VIC","Victoria",
IF(G3650="TAS","Tasmania",
IF(G3650="SA","South Australia",
IF(G3650="NT","Northern Territory",
IF(G3650="ACT","Australian Capital Territory",G3650))))))))</f>
        <v>New South Wales</v>
      </c>
      <c r="G3650" t="s">
        <v>10</v>
      </c>
      <c r="H3650">
        <v>2750</v>
      </c>
      <c r="I3650" t="s">
        <v>11</v>
      </c>
      <c r="J3650" t="s">
        <v>132</v>
      </c>
      <c r="K3650" t="s">
        <v>146</v>
      </c>
      <c r="L3650" t="s">
        <v>157</v>
      </c>
      <c r="M3650" s="5">
        <v>797</v>
      </c>
    </row>
    <row r="3651" spans="1:13" x14ac:dyDescent="0.35">
      <c r="A3651" s="2">
        <v>45886</v>
      </c>
      <c r="B3651" s="3">
        <v>2025</v>
      </c>
      <c r="C3651" t="str">
        <f t="shared" si="167"/>
        <v>2025-2026</v>
      </c>
      <c r="D3651" t="s">
        <v>120</v>
      </c>
      <c r="E3651" t="s">
        <v>80</v>
      </c>
      <c r="F3651" t="str">
        <f t="shared" si="168"/>
        <v>New South Wales</v>
      </c>
      <c r="G3651" t="s">
        <v>10</v>
      </c>
      <c r="H3651">
        <v>2120</v>
      </c>
      <c r="I3651" t="s">
        <v>11</v>
      </c>
      <c r="J3651" t="s">
        <v>125</v>
      </c>
      <c r="K3651" t="s">
        <v>144</v>
      </c>
      <c r="L3651" t="s">
        <v>155</v>
      </c>
      <c r="M3651" s="5">
        <v>774</v>
      </c>
    </row>
    <row r="3652" spans="1:13" x14ac:dyDescent="0.35">
      <c r="A3652" s="2">
        <v>45886</v>
      </c>
      <c r="B3652" s="3">
        <v>2025</v>
      </c>
      <c r="C3652" t="str">
        <f t="shared" si="167"/>
        <v>2025-2026</v>
      </c>
      <c r="D3652" t="s">
        <v>120</v>
      </c>
      <c r="E3652" t="s">
        <v>80</v>
      </c>
      <c r="F3652" t="str">
        <f t="shared" si="168"/>
        <v>New South Wales</v>
      </c>
      <c r="G3652" t="s">
        <v>10</v>
      </c>
      <c r="H3652">
        <v>2120</v>
      </c>
      <c r="I3652" t="s">
        <v>11</v>
      </c>
      <c r="J3652" t="s">
        <v>125</v>
      </c>
      <c r="K3652" t="s">
        <v>148</v>
      </c>
      <c r="L3652" t="s">
        <v>159</v>
      </c>
      <c r="M3652" s="5">
        <v>199</v>
      </c>
    </row>
    <row r="3653" spans="1:13" x14ac:dyDescent="0.35">
      <c r="A3653" s="2">
        <v>45886</v>
      </c>
      <c r="B3653" s="3">
        <v>2025</v>
      </c>
      <c r="C3653" t="str">
        <f t="shared" si="167"/>
        <v>2025-2026</v>
      </c>
      <c r="D3653" t="s">
        <v>120</v>
      </c>
      <c r="E3653" t="s">
        <v>84</v>
      </c>
      <c r="F3653" t="str">
        <f t="shared" si="168"/>
        <v>Western Australia</v>
      </c>
      <c r="G3653" t="s">
        <v>28</v>
      </c>
      <c r="H3653">
        <v>6280</v>
      </c>
      <c r="I3653" t="s">
        <v>11</v>
      </c>
      <c r="J3653" t="s">
        <v>135</v>
      </c>
      <c r="K3653" t="s">
        <v>144</v>
      </c>
      <c r="L3653" t="s">
        <v>155</v>
      </c>
      <c r="M3653" s="5">
        <v>48</v>
      </c>
    </row>
    <row r="3654" spans="1:13" x14ac:dyDescent="0.35">
      <c r="A3654" s="2">
        <v>45886</v>
      </c>
      <c r="B3654" s="3">
        <v>2025</v>
      </c>
      <c r="C3654" t="str">
        <f t="shared" si="167"/>
        <v>2025-2026</v>
      </c>
      <c r="D3654" t="s">
        <v>119</v>
      </c>
      <c r="E3654" t="s">
        <v>93</v>
      </c>
      <c r="F3654" t="str">
        <f t="shared" si="168"/>
        <v>Victoria</v>
      </c>
      <c r="G3654" t="s">
        <v>26</v>
      </c>
      <c r="H3654">
        <v>3400</v>
      </c>
      <c r="I3654" t="s">
        <v>11</v>
      </c>
      <c r="J3654" t="s">
        <v>129</v>
      </c>
      <c r="K3654" t="s">
        <v>147</v>
      </c>
      <c r="L3654" t="s">
        <v>158</v>
      </c>
      <c r="M3654" s="5">
        <v>562</v>
      </c>
    </row>
    <row r="3655" spans="1:13" x14ac:dyDescent="0.35">
      <c r="A3655" s="2">
        <v>45886</v>
      </c>
      <c r="B3655" s="3">
        <v>2025</v>
      </c>
      <c r="C3655" t="str">
        <f t="shared" si="167"/>
        <v>2025-2026</v>
      </c>
      <c r="D3655" t="s">
        <v>120</v>
      </c>
      <c r="E3655" t="s">
        <v>113</v>
      </c>
      <c r="F3655" t="str">
        <f t="shared" si="168"/>
        <v>New South Wales</v>
      </c>
      <c r="G3655" t="s">
        <v>10</v>
      </c>
      <c r="H3655">
        <v>2101</v>
      </c>
      <c r="I3655" t="s">
        <v>11</v>
      </c>
      <c r="J3655" t="s">
        <v>125</v>
      </c>
      <c r="K3655" t="s">
        <v>148</v>
      </c>
      <c r="L3655" t="s">
        <v>159</v>
      </c>
      <c r="M3655" s="5">
        <v>49</v>
      </c>
    </row>
    <row r="3656" spans="1:13" x14ac:dyDescent="0.35">
      <c r="A3656" s="2">
        <v>45886</v>
      </c>
      <c r="B3656" s="3">
        <v>2025</v>
      </c>
      <c r="C3656" t="str">
        <f t="shared" si="167"/>
        <v>2025-2026</v>
      </c>
      <c r="D3656" t="s">
        <v>120</v>
      </c>
      <c r="E3656" t="s">
        <v>111</v>
      </c>
      <c r="F3656" t="str">
        <f t="shared" si="168"/>
        <v>New South Wales</v>
      </c>
      <c r="G3656" t="s">
        <v>10</v>
      </c>
      <c r="H3656">
        <v>2154</v>
      </c>
      <c r="I3656" t="s">
        <v>11</v>
      </c>
      <c r="J3656" t="s">
        <v>125</v>
      </c>
      <c r="K3656" t="s">
        <v>150</v>
      </c>
      <c r="L3656" t="s">
        <v>161</v>
      </c>
      <c r="M3656" s="5">
        <v>538</v>
      </c>
    </row>
    <row r="3657" spans="1:13" x14ac:dyDescent="0.35">
      <c r="A3657" s="2">
        <v>45886</v>
      </c>
      <c r="B3657" s="3">
        <v>2025</v>
      </c>
      <c r="C3657" t="str">
        <f t="shared" si="167"/>
        <v>2025-2026</v>
      </c>
      <c r="D3657" t="s">
        <v>120</v>
      </c>
      <c r="E3657" t="s">
        <v>12</v>
      </c>
      <c r="F3657" t="str">
        <f t="shared" si="168"/>
        <v>New South Wales</v>
      </c>
      <c r="G3657" t="s">
        <v>10</v>
      </c>
      <c r="H3657">
        <v>2795</v>
      </c>
      <c r="I3657" t="s">
        <v>11</v>
      </c>
      <c r="J3657" t="s">
        <v>132</v>
      </c>
      <c r="K3657" t="s">
        <v>142</v>
      </c>
      <c r="L3657" t="s">
        <v>153</v>
      </c>
      <c r="M3657" s="5">
        <v>221</v>
      </c>
    </row>
    <row r="3658" spans="1:13" x14ac:dyDescent="0.35">
      <c r="A3658" s="2">
        <v>45887</v>
      </c>
      <c r="B3658" s="3">
        <v>2025</v>
      </c>
      <c r="C3658" t="str">
        <f t="shared" si="167"/>
        <v>2025-2026</v>
      </c>
      <c r="D3658" t="s">
        <v>120</v>
      </c>
      <c r="E3658" t="s">
        <v>49</v>
      </c>
      <c r="F3658" t="str">
        <f t="shared" si="168"/>
        <v>New South Wales</v>
      </c>
      <c r="G3658" t="s">
        <v>10</v>
      </c>
      <c r="H3658">
        <v>2350</v>
      </c>
      <c r="I3658" t="s">
        <v>11</v>
      </c>
      <c r="J3658" t="s">
        <v>122</v>
      </c>
      <c r="K3658" t="s">
        <v>147</v>
      </c>
      <c r="L3658" t="s">
        <v>158</v>
      </c>
      <c r="M3658" s="5">
        <v>312</v>
      </c>
    </row>
    <row r="3659" spans="1:13" x14ac:dyDescent="0.35">
      <c r="A3659" s="2">
        <v>45887</v>
      </c>
      <c r="B3659" s="3">
        <v>2025</v>
      </c>
      <c r="C3659" t="str">
        <f t="shared" si="167"/>
        <v>2025-2026</v>
      </c>
      <c r="D3659" t="s">
        <v>119</v>
      </c>
      <c r="E3659" t="s">
        <v>29</v>
      </c>
      <c r="F3659" t="str">
        <f t="shared" si="168"/>
        <v>Queensland</v>
      </c>
      <c r="G3659" t="s">
        <v>19</v>
      </c>
      <c r="H3659">
        <v>4703</v>
      </c>
      <c r="I3659" t="s">
        <v>11</v>
      </c>
      <c r="J3659" t="s">
        <v>138</v>
      </c>
      <c r="K3659" t="s">
        <v>145</v>
      </c>
      <c r="L3659" t="s">
        <v>156</v>
      </c>
      <c r="M3659" s="5">
        <v>151</v>
      </c>
    </row>
    <row r="3660" spans="1:13" x14ac:dyDescent="0.35">
      <c r="A3660" s="2">
        <v>45887</v>
      </c>
      <c r="B3660" s="3">
        <v>2025</v>
      </c>
      <c r="C3660" t="str">
        <f t="shared" si="167"/>
        <v>2025-2026</v>
      </c>
      <c r="D3660" t="s">
        <v>120</v>
      </c>
      <c r="E3660" t="s">
        <v>94</v>
      </c>
      <c r="F3660" t="str">
        <f t="shared" si="168"/>
        <v>Queensland</v>
      </c>
      <c r="G3660" t="s">
        <v>19</v>
      </c>
      <c r="H3660">
        <v>4551</v>
      </c>
      <c r="I3660" t="s">
        <v>11</v>
      </c>
      <c r="J3660" t="s">
        <v>136</v>
      </c>
      <c r="K3660" t="s">
        <v>144</v>
      </c>
      <c r="L3660" t="s">
        <v>155</v>
      </c>
      <c r="M3660" s="5">
        <v>668</v>
      </c>
    </row>
    <row r="3661" spans="1:13" x14ac:dyDescent="0.35">
      <c r="A3661" s="2">
        <v>45887</v>
      </c>
      <c r="B3661" s="3">
        <v>2025</v>
      </c>
      <c r="C3661" t="str">
        <f t="shared" si="167"/>
        <v>2025-2026</v>
      </c>
      <c r="D3661" t="s">
        <v>120</v>
      </c>
      <c r="E3661" t="s">
        <v>66</v>
      </c>
      <c r="F3661" t="str">
        <f t="shared" si="168"/>
        <v>Western Australia</v>
      </c>
      <c r="G3661" t="s">
        <v>28</v>
      </c>
      <c r="H3661">
        <v>6330</v>
      </c>
      <c r="I3661" t="s">
        <v>11</v>
      </c>
      <c r="J3661" t="s">
        <v>135</v>
      </c>
      <c r="K3661" t="s">
        <v>144</v>
      </c>
      <c r="L3661" t="s">
        <v>155</v>
      </c>
      <c r="M3661" s="5">
        <v>738</v>
      </c>
    </row>
    <row r="3662" spans="1:13" x14ac:dyDescent="0.35">
      <c r="A3662" s="2">
        <v>45887</v>
      </c>
      <c r="B3662" s="3">
        <v>2025</v>
      </c>
      <c r="C3662" t="str">
        <f t="shared" si="167"/>
        <v>2025-2026</v>
      </c>
      <c r="D3662" t="s">
        <v>119</v>
      </c>
      <c r="E3662" t="s">
        <v>75</v>
      </c>
      <c r="F3662" t="str">
        <f t="shared" si="168"/>
        <v>Victoria</v>
      </c>
      <c r="G3662" t="s">
        <v>26</v>
      </c>
      <c r="H3662">
        <v>3915</v>
      </c>
      <c r="I3662" t="s">
        <v>11</v>
      </c>
      <c r="J3662" t="s">
        <v>137</v>
      </c>
      <c r="K3662" t="s">
        <v>148</v>
      </c>
      <c r="L3662" t="s">
        <v>159</v>
      </c>
      <c r="M3662" s="5">
        <v>620</v>
      </c>
    </row>
    <row r="3663" spans="1:13" x14ac:dyDescent="0.35">
      <c r="A3663" s="2">
        <v>45887</v>
      </c>
      <c r="B3663" s="3">
        <v>2025</v>
      </c>
      <c r="C3663" t="str">
        <f t="shared" si="167"/>
        <v>2025-2026</v>
      </c>
      <c r="D3663" t="s">
        <v>120</v>
      </c>
      <c r="E3663" t="s">
        <v>92</v>
      </c>
      <c r="F3663" t="str">
        <f t="shared" si="168"/>
        <v>New South Wales</v>
      </c>
      <c r="G3663" t="s">
        <v>10</v>
      </c>
      <c r="H3663">
        <v>2015</v>
      </c>
      <c r="I3663" t="s">
        <v>11</v>
      </c>
      <c r="J3663" t="s">
        <v>126</v>
      </c>
      <c r="K3663" t="s">
        <v>147</v>
      </c>
      <c r="L3663" t="s">
        <v>158</v>
      </c>
      <c r="M3663" s="5">
        <v>352</v>
      </c>
    </row>
    <row r="3664" spans="1:13" x14ac:dyDescent="0.35">
      <c r="A3664" s="2">
        <v>45887</v>
      </c>
      <c r="B3664" s="3">
        <v>2025</v>
      </c>
      <c r="C3664" t="str">
        <f t="shared" si="167"/>
        <v>2025-2026</v>
      </c>
      <c r="D3664" t="s">
        <v>120</v>
      </c>
      <c r="E3664" t="s">
        <v>99</v>
      </c>
      <c r="F3664" t="str">
        <f t="shared" si="168"/>
        <v>Western Australia</v>
      </c>
      <c r="G3664" t="s">
        <v>28</v>
      </c>
      <c r="H3664">
        <v>6530</v>
      </c>
      <c r="I3664" t="s">
        <v>11</v>
      </c>
      <c r="J3664" t="s">
        <v>141</v>
      </c>
      <c r="K3664" t="s">
        <v>150</v>
      </c>
      <c r="L3664" t="s">
        <v>161</v>
      </c>
      <c r="M3664" s="5">
        <v>761</v>
      </c>
    </row>
    <row r="3665" spans="1:13" x14ac:dyDescent="0.35">
      <c r="A3665" s="2">
        <v>45887</v>
      </c>
      <c r="B3665" s="3">
        <v>2025</v>
      </c>
      <c r="C3665" t="str">
        <f t="shared" si="167"/>
        <v>2025-2026</v>
      </c>
      <c r="D3665" t="s">
        <v>120</v>
      </c>
      <c r="E3665" t="s">
        <v>103</v>
      </c>
      <c r="F3665" t="str">
        <f t="shared" si="168"/>
        <v>Victoria</v>
      </c>
      <c r="G3665" t="s">
        <v>26</v>
      </c>
      <c r="H3665">
        <v>3550</v>
      </c>
      <c r="I3665" t="s">
        <v>11</v>
      </c>
      <c r="J3665" t="s">
        <v>129</v>
      </c>
      <c r="K3665" t="s">
        <v>142</v>
      </c>
      <c r="L3665" t="s">
        <v>153</v>
      </c>
      <c r="M3665" s="5">
        <v>414</v>
      </c>
    </row>
    <row r="3666" spans="1:13" x14ac:dyDescent="0.35">
      <c r="A3666" s="2">
        <v>45888</v>
      </c>
      <c r="B3666" s="3">
        <v>2025</v>
      </c>
      <c r="C3666" t="str">
        <f t="shared" si="167"/>
        <v>2025-2026</v>
      </c>
      <c r="D3666" t="s">
        <v>120</v>
      </c>
      <c r="E3666" t="s">
        <v>90</v>
      </c>
      <c r="F3666" t="str">
        <f t="shared" si="168"/>
        <v>New South Wales</v>
      </c>
      <c r="G3666" t="s">
        <v>10</v>
      </c>
      <c r="H3666">
        <v>2650</v>
      </c>
      <c r="I3666" t="s">
        <v>11</v>
      </c>
      <c r="J3666" t="s">
        <v>132</v>
      </c>
      <c r="K3666" t="s">
        <v>151</v>
      </c>
      <c r="L3666" t="s">
        <v>152</v>
      </c>
      <c r="M3666" s="5">
        <v>306</v>
      </c>
    </row>
    <row r="3667" spans="1:13" x14ac:dyDescent="0.35">
      <c r="A3667" s="2">
        <v>45888</v>
      </c>
      <c r="B3667" s="3">
        <v>2025</v>
      </c>
      <c r="C3667" t="str">
        <f t="shared" si="167"/>
        <v>2025-2026</v>
      </c>
      <c r="D3667" t="s">
        <v>119</v>
      </c>
      <c r="E3667" t="s">
        <v>65</v>
      </c>
      <c r="F3667" t="str">
        <f t="shared" si="168"/>
        <v>Victoria</v>
      </c>
      <c r="G3667" t="s">
        <v>26</v>
      </c>
      <c r="H3667">
        <v>3931</v>
      </c>
      <c r="I3667" t="s">
        <v>11</v>
      </c>
      <c r="J3667" t="s">
        <v>137</v>
      </c>
      <c r="K3667" t="s">
        <v>145</v>
      </c>
      <c r="L3667" t="s">
        <v>156</v>
      </c>
      <c r="M3667" s="5">
        <v>466</v>
      </c>
    </row>
    <row r="3668" spans="1:13" x14ac:dyDescent="0.35">
      <c r="A3668" s="2">
        <v>45888</v>
      </c>
      <c r="B3668" s="3">
        <v>2025</v>
      </c>
      <c r="C3668" t="str">
        <f t="shared" si="167"/>
        <v>2025-2026</v>
      </c>
      <c r="D3668" t="s">
        <v>119</v>
      </c>
      <c r="E3668" t="s">
        <v>86</v>
      </c>
      <c r="F3668" t="str">
        <f t="shared" si="168"/>
        <v>Queensland</v>
      </c>
      <c r="G3668" t="s">
        <v>19</v>
      </c>
      <c r="H3668">
        <v>4119</v>
      </c>
      <c r="I3668" t="s">
        <v>11</v>
      </c>
      <c r="J3668" t="s">
        <v>131</v>
      </c>
      <c r="K3668" t="s">
        <v>149</v>
      </c>
      <c r="L3668" t="s">
        <v>160</v>
      </c>
      <c r="M3668" s="5">
        <v>192</v>
      </c>
    </row>
    <row r="3669" spans="1:13" x14ac:dyDescent="0.35">
      <c r="A3669" s="2">
        <v>45888</v>
      </c>
      <c r="B3669" s="3">
        <v>2025</v>
      </c>
      <c r="C3669" t="str">
        <f t="shared" si="167"/>
        <v>2025-2026</v>
      </c>
      <c r="D3669" t="s">
        <v>120</v>
      </c>
      <c r="E3669" t="s">
        <v>40</v>
      </c>
      <c r="F3669" t="str">
        <f t="shared" si="168"/>
        <v>South Australia</v>
      </c>
      <c r="G3669" t="s">
        <v>17</v>
      </c>
      <c r="H3669">
        <v>5169</v>
      </c>
      <c r="I3669" t="s">
        <v>11</v>
      </c>
      <c r="J3669" t="s">
        <v>134</v>
      </c>
      <c r="K3669" t="s">
        <v>145</v>
      </c>
      <c r="L3669" t="s">
        <v>156</v>
      </c>
      <c r="M3669" s="5">
        <v>229</v>
      </c>
    </row>
    <row r="3670" spans="1:13" x14ac:dyDescent="0.35">
      <c r="A3670" s="2">
        <v>45889</v>
      </c>
      <c r="B3670" s="3">
        <v>2025</v>
      </c>
      <c r="C3670" t="str">
        <f t="shared" si="167"/>
        <v>2025-2026</v>
      </c>
      <c r="D3670" t="s">
        <v>120</v>
      </c>
      <c r="E3670" t="s">
        <v>83</v>
      </c>
      <c r="F3670" t="str">
        <f t="shared" si="168"/>
        <v>Victoria</v>
      </c>
      <c r="G3670" t="s">
        <v>26</v>
      </c>
      <c r="H3670">
        <v>3551</v>
      </c>
      <c r="I3670" t="s">
        <v>11</v>
      </c>
      <c r="J3670" t="s">
        <v>129</v>
      </c>
      <c r="K3670" t="s">
        <v>142</v>
      </c>
      <c r="L3670" t="s">
        <v>153</v>
      </c>
      <c r="M3670" s="5">
        <v>467</v>
      </c>
    </row>
    <row r="3671" spans="1:13" x14ac:dyDescent="0.35">
      <c r="A3671" s="2">
        <v>45889</v>
      </c>
      <c r="B3671" s="3">
        <v>2025</v>
      </c>
      <c r="C3671" t="str">
        <f t="shared" si="167"/>
        <v>2025-2026</v>
      </c>
      <c r="D3671" t="s">
        <v>120</v>
      </c>
      <c r="E3671" t="s">
        <v>87</v>
      </c>
      <c r="F3671" t="str">
        <f t="shared" si="168"/>
        <v>New South Wales</v>
      </c>
      <c r="G3671" t="s">
        <v>10</v>
      </c>
      <c r="H3671">
        <v>2158</v>
      </c>
      <c r="I3671" t="s">
        <v>11</v>
      </c>
      <c r="J3671" t="s">
        <v>125</v>
      </c>
      <c r="K3671" t="s">
        <v>144</v>
      </c>
      <c r="L3671" t="s">
        <v>155</v>
      </c>
      <c r="M3671" s="5">
        <v>625</v>
      </c>
    </row>
    <row r="3672" spans="1:13" x14ac:dyDescent="0.35">
      <c r="A3672" s="2">
        <v>45889</v>
      </c>
      <c r="B3672" s="3">
        <v>2025</v>
      </c>
      <c r="C3672" t="str">
        <f t="shared" si="167"/>
        <v>2025-2026</v>
      </c>
      <c r="D3672" t="s">
        <v>119</v>
      </c>
      <c r="E3672" t="s">
        <v>27</v>
      </c>
      <c r="F3672" t="str">
        <f t="shared" si="168"/>
        <v>Western Australia</v>
      </c>
      <c r="G3672" t="s">
        <v>28</v>
      </c>
      <c r="H3672">
        <v>6030</v>
      </c>
      <c r="I3672" t="s">
        <v>11</v>
      </c>
      <c r="J3672" t="s">
        <v>121</v>
      </c>
      <c r="K3672" t="s">
        <v>147</v>
      </c>
      <c r="L3672" t="s">
        <v>158</v>
      </c>
      <c r="M3672" s="5">
        <v>742</v>
      </c>
    </row>
    <row r="3673" spans="1:13" x14ac:dyDescent="0.35">
      <c r="A3673" s="2">
        <v>45889</v>
      </c>
      <c r="B3673" s="3">
        <v>2025</v>
      </c>
      <c r="C3673" t="str">
        <f t="shared" si="167"/>
        <v>2025-2026</v>
      </c>
      <c r="D3673" t="s">
        <v>120</v>
      </c>
      <c r="E3673" t="s">
        <v>31</v>
      </c>
      <c r="F3673" t="str">
        <f t="shared" si="168"/>
        <v>South Australia</v>
      </c>
      <c r="G3673" t="s">
        <v>17</v>
      </c>
      <c r="H3673">
        <v>5082</v>
      </c>
      <c r="I3673" t="s">
        <v>11</v>
      </c>
      <c r="J3673" t="s">
        <v>134</v>
      </c>
      <c r="K3673" t="s">
        <v>144</v>
      </c>
      <c r="L3673" t="s">
        <v>155</v>
      </c>
      <c r="M3673" s="5">
        <v>279</v>
      </c>
    </row>
    <row r="3674" spans="1:13" x14ac:dyDescent="0.35">
      <c r="A3674" s="2">
        <v>45889</v>
      </c>
      <c r="B3674" s="3">
        <v>2025</v>
      </c>
      <c r="C3674" t="str">
        <f t="shared" si="167"/>
        <v>2025-2026</v>
      </c>
      <c r="D3674" t="s">
        <v>120</v>
      </c>
      <c r="E3674" t="s">
        <v>101</v>
      </c>
      <c r="F3674" t="str">
        <f t="shared" si="168"/>
        <v>Queensland</v>
      </c>
      <c r="G3674" t="s">
        <v>19</v>
      </c>
      <c r="H3674">
        <v>4305</v>
      </c>
      <c r="I3674" t="s">
        <v>11</v>
      </c>
      <c r="J3674" t="s">
        <v>124</v>
      </c>
      <c r="K3674" t="s">
        <v>145</v>
      </c>
      <c r="L3674" t="s">
        <v>156</v>
      </c>
      <c r="M3674" s="5">
        <v>198</v>
      </c>
    </row>
    <row r="3675" spans="1:13" x14ac:dyDescent="0.35">
      <c r="A3675" s="2">
        <v>45889</v>
      </c>
      <c r="B3675" s="3">
        <v>2025</v>
      </c>
      <c r="C3675" t="str">
        <f t="shared" si="167"/>
        <v>2025-2026</v>
      </c>
      <c r="D3675" t="s">
        <v>119</v>
      </c>
      <c r="E3675" t="s">
        <v>65</v>
      </c>
      <c r="F3675" t="str">
        <f t="shared" si="168"/>
        <v>Victoria</v>
      </c>
      <c r="G3675" t="s">
        <v>26</v>
      </c>
      <c r="H3675">
        <v>3931</v>
      </c>
      <c r="I3675" t="s">
        <v>11</v>
      </c>
      <c r="J3675" t="s">
        <v>137</v>
      </c>
      <c r="K3675" t="s">
        <v>151</v>
      </c>
      <c r="L3675" t="s">
        <v>152</v>
      </c>
      <c r="M3675" s="5">
        <v>448</v>
      </c>
    </row>
    <row r="3676" spans="1:13" x14ac:dyDescent="0.35">
      <c r="A3676" s="2">
        <v>45889</v>
      </c>
      <c r="B3676" s="3">
        <v>2025</v>
      </c>
      <c r="C3676" t="str">
        <f t="shared" si="167"/>
        <v>2025-2026</v>
      </c>
      <c r="D3676" t="s">
        <v>120</v>
      </c>
      <c r="E3676" t="s">
        <v>13</v>
      </c>
      <c r="F3676" t="str">
        <f t="shared" si="168"/>
        <v>New South Wales</v>
      </c>
      <c r="G3676" t="s">
        <v>10</v>
      </c>
      <c r="H3676">
        <v>2141</v>
      </c>
      <c r="I3676" t="s">
        <v>11</v>
      </c>
      <c r="J3676" t="s">
        <v>125</v>
      </c>
      <c r="K3676" t="s">
        <v>142</v>
      </c>
      <c r="L3676" t="s">
        <v>153</v>
      </c>
      <c r="M3676" s="5">
        <v>734</v>
      </c>
    </row>
    <row r="3677" spans="1:13" x14ac:dyDescent="0.35">
      <c r="A3677" s="2">
        <v>45889</v>
      </c>
      <c r="B3677" s="3">
        <v>2025</v>
      </c>
      <c r="C3677" t="str">
        <f t="shared" si="167"/>
        <v>2025-2026</v>
      </c>
      <c r="D3677" t="s">
        <v>120</v>
      </c>
      <c r="E3677" t="s">
        <v>31</v>
      </c>
      <c r="F3677" t="str">
        <f t="shared" si="168"/>
        <v>South Australia</v>
      </c>
      <c r="G3677" t="s">
        <v>17</v>
      </c>
      <c r="H3677">
        <v>5082</v>
      </c>
      <c r="I3677" t="s">
        <v>11</v>
      </c>
      <c r="J3677" t="s">
        <v>134</v>
      </c>
      <c r="K3677" t="s">
        <v>145</v>
      </c>
      <c r="L3677" t="s">
        <v>156</v>
      </c>
      <c r="M3677" s="5">
        <v>400</v>
      </c>
    </row>
    <row r="3678" spans="1:13" x14ac:dyDescent="0.35">
      <c r="A3678" s="2">
        <v>45889</v>
      </c>
      <c r="B3678" s="3">
        <v>2025</v>
      </c>
      <c r="C3678" t="str">
        <f t="shared" si="167"/>
        <v>2025-2026</v>
      </c>
      <c r="D3678" t="s">
        <v>119</v>
      </c>
      <c r="E3678" t="s">
        <v>77</v>
      </c>
      <c r="F3678" t="str">
        <f t="shared" si="168"/>
        <v>Victoria</v>
      </c>
      <c r="G3678" t="s">
        <v>26</v>
      </c>
      <c r="H3678">
        <v>3018</v>
      </c>
      <c r="I3678" t="s">
        <v>11</v>
      </c>
      <c r="J3678" t="s">
        <v>128</v>
      </c>
      <c r="K3678" t="s">
        <v>145</v>
      </c>
      <c r="L3678" t="s">
        <v>156</v>
      </c>
      <c r="M3678" s="5">
        <v>599</v>
      </c>
    </row>
    <row r="3679" spans="1:13" x14ac:dyDescent="0.35">
      <c r="A3679" s="2">
        <v>45890</v>
      </c>
      <c r="B3679" s="3">
        <v>2025</v>
      </c>
      <c r="C3679" t="str">
        <f t="shared" si="167"/>
        <v>2025-2026</v>
      </c>
      <c r="D3679" t="s">
        <v>120</v>
      </c>
      <c r="E3679" t="s">
        <v>78</v>
      </c>
      <c r="F3679" t="str">
        <f t="shared" si="168"/>
        <v>New South Wales</v>
      </c>
      <c r="G3679" t="s">
        <v>10</v>
      </c>
      <c r="H3679">
        <v>2480</v>
      </c>
      <c r="I3679" t="s">
        <v>11</v>
      </c>
      <c r="J3679" t="s">
        <v>122</v>
      </c>
      <c r="K3679" t="s">
        <v>143</v>
      </c>
      <c r="L3679" t="s">
        <v>154</v>
      </c>
      <c r="M3679" s="5">
        <v>128</v>
      </c>
    </row>
    <row r="3680" spans="1:13" x14ac:dyDescent="0.35">
      <c r="A3680" s="2">
        <v>45890</v>
      </c>
      <c r="B3680" s="3">
        <v>2025</v>
      </c>
      <c r="C3680" t="str">
        <f t="shared" si="167"/>
        <v>2025-2026</v>
      </c>
      <c r="D3680" t="s">
        <v>120</v>
      </c>
      <c r="E3680" t="s">
        <v>113</v>
      </c>
      <c r="F3680" t="str">
        <f t="shared" si="168"/>
        <v>New South Wales</v>
      </c>
      <c r="G3680" t="s">
        <v>10</v>
      </c>
      <c r="H3680">
        <v>2101</v>
      </c>
      <c r="I3680" t="s">
        <v>11</v>
      </c>
      <c r="J3680" t="s">
        <v>125</v>
      </c>
      <c r="K3680" t="s">
        <v>144</v>
      </c>
      <c r="L3680" t="s">
        <v>155</v>
      </c>
      <c r="M3680" s="5">
        <v>348</v>
      </c>
    </row>
    <row r="3681" spans="1:13" x14ac:dyDescent="0.35">
      <c r="A3681" s="2">
        <v>45890</v>
      </c>
      <c r="B3681" s="3">
        <v>2025</v>
      </c>
      <c r="C3681" t="str">
        <f t="shared" si="167"/>
        <v>2025-2026</v>
      </c>
      <c r="D3681" t="s">
        <v>120</v>
      </c>
      <c r="E3681" t="s">
        <v>22</v>
      </c>
      <c r="F3681" t="str">
        <f t="shared" si="168"/>
        <v>New South Wales</v>
      </c>
      <c r="G3681" t="s">
        <v>10</v>
      </c>
      <c r="H3681">
        <v>2116</v>
      </c>
      <c r="I3681" t="s">
        <v>11</v>
      </c>
      <c r="J3681" t="s">
        <v>125</v>
      </c>
      <c r="K3681" t="s">
        <v>144</v>
      </c>
      <c r="L3681" t="s">
        <v>155</v>
      </c>
      <c r="M3681" s="5">
        <v>728</v>
      </c>
    </row>
    <row r="3682" spans="1:13" x14ac:dyDescent="0.35">
      <c r="A3682" s="2">
        <v>45890</v>
      </c>
      <c r="B3682" s="3">
        <v>2025</v>
      </c>
      <c r="C3682" t="str">
        <f t="shared" si="167"/>
        <v>2025-2026</v>
      </c>
      <c r="D3682" t="s">
        <v>120</v>
      </c>
      <c r="E3682" t="s">
        <v>114</v>
      </c>
      <c r="F3682" t="str">
        <f t="shared" si="168"/>
        <v>Victoria</v>
      </c>
      <c r="G3682" t="s">
        <v>26</v>
      </c>
      <c r="H3682">
        <v>3353</v>
      </c>
      <c r="I3682" t="s">
        <v>11</v>
      </c>
      <c r="J3682" t="s">
        <v>129</v>
      </c>
      <c r="K3682" t="s">
        <v>145</v>
      </c>
      <c r="L3682" t="s">
        <v>156</v>
      </c>
      <c r="M3682" s="5">
        <v>271</v>
      </c>
    </row>
    <row r="3683" spans="1:13" x14ac:dyDescent="0.35">
      <c r="A3683" s="2">
        <v>45890</v>
      </c>
      <c r="B3683" s="3">
        <v>2025</v>
      </c>
      <c r="C3683" t="str">
        <f t="shared" si="167"/>
        <v>2025-2026</v>
      </c>
      <c r="D3683" t="s">
        <v>120</v>
      </c>
      <c r="E3683" t="s">
        <v>113</v>
      </c>
      <c r="F3683" t="str">
        <f t="shared" si="168"/>
        <v>New South Wales</v>
      </c>
      <c r="G3683" t="s">
        <v>10</v>
      </c>
      <c r="H3683">
        <v>2101</v>
      </c>
      <c r="I3683" t="s">
        <v>11</v>
      </c>
      <c r="J3683" t="s">
        <v>125</v>
      </c>
      <c r="K3683" t="s">
        <v>151</v>
      </c>
      <c r="L3683" t="s">
        <v>152</v>
      </c>
      <c r="M3683" s="5">
        <v>261</v>
      </c>
    </row>
    <row r="3684" spans="1:13" x14ac:dyDescent="0.35">
      <c r="A3684" s="2">
        <v>45891</v>
      </c>
      <c r="B3684" s="3">
        <v>2025</v>
      </c>
      <c r="C3684" t="str">
        <f t="shared" si="167"/>
        <v>2025-2026</v>
      </c>
      <c r="D3684" t="s">
        <v>120</v>
      </c>
      <c r="E3684" t="s">
        <v>85</v>
      </c>
      <c r="F3684" t="str">
        <f t="shared" si="168"/>
        <v>Western Australia</v>
      </c>
      <c r="G3684" t="s">
        <v>28</v>
      </c>
      <c r="H3684">
        <v>6725</v>
      </c>
      <c r="I3684" t="s">
        <v>11</v>
      </c>
      <c r="J3684" t="s">
        <v>141</v>
      </c>
      <c r="K3684" t="s">
        <v>147</v>
      </c>
      <c r="L3684" t="s">
        <v>158</v>
      </c>
      <c r="M3684" s="5">
        <v>425</v>
      </c>
    </row>
    <row r="3685" spans="1:13" x14ac:dyDescent="0.35">
      <c r="A3685" s="2">
        <v>45891</v>
      </c>
      <c r="B3685" s="3">
        <v>2025</v>
      </c>
      <c r="C3685" t="str">
        <f t="shared" si="167"/>
        <v>2025-2026</v>
      </c>
      <c r="D3685" t="s">
        <v>119</v>
      </c>
      <c r="E3685" t="s">
        <v>91</v>
      </c>
      <c r="F3685" t="str">
        <f t="shared" si="168"/>
        <v>Western Australia</v>
      </c>
      <c r="G3685" t="s">
        <v>28</v>
      </c>
      <c r="H3685">
        <v>6109</v>
      </c>
      <c r="I3685" t="s">
        <v>11</v>
      </c>
      <c r="J3685" t="s">
        <v>135</v>
      </c>
      <c r="K3685" t="s">
        <v>151</v>
      </c>
      <c r="L3685" t="s">
        <v>152</v>
      </c>
      <c r="M3685" s="5">
        <v>566</v>
      </c>
    </row>
    <row r="3686" spans="1:13" x14ac:dyDescent="0.35">
      <c r="A3686" s="2">
        <v>45891</v>
      </c>
      <c r="B3686" s="3">
        <v>2025</v>
      </c>
      <c r="C3686" t="str">
        <f t="shared" si="167"/>
        <v>2025-2026</v>
      </c>
      <c r="D3686" t="s">
        <v>120</v>
      </c>
      <c r="E3686" t="s">
        <v>73</v>
      </c>
      <c r="F3686" t="str">
        <f t="shared" si="168"/>
        <v>Queensland</v>
      </c>
      <c r="G3686" t="s">
        <v>19</v>
      </c>
      <c r="H3686">
        <v>4509</v>
      </c>
      <c r="I3686" t="s">
        <v>11</v>
      </c>
      <c r="J3686" t="s">
        <v>124</v>
      </c>
      <c r="K3686" t="s">
        <v>143</v>
      </c>
      <c r="L3686" t="s">
        <v>154</v>
      </c>
      <c r="M3686" s="5">
        <v>764</v>
      </c>
    </row>
    <row r="3687" spans="1:13" x14ac:dyDescent="0.35">
      <c r="A3687" s="2">
        <v>45891</v>
      </c>
      <c r="B3687" s="3">
        <v>2025</v>
      </c>
      <c r="C3687" t="str">
        <f t="shared" si="167"/>
        <v>2025-2026</v>
      </c>
      <c r="D3687" t="s">
        <v>120</v>
      </c>
      <c r="E3687" t="s">
        <v>49</v>
      </c>
      <c r="F3687" t="str">
        <f t="shared" si="168"/>
        <v>New South Wales</v>
      </c>
      <c r="G3687" t="s">
        <v>10</v>
      </c>
      <c r="H3687">
        <v>2350</v>
      </c>
      <c r="I3687" t="s">
        <v>11</v>
      </c>
      <c r="J3687" t="s">
        <v>122</v>
      </c>
      <c r="K3687" t="s">
        <v>143</v>
      </c>
      <c r="L3687" t="s">
        <v>154</v>
      </c>
      <c r="M3687" s="5">
        <v>172</v>
      </c>
    </row>
    <row r="3688" spans="1:13" x14ac:dyDescent="0.35">
      <c r="A3688" s="2">
        <v>45891</v>
      </c>
      <c r="B3688" s="3">
        <v>2025</v>
      </c>
      <c r="C3688" t="str">
        <f t="shared" si="167"/>
        <v>2025-2026</v>
      </c>
      <c r="D3688" t="s">
        <v>119</v>
      </c>
      <c r="E3688" t="s">
        <v>52</v>
      </c>
      <c r="F3688" t="str">
        <f t="shared" si="168"/>
        <v>New South Wales</v>
      </c>
      <c r="G3688" t="s">
        <v>10</v>
      </c>
      <c r="H3688">
        <v>2485</v>
      </c>
      <c r="I3688" t="s">
        <v>11</v>
      </c>
      <c r="J3688" t="s">
        <v>122</v>
      </c>
      <c r="K3688" t="s">
        <v>145</v>
      </c>
      <c r="L3688" t="s">
        <v>156</v>
      </c>
      <c r="M3688" s="5">
        <v>639</v>
      </c>
    </row>
    <row r="3689" spans="1:13" x14ac:dyDescent="0.35">
      <c r="A3689" s="2">
        <v>45891</v>
      </c>
      <c r="B3689" s="3">
        <v>2025</v>
      </c>
      <c r="C3689" t="str">
        <f t="shared" si="167"/>
        <v>2025-2026</v>
      </c>
      <c r="D3689" t="s">
        <v>120</v>
      </c>
      <c r="E3689" t="s">
        <v>71</v>
      </c>
      <c r="F3689" t="str">
        <f t="shared" si="168"/>
        <v>Victoria</v>
      </c>
      <c r="G3689" t="s">
        <v>26</v>
      </c>
      <c r="H3689">
        <v>3131</v>
      </c>
      <c r="I3689" t="s">
        <v>11</v>
      </c>
      <c r="J3689" t="s">
        <v>127</v>
      </c>
      <c r="K3689" t="s">
        <v>145</v>
      </c>
      <c r="L3689" t="s">
        <v>156</v>
      </c>
      <c r="M3689" s="5">
        <v>595</v>
      </c>
    </row>
    <row r="3690" spans="1:13" x14ac:dyDescent="0.35">
      <c r="A3690" s="2">
        <v>45891</v>
      </c>
      <c r="B3690" s="3">
        <v>2025</v>
      </c>
      <c r="C3690" t="str">
        <f t="shared" si="167"/>
        <v>2025-2026</v>
      </c>
      <c r="D3690" t="s">
        <v>120</v>
      </c>
      <c r="E3690" t="s">
        <v>94</v>
      </c>
      <c r="F3690" t="str">
        <f t="shared" si="168"/>
        <v>Queensland</v>
      </c>
      <c r="G3690" t="s">
        <v>19</v>
      </c>
      <c r="H3690">
        <v>4551</v>
      </c>
      <c r="I3690" t="s">
        <v>11</v>
      </c>
      <c r="J3690" t="s">
        <v>136</v>
      </c>
      <c r="K3690" t="s">
        <v>144</v>
      </c>
      <c r="L3690" t="s">
        <v>155</v>
      </c>
      <c r="M3690" s="5">
        <v>587</v>
      </c>
    </row>
    <row r="3691" spans="1:13" x14ac:dyDescent="0.35">
      <c r="A3691" s="2">
        <v>45891</v>
      </c>
      <c r="B3691" s="3">
        <v>2025</v>
      </c>
      <c r="C3691" t="str">
        <f t="shared" si="167"/>
        <v>2025-2026</v>
      </c>
      <c r="D3691" t="s">
        <v>120</v>
      </c>
      <c r="E3691" t="s">
        <v>63</v>
      </c>
      <c r="F3691" t="str">
        <f t="shared" si="168"/>
        <v>Queensland</v>
      </c>
      <c r="G3691" t="s">
        <v>19</v>
      </c>
      <c r="H3691">
        <v>4068</v>
      </c>
      <c r="I3691" t="s">
        <v>11</v>
      </c>
      <c r="J3691" t="s">
        <v>131</v>
      </c>
      <c r="K3691" t="s">
        <v>145</v>
      </c>
      <c r="L3691" t="s">
        <v>156</v>
      </c>
      <c r="M3691" s="5">
        <v>231</v>
      </c>
    </row>
    <row r="3692" spans="1:13" x14ac:dyDescent="0.35">
      <c r="A3692" s="2">
        <v>45891</v>
      </c>
      <c r="B3692" s="3">
        <v>2025</v>
      </c>
      <c r="C3692" t="str">
        <f t="shared" si="167"/>
        <v>2025-2026</v>
      </c>
      <c r="D3692" t="s">
        <v>120</v>
      </c>
      <c r="E3692" t="s">
        <v>90</v>
      </c>
      <c r="F3692" t="str">
        <f t="shared" si="168"/>
        <v>New South Wales</v>
      </c>
      <c r="G3692" t="s">
        <v>10</v>
      </c>
      <c r="H3692">
        <v>2650</v>
      </c>
      <c r="I3692" t="s">
        <v>11</v>
      </c>
      <c r="J3692" t="s">
        <v>132</v>
      </c>
      <c r="K3692" t="s">
        <v>151</v>
      </c>
      <c r="L3692" t="s">
        <v>152</v>
      </c>
      <c r="M3692" s="5">
        <v>48</v>
      </c>
    </row>
    <row r="3693" spans="1:13" x14ac:dyDescent="0.35">
      <c r="A3693" s="2">
        <v>45892</v>
      </c>
      <c r="B3693" s="3">
        <v>2025</v>
      </c>
      <c r="C3693" t="str">
        <f t="shared" si="167"/>
        <v>2025-2026</v>
      </c>
      <c r="D3693" t="s">
        <v>120</v>
      </c>
      <c r="E3693" t="s">
        <v>35</v>
      </c>
      <c r="F3693" t="str">
        <f t="shared" si="168"/>
        <v>Victoria</v>
      </c>
      <c r="G3693" t="s">
        <v>26</v>
      </c>
      <c r="H3693">
        <v>3280</v>
      </c>
      <c r="I3693" t="s">
        <v>11</v>
      </c>
      <c r="J3693" t="s">
        <v>129</v>
      </c>
      <c r="K3693" t="s">
        <v>142</v>
      </c>
      <c r="L3693" t="s">
        <v>153</v>
      </c>
      <c r="M3693" s="5">
        <v>92</v>
      </c>
    </row>
    <row r="3694" spans="1:13" x14ac:dyDescent="0.35">
      <c r="A3694" s="2">
        <v>45892</v>
      </c>
      <c r="B3694" s="3">
        <v>2025</v>
      </c>
      <c r="C3694" t="str">
        <f t="shared" si="167"/>
        <v>2025-2026</v>
      </c>
      <c r="D3694" t="s">
        <v>120</v>
      </c>
      <c r="E3694" t="s">
        <v>104</v>
      </c>
      <c r="F3694" t="str">
        <f t="shared" si="168"/>
        <v>Victoria</v>
      </c>
      <c r="G3694" t="s">
        <v>26</v>
      </c>
      <c r="H3694">
        <v>3175</v>
      </c>
      <c r="I3694" t="s">
        <v>11</v>
      </c>
      <c r="J3694" t="s">
        <v>127</v>
      </c>
      <c r="K3694" t="s">
        <v>150</v>
      </c>
      <c r="L3694" t="s">
        <v>161</v>
      </c>
      <c r="M3694" s="5">
        <v>103</v>
      </c>
    </row>
    <row r="3695" spans="1:13" x14ac:dyDescent="0.35">
      <c r="A3695" s="2">
        <v>45892</v>
      </c>
      <c r="B3695" s="3">
        <v>2025</v>
      </c>
      <c r="C3695" t="str">
        <f t="shared" si="167"/>
        <v>2025-2026</v>
      </c>
      <c r="D3695" t="s">
        <v>120</v>
      </c>
      <c r="E3695" t="s">
        <v>47</v>
      </c>
      <c r="F3695" t="str">
        <f t="shared" si="168"/>
        <v>Victoria</v>
      </c>
      <c r="G3695" t="s">
        <v>26</v>
      </c>
      <c r="H3695">
        <v>3630</v>
      </c>
      <c r="I3695" t="s">
        <v>11</v>
      </c>
      <c r="J3695" t="s">
        <v>137</v>
      </c>
      <c r="K3695" t="s">
        <v>147</v>
      </c>
      <c r="L3695" t="s">
        <v>158</v>
      </c>
      <c r="M3695" s="5">
        <v>487</v>
      </c>
    </row>
    <row r="3696" spans="1:13" x14ac:dyDescent="0.35">
      <c r="A3696" s="2">
        <v>45892</v>
      </c>
      <c r="B3696" s="3">
        <v>2025</v>
      </c>
      <c r="C3696" t="str">
        <f t="shared" si="167"/>
        <v>2025-2026</v>
      </c>
      <c r="D3696" t="s">
        <v>120</v>
      </c>
      <c r="E3696" t="s">
        <v>18</v>
      </c>
      <c r="F3696" t="str">
        <f t="shared" si="168"/>
        <v>Queensland</v>
      </c>
      <c r="G3696" t="s">
        <v>19</v>
      </c>
      <c r="H3696">
        <v>4802</v>
      </c>
      <c r="I3696" t="s">
        <v>11</v>
      </c>
      <c r="J3696" t="s">
        <v>133</v>
      </c>
      <c r="K3696" t="s">
        <v>144</v>
      </c>
      <c r="L3696" t="s">
        <v>155</v>
      </c>
      <c r="M3696" s="5">
        <v>166</v>
      </c>
    </row>
    <row r="3697" spans="1:13" x14ac:dyDescent="0.35">
      <c r="A3697" s="2">
        <v>45892</v>
      </c>
      <c r="B3697" s="3">
        <v>2025</v>
      </c>
      <c r="C3697" t="str">
        <f t="shared" si="167"/>
        <v>2025-2026</v>
      </c>
      <c r="D3697" t="s">
        <v>120</v>
      </c>
      <c r="E3697" t="s">
        <v>22</v>
      </c>
      <c r="F3697" t="str">
        <f t="shared" si="168"/>
        <v>New South Wales</v>
      </c>
      <c r="G3697" t="s">
        <v>10</v>
      </c>
      <c r="H3697">
        <v>2116</v>
      </c>
      <c r="I3697" t="s">
        <v>11</v>
      </c>
      <c r="J3697" t="s">
        <v>125</v>
      </c>
      <c r="K3697" t="s">
        <v>143</v>
      </c>
      <c r="L3697" t="s">
        <v>154</v>
      </c>
      <c r="M3697" s="5">
        <v>509</v>
      </c>
    </row>
    <row r="3698" spans="1:13" x14ac:dyDescent="0.35">
      <c r="A3698" s="2">
        <v>45892</v>
      </c>
      <c r="B3698" s="3">
        <v>2025</v>
      </c>
      <c r="C3698" t="str">
        <f t="shared" si="167"/>
        <v>2025-2026</v>
      </c>
      <c r="D3698" t="s">
        <v>120</v>
      </c>
      <c r="E3698" t="s">
        <v>65</v>
      </c>
      <c r="F3698" t="str">
        <f t="shared" si="168"/>
        <v>Victoria</v>
      </c>
      <c r="G3698" t="s">
        <v>26</v>
      </c>
      <c r="H3698">
        <v>3931</v>
      </c>
      <c r="I3698" t="s">
        <v>11</v>
      </c>
      <c r="J3698" t="s">
        <v>137</v>
      </c>
      <c r="K3698" t="s">
        <v>150</v>
      </c>
      <c r="L3698" t="s">
        <v>161</v>
      </c>
      <c r="M3698" s="5">
        <v>765</v>
      </c>
    </row>
    <row r="3699" spans="1:13" x14ac:dyDescent="0.35">
      <c r="A3699" s="2">
        <v>45892</v>
      </c>
      <c r="B3699" s="3">
        <v>2025</v>
      </c>
      <c r="C3699" t="str">
        <f t="shared" si="167"/>
        <v>2025-2026</v>
      </c>
      <c r="D3699" t="s">
        <v>119</v>
      </c>
      <c r="E3699" t="s">
        <v>114</v>
      </c>
      <c r="F3699" t="str">
        <f t="shared" si="168"/>
        <v>Victoria</v>
      </c>
      <c r="G3699" t="s">
        <v>26</v>
      </c>
      <c r="H3699">
        <v>3353</v>
      </c>
      <c r="I3699" t="s">
        <v>11</v>
      </c>
      <c r="J3699" t="s">
        <v>129</v>
      </c>
      <c r="K3699" t="s">
        <v>144</v>
      </c>
      <c r="L3699" t="s">
        <v>155</v>
      </c>
      <c r="M3699" s="5">
        <v>196</v>
      </c>
    </row>
    <row r="3700" spans="1:13" x14ac:dyDescent="0.35">
      <c r="A3700" s="2">
        <v>45893</v>
      </c>
      <c r="B3700" s="3">
        <v>2025</v>
      </c>
      <c r="C3700" t="str">
        <f t="shared" si="167"/>
        <v>2025-2026</v>
      </c>
      <c r="D3700" t="s">
        <v>120</v>
      </c>
      <c r="E3700" t="s">
        <v>81</v>
      </c>
      <c r="F3700" t="str">
        <f t="shared" si="168"/>
        <v>Victoria</v>
      </c>
      <c r="G3700" t="s">
        <v>26</v>
      </c>
      <c r="H3700">
        <v>3076</v>
      </c>
      <c r="I3700" t="s">
        <v>11</v>
      </c>
      <c r="J3700" t="s">
        <v>128</v>
      </c>
      <c r="K3700" t="s">
        <v>146</v>
      </c>
      <c r="L3700" t="s">
        <v>157</v>
      </c>
      <c r="M3700" s="5">
        <v>646</v>
      </c>
    </row>
    <row r="3701" spans="1:13" x14ac:dyDescent="0.35">
      <c r="A3701" s="2">
        <v>45893</v>
      </c>
      <c r="B3701" s="3">
        <v>2025</v>
      </c>
      <c r="C3701" t="str">
        <f t="shared" si="167"/>
        <v>2025-2026</v>
      </c>
      <c r="D3701" t="s">
        <v>119</v>
      </c>
      <c r="E3701" t="s">
        <v>37</v>
      </c>
      <c r="F3701" t="str">
        <f t="shared" si="168"/>
        <v>Victoria</v>
      </c>
      <c r="G3701" t="s">
        <v>26</v>
      </c>
      <c r="H3701">
        <v>3134</v>
      </c>
      <c r="I3701" t="s">
        <v>11</v>
      </c>
      <c r="J3701" t="s">
        <v>127</v>
      </c>
      <c r="K3701" t="s">
        <v>147</v>
      </c>
      <c r="L3701" t="s">
        <v>158</v>
      </c>
      <c r="M3701" s="5">
        <v>92</v>
      </c>
    </row>
    <row r="3702" spans="1:13" x14ac:dyDescent="0.35">
      <c r="A3702" s="2">
        <v>45893</v>
      </c>
      <c r="B3702" s="3">
        <v>2025</v>
      </c>
      <c r="C3702" t="str">
        <f t="shared" si="167"/>
        <v>2025-2026</v>
      </c>
      <c r="D3702" t="s">
        <v>119</v>
      </c>
      <c r="E3702" t="s">
        <v>106</v>
      </c>
      <c r="F3702" t="str">
        <f t="shared" si="168"/>
        <v>Queensland</v>
      </c>
      <c r="G3702" t="s">
        <v>19</v>
      </c>
      <c r="H3702">
        <v>4558</v>
      </c>
      <c r="I3702" t="s">
        <v>11</v>
      </c>
      <c r="J3702" t="s">
        <v>136</v>
      </c>
      <c r="K3702" t="s">
        <v>150</v>
      </c>
      <c r="L3702" t="s">
        <v>161</v>
      </c>
      <c r="M3702" s="5">
        <v>288</v>
      </c>
    </row>
    <row r="3703" spans="1:13" x14ac:dyDescent="0.35">
      <c r="A3703" s="2">
        <v>45893</v>
      </c>
      <c r="B3703" s="3">
        <v>2025</v>
      </c>
      <c r="C3703" t="str">
        <f t="shared" si="167"/>
        <v>2025-2026</v>
      </c>
      <c r="D3703" t="s">
        <v>120</v>
      </c>
      <c r="E3703" t="s">
        <v>27</v>
      </c>
      <c r="F3703" t="str">
        <f t="shared" si="168"/>
        <v>Western Australia</v>
      </c>
      <c r="G3703" t="s">
        <v>28</v>
      </c>
      <c r="H3703">
        <v>6030</v>
      </c>
      <c r="I3703" t="s">
        <v>11</v>
      </c>
      <c r="J3703" t="s">
        <v>121</v>
      </c>
      <c r="K3703" t="s">
        <v>143</v>
      </c>
      <c r="L3703" t="s">
        <v>154</v>
      </c>
      <c r="M3703" s="5">
        <v>147</v>
      </c>
    </row>
    <row r="3704" spans="1:13" x14ac:dyDescent="0.35">
      <c r="A3704" s="2">
        <v>45893</v>
      </c>
      <c r="B3704" s="3">
        <v>2025</v>
      </c>
      <c r="C3704" t="str">
        <f t="shared" si="167"/>
        <v>2025-2026</v>
      </c>
      <c r="D3704" t="s">
        <v>119</v>
      </c>
      <c r="E3704" t="s">
        <v>12</v>
      </c>
      <c r="F3704" t="str">
        <f t="shared" si="168"/>
        <v>New South Wales</v>
      </c>
      <c r="G3704" t="s">
        <v>10</v>
      </c>
      <c r="H3704">
        <v>2795</v>
      </c>
      <c r="I3704" t="s">
        <v>11</v>
      </c>
      <c r="J3704" t="s">
        <v>132</v>
      </c>
      <c r="K3704" t="s">
        <v>142</v>
      </c>
      <c r="L3704" t="s">
        <v>153</v>
      </c>
      <c r="M3704" s="5">
        <v>104</v>
      </c>
    </row>
    <row r="3705" spans="1:13" x14ac:dyDescent="0.35">
      <c r="A3705" s="2">
        <v>45893</v>
      </c>
      <c r="B3705" s="3">
        <v>2025</v>
      </c>
      <c r="C3705" t="str">
        <f t="shared" si="167"/>
        <v>2025-2026</v>
      </c>
      <c r="D3705" t="s">
        <v>120</v>
      </c>
      <c r="E3705" t="s">
        <v>111</v>
      </c>
      <c r="F3705" t="str">
        <f t="shared" si="168"/>
        <v>New South Wales</v>
      </c>
      <c r="G3705" t="s">
        <v>10</v>
      </c>
      <c r="H3705">
        <v>2154</v>
      </c>
      <c r="I3705" t="s">
        <v>11</v>
      </c>
      <c r="J3705" t="s">
        <v>125</v>
      </c>
      <c r="K3705" t="s">
        <v>151</v>
      </c>
      <c r="L3705" t="s">
        <v>152</v>
      </c>
      <c r="M3705" s="5">
        <v>155</v>
      </c>
    </row>
    <row r="3706" spans="1:13" x14ac:dyDescent="0.35">
      <c r="A3706" s="2">
        <v>45894</v>
      </c>
      <c r="B3706" s="3">
        <v>2025</v>
      </c>
      <c r="C3706" t="str">
        <f t="shared" si="167"/>
        <v>2025-2026</v>
      </c>
      <c r="D3706" t="s">
        <v>120</v>
      </c>
      <c r="E3706" t="s">
        <v>67</v>
      </c>
      <c r="F3706" t="str">
        <f t="shared" si="168"/>
        <v>Tasmania</v>
      </c>
      <c r="G3706" t="s">
        <v>43</v>
      </c>
      <c r="H3706">
        <v>7250</v>
      </c>
      <c r="I3706" t="s">
        <v>11</v>
      </c>
      <c r="J3706" t="s">
        <v>130</v>
      </c>
      <c r="K3706" t="s">
        <v>146</v>
      </c>
      <c r="L3706" t="s">
        <v>157</v>
      </c>
      <c r="M3706" s="5">
        <v>538</v>
      </c>
    </row>
    <row r="3707" spans="1:13" x14ac:dyDescent="0.35">
      <c r="A3707" s="2">
        <v>45894</v>
      </c>
      <c r="B3707" s="3">
        <v>2025</v>
      </c>
      <c r="C3707" t="str">
        <f t="shared" si="167"/>
        <v>2025-2026</v>
      </c>
      <c r="D3707" t="s">
        <v>120</v>
      </c>
      <c r="E3707" t="s">
        <v>82</v>
      </c>
      <c r="F3707" t="str">
        <f t="shared" si="168"/>
        <v>Queensland</v>
      </c>
      <c r="G3707" t="s">
        <v>19</v>
      </c>
      <c r="H3707">
        <v>4215</v>
      </c>
      <c r="I3707" t="s">
        <v>11</v>
      </c>
      <c r="J3707" t="s">
        <v>124</v>
      </c>
      <c r="K3707" t="s">
        <v>147</v>
      </c>
      <c r="L3707" t="s">
        <v>158</v>
      </c>
      <c r="M3707" s="5">
        <v>705</v>
      </c>
    </row>
    <row r="3708" spans="1:13" x14ac:dyDescent="0.35">
      <c r="A3708" s="2">
        <v>45894</v>
      </c>
      <c r="B3708" s="3">
        <v>2025</v>
      </c>
      <c r="C3708" t="str">
        <f t="shared" si="167"/>
        <v>2025-2026</v>
      </c>
      <c r="D3708" t="s">
        <v>119</v>
      </c>
      <c r="E3708" t="s">
        <v>111</v>
      </c>
      <c r="F3708" t="str">
        <f t="shared" si="168"/>
        <v>New South Wales</v>
      </c>
      <c r="G3708" t="s">
        <v>10</v>
      </c>
      <c r="H3708">
        <v>2154</v>
      </c>
      <c r="I3708" t="s">
        <v>11</v>
      </c>
      <c r="J3708" t="s">
        <v>125</v>
      </c>
      <c r="K3708" t="s">
        <v>151</v>
      </c>
      <c r="L3708" t="s">
        <v>152</v>
      </c>
      <c r="M3708" s="5">
        <v>426</v>
      </c>
    </row>
    <row r="3709" spans="1:13" x14ac:dyDescent="0.35">
      <c r="A3709" s="2">
        <v>45894</v>
      </c>
      <c r="B3709" s="3">
        <v>2025</v>
      </c>
      <c r="C3709" t="str">
        <f t="shared" si="167"/>
        <v>2025-2026</v>
      </c>
      <c r="D3709" t="s">
        <v>120</v>
      </c>
      <c r="E3709" t="s">
        <v>114</v>
      </c>
      <c r="F3709" t="str">
        <f t="shared" si="168"/>
        <v>Victoria</v>
      </c>
      <c r="G3709" t="s">
        <v>26</v>
      </c>
      <c r="H3709">
        <v>3353</v>
      </c>
      <c r="I3709" t="s">
        <v>11</v>
      </c>
      <c r="J3709" t="s">
        <v>129</v>
      </c>
      <c r="K3709" t="s">
        <v>147</v>
      </c>
      <c r="L3709" t="s">
        <v>158</v>
      </c>
      <c r="M3709" s="5">
        <v>56</v>
      </c>
    </row>
    <row r="3710" spans="1:13" x14ac:dyDescent="0.35">
      <c r="A3710" s="2">
        <v>45894</v>
      </c>
      <c r="B3710" s="3">
        <v>2025</v>
      </c>
      <c r="C3710" t="str">
        <f t="shared" si="167"/>
        <v>2025-2026</v>
      </c>
      <c r="D3710" t="s">
        <v>120</v>
      </c>
      <c r="E3710" t="s">
        <v>81</v>
      </c>
      <c r="F3710" t="str">
        <f t="shared" si="168"/>
        <v>Victoria</v>
      </c>
      <c r="G3710" t="s">
        <v>26</v>
      </c>
      <c r="H3710">
        <v>3076</v>
      </c>
      <c r="I3710" t="s">
        <v>11</v>
      </c>
      <c r="J3710" t="s">
        <v>128</v>
      </c>
      <c r="K3710" t="s">
        <v>145</v>
      </c>
      <c r="L3710" t="s">
        <v>156</v>
      </c>
      <c r="M3710" s="5">
        <v>521</v>
      </c>
    </row>
    <row r="3711" spans="1:13" x14ac:dyDescent="0.35">
      <c r="A3711" s="2">
        <v>45894</v>
      </c>
      <c r="B3711" s="3">
        <v>2025</v>
      </c>
      <c r="C3711" t="str">
        <f t="shared" si="167"/>
        <v>2025-2026</v>
      </c>
      <c r="D3711" t="s">
        <v>119</v>
      </c>
      <c r="E3711" t="s">
        <v>92</v>
      </c>
      <c r="F3711" t="str">
        <f t="shared" si="168"/>
        <v>New South Wales</v>
      </c>
      <c r="G3711" t="s">
        <v>10</v>
      </c>
      <c r="H3711">
        <v>2015</v>
      </c>
      <c r="I3711" t="s">
        <v>11</v>
      </c>
      <c r="J3711" t="s">
        <v>126</v>
      </c>
      <c r="K3711" t="s">
        <v>146</v>
      </c>
      <c r="L3711" t="s">
        <v>157</v>
      </c>
      <c r="M3711" s="5">
        <v>509</v>
      </c>
    </row>
    <row r="3712" spans="1:13" x14ac:dyDescent="0.35">
      <c r="A3712" s="2">
        <v>45895</v>
      </c>
      <c r="B3712" s="3">
        <v>2025</v>
      </c>
      <c r="C3712" t="str">
        <f t="shared" si="167"/>
        <v>2025-2026</v>
      </c>
      <c r="D3712" t="s">
        <v>120</v>
      </c>
      <c r="E3712" t="s">
        <v>52</v>
      </c>
      <c r="F3712" t="str">
        <f t="shared" si="168"/>
        <v>New South Wales</v>
      </c>
      <c r="G3712" t="s">
        <v>10</v>
      </c>
      <c r="H3712">
        <v>2485</v>
      </c>
      <c r="I3712" t="s">
        <v>11</v>
      </c>
      <c r="J3712" t="s">
        <v>122</v>
      </c>
      <c r="K3712" t="s">
        <v>143</v>
      </c>
      <c r="L3712" t="s">
        <v>154</v>
      </c>
      <c r="M3712" s="5">
        <v>36</v>
      </c>
    </row>
    <row r="3713" spans="1:13" x14ac:dyDescent="0.35">
      <c r="A3713" s="2">
        <v>45895</v>
      </c>
      <c r="B3713" s="3">
        <v>2025</v>
      </c>
      <c r="C3713" t="str">
        <f t="shared" si="167"/>
        <v>2025-2026</v>
      </c>
      <c r="D3713" t="s">
        <v>119</v>
      </c>
      <c r="E3713" t="s">
        <v>90</v>
      </c>
      <c r="F3713" t="str">
        <f t="shared" si="168"/>
        <v>New South Wales</v>
      </c>
      <c r="G3713" t="s">
        <v>10</v>
      </c>
      <c r="H3713">
        <v>2650</v>
      </c>
      <c r="I3713" t="s">
        <v>11</v>
      </c>
      <c r="J3713" t="s">
        <v>132</v>
      </c>
      <c r="K3713" t="s">
        <v>146</v>
      </c>
      <c r="L3713" t="s">
        <v>157</v>
      </c>
      <c r="M3713" s="5">
        <v>240</v>
      </c>
    </row>
    <row r="3714" spans="1:13" x14ac:dyDescent="0.35">
      <c r="A3714" s="2">
        <v>45895</v>
      </c>
      <c r="B3714" s="3">
        <v>2025</v>
      </c>
      <c r="C3714" t="str">
        <f t="shared" ref="C3714:C3777" si="169">IF(MONTH(A3714) &gt;= 7, YEAR(A3714) &amp; "-" &amp; YEAR(A3714) + 1, YEAR(A3714) - 1 &amp; "-" &amp; YEAR(A3714))</f>
        <v>2025-2026</v>
      </c>
      <c r="D3714" t="s">
        <v>120</v>
      </c>
      <c r="E3714" t="s">
        <v>94</v>
      </c>
      <c r="F3714" t="str">
        <f t="shared" ref="F3714:F3777" si="170">IF(G3714="WA","Western Australia",
IF(G3714="NSW","New South Wales",
IF(G3714="QLD","Queensland",
IF(G3714="VIC","Victoria",
IF(G3714="TAS","Tasmania",
IF(G3714="SA","South Australia",
IF(G3714="NT","Northern Territory",
IF(G3714="ACT","Australian Capital Territory",G3714))))))))</f>
        <v>Queensland</v>
      </c>
      <c r="G3714" t="s">
        <v>19</v>
      </c>
      <c r="H3714">
        <v>4551</v>
      </c>
      <c r="I3714" t="s">
        <v>11</v>
      </c>
      <c r="J3714" t="s">
        <v>136</v>
      </c>
      <c r="K3714" t="s">
        <v>146</v>
      </c>
      <c r="L3714" t="s">
        <v>157</v>
      </c>
      <c r="M3714" s="5">
        <v>204</v>
      </c>
    </row>
    <row r="3715" spans="1:13" x14ac:dyDescent="0.35">
      <c r="A3715" s="2">
        <v>45895</v>
      </c>
      <c r="B3715" s="3">
        <v>2025</v>
      </c>
      <c r="C3715" t="str">
        <f t="shared" si="169"/>
        <v>2025-2026</v>
      </c>
      <c r="D3715" t="s">
        <v>120</v>
      </c>
      <c r="E3715" t="s">
        <v>69</v>
      </c>
      <c r="F3715" t="str">
        <f t="shared" si="170"/>
        <v>Victoria</v>
      </c>
      <c r="G3715" t="s">
        <v>26</v>
      </c>
      <c r="H3715">
        <v>3148</v>
      </c>
      <c r="I3715" t="s">
        <v>11</v>
      </c>
      <c r="J3715" t="s">
        <v>127</v>
      </c>
      <c r="K3715" t="s">
        <v>146</v>
      </c>
      <c r="L3715" t="s">
        <v>157</v>
      </c>
      <c r="M3715" s="5">
        <v>159</v>
      </c>
    </row>
    <row r="3716" spans="1:13" x14ac:dyDescent="0.35">
      <c r="A3716" s="2">
        <v>45895</v>
      </c>
      <c r="B3716" s="3">
        <v>2025</v>
      </c>
      <c r="C3716" t="str">
        <f t="shared" si="169"/>
        <v>2025-2026</v>
      </c>
      <c r="D3716" t="s">
        <v>119</v>
      </c>
      <c r="E3716" t="s">
        <v>99</v>
      </c>
      <c r="F3716" t="str">
        <f t="shared" si="170"/>
        <v>Western Australia</v>
      </c>
      <c r="G3716" t="s">
        <v>28</v>
      </c>
      <c r="H3716">
        <v>6530</v>
      </c>
      <c r="I3716" t="s">
        <v>11</v>
      </c>
      <c r="J3716" t="s">
        <v>141</v>
      </c>
      <c r="K3716" t="s">
        <v>144</v>
      </c>
      <c r="L3716" t="s">
        <v>155</v>
      </c>
      <c r="M3716" s="5">
        <v>61</v>
      </c>
    </row>
    <row r="3717" spans="1:13" x14ac:dyDescent="0.35">
      <c r="A3717" s="2">
        <v>45895</v>
      </c>
      <c r="B3717" s="3">
        <v>2025</v>
      </c>
      <c r="C3717" t="str">
        <f t="shared" si="169"/>
        <v>2025-2026</v>
      </c>
      <c r="D3717" t="s">
        <v>120</v>
      </c>
      <c r="E3717" t="s">
        <v>30</v>
      </c>
      <c r="F3717" t="str">
        <f t="shared" si="170"/>
        <v>Victoria</v>
      </c>
      <c r="G3717" t="s">
        <v>26</v>
      </c>
      <c r="H3717">
        <v>3030</v>
      </c>
      <c r="I3717" t="s">
        <v>11</v>
      </c>
      <c r="J3717" t="s">
        <v>128</v>
      </c>
      <c r="K3717" t="s">
        <v>151</v>
      </c>
      <c r="L3717" t="s">
        <v>152</v>
      </c>
      <c r="M3717" s="5">
        <v>578</v>
      </c>
    </row>
    <row r="3718" spans="1:13" x14ac:dyDescent="0.35">
      <c r="A3718" s="2">
        <v>45896</v>
      </c>
      <c r="B3718" s="3">
        <v>2025</v>
      </c>
      <c r="C3718" t="str">
        <f t="shared" si="169"/>
        <v>2025-2026</v>
      </c>
      <c r="D3718" t="s">
        <v>120</v>
      </c>
      <c r="E3718" t="s">
        <v>71</v>
      </c>
      <c r="F3718" t="str">
        <f t="shared" si="170"/>
        <v>Victoria</v>
      </c>
      <c r="G3718" t="s">
        <v>26</v>
      </c>
      <c r="H3718">
        <v>3131</v>
      </c>
      <c r="I3718" t="s">
        <v>11</v>
      </c>
      <c r="J3718" t="s">
        <v>127</v>
      </c>
      <c r="K3718" t="s">
        <v>144</v>
      </c>
      <c r="L3718" t="s">
        <v>155</v>
      </c>
      <c r="M3718" s="5">
        <v>358</v>
      </c>
    </row>
    <row r="3719" spans="1:13" x14ac:dyDescent="0.35">
      <c r="A3719" s="2">
        <v>45896</v>
      </c>
      <c r="B3719" s="3">
        <v>2025</v>
      </c>
      <c r="C3719" t="str">
        <f t="shared" si="169"/>
        <v>2025-2026</v>
      </c>
      <c r="D3719" t="s">
        <v>119</v>
      </c>
      <c r="E3719" t="s">
        <v>83</v>
      </c>
      <c r="F3719" t="str">
        <f t="shared" si="170"/>
        <v>Victoria</v>
      </c>
      <c r="G3719" t="s">
        <v>26</v>
      </c>
      <c r="H3719">
        <v>3551</v>
      </c>
      <c r="I3719" t="s">
        <v>11</v>
      </c>
      <c r="J3719" t="s">
        <v>129</v>
      </c>
      <c r="K3719" t="s">
        <v>147</v>
      </c>
      <c r="L3719" t="s">
        <v>158</v>
      </c>
      <c r="M3719" s="5">
        <v>524</v>
      </c>
    </row>
    <row r="3720" spans="1:13" x14ac:dyDescent="0.35">
      <c r="A3720" s="2">
        <v>45896</v>
      </c>
      <c r="B3720" s="3">
        <v>2025</v>
      </c>
      <c r="C3720" t="str">
        <f t="shared" si="169"/>
        <v>2025-2026</v>
      </c>
      <c r="D3720" t="s">
        <v>119</v>
      </c>
      <c r="E3720" t="s">
        <v>12</v>
      </c>
      <c r="F3720" t="str">
        <f t="shared" si="170"/>
        <v>New South Wales</v>
      </c>
      <c r="G3720" t="s">
        <v>10</v>
      </c>
      <c r="H3720">
        <v>2795</v>
      </c>
      <c r="I3720" t="s">
        <v>11</v>
      </c>
      <c r="J3720" t="s">
        <v>132</v>
      </c>
      <c r="K3720" t="s">
        <v>150</v>
      </c>
      <c r="L3720" t="s">
        <v>161</v>
      </c>
      <c r="M3720" s="5">
        <v>535</v>
      </c>
    </row>
    <row r="3721" spans="1:13" x14ac:dyDescent="0.35">
      <c r="A3721" s="2">
        <v>45896</v>
      </c>
      <c r="B3721" s="3">
        <v>2025</v>
      </c>
      <c r="C3721" t="str">
        <f t="shared" si="169"/>
        <v>2025-2026</v>
      </c>
      <c r="D3721" t="s">
        <v>119</v>
      </c>
      <c r="E3721" t="s">
        <v>89</v>
      </c>
      <c r="F3721" t="str">
        <f t="shared" si="170"/>
        <v>Queensland</v>
      </c>
      <c r="G3721" t="s">
        <v>19</v>
      </c>
      <c r="H3721">
        <v>4700</v>
      </c>
      <c r="I3721" t="s">
        <v>11</v>
      </c>
      <c r="J3721" t="s">
        <v>138</v>
      </c>
      <c r="K3721" t="s">
        <v>150</v>
      </c>
      <c r="L3721" t="s">
        <v>161</v>
      </c>
      <c r="M3721" s="5">
        <v>267</v>
      </c>
    </row>
    <row r="3722" spans="1:13" x14ac:dyDescent="0.35">
      <c r="A3722" s="2">
        <v>45896</v>
      </c>
      <c r="B3722" s="3">
        <v>2025</v>
      </c>
      <c r="C3722" t="str">
        <f t="shared" si="169"/>
        <v>2025-2026</v>
      </c>
      <c r="D3722" t="s">
        <v>119</v>
      </c>
      <c r="E3722" t="s">
        <v>101</v>
      </c>
      <c r="F3722" t="str">
        <f t="shared" si="170"/>
        <v>Queensland</v>
      </c>
      <c r="G3722" t="s">
        <v>19</v>
      </c>
      <c r="H3722">
        <v>4305</v>
      </c>
      <c r="I3722" t="s">
        <v>11</v>
      </c>
      <c r="J3722" t="s">
        <v>124</v>
      </c>
      <c r="K3722" t="s">
        <v>148</v>
      </c>
      <c r="L3722" t="s">
        <v>159</v>
      </c>
      <c r="M3722" s="5">
        <v>74</v>
      </c>
    </row>
    <row r="3723" spans="1:13" x14ac:dyDescent="0.35">
      <c r="A3723" s="2">
        <v>45896</v>
      </c>
      <c r="B3723" s="3">
        <v>2025</v>
      </c>
      <c r="C3723" t="str">
        <f t="shared" si="169"/>
        <v>2025-2026</v>
      </c>
      <c r="D3723" t="s">
        <v>119</v>
      </c>
      <c r="E3723" t="s">
        <v>74</v>
      </c>
      <c r="F3723" t="str">
        <f t="shared" si="170"/>
        <v>Victoria</v>
      </c>
      <c r="G3723" t="s">
        <v>26</v>
      </c>
      <c r="H3723">
        <v>3500</v>
      </c>
      <c r="I3723" t="s">
        <v>11</v>
      </c>
      <c r="J3723" t="s">
        <v>129</v>
      </c>
      <c r="K3723" t="s">
        <v>147</v>
      </c>
      <c r="L3723" t="s">
        <v>158</v>
      </c>
      <c r="M3723" s="5">
        <v>772</v>
      </c>
    </row>
    <row r="3724" spans="1:13" x14ac:dyDescent="0.35">
      <c r="A3724" s="2">
        <v>45896</v>
      </c>
      <c r="B3724" s="3">
        <v>2025</v>
      </c>
      <c r="C3724" t="str">
        <f t="shared" si="169"/>
        <v>2025-2026</v>
      </c>
      <c r="D3724" t="s">
        <v>119</v>
      </c>
      <c r="E3724" t="s">
        <v>81</v>
      </c>
      <c r="F3724" t="str">
        <f t="shared" si="170"/>
        <v>Victoria</v>
      </c>
      <c r="G3724" t="s">
        <v>26</v>
      </c>
      <c r="H3724">
        <v>3076</v>
      </c>
      <c r="I3724" t="s">
        <v>11</v>
      </c>
      <c r="J3724" t="s">
        <v>128</v>
      </c>
      <c r="K3724" t="s">
        <v>151</v>
      </c>
      <c r="L3724" t="s">
        <v>152</v>
      </c>
      <c r="M3724" s="5">
        <v>66</v>
      </c>
    </row>
    <row r="3725" spans="1:13" x14ac:dyDescent="0.35">
      <c r="A3725" s="2">
        <v>45896</v>
      </c>
      <c r="B3725" s="3">
        <v>2025</v>
      </c>
      <c r="C3725" t="str">
        <f t="shared" si="169"/>
        <v>2025-2026</v>
      </c>
      <c r="D3725" t="s">
        <v>120</v>
      </c>
      <c r="E3725" t="s">
        <v>27</v>
      </c>
      <c r="F3725" t="str">
        <f t="shared" si="170"/>
        <v>Western Australia</v>
      </c>
      <c r="G3725" t="s">
        <v>28</v>
      </c>
      <c r="H3725">
        <v>6030</v>
      </c>
      <c r="I3725" t="s">
        <v>11</v>
      </c>
      <c r="J3725" t="s">
        <v>121</v>
      </c>
      <c r="K3725" t="s">
        <v>146</v>
      </c>
      <c r="L3725" t="s">
        <v>157</v>
      </c>
      <c r="M3725" s="5">
        <v>186</v>
      </c>
    </row>
    <row r="3726" spans="1:13" x14ac:dyDescent="0.35">
      <c r="A3726" s="2">
        <v>45897</v>
      </c>
      <c r="B3726" s="3">
        <v>2025</v>
      </c>
      <c r="C3726" t="str">
        <f t="shared" si="169"/>
        <v>2025-2026</v>
      </c>
      <c r="D3726" t="s">
        <v>120</v>
      </c>
      <c r="E3726" t="s">
        <v>36</v>
      </c>
      <c r="F3726" t="str">
        <f t="shared" si="170"/>
        <v>New South Wales</v>
      </c>
      <c r="G3726" t="s">
        <v>10</v>
      </c>
      <c r="H3726">
        <v>2539</v>
      </c>
      <c r="I3726" t="s">
        <v>11</v>
      </c>
      <c r="J3726" t="s">
        <v>123</v>
      </c>
      <c r="K3726" t="s">
        <v>144</v>
      </c>
      <c r="L3726" t="s">
        <v>155</v>
      </c>
      <c r="M3726" s="5">
        <v>380</v>
      </c>
    </row>
    <row r="3727" spans="1:13" x14ac:dyDescent="0.35">
      <c r="A3727" s="2">
        <v>45897</v>
      </c>
      <c r="B3727" s="3">
        <v>2025</v>
      </c>
      <c r="C3727" t="str">
        <f t="shared" si="169"/>
        <v>2025-2026</v>
      </c>
      <c r="D3727" t="s">
        <v>120</v>
      </c>
      <c r="E3727" t="s">
        <v>90</v>
      </c>
      <c r="F3727" t="str">
        <f t="shared" si="170"/>
        <v>New South Wales</v>
      </c>
      <c r="G3727" t="s">
        <v>10</v>
      </c>
      <c r="H3727">
        <v>2650</v>
      </c>
      <c r="I3727" t="s">
        <v>11</v>
      </c>
      <c r="J3727" t="s">
        <v>132</v>
      </c>
      <c r="K3727" t="s">
        <v>148</v>
      </c>
      <c r="L3727" t="s">
        <v>159</v>
      </c>
      <c r="M3727" s="5">
        <v>85</v>
      </c>
    </row>
    <row r="3728" spans="1:13" x14ac:dyDescent="0.35">
      <c r="A3728" s="2">
        <v>45897</v>
      </c>
      <c r="B3728" s="3">
        <v>2025</v>
      </c>
      <c r="C3728" t="str">
        <f t="shared" si="169"/>
        <v>2025-2026</v>
      </c>
      <c r="D3728" t="s">
        <v>119</v>
      </c>
      <c r="E3728" t="s">
        <v>85</v>
      </c>
      <c r="F3728" t="str">
        <f t="shared" si="170"/>
        <v>Western Australia</v>
      </c>
      <c r="G3728" t="s">
        <v>28</v>
      </c>
      <c r="H3728">
        <v>6725</v>
      </c>
      <c r="I3728" t="s">
        <v>11</v>
      </c>
      <c r="J3728" t="s">
        <v>141</v>
      </c>
      <c r="K3728" t="s">
        <v>148</v>
      </c>
      <c r="L3728" t="s">
        <v>159</v>
      </c>
      <c r="M3728" s="5">
        <v>642</v>
      </c>
    </row>
    <row r="3729" spans="1:13" x14ac:dyDescent="0.35">
      <c r="A3729" s="2">
        <v>45897</v>
      </c>
      <c r="B3729" s="3">
        <v>2025</v>
      </c>
      <c r="C3729" t="str">
        <f t="shared" si="169"/>
        <v>2025-2026</v>
      </c>
      <c r="D3729" t="s">
        <v>120</v>
      </c>
      <c r="E3729" t="s">
        <v>69</v>
      </c>
      <c r="F3729" t="str">
        <f t="shared" si="170"/>
        <v>Victoria</v>
      </c>
      <c r="G3729" t="s">
        <v>26</v>
      </c>
      <c r="H3729">
        <v>3148</v>
      </c>
      <c r="I3729" t="s">
        <v>11</v>
      </c>
      <c r="J3729" t="s">
        <v>127</v>
      </c>
      <c r="K3729" t="s">
        <v>142</v>
      </c>
      <c r="L3729" t="s">
        <v>153</v>
      </c>
      <c r="M3729" s="5">
        <v>534</v>
      </c>
    </row>
    <row r="3730" spans="1:13" x14ac:dyDescent="0.35">
      <c r="A3730" s="2">
        <v>45897</v>
      </c>
      <c r="B3730" s="3">
        <v>2025</v>
      </c>
      <c r="C3730" t="str">
        <f t="shared" si="169"/>
        <v>2025-2026</v>
      </c>
      <c r="D3730" t="s">
        <v>120</v>
      </c>
      <c r="E3730" t="s">
        <v>81</v>
      </c>
      <c r="F3730" t="str">
        <f t="shared" si="170"/>
        <v>Victoria</v>
      </c>
      <c r="G3730" t="s">
        <v>26</v>
      </c>
      <c r="H3730">
        <v>3076</v>
      </c>
      <c r="I3730" t="s">
        <v>11</v>
      </c>
      <c r="J3730" t="s">
        <v>128</v>
      </c>
      <c r="K3730" t="s">
        <v>147</v>
      </c>
      <c r="L3730" t="s">
        <v>158</v>
      </c>
      <c r="M3730" s="5">
        <v>78</v>
      </c>
    </row>
    <row r="3731" spans="1:13" x14ac:dyDescent="0.35">
      <c r="A3731" s="2">
        <v>45897</v>
      </c>
      <c r="B3731" s="3">
        <v>2025</v>
      </c>
      <c r="C3731" t="str">
        <f t="shared" si="169"/>
        <v>2025-2026</v>
      </c>
      <c r="D3731" t="s">
        <v>120</v>
      </c>
      <c r="E3731" t="s">
        <v>103</v>
      </c>
      <c r="F3731" t="str">
        <f t="shared" si="170"/>
        <v>Victoria</v>
      </c>
      <c r="G3731" t="s">
        <v>26</v>
      </c>
      <c r="H3731">
        <v>3550</v>
      </c>
      <c r="I3731" t="s">
        <v>11</v>
      </c>
      <c r="J3731" t="s">
        <v>129</v>
      </c>
      <c r="K3731" t="s">
        <v>150</v>
      </c>
      <c r="L3731" t="s">
        <v>161</v>
      </c>
      <c r="M3731" s="5">
        <v>50</v>
      </c>
    </row>
    <row r="3732" spans="1:13" x14ac:dyDescent="0.35">
      <c r="A3732" s="2">
        <v>45898</v>
      </c>
      <c r="B3732" s="3">
        <v>2025</v>
      </c>
      <c r="C3732" t="str">
        <f t="shared" si="169"/>
        <v>2025-2026</v>
      </c>
      <c r="D3732" t="s">
        <v>119</v>
      </c>
      <c r="E3732" t="s">
        <v>27</v>
      </c>
      <c r="F3732" t="str">
        <f t="shared" si="170"/>
        <v>Western Australia</v>
      </c>
      <c r="G3732" t="s">
        <v>28</v>
      </c>
      <c r="H3732">
        <v>6030</v>
      </c>
      <c r="I3732" t="s">
        <v>11</v>
      </c>
      <c r="J3732" t="s">
        <v>121</v>
      </c>
      <c r="K3732" t="s">
        <v>144</v>
      </c>
      <c r="L3732" t="s">
        <v>155</v>
      </c>
      <c r="M3732" s="5">
        <v>681</v>
      </c>
    </row>
    <row r="3733" spans="1:13" x14ac:dyDescent="0.35">
      <c r="A3733" s="2">
        <v>45898</v>
      </c>
      <c r="B3733" s="3">
        <v>2025</v>
      </c>
      <c r="C3733" t="str">
        <f t="shared" si="169"/>
        <v>2025-2026</v>
      </c>
      <c r="D3733" t="s">
        <v>119</v>
      </c>
      <c r="E3733" t="s">
        <v>72</v>
      </c>
      <c r="F3733" t="str">
        <f t="shared" si="170"/>
        <v>Queensland</v>
      </c>
      <c r="G3733" t="s">
        <v>19</v>
      </c>
      <c r="H3733">
        <v>4870</v>
      </c>
      <c r="I3733" t="s">
        <v>11</v>
      </c>
      <c r="J3733" t="s">
        <v>133</v>
      </c>
      <c r="K3733" t="s">
        <v>142</v>
      </c>
      <c r="L3733" t="s">
        <v>153</v>
      </c>
      <c r="M3733" s="5">
        <v>783</v>
      </c>
    </row>
    <row r="3734" spans="1:13" x14ac:dyDescent="0.35">
      <c r="A3734" s="2">
        <v>45898</v>
      </c>
      <c r="B3734" s="3">
        <v>2025</v>
      </c>
      <c r="C3734" t="str">
        <f t="shared" si="169"/>
        <v>2025-2026</v>
      </c>
      <c r="D3734" t="s">
        <v>120</v>
      </c>
      <c r="E3734" t="s">
        <v>38</v>
      </c>
      <c r="F3734" t="str">
        <f t="shared" si="170"/>
        <v>Victoria</v>
      </c>
      <c r="G3734" t="s">
        <v>26</v>
      </c>
      <c r="H3734">
        <v>3199</v>
      </c>
      <c r="I3734" t="s">
        <v>11</v>
      </c>
      <c r="J3734" t="s">
        <v>127</v>
      </c>
      <c r="K3734" t="s">
        <v>146</v>
      </c>
      <c r="L3734" t="s">
        <v>157</v>
      </c>
      <c r="M3734" s="5">
        <v>647</v>
      </c>
    </row>
    <row r="3735" spans="1:13" x14ac:dyDescent="0.35">
      <c r="A3735" s="2">
        <v>45898</v>
      </c>
      <c r="B3735" s="3">
        <v>2025</v>
      </c>
      <c r="C3735" t="str">
        <f t="shared" si="169"/>
        <v>2025-2026</v>
      </c>
      <c r="D3735" t="s">
        <v>120</v>
      </c>
      <c r="E3735" t="s">
        <v>106</v>
      </c>
      <c r="F3735" t="str">
        <f t="shared" si="170"/>
        <v>Queensland</v>
      </c>
      <c r="G3735" t="s">
        <v>19</v>
      </c>
      <c r="H3735">
        <v>4558</v>
      </c>
      <c r="I3735" t="s">
        <v>11</v>
      </c>
      <c r="J3735" t="s">
        <v>136</v>
      </c>
      <c r="K3735" t="s">
        <v>148</v>
      </c>
      <c r="L3735" t="s">
        <v>159</v>
      </c>
      <c r="M3735" s="5">
        <v>629</v>
      </c>
    </row>
    <row r="3736" spans="1:13" x14ac:dyDescent="0.35">
      <c r="A3736" s="2">
        <v>45899</v>
      </c>
      <c r="B3736" s="3">
        <v>2025</v>
      </c>
      <c r="C3736" t="str">
        <f t="shared" si="169"/>
        <v>2025-2026</v>
      </c>
      <c r="D3736" t="s">
        <v>119</v>
      </c>
      <c r="E3736" t="s">
        <v>52</v>
      </c>
      <c r="F3736" t="str">
        <f t="shared" si="170"/>
        <v>New South Wales</v>
      </c>
      <c r="G3736" t="s">
        <v>10</v>
      </c>
      <c r="H3736">
        <v>2485</v>
      </c>
      <c r="I3736" t="s">
        <v>11</v>
      </c>
      <c r="J3736" t="s">
        <v>122</v>
      </c>
      <c r="K3736" t="s">
        <v>145</v>
      </c>
      <c r="L3736" t="s">
        <v>156</v>
      </c>
      <c r="M3736" s="5">
        <v>511</v>
      </c>
    </row>
    <row r="3737" spans="1:13" x14ac:dyDescent="0.35">
      <c r="A3737" s="2">
        <v>45899</v>
      </c>
      <c r="B3737" s="3">
        <v>2025</v>
      </c>
      <c r="C3737" t="str">
        <f t="shared" si="169"/>
        <v>2025-2026</v>
      </c>
      <c r="D3737" t="s">
        <v>120</v>
      </c>
      <c r="E3737" t="s">
        <v>92</v>
      </c>
      <c r="F3737" t="str">
        <f t="shared" si="170"/>
        <v>New South Wales</v>
      </c>
      <c r="G3737" t="s">
        <v>10</v>
      </c>
      <c r="H3737">
        <v>2015</v>
      </c>
      <c r="I3737" t="s">
        <v>11</v>
      </c>
      <c r="J3737" t="s">
        <v>126</v>
      </c>
      <c r="K3737" t="s">
        <v>144</v>
      </c>
      <c r="L3737" t="s">
        <v>155</v>
      </c>
      <c r="M3737" s="5">
        <v>653</v>
      </c>
    </row>
    <row r="3738" spans="1:13" x14ac:dyDescent="0.35">
      <c r="A3738" s="2">
        <v>45899</v>
      </c>
      <c r="B3738" s="3">
        <v>2025</v>
      </c>
      <c r="C3738" t="str">
        <f t="shared" si="169"/>
        <v>2025-2026</v>
      </c>
      <c r="D3738" t="s">
        <v>120</v>
      </c>
      <c r="E3738" t="s">
        <v>82</v>
      </c>
      <c r="F3738" t="str">
        <f t="shared" si="170"/>
        <v>Queensland</v>
      </c>
      <c r="G3738" t="s">
        <v>19</v>
      </c>
      <c r="H3738">
        <v>4215</v>
      </c>
      <c r="I3738" t="s">
        <v>11</v>
      </c>
      <c r="J3738" t="s">
        <v>124</v>
      </c>
      <c r="K3738" t="s">
        <v>147</v>
      </c>
      <c r="L3738" t="s">
        <v>158</v>
      </c>
      <c r="M3738" s="5">
        <v>738</v>
      </c>
    </row>
    <row r="3739" spans="1:13" x14ac:dyDescent="0.35">
      <c r="A3739" s="2">
        <v>45899</v>
      </c>
      <c r="B3739" s="3">
        <v>2025</v>
      </c>
      <c r="C3739" t="str">
        <f t="shared" si="169"/>
        <v>2025-2026</v>
      </c>
      <c r="D3739" t="s">
        <v>119</v>
      </c>
      <c r="E3739" t="s">
        <v>114</v>
      </c>
      <c r="F3739" t="str">
        <f t="shared" si="170"/>
        <v>Victoria</v>
      </c>
      <c r="G3739" t="s">
        <v>26</v>
      </c>
      <c r="H3739">
        <v>3353</v>
      </c>
      <c r="I3739" t="s">
        <v>11</v>
      </c>
      <c r="J3739" t="s">
        <v>129</v>
      </c>
      <c r="K3739" t="s">
        <v>145</v>
      </c>
      <c r="L3739" t="s">
        <v>156</v>
      </c>
      <c r="M3739" s="5">
        <v>137</v>
      </c>
    </row>
    <row r="3740" spans="1:13" x14ac:dyDescent="0.35">
      <c r="A3740" s="2">
        <v>45899</v>
      </c>
      <c r="B3740" s="3">
        <v>2025</v>
      </c>
      <c r="C3740" t="str">
        <f t="shared" si="169"/>
        <v>2025-2026</v>
      </c>
      <c r="D3740" t="s">
        <v>119</v>
      </c>
      <c r="E3740" t="s">
        <v>66</v>
      </c>
      <c r="F3740" t="str">
        <f t="shared" si="170"/>
        <v>Western Australia</v>
      </c>
      <c r="G3740" t="s">
        <v>28</v>
      </c>
      <c r="H3740">
        <v>6330</v>
      </c>
      <c r="I3740" t="s">
        <v>11</v>
      </c>
      <c r="J3740" t="s">
        <v>135</v>
      </c>
      <c r="K3740" t="s">
        <v>142</v>
      </c>
      <c r="L3740" t="s">
        <v>153</v>
      </c>
      <c r="M3740" s="5">
        <v>587</v>
      </c>
    </row>
    <row r="3741" spans="1:13" x14ac:dyDescent="0.35">
      <c r="A3741" s="2">
        <v>45900</v>
      </c>
      <c r="B3741" s="3">
        <v>2025</v>
      </c>
      <c r="C3741" t="str">
        <f t="shared" si="169"/>
        <v>2025-2026</v>
      </c>
      <c r="D3741" t="s">
        <v>120</v>
      </c>
      <c r="E3741" t="s">
        <v>63</v>
      </c>
      <c r="F3741" t="str">
        <f t="shared" si="170"/>
        <v>Queensland</v>
      </c>
      <c r="G3741" t="s">
        <v>19</v>
      </c>
      <c r="H3741">
        <v>4068</v>
      </c>
      <c r="I3741" t="s">
        <v>11</v>
      </c>
      <c r="J3741" t="s">
        <v>131</v>
      </c>
      <c r="K3741" t="s">
        <v>151</v>
      </c>
      <c r="L3741" t="s">
        <v>152</v>
      </c>
      <c r="M3741" s="5">
        <v>266</v>
      </c>
    </row>
    <row r="3742" spans="1:13" x14ac:dyDescent="0.35">
      <c r="A3742" s="2">
        <v>45900</v>
      </c>
      <c r="B3742" s="3">
        <v>2025</v>
      </c>
      <c r="C3742" t="str">
        <f t="shared" si="169"/>
        <v>2025-2026</v>
      </c>
      <c r="D3742" t="s">
        <v>119</v>
      </c>
      <c r="E3742" t="s">
        <v>27</v>
      </c>
      <c r="F3742" t="str">
        <f t="shared" si="170"/>
        <v>Western Australia</v>
      </c>
      <c r="G3742" t="s">
        <v>28</v>
      </c>
      <c r="H3742">
        <v>6030</v>
      </c>
      <c r="I3742" t="s">
        <v>11</v>
      </c>
      <c r="J3742" t="s">
        <v>121</v>
      </c>
      <c r="K3742" t="s">
        <v>146</v>
      </c>
      <c r="L3742" t="s">
        <v>157</v>
      </c>
      <c r="M3742" s="5">
        <v>337</v>
      </c>
    </row>
    <row r="3743" spans="1:13" x14ac:dyDescent="0.35">
      <c r="A3743" s="2">
        <v>45900</v>
      </c>
      <c r="B3743" s="3">
        <v>2025</v>
      </c>
      <c r="C3743" t="str">
        <f t="shared" si="169"/>
        <v>2025-2026</v>
      </c>
      <c r="D3743" t="s">
        <v>120</v>
      </c>
      <c r="E3743" t="s">
        <v>63</v>
      </c>
      <c r="F3743" t="str">
        <f t="shared" si="170"/>
        <v>Queensland</v>
      </c>
      <c r="G3743" t="s">
        <v>19</v>
      </c>
      <c r="H3743">
        <v>4068</v>
      </c>
      <c r="I3743" t="s">
        <v>11</v>
      </c>
      <c r="J3743" t="s">
        <v>131</v>
      </c>
      <c r="K3743" t="s">
        <v>142</v>
      </c>
      <c r="L3743" t="s">
        <v>153</v>
      </c>
      <c r="M3743" s="5">
        <v>693</v>
      </c>
    </row>
    <row r="3744" spans="1:13" x14ac:dyDescent="0.35">
      <c r="A3744" s="2">
        <v>45900</v>
      </c>
      <c r="B3744" s="3">
        <v>2025</v>
      </c>
      <c r="C3744" t="str">
        <f t="shared" si="169"/>
        <v>2025-2026</v>
      </c>
      <c r="D3744" t="s">
        <v>120</v>
      </c>
      <c r="E3744" t="s">
        <v>108</v>
      </c>
      <c r="F3744" t="str">
        <f t="shared" si="170"/>
        <v>Tasmania</v>
      </c>
      <c r="G3744" t="s">
        <v>43</v>
      </c>
      <c r="H3744">
        <v>7320</v>
      </c>
      <c r="I3744" t="s">
        <v>11</v>
      </c>
      <c r="J3744" t="s">
        <v>130</v>
      </c>
      <c r="K3744" t="s">
        <v>145</v>
      </c>
      <c r="L3744" t="s">
        <v>156</v>
      </c>
      <c r="M3744" s="5">
        <v>395</v>
      </c>
    </row>
    <row r="3745" spans="1:13" x14ac:dyDescent="0.35">
      <c r="A3745" s="2">
        <v>45900</v>
      </c>
      <c r="B3745" s="3">
        <v>2025</v>
      </c>
      <c r="C3745" t="str">
        <f t="shared" si="169"/>
        <v>2025-2026</v>
      </c>
      <c r="D3745" t="s">
        <v>119</v>
      </c>
      <c r="E3745" t="s">
        <v>50</v>
      </c>
      <c r="F3745" t="str">
        <f t="shared" si="170"/>
        <v>Australian Capital Territory</v>
      </c>
      <c r="G3745" t="s">
        <v>51</v>
      </c>
      <c r="H3745">
        <v>2617</v>
      </c>
      <c r="I3745" t="s">
        <v>11</v>
      </c>
      <c r="J3745" t="s">
        <v>123</v>
      </c>
      <c r="K3745" t="s">
        <v>151</v>
      </c>
      <c r="L3745" t="s">
        <v>152</v>
      </c>
      <c r="M3745" s="5">
        <v>410</v>
      </c>
    </row>
    <row r="3746" spans="1:13" x14ac:dyDescent="0.35">
      <c r="A3746" s="2">
        <v>45900</v>
      </c>
      <c r="B3746" s="3">
        <v>2025</v>
      </c>
      <c r="C3746" t="str">
        <f t="shared" si="169"/>
        <v>2025-2026</v>
      </c>
      <c r="D3746" t="s">
        <v>119</v>
      </c>
      <c r="E3746" t="s">
        <v>21</v>
      </c>
      <c r="F3746" t="str">
        <f t="shared" si="170"/>
        <v>South Australia</v>
      </c>
      <c r="G3746" t="s">
        <v>17</v>
      </c>
      <c r="H3746">
        <v>5343</v>
      </c>
      <c r="I3746" t="s">
        <v>11</v>
      </c>
      <c r="J3746" t="s">
        <v>139</v>
      </c>
      <c r="K3746" t="s">
        <v>148</v>
      </c>
      <c r="L3746" t="s">
        <v>159</v>
      </c>
      <c r="M3746" s="5">
        <v>770</v>
      </c>
    </row>
    <row r="3747" spans="1:13" x14ac:dyDescent="0.35">
      <c r="A3747" s="2">
        <v>45900</v>
      </c>
      <c r="B3747" s="3">
        <v>2025</v>
      </c>
      <c r="C3747" t="str">
        <f t="shared" si="169"/>
        <v>2025-2026</v>
      </c>
      <c r="D3747" t="s">
        <v>119</v>
      </c>
      <c r="E3747" t="s">
        <v>73</v>
      </c>
      <c r="F3747" t="str">
        <f t="shared" si="170"/>
        <v>Queensland</v>
      </c>
      <c r="G3747" t="s">
        <v>19</v>
      </c>
      <c r="H3747">
        <v>4509</v>
      </c>
      <c r="I3747" t="s">
        <v>11</v>
      </c>
      <c r="J3747" t="s">
        <v>124</v>
      </c>
      <c r="K3747" t="s">
        <v>142</v>
      </c>
      <c r="L3747" t="s">
        <v>153</v>
      </c>
      <c r="M3747" s="5">
        <v>462</v>
      </c>
    </row>
    <row r="3748" spans="1:13" x14ac:dyDescent="0.35">
      <c r="A3748" s="2">
        <v>45900</v>
      </c>
      <c r="B3748" s="3">
        <v>2025</v>
      </c>
      <c r="C3748" t="str">
        <f t="shared" si="169"/>
        <v>2025-2026</v>
      </c>
      <c r="D3748" t="s">
        <v>119</v>
      </c>
      <c r="E3748" t="s">
        <v>95</v>
      </c>
      <c r="F3748" t="str">
        <f t="shared" si="170"/>
        <v>New South Wales</v>
      </c>
      <c r="G3748" t="s">
        <v>10</v>
      </c>
      <c r="H3748">
        <v>2131</v>
      </c>
      <c r="I3748" t="s">
        <v>11</v>
      </c>
      <c r="J3748" t="s">
        <v>125</v>
      </c>
      <c r="K3748" t="s">
        <v>146</v>
      </c>
      <c r="L3748" t="s">
        <v>157</v>
      </c>
      <c r="M3748" s="5">
        <v>636</v>
      </c>
    </row>
    <row r="3749" spans="1:13" x14ac:dyDescent="0.35">
      <c r="A3749" s="2">
        <v>45900</v>
      </c>
      <c r="B3749" s="3">
        <v>2025</v>
      </c>
      <c r="C3749" t="str">
        <f t="shared" si="169"/>
        <v>2025-2026</v>
      </c>
      <c r="D3749" t="s">
        <v>120</v>
      </c>
      <c r="E3749" t="s">
        <v>12</v>
      </c>
      <c r="F3749" t="str">
        <f t="shared" si="170"/>
        <v>New South Wales</v>
      </c>
      <c r="G3749" t="s">
        <v>10</v>
      </c>
      <c r="H3749">
        <v>2795</v>
      </c>
      <c r="I3749" t="s">
        <v>11</v>
      </c>
      <c r="J3749" t="s">
        <v>132</v>
      </c>
      <c r="K3749" t="s">
        <v>150</v>
      </c>
      <c r="L3749" t="s">
        <v>161</v>
      </c>
      <c r="M3749" s="5">
        <v>480</v>
      </c>
    </row>
    <row r="3750" spans="1:13" x14ac:dyDescent="0.35">
      <c r="A3750" s="2">
        <v>45901</v>
      </c>
      <c r="B3750" s="3">
        <v>2025</v>
      </c>
      <c r="C3750" t="str">
        <f t="shared" si="169"/>
        <v>2025-2026</v>
      </c>
      <c r="D3750" t="s">
        <v>119</v>
      </c>
      <c r="E3750" t="s">
        <v>34</v>
      </c>
      <c r="F3750" t="str">
        <f t="shared" si="170"/>
        <v>New South Wales</v>
      </c>
      <c r="G3750" t="s">
        <v>10</v>
      </c>
      <c r="H3750">
        <v>2560</v>
      </c>
      <c r="I3750" t="s">
        <v>11</v>
      </c>
      <c r="J3750" t="s">
        <v>123</v>
      </c>
      <c r="K3750" t="s">
        <v>151</v>
      </c>
      <c r="L3750" t="s">
        <v>152</v>
      </c>
      <c r="M3750" s="5">
        <v>720</v>
      </c>
    </row>
    <row r="3751" spans="1:13" x14ac:dyDescent="0.35">
      <c r="A3751" s="2">
        <v>45902</v>
      </c>
      <c r="B3751" s="3">
        <v>2025</v>
      </c>
      <c r="C3751" t="str">
        <f t="shared" si="169"/>
        <v>2025-2026</v>
      </c>
      <c r="D3751" t="s">
        <v>120</v>
      </c>
      <c r="E3751" t="s">
        <v>54</v>
      </c>
      <c r="F3751" t="str">
        <f t="shared" si="170"/>
        <v>New South Wales</v>
      </c>
      <c r="G3751" t="s">
        <v>10</v>
      </c>
      <c r="H3751">
        <v>2750</v>
      </c>
      <c r="I3751" t="s">
        <v>11</v>
      </c>
      <c r="J3751" t="s">
        <v>132</v>
      </c>
      <c r="K3751" t="s">
        <v>143</v>
      </c>
      <c r="L3751" t="s">
        <v>154</v>
      </c>
      <c r="M3751" s="5">
        <v>432</v>
      </c>
    </row>
    <row r="3752" spans="1:13" x14ac:dyDescent="0.35">
      <c r="A3752" s="2">
        <v>45902</v>
      </c>
      <c r="B3752" s="3">
        <v>2025</v>
      </c>
      <c r="C3752" t="str">
        <f t="shared" si="169"/>
        <v>2025-2026</v>
      </c>
      <c r="D3752" t="s">
        <v>120</v>
      </c>
      <c r="E3752" t="s">
        <v>13</v>
      </c>
      <c r="F3752" t="str">
        <f t="shared" si="170"/>
        <v>New South Wales</v>
      </c>
      <c r="G3752" t="s">
        <v>10</v>
      </c>
      <c r="H3752">
        <v>2141</v>
      </c>
      <c r="I3752" t="s">
        <v>11</v>
      </c>
      <c r="J3752" t="s">
        <v>125</v>
      </c>
      <c r="K3752" t="s">
        <v>146</v>
      </c>
      <c r="L3752" t="s">
        <v>157</v>
      </c>
      <c r="M3752" s="5">
        <v>562</v>
      </c>
    </row>
    <row r="3753" spans="1:13" x14ac:dyDescent="0.35">
      <c r="A3753" s="2">
        <v>45902</v>
      </c>
      <c r="B3753" s="3">
        <v>2025</v>
      </c>
      <c r="C3753" t="str">
        <f t="shared" si="169"/>
        <v>2025-2026</v>
      </c>
      <c r="D3753" t="s">
        <v>120</v>
      </c>
      <c r="E3753" t="s">
        <v>76</v>
      </c>
      <c r="F3753" t="str">
        <f t="shared" si="170"/>
        <v>Queensland</v>
      </c>
      <c r="G3753" t="s">
        <v>19</v>
      </c>
      <c r="H3753">
        <v>4220</v>
      </c>
      <c r="I3753" t="s">
        <v>11</v>
      </c>
      <c r="J3753" t="s">
        <v>124</v>
      </c>
      <c r="K3753" t="s">
        <v>147</v>
      </c>
      <c r="L3753" t="s">
        <v>158</v>
      </c>
      <c r="M3753" s="5">
        <v>210</v>
      </c>
    </row>
    <row r="3754" spans="1:13" x14ac:dyDescent="0.35">
      <c r="A3754" s="2">
        <v>45902</v>
      </c>
      <c r="B3754" s="3">
        <v>2025</v>
      </c>
      <c r="C3754" t="str">
        <f t="shared" si="169"/>
        <v>2025-2026</v>
      </c>
      <c r="D3754" t="s">
        <v>120</v>
      </c>
      <c r="E3754" t="s">
        <v>62</v>
      </c>
      <c r="F3754" t="str">
        <f t="shared" si="170"/>
        <v>Victoria</v>
      </c>
      <c r="G3754" t="s">
        <v>26</v>
      </c>
      <c r="H3754">
        <v>3690</v>
      </c>
      <c r="I3754" t="s">
        <v>11</v>
      </c>
      <c r="J3754" t="s">
        <v>137</v>
      </c>
      <c r="K3754" t="s">
        <v>151</v>
      </c>
      <c r="L3754" t="s">
        <v>152</v>
      </c>
      <c r="M3754" s="5">
        <v>553</v>
      </c>
    </row>
    <row r="3755" spans="1:13" x14ac:dyDescent="0.35">
      <c r="A3755" s="2">
        <v>45902</v>
      </c>
      <c r="B3755" s="3">
        <v>2025</v>
      </c>
      <c r="C3755" t="str">
        <f t="shared" si="169"/>
        <v>2025-2026</v>
      </c>
      <c r="D3755" t="s">
        <v>120</v>
      </c>
      <c r="E3755" t="s">
        <v>114</v>
      </c>
      <c r="F3755" t="str">
        <f t="shared" si="170"/>
        <v>Victoria</v>
      </c>
      <c r="G3755" t="s">
        <v>26</v>
      </c>
      <c r="H3755">
        <v>3353</v>
      </c>
      <c r="I3755" t="s">
        <v>11</v>
      </c>
      <c r="J3755" t="s">
        <v>129</v>
      </c>
      <c r="K3755" t="s">
        <v>149</v>
      </c>
      <c r="L3755" t="s">
        <v>160</v>
      </c>
      <c r="M3755" s="5">
        <v>692</v>
      </c>
    </row>
    <row r="3756" spans="1:13" x14ac:dyDescent="0.35">
      <c r="A3756" s="2">
        <v>45902</v>
      </c>
      <c r="B3756" s="3">
        <v>2025</v>
      </c>
      <c r="C3756" t="str">
        <f t="shared" si="169"/>
        <v>2025-2026</v>
      </c>
      <c r="D3756" t="s">
        <v>120</v>
      </c>
      <c r="E3756" t="s">
        <v>100</v>
      </c>
      <c r="F3756" t="str">
        <f t="shared" si="170"/>
        <v>New South Wales</v>
      </c>
      <c r="G3756" t="s">
        <v>10</v>
      </c>
      <c r="H3756">
        <v>2800</v>
      </c>
      <c r="I3756" t="s">
        <v>11</v>
      </c>
      <c r="J3756" t="s">
        <v>132</v>
      </c>
      <c r="K3756" t="s">
        <v>147</v>
      </c>
      <c r="L3756" t="s">
        <v>158</v>
      </c>
      <c r="M3756" s="5">
        <v>235</v>
      </c>
    </row>
    <row r="3757" spans="1:13" x14ac:dyDescent="0.35">
      <c r="A3757" s="2">
        <v>45902</v>
      </c>
      <c r="B3757" s="3">
        <v>2025</v>
      </c>
      <c r="C3757" t="str">
        <f t="shared" si="169"/>
        <v>2025-2026</v>
      </c>
      <c r="D3757" t="s">
        <v>119</v>
      </c>
      <c r="E3757" t="s">
        <v>103</v>
      </c>
      <c r="F3757" t="str">
        <f t="shared" si="170"/>
        <v>Victoria</v>
      </c>
      <c r="G3757" t="s">
        <v>26</v>
      </c>
      <c r="H3757">
        <v>3550</v>
      </c>
      <c r="I3757" t="s">
        <v>11</v>
      </c>
      <c r="J3757" t="s">
        <v>129</v>
      </c>
      <c r="K3757" t="s">
        <v>146</v>
      </c>
      <c r="L3757" t="s">
        <v>157</v>
      </c>
      <c r="M3757" s="5">
        <v>725</v>
      </c>
    </row>
    <row r="3758" spans="1:13" x14ac:dyDescent="0.35">
      <c r="A3758" s="2">
        <v>45902</v>
      </c>
      <c r="B3758" s="3">
        <v>2025</v>
      </c>
      <c r="C3758" t="str">
        <f t="shared" si="169"/>
        <v>2025-2026</v>
      </c>
      <c r="D3758" t="s">
        <v>120</v>
      </c>
      <c r="E3758" t="s">
        <v>81</v>
      </c>
      <c r="F3758" t="str">
        <f t="shared" si="170"/>
        <v>Victoria</v>
      </c>
      <c r="G3758" t="s">
        <v>26</v>
      </c>
      <c r="H3758">
        <v>3076</v>
      </c>
      <c r="I3758" t="s">
        <v>11</v>
      </c>
      <c r="J3758" t="s">
        <v>128</v>
      </c>
      <c r="K3758" t="s">
        <v>145</v>
      </c>
      <c r="L3758" t="s">
        <v>156</v>
      </c>
      <c r="M3758" s="5">
        <v>316</v>
      </c>
    </row>
    <row r="3759" spans="1:13" x14ac:dyDescent="0.35">
      <c r="A3759" s="2">
        <v>45902</v>
      </c>
      <c r="B3759" s="3">
        <v>2025</v>
      </c>
      <c r="C3759" t="str">
        <f t="shared" si="169"/>
        <v>2025-2026</v>
      </c>
      <c r="D3759" t="s">
        <v>120</v>
      </c>
      <c r="E3759" t="s">
        <v>55</v>
      </c>
      <c r="F3759" t="str">
        <f t="shared" si="170"/>
        <v>Queensland</v>
      </c>
      <c r="G3759" t="s">
        <v>19</v>
      </c>
      <c r="H3759">
        <v>4740</v>
      </c>
      <c r="I3759" t="s">
        <v>11</v>
      </c>
      <c r="J3759" t="s">
        <v>138</v>
      </c>
      <c r="K3759" t="s">
        <v>150</v>
      </c>
      <c r="L3759" t="s">
        <v>161</v>
      </c>
      <c r="M3759" s="5">
        <v>598</v>
      </c>
    </row>
    <row r="3760" spans="1:13" x14ac:dyDescent="0.35">
      <c r="A3760" s="2">
        <v>45902</v>
      </c>
      <c r="B3760" s="3">
        <v>2025</v>
      </c>
      <c r="C3760" t="str">
        <f t="shared" si="169"/>
        <v>2025-2026</v>
      </c>
      <c r="D3760" t="s">
        <v>120</v>
      </c>
      <c r="E3760" t="s">
        <v>42</v>
      </c>
      <c r="F3760" t="str">
        <f t="shared" si="170"/>
        <v>Tasmania</v>
      </c>
      <c r="G3760" t="s">
        <v>43</v>
      </c>
      <c r="H3760">
        <v>7018</v>
      </c>
      <c r="I3760" t="s">
        <v>11</v>
      </c>
      <c r="J3760" t="s">
        <v>130</v>
      </c>
      <c r="K3760" t="s">
        <v>145</v>
      </c>
      <c r="L3760" t="s">
        <v>156</v>
      </c>
      <c r="M3760" s="5">
        <v>479</v>
      </c>
    </row>
    <row r="3761" spans="1:13" x14ac:dyDescent="0.35">
      <c r="A3761" s="2">
        <v>45902</v>
      </c>
      <c r="B3761" s="3">
        <v>2025</v>
      </c>
      <c r="C3761" t="str">
        <f t="shared" si="169"/>
        <v>2025-2026</v>
      </c>
      <c r="D3761" t="s">
        <v>120</v>
      </c>
      <c r="E3761" t="s">
        <v>111</v>
      </c>
      <c r="F3761" t="str">
        <f t="shared" si="170"/>
        <v>New South Wales</v>
      </c>
      <c r="G3761" t="s">
        <v>10</v>
      </c>
      <c r="H3761">
        <v>2154</v>
      </c>
      <c r="I3761" t="s">
        <v>11</v>
      </c>
      <c r="J3761" t="s">
        <v>125</v>
      </c>
      <c r="K3761" t="s">
        <v>150</v>
      </c>
      <c r="L3761" t="s">
        <v>161</v>
      </c>
      <c r="M3761" s="5">
        <v>795</v>
      </c>
    </row>
    <row r="3762" spans="1:13" x14ac:dyDescent="0.35">
      <c r="A3762" s="2">
        <v>45903</v>
      </c>
      <c r="B3762" s="3">
        <v>2025</v>
      </c>
      <c r="C3762" t="str">
        <f t="shared" si="169"/>
        <v>2025-2026</v>
      </c>
      <c r="D3762" t="s">
        <v>119</v>
      </c>
      <c r="E3762" t="s">
        <v>102</v>
      </c>
      <c r="F3762" t="str">
        <f t="shared" si="170"/>
        <v>Queensland</v>
      </c>
      <c r="G3762" t="s">
        <v>19</v>
      </c>
      <c r="H3762">
        <v>4825</v>
      </c>
      <c r="I3762" t="s">
        <v>11</v>
      </c>
      <c r="J3762" t="s">
        <v>133</v>
      </c>
      <c r="K3762" t="s">
        <v>142</v>
      </c>
      <c r="L3762" t="s">
        <v>153</v>
      </c>
      <c r="M3762" s="5">
        <v>228</v>
      </c>
    </row>
    <row r="3763" spans="1:13" x14ac:dyDescent="0.35">
      <c r="A3763" s="2">
        <v>45903</v>
      </c>
      <c r="B3763" s="3">
        <v>2025</v>
      </c>
      <c r="C3763" t="str">
        <f t="shared" si="169"/>
        <v>2025-2026</v>
      </c>
      <c r="D3763" t="s">
        <v>120</v>
      </c>
      <c r="E3763" t="s">
        <v>90</v>
      </c>
      <c r="F3763" t="str">
        <f t="shared" si="170"/>
        <v>New South Wales</v>
      </c>
      <c r="G3763" t="s">
        <v>10</v>
      </c>
      <c r="H3763">
        <v>2650</v>
      </c>
      <c r="I3763" t="s">
        <v>11</v>
      </c>
      <c r="J3763" t="s">
        <v>132</v>
      </c>
      <c r="K3763" t="s">
        <v>142</v>
      </c>
      <c r="L3763" t="s">
        <v>153</v>
      </c>
      <c r="M3763" s="5">
        <v>460</v>
      </c>
    </row>
    <row r="3764" spans="1:13" x14ac:dyDescent="0.35">
      <c r="A3764" s="2">
        <v>45904</v>
      </c>
      <c r="B3764" s="3">
        <v>2025</v>
      </c>
      <c r="C3764" t="str">
        <f t="shared" si="169"/>
        <v>2025-2026</v>
      </c>
      <c r="D3764" t="s">
        <v>120</v>
      </c>
      <c r="E3764" t="s">
        <v>97</v>
      </c>
      <c r="F3764" t="str">
        <f t="shared" si="170"/>
        <v>Tasmania</v>
      </c>
      <c r="G3764" t="s">
        <v>43</v>
      </c>
      <c r="H3764">
        <v>7010</v>
      </c>
      <c r="I3764" t="s">
        <v>11</v>
      </c>
      <c r="J3764" t="s">
        <v>130</v>
      </c>
      <c r="K3764" t="s">
        <v>146</v>
      </c>
      <c r="L3764" t="s">
        <v>157</v>
      </c>
      <c r="M3764" s="5">
        <v>419</v>
      </c>
    </row>
    <row r="3765" spans="1:13" x14ac:dyDescent="0.35">
      <c r="A3765" s="2">
        <v>45904</v>
      </c>
      <c r="B3765" s="3">
        <v>2025</v>
      </c>
      <c r="C3765" t="str">
        <f t="shared" si="169"/>
        <v>2025-2026</v>
      </c>
      <c r="D3765" t="s">
        <v>120</v>
      </c>
      <c r="E3765" t="s">
        <v>96</v>
      </c>
      <c r="F3765" t="str">
        <f t="shared" si="170"/>
        <v>Western Australia</v>
      </c>
      <c r="G3765" t="s">
        <v>28</v>
      </c>
      <c r="H3765">
        <v>6027</v>
      </c>
      <c r="I3765" t="s">
        <v>11</v>
      </c>
      <c r="J3765" t="s">
        <v>121</v>
      </c>
      <c r="K3765" t="s">
        <v>145</v>
      </c>
      <c r="L3765" t="s">
        <v>156</v>
      </c>
      <c r="M3765" s="5">
        <v>370</v>
      </c>
    </row>
    <row r="3766" spans="1:13" x14ac:dyDescent="0.35">
      <c r="A3766" s="2">
        <v>45904</v>
      </c>
      <c r="B3766" s="3">
        <v>2025</v>
      </c>
      <c r="C3766" t="str">
        <f t="shared" si="169"/>
        <v>2025-2026</v>
      </c>
      <c r="D3766" t="s">
        <v>120</v>
      </c>
      <c r="E3766" t="s">
        <v>56</v>
      </c>
      <c r="F3766" t="str">
        <f t="shared" si="170"/>
        <v>Queensland</v>
      </c>
      <c r="G3766" t="s">
        <v>19</v>
      </c>
      <c r="H3766">
        <v>4883</v>
      </c>
      <c r="I3766" t="s">
        <v>11</v>
      </c>
      <c r="J3766" t="s">
        <v>133</v>
      </c>
      <c r="K3766" t="s">
        <v>146</v>
      </c>
      <c r="L3766" t="s">
        <v>157</v>
      </c>
      <c r="M3766" s="5">
        <v>667</v>
      </c>
    </row>
    <row r="3767" spans="1:13" x14ac:dyDescent="0.35">
      <c r="A3767" s="2">
        <v>45904</v>
      </c>
      <c r="B3767" s="3">
        <v>2025</v>
      </c>
      <c r="C3767" t="str">
        <f t="shared" si="169"/>
        <v>2025-2026</v>
      </c>
      <c r="D3767" t="s">
        <v>120</v>
      </c>
      <c r="E3767" t="s">
        <v>40</v>
      </c>
      <c r="F3767" t="str">
        <f t="shared" si="170"/>
        <v>South Australia</v>
      </c>
      <c r="G3767" t="s">
        <v>17</v>
      </c>
      <c r="H3767">
        <v>5169</v>
      </c>
      <c r="I3767" t="s">
        <v>11</v>
      </c>
      <c r="J3767" t="s">
        <v>134</v>
      </c>
      <c r="K3767" t="s">
        <v>147</v>
      </c>
      <c r="L3767" t="s">
        <v>158</v>
      </c>
      <c r="M3767" s="5">
        <v>687</v>
      </c>
    </row>
    <row r="3768" spans="1:13" x14ac:dyDescent="0.35">
      <c r="A3768" s="2">
        <v>45904</v>
      </c>
      <c r="B3768" s="3">
        <v>2025</v>
      </c>
      <c r="C3768" t="str">
        <f t="shared" si="169"/>
        <v>2025-2026</v>
      </c>
      <c r="D3768" t="s">
        <v>119</v>
      </c>
      <c r="E3768" t="s">
        <v>52</v>
      </c>
      <c r="F3768" t="str">
        <f t="shared" si="170"/>
        <v>New South Wales</v>
      </c>
      <c r="G3768" t="s">
        <v>10</v>
      </c>
      <c r="H3768">
        <v>2485</v>
      </c>
      <c r="I3768" t="s">
        <v>11</v>
      </c>
      <c r="J3768" t="s">
        <v>122</v>
      </c>
      <c r="K3768" t="s">
        <v>145</v>
      </c>
      <c r="L3768" t="s">
        <v>156</v>
      </c>
      <c r="M3768" s="5">
        <v>106</v>
      </c>
    </row>
    <row r="3769" spans="1:13" x14ac:dyDescent="0.35">
      <c r="A3769" s="2">
        <v>45904</v>
      </c>
      <c r="B3769" s="3">
        <v>2025</v>
      </c>
      <c r="C3769" t="str">
        <f t="shared" si="169"/>
        <v>2025-2026</v>
      </c>
      <c r="D3769" t="s">
        <v>120</v>
      </c>
      <c r="E3769" t="s">
        <v>91</v>
      </c>
      <c r="F3769" t="str">
        <f t="shared" si="170"/>
        <v>Western Australia</v>
      </c>
      <c r="G3769" t="s">
        <v>28</v>
      </c>
      <c r="H3769">
        <v>6109</v>
      </c>
      <c r="I3769" t="s">
        <v>11</v>
      </c>
      <c r="J3769" t="s">
        <v>135</v>
      </c>
      <c r="K3769" t="s">
        <v>145</v>
      </c>
      <c r="L3769" t="s">
        <v>156</v>
      </c>
      <c r="M3769" s="5">
        <v>431</v>
      </c>
    </row>
    <row r="3770" spans="1:13" x14ac:dyDescent="0.35">
      <c r="A3770" s="2">
        <v>45904</v>
      </c>
      <c r="B3770" s="3">
        <v>2025</v>
      </c>
      <c r="C3770" t="str">
        <f t="shared" si="169"/>
        <v>2025-2026</v>
      </c>
      <c r="D3770" t="s">
        <v>120</v>
      </c>
      <c r="E3770" t="s">
        <v>92</v>
      </c>
      <c r="F3770" t="str">
        <f t="shared" si="170"/>
        <v>New South Wales</v>
      </c>
      <c r="G3770" t="s">
        <v>10</v>
      </c>
      <c r="H3770">
        <v>2015</v>
      </c>
      <c r="I3770" t="s">
        <v>11</v>
      </c>
      <c r="J3770" t="s">
        <v>126</v>
      </c>
      <c r="K3770" t="s">
        <v>144</v>
      </c>
      <c r="L3770" t="s">
        <v>155</v>
      </c>
      <c r="M3770" s="5">
        <v>664</v>
      </c>
    </row>
    <row r="3771" spans="1:13" x14ac:dyDescent="0.35">
      <c r="A3771" s="2">
        <v>45905</v>
      </c>
      <c r="B3771" s="3">
        <v>2025</v>
      </c>
      <c r="C3771" t="str">
        <f t="shared" si="169"/>
        <v>2025-2026</v>
      </c>
      <c r="D3771" t="s">
        <v>120</v>
      </c>
      <c r="E3771" t="s">
        <v>71</v>
      </c>
      <c r="F3771" t="str">
        <f t="shared" si="170"/>
        <v>Victoria</v>
      </c>
      <c r="G3771" t="s">
        <v>26</v>
      </c>
      <c r="H3771">
        <v>3131</v>
      </c>
      <c r="I3771" t="s">
        <v>11</v>
      </c>
      <c r="J3771" t="s">
        <v>127</v>
      </c>
      <c r="K3771" t="s">
        <v>146</v>
      </c>
      <c r="L3771" t="s">
        <v>157</v>
      </c>
      <c r="M3771" s="5">
        <v>671</v>
      </c>
    </row>
    <row r="3772" spans="1:13" x14ac:dyDescent="0.35">
      <c r="A3772" s="2">
        <v>45905</v>
      </c>
      <c r="B3772" s="3">
        <v>2025</v>
      </c>
      <c r="C3772" t="str">
        <f t="shared" si="169"/>
        <v>2025-2026</v>
      </c>
      <c r="D3772" t="s">
        <v>119</v>
      </c>
      <c r="E3772" t="s">
        <v>94</v>
      </c>
      <c r="F3772" t="str">
        <f t="shared" si="170"/>
        <v>Queensland</v>
      </c>
      <c r="G3772" t="s">
        <v>19</v>
      </c>
      <c r="H3772">
        <v>4551</v>
      </c>
      <c r="I3772" t="s">
        <v>11</v>
      </c>
      <c r="J3772" t="s">
        <v>136</v>
      </c>
      <c r="K3772" t="s">
        <v>143</v>
      </c>
      <c r="L3772" t="s">
        <v>154</v>
      </c>
      <c r="M3772" s="5">
        <v>796</v>
      </c>
    </row>
    <row r="3773" spans="1:13" x14ac:dyDescent="0.35">
      <c r="A3773" s="2">
        <v>45905</v>
      </c>
      <c r="B3773" s="3">
        <v>2025</v>
      </c>
      <c r="C3773" t="str">
        <f t="shared" si="169"/>
        <v>2025-2026</v>
      </c>
      <c r="D3773" t="s">
        <v>120</v>
      </c>
      <c r="E3773" t="s">
        <v>40</v>
      </c>
      <c r="F3773" t="str">
        <f t="shared" si="170"/>
        <v>South Australia</v>
      </c>
      <c r="G3773" t="s">
        <v>17</v>
      </c>
      <c r="H3773">
        <v>5169</v>
      </c>
      <c r="I3773" t="s">
        <v>11</v>
      </c>
      <c r="J3773" t="s">
        <v>134</v>
      </c>
      <c r="K3773" t="s">
        <v>144</v>
      </c>
      <c r="L3773" t="s">
        <v>155</v>
      </c>
      <c r="M3773" s="5">
        <v>585</v>
      </c>
    </row>
    <row r="3774" spans="1:13" x14ac:dyDescent="0.35">
      <c r="A3774" s="2">
        <v>45905</v>
      </c>
      <c r="B3774" s="3">
        <v>2025</v>
      </c>
      <c r="C3774" t="str">
        <f t="shared" si="169"/>
        <v>2025-2026</v>
      </c>
      <c r="D3774" t="s">
        <v>119</v>
      </c>
      <c r="E3774" t="s">
        <v>108</v>
      </c>
      <c r="F3774" t="str">
        <f t="shared" si="170"/>
        <v>Tasmania</v>
      </c>
      <c r="G3774" t="s">
        <v>43</v>
      </c>
      <c r="H3774">
        <v>7320</v>
      </c>
      <c r="I3774" t="s">
        <v>11</v>
      </c>
      <c r="J3774" t="s">
        <v>130</v>
      </c>
      <c r="K3774" t="s">
        <v>144</v>
      </c>
      <c r="L3774" t="s">
        <v>155</v>
      </c>
      <c r="M3774" s="5">
        <v>783</v>
      </c>
    </row>
    <row r="3775" spans="1:13" x14ac:dyDescent="0.35">
      <c r="A3775" s="2">
        <v>45905</v>
      </c>
      <c r="B3775" s="3">
        <v>2025</v>
      </c>
      <c r="C3775" t="str">
        <f t="shared" si="169"/>
        <v>2025-2026</v>
      </c>
      <c r="D3775" t="s">
        <v>120</v>
      </c>
      <c r="E3775" t="s">
        <v>9</v>
      </c>
      <c r="F3775" t="str">
        <f t="shared" si="170"/>
        <v>New South Wales</v>
      </c>
      <c r="G3775" t="s">
        <v>10</v>
      </c>
      <c r="H3775">
        <v>2067</v>
      </c>
      <c r="I3775" t="s">
        <v>11</v>
      </c>
      <c r="J3775" t="s">
        <v>126</v>
      </c>
      <c r="K3775" t="s">
        <v>145</v>
      </c>
      <c r="L3775" t="s">
        <v>156</v>
      </c>
      <c r="M3775" s="5">
        <v>391</v>
      </c>
    </row>
    <row r="3776" spans="1:13" x14ac:dyDescent="0.35">
      <c r="A3776" s="2">
        <v>45905</v>
      </c>
      <c r="B3776" s="3">
        <v>2025</v>
      </c>
      <c r="C3776" t="str">
        <f t="shared" si="169"/>
        <v>2025-2026</v>
      </c>
      <c r="D3776" t="s">
        <v>119</v>
      </c>
      <c r="E3776" t="s">
        <v>36</v>
      </c>
      <c r="F3776" t="str">
        <f t="shared" si="170"/>
        <v>New South Wales</v>
      </c>
      <c r="G3776" t="s">
        <v>10</v>
      </c>
      <c r="H3776">
        <v>2539</v>
      </c>
      <c r="I3776" t="s">
        <v>11</v>
      </c>
      <c r="J3776" t="s">
        <v>123</v>
      </c>
      <c r="K3776" t="s">
        <v>142</v>
      </c>
      <c r="L3776" t="s">
        <v>153</v>
      </c>
      <c r="M3776" s="5">
        <v>167</v>
      </c>
    </row>
    <row r="3777" spans="1:13" x14ac:dyDescent="0.35">
      <c r="A3777" s="2">
        <v>45905</v>
      </c>
      <c r="B3777" s="3">
        <v>2025</v>
      </c>
      <c r="C3777" t="str">
        <f t="shared" si="169"/>
        <v>2025-2026</v>
      </c>
      <c r="D3777" t="s">
        <v>120</v>
      </c>
      <c r="E3777" t="s">
        <v>90</v>
      </c>
      <c r="F3777" t="str">
        <f t="shared" si="170"/>
        <v>New South Wales</v>
      </c>
      <c r="G3777" t="s">
        <v>10</v>
      </c>
      <c r="H3777">
        <v>2650</v>
      </c>
      <c r="I3777" t="s">
        <v>11</v>
      </c>
      <c r="J3777" t="s">
        <v>132</v>
      </c>
      <c r="K3777" t="s">
        <v>148</v>
      </c>
      <c r="L3777" t="s">
        <v>159</v>
      </c>
      <c r="M3777" s="5">
        <v>735</v>
      </c>
    </row>
    <row r="3778" spans="1:13" x14ac:dyDescent="0.35">
      <c r="A3778" s="2">
        <v>45906</v>
      </c>
      <c r="B3778" s="3">
        <v>2025</v>
      </c>
      <c r="C3778" t="str">
        <f t="shared" ref="C3778:C3841" si="171">IF(MONTH(A3778) &gt;= 7, YEAR(A3778) &amp; "-" &amp; YEAR(A3778) + 1, YEAR(A3778) - 1 &amp; "-" &amp; YEAR(A3778))</f>
        <v>2025-2026</v>
      </c>
      <c r="D3778" t="s">
        <v>120</v>
      </c>
      <c r="E3778" t="s">
        <v>23</v>
      </c>
      <c r="F3778" t="str">
        <f t="shared" ref="F3778:F3841" si="172">IF(G3778="WA","Western Australia",
IF(G3778="NSW","New South Wales",
IF(G3778="QLD","Queensland",
IF(G3778="VIC","Victoria",
IF(G3778="TAS","Tasmania",
IF(G3778="SA","South Australia",
IF(G3778="NT","Northern Territory",
IF(G3778="ACT","Australian Capital Territory",G3778))))))))</f>
        <v>New South Wales</v>
      </c>
      <c r="G3778" t="s">
        <v>10</v>
      </c>
      <c r="H3778">
        <v>2830</v>
      </c>
      <c r="I3778" t="s">
        <v>11</v>
      </c>
      <c r="J3778" t="s">
        <v>132</v>
      </c>
      <c r="K3778" t="s">
        <v>143</v>
      </c>
      <c r="L3778" t="s">
        <v>154</v>
      </c>
      <c r="M3778" s="5">
        <v>167</v>
      </c>
    </row>
    <row r="3779" spans="1:13" x14ac:dyDescent="0.35">
      <c r="A3779" s="2">
        <v>45906</v>
      </c>
      <c r="B3779" s="3">
        <v>2025</v>
      </c>
      <c r="C3779" t="str">
        <f t="shared" si="171"/>
        <v>2025-2026</v>
      </c>
      <c r="D3779" t="s">
        <v>119</v>
      </c>
      <c r="E3779" t="s">
        <v>103</v>
      </c>
      <c r="F3779" t="str">
        <f t="shared" si="172"/>
        <v>Victoria</v>
      </c>
      <c r="G3779" t="s">
        <v>26</v>
      </c>
      <c r="H3779">
        <v>3550</v>
      </c>
      <c r="I3779" t="s">
        <v>11</v>
      </c>
      <c r="J3779" t="s">
        <v>129</v>
      </c>
      <c r="K3779" t="s">
        <v>150</v>
      </c>
      <c r="L3779" t="s">
        <v>161</v>
      </c>
      <c r="M3779" s="5">
        <v>617</v>
      </c>
    </row>
    <row r="3780" spans="1:13" x14ac:dyDescent="0.35">
      <c r="A3780" s="2">
        <v>45906</v>
      </c>
      <c r="B3780" s="3">
        <v>2025</v>
      </c>
      <c r="C3780" t="str">
        <f t="shared" si="171"/>
        <v>2025-2026</v>
      </c>
      <c r="D3780" t="s">
        <v>120</v>
      </c>
      <c r="E3780" t="s">
        <v>66</v>
      </c>
      <c r="F3780" t="str">
        <f t="shared" si="172"/>
        <v>Western Australia</v>
      </c>
      <c r="G3780" t="s">
        <v>28</v>
      </c>
      <c r="H3780">
        <v>6330</v>
      </c>
      <c r="I3780" t="s">
        <v>11</v>
      </c>
      <c r="J3780" t="s">
        <v>135</v>
      </c>
      <c r="K3780" t="s">
        <v>148</v>
      </c>
      <c r="L3780" t="s">
        <v>159</v>
      </c>
      <c r="M3780" s="5">
        <v>411</v>
      </c>
    </row>
    <row r="3781" spans="1:13" x14ac:dyDescent="0.35">
      <c r="A3781" s="2">
        <v>45907</v>
      </c>
      <c r="B3781" s="3">
        <v>2025</v>
      </c>
      <c r="C3781" t="str">
        <f t="shared" si="171"/>
        <v>2025-2026</v>
      </c>
      <c r="D3781" t="s">
        <v>119</v>
      </c>
      <c r="E3781" t="s">
        <v>86</v>
      </c>
      <c r="F3781" t="str">
        <f t="shared" si="172"/>
        <v>Queensland</v>
      </c>
      <c r="G3781" t="s">
        <v>19</v>
      </c>
      <c r="H3781">
        <v>4119</v>
      </c>
      <c r="I3781" t="s">
        <v>11</v>
      </c>
      <c r="J3781" t="s">
        <v>131</v>
      </c>
      <c r="K3781" t="s">
        <v>144</v>
      </c>
      <c r="L3781" t="s">
        <v>155</v>
      </c>
      <c r="M3781" s="5">
        <v>223</v>
      </c>
    </row>
    <row r="3782" spans="1:13" x14ac:dyDescent="0.35">
      <c r="A3782" s="2">
        <v>45907</v>
      </c>
      <c r="B3782" s="3">
        <v>2025</v>
      </c>
      <c r="C3782" t="str">
        <f t="shared" si="171"/>
        <v>2025-2026</v>
      </c>
      <c r="D3782" t="s">
        <v>120</v>
      </c>
      <c r="E3782" t="s">
        <v>77</v>
      </c>
      <c r="F3782" t="str">
        <f t="shared" si="172"/>
        <v>Victoria</v>
      </c>
      <c r="G3782" t="s">
        <v>26</v>
      </c>
      <c r="H3782">
        <v>3018</v>
      </c>
      <c r="I3782" t="s">
        <v>11</v>
      </c>
      <c r="J3782" t="s">
        <v>128</v>
      </c>
      <c r="K3782" t="s">
        <v>144</v>
      </c>
      <c r="L3782" t="s">
        <v>155</v>
      </c>
      <c r="M3782" s="5">
        <v>685</v>
      </c>
    </row>
    <row r="3783" spans="1:13" x14ac:dyDescent="0.35">
      <c r="A3783" s="2">
        <v>45907</v>
      </c>
      <c r="B3783" s="3">
        <v>2025</v>
      </c>
      <c r="C3783" t="str">
        <f t="shared" si="171"/>
        <v>2025-2026</v>
      </c>
      <c r="D3783" t="s">
        <v>120</v>
      </c>
      <c r="E3783" t="s">
        <v>100</v>
      </c>
      <c r="F3783" t="str">
        <f t="shared" si="172"/>
        <v>New South Wales</v>
      </c>
      <c r="G3783" t="s">
        <v>10</v>
      </c>
      <c r="H3783">
        <v>2800</v>
      </c>
      <c r="I3783" t="s">
        <v>11</v>
      </c>
      <c r="J3783" t="s">
        <v>132</v>
      </c>
      <c r="K3783" t="s">
        <v>142</v>
      </c>
      <c r="L3783" t="s">
        <v>153</v>
      </c>
      <c r="M3783" s="5">
        <v>443</v>
      </c>
    </row>
    <row r="3784" spans="1:13" x14ac:dyDescent="0.35">
      <c r="A3784" s="2">
        <v>45907</v>
      </c>
      <c r="B3784" s="3">
        <v>2025</v>
      </c>
      <c r="C3784" t="str">
        <f t="shared" si="171"/>
        <v>2025-2026</v>
      </c>
      <c r="D3784" t="s">
        <v>120</v>
      </c>
      <c r="E3784" t="s">
        <v>77</v>
      </c>
      <c r="F3784" t="str">
        <f t="shared" si="172"/>
        <v>Victoria</v>
      </c>
      <c r="G3784" t="s">
        <v>26</v>
      </c>
      <c r="H3784">
        <v>3018</v>
      </c>
      <c r="I3784" t="s">
        <v>11</v>
      </c>
      <c r="J3784" t="s">
        <v>128</v>
      </c>
      <c r="K3784" t="s">
        <v>142</v>
      </c>
      <c r="L3784" t="s">
        <v>153</v>
      </c>
      <c r="M3784" s="5">
        <v>583</v>
      </c>
    </row>
    <row r="3785" spans="1:13" x14ac:dyDescent="0.35">
      <c r="A3785" s="2">
        <v>45907</v>
      </c>
      <c r="B3785" s="3">
        <v>2025</v>
      </c>
      <c r="C3785" t="str">
        <f t="shared" si="171"/>
        <v>2025-2026</v>
      </c>
      <c r="D3785" t="s">
        <v>120</v>
      </c>
      <c r="E3785" t="s">
        <v>25</v>
      </c>
      <c r="F3785" t="str">
        <f t="shared" si="172"/>
        <v>Victoria</v>
      </c>
      <c r="G3785" t="s">
        <v>26</v>
      </c>
      <c r="H3785">
        <v>3066</v>
      </c>
      <c r="I3785" t="s">
        <v>11</v>
      </c>
      <c r="J3785" t="s">
        <v>128</v>
      </c>
      <c r="K3785" t="s">
        <v>145</v>
      </c>
      <c r="L3785" t="s">
        <v>156</v>
      </c>
      <c r="M3785" s="5">
        <v>476</v>
      </c>
    </row>
    <row r="3786" spans="1:13" x14ac:dyDescent="0.35">
      <c r="A3786" s="2">
        <v>45907</v>
      </c>
      <c r="B3786" s="3">
        <v>2025</v>
      </c>
      <c r="C3786" t="str">
        <f t="shared" si="171"/>
        <v>2025-2026</v>
      </c>
      <c r="D3786" t="s">
        <v>120</v>
      </c>
      <c r="E3786" t="s">
        <v>102</v>
      </c>
      <c r="F3786" t="str">
        <f t="shared" si="172"/>
        <v>Queensland</v>
      </c>
      <c r="G3786" t="s">
        <v>19</v>
      </c>
      <c r="H3786">
        <v>4825</v>
      </c>
      <c r="I3786" t="s">
        <v>11</v>
      </c>
      <c r="J3786" t="s">
        <v>133</v>
      </c>
      <c r="K3786" t="s">
        <v>151</v>
      </c>
      <c r="L3786" t="s">
        <v>152</v>
      </c>
      <c r="M3786" s="5">
        <v>246</v>
      </c>
    </row>
    <row r="3787" spans="1:13" x14ac:dyDescent="0.35">
      <c r="A3787" s="2">
        <v>45907</v>
      </c>
      <c r="B3787" s="3">
        <v>2025</v>
      </c>
      <c r="C3787" t="str">
        <f t="shared" si="171"/>
        <v>2025-2026</v>
      </c>
      <c r="D3787" t="s">
        <v>120</v>
      </c>
      <c r="E3787" t="s">
        <v>35</v>
      </c>
      <c r="F3787" t="str">
        <f t="shared" si="172"/>
        <v>Victoria</v>
      </c>
      <c r="G3787" t="s">
        <v>26</v>
      </c>
      <c r="H3787">
        <v>3280</v>
      </c>
      <c r="I3787" t="s">
        <v>11</v>
      </c>
      <c r="J3787" t="s">
        <v>129</v>
      </c>
      <c r="K3787" t="s">
        <v>150</v>
      </c>
      <c r="L3787" t="s">
        <v>161</v>
      </c>
      <c r="M3787" s="5">
        <v>217</v>
      </c>
    </row>
    <row r="3788" spans="1:13" x14ac:dyDescent="0.35">
      <c r="A3788" s="2">
        <v>45908</v>
      </c>
      <c r="B3788" s="3">
        <v>2025</v>
      </c>
      <c r="C3788" t="str">
        <f t="shared" si="171"/>
        <v>2025-2026</v>
      </c>
      <c r="D3788" t="s">
        <v>120</v>
      </c>
      <c r="E3788" t="s">
        <v>114</v>
      </c>
      <c r="F3788" t="str">
        <f t="shared" si="172"/>
        <v>Victoria</v>
      </c>
      <c r="G3788" t="s">
        <v>26</v>
      </c>
      <c r="H3788">
        <v>3353</v>
      </c>
      <c r="I3788" t="s">
        <v>11</v>
      </c>
      <c r="J3788" t="s">
        <v>129</v>
      </c>
      <c r="K3788" t="s">
        <v>146</v>
      </c>
      <c r="L3788" t="s">
        <v>157</v>
      </c>
      <c r="M3788" s="5">
        <v>318</v>
      </c>
    </row>
    <row r="3789" spans="1:13" x14ac:dyDescent="0.35">
      <c r="A3789" s="2">
        <v>45908</v>
      </c>
      <c r="B3789" s="3">
        <v>2025</v>
      </c>
      <c r="C3789" t="str">
        <f t="shared" si="171"/>
        <v>2025-2026</v>
      </c>
      <c r="D3789" t="s">
        <v>120</v>
      </c>
      <c r="E3789" t="s">
        <v>87</v>
      </c>
      <c r="F3789" t="str">
        <f t="shared" si="172"/>
        <v>New South Wales</v>
      </c>
      <c r="G3789" t="s">
        <v>10</v>
      </c>
      <c r="H3789">
        <v>2158</v>
      </c>
      <c r="I3789" t="s">
        <v>11</v>
      </c>
      <c r="J3789" t="s">
        <v>125</v>
      </c>
      <c r="K3789" t="s">
        <v>148</v>
      </c>
      <c r="L3789" t="s">
        <v>159</v>
      </c>
      <c r="M3789" s="5">
        <v>577</v>
      </c>
    </row>
    <row r="3790" spans="1:13" x14ac:dyDescent="0.35">
      <c r="A3790" s="2">
        <v>45908</v>
      </c>
      <c r="B3790" s="3">
        <v>2025</v>
      </c>
      <c r="C3790" t="str">
        <f t="shared" si="171"/>
        <v>2025-2026</v>
      </c>
      <c r="D3790" t="s">
        <v>120</v>
      </c>
      <c r="E3790" t="s">
        <v>27</v>
      </c>
      <c r="F3790" t="str">
        <f t="shared" si="172"/>
        <v>Western Australia</v>
      </c>
      <c r="G3790" t="s">
        <v>28</v>
      </c>
      <c r="H3790">
        <v>6030</v>
      </c>
      <c r="I3790" t="s">
        <v>11</v>
      </c>
      <c r="J3790" t="s">
        <v>121</v>
      </c>
      <c r="K3790" t="s">
        <v>142</v>
      </c>
      <c r="L3790" t="s">
        <v>153</v>
      </c>
      <c r="M3790" s="5">
        <v>445</v>
      </c>
    </row>
    <row r="3791" spans="1:13" x14ac:dyDescent="0.35">
      <c r="A3791" s="2">
        <v>45908</v>
      </c>
      <c r="B3791" s="3">
        <v>2025</v>
      </c>
      <c r="C3791" t="str">
        <f t="shared" si="171"/>
        <v>2025-2026</v>
      </c>
      <c r="D3791" t="s">
        <v>120</v>
      </c>
      <c r="E3791" t="s">
        <v>90</v>
      </c>
      <c r="F3791" t="str">
        <f t="shared" si="172"/>
        <v>New South Wales</v>
      </c>
      <c r="G3791" t="s">
        <v>10</v>
      </c>
      <c r="H3791">
        <v>2650</v>
      </c>
      <c r="I3791" t="s">
        <v>11</v>
      </c>
      <c r="J3791" t="s">
        <v>132</v>
      </c>
      <c r="K3791" t="s">
        <v>148</v>
      </c>
      <c r="L3791" t="s">
        <v>159</v>
      </c>
      <c r="M3791" s="5">
        <v>144</v>
      </c>
    </row>
    <row r="3792" spans="1:13" x14ac:dyDescent="0.35">
      <c r="A3792" s="2">
        <v>45908</v>
      </c>
      <c r="B3792" s="3">
        <v>2025</v>
      </c>
      <c r="C3792" t="str">
        <f t="shared" si="171"/>
        <v>2025-2026</v>
      </c>
      <c r="D3792" t="s">
        <v>119</v>
      </c>
      <c r="E3792" t="s">
        <v>22</v>
      </c>
      <c r="F3792" t="str">
        <f t="shared" si="172"/>
        <v>New South Wales</v>
      </c>
      <c r="G3792" t="s">
        <v>10</v>
      </c>
      <c r="H3792">
        <v>2116</v>
      </c>
      <c r="I3792" t="s">
        <v>11</v>
      </c>
      <c r="J3792" t="s">
        <v>125</v>
      </c>
      <c r="K3792" t="s">
        <v>145</v>
      </c>
      <c r="L3792" t="s">
        <v>156</v>
      </c>
      <c r="M3792" s="5">
        <v>741</v>
      </c>
    </row>
    <row r="3793" spans="1:13" x14ac:dyDescent="0.35">
      <c r="A3793" s="2">
        <v>45908</v>
      </c>
      <c r="B3793" s="3">
        <v>2025</v>
      </c>
      <c r="C3793" t="str">
        <f t="shared" si="171"/>
        <v>2025-2026</v>
      </c>
      <c r="D3793" t="s">
        <v>120</v>
      </c>
      <c r="E3793" t="s">
        <v>24</v>
      </c>
      <c r="F3793" t="str">
        <f t="shared" si="172"/>
        <v>Queensland</v>
      </c>
      <c r="G3793" t="s">
        <v>19</v>
      </c>
      <c r="H3793">
        <v>4053</v>
      </c>
      <c r="I3793" t="s">
        <v>11</v>
      </c>
      <c r="J3793" t="s">
        <v>131</v>
      </c>
      <c r="K3793" t="s">
        <v>151</v>
      </c>
      <c r="L3793" t="s">
        <v>152</v>
      </c>
      <c r="M3793" s="5">
        <v>451</v>
      </c>
    </row>
    <row r="3794" spans="1:13" x14ac:dyDescent="0.35">
      <c r="A3794" s="2">
        <v>45909</v>
      </c>
      <c r="B3794" s="3">
        <v>2025</v>
      </c>
      <c r="C3794" t="str">
        <f t="shared" si="171"/>
        <v>2025-2026</v>
      </c>
      <c r="D3794" t="s">
        <v>120</v>
      </c>
      <c r="E3794" t="s">
        <v>30</v>
      </c>
      <c r="F3794" t="str">
        <f t="shared" si="172"/>
        <v>Victoria</v>
      </c>
      <c r="G3794" t="s">
        <v>26</v>
      </c>
      <c r="H3794">
        <v>3030</v>
      </c>
      <c r="I3794" t="s">
        <v>11</v>
      </c>
      <c r="J3794" t="s">
        <v>128</v>
      </c>
      <c r="K3794" t="s">
        <v>150</v>
      </c>
      <c r="L3794" t="s">
        <v>161</v>
      </c>
      <c r="M3794" s="5">
        <v>355</v>
      </c>
    </row>
    <row r="3795" spans="1:13" x14ac:dyDescent="0.35">
      <c r="A3795" s="2">
        <v>45909</v>
      </c>
      <c r="B3795" s="3">
        <v>2025</v>
      </c>
      <c r="C3795" t="str">
        <f t="shared" si="171"/>
        <v>2025-2026</v>
      </c>
      <c r="D3795" t="s">
        <v>119</v>
      </c>
      <c r="E3795" t="s">
        <v>16</v>
      </c>
      <c r="F3795" t="str">
        <f t="shared" si="172"/>
        <v>South Australia</v>
      </c>
      <c r="G3795" t="s">
        <v>17</v>
      </c>
      <c r="H3795">
        <v>5168</v>
      </c>
      <c r="I3795" t="s">
        <v>11</v>
      </c>
      <c r="J3795" t="s">
        <v>134</v>
      </c>
      <c r="K3795" t="s">
        <v>145</v>
      </c>
      <c r="L3795" t="s">
        <v>156</v>
      </c>
      <c r="M3795" s="5">
        <v>656</v>
      </c>
    </row>
    <row r="3796" spans="1:13" x14ac:dyDescent="0.35">
      <c r="A3796" s="2">
        <v>45909</v>
      </c>
      <c r="B3796" s="3">
        <v>2025</v>
      </c>
      <c r="C3796" t="str">
        <f t="shared" si="171"/>
        <v>2025-2026</v>
      </c>
      <c r="D3796" t="s">
        <v>120</v>
      </c>
      <c r="E3796" t="s">
        <v>22</v>
      </c>
      <c r="F3796" t="str">
        <f t="shared" si="172"/>
        <v>New South Wales</v>
      </c>
      <c r="G3796" t="s">
        <v>10</v>
      </c>
      <c r="H3796">
        <v>2116</v>
      </c>
      <c r="I3796" t="s">
        <v>11</v>
      </c>
      <c r="J3796" t="s">
        <v>125</v>
      </c>
      <c r="K3796" t="s">
        <v>143</v>
      </c>
      <c r="L3796" t="s">
        <v>154</v>
      </c>
      <c r="M3796" s="5">
        <v>86</v>
      </c>
    </row>
    <row r="3797" spans="1:13" x14ac:dyDescent="0.35">
      <c r="A3797" s="2">
        <v>45909</v>
      </c>
      <c r="B3797" s="3">
        <v>2025</v>
      </c>
      <c r="C3797" t="str">
        <f t="shared" si="171"/>
        <v>2025-2026</v>
      </c>
      <c r="D3797" t="s">
        <v>120</v>
      </c>
      <c r="E3797" t="s">
        <v>87</v>
      </c>
      <c r="F3797" t="str">
        <f t="shared" si="172"/>
        <v>New South Wales</v>
      </c>
      <c r="G3797" t="s">
        <v>10</v>
      </c>
      <c r="H3797">
        <v>2158</v>
      </c>
      <c r="I3797" t="s">
        <v>11</v>
      </c>
      <c r="J3797" t="s">
        <v>125</v>
      </c>
      <c r="K3797" t="s">
        <v>144</v>
      </c>
      <c r="L3797" t="s">
        <v>155</v>
      </c>
      <c r="M3797" s="5">
        <v>281</v>
      </c>
    </row>
    <row r="3798" spans="1:13" x14ac:dyDescent="0.35">
      <c r="A3798" s="2">
        <v>45909</v>
      </c>
      <c r="B3798" s="3">
        <v>2025</v>
      </c>
      <c r="C3798" t="str">
        <f t="shared" si="171"/>
        <v>2025-2026</v>
      </c>
      <c r="D3798" t="s">
        <v>120</v>
      </c>
      <c r="E3798" t="s">
        <v>14</v>
      </c>
      <c r="F3798" t="str">
        <f t="shared" si="172"/>
        <v>Northern Territory</v>
      </c>
      <c r="G3798" t="s">
        <v>15</v>
      </c>
      <c r="H3798">
        <v>800</v>
      </c>
      <c r="I3798" t="s">
        <v>11</v>
      </c>
      <c r="J3798" t="s">
        <v>140</v>
      </c>
      <c r="K3798" t="s">
        <v>145</v>
      </c>
      <c r="L3798" t="s">
        <v>156</v>
      </c>
      <c r="M3798" s="5">
        <v>344</v>
      </c>
    </row>
    <row r="3799" spans="1:13" x14ac:dyDescent="0.35">
      <c r="A3799" s="2">
        <v>45909</v>
      </c>
      <c r="B3799" s="3">
        <v>2025</v>
      </c>
      <c r="C3799" t="str">
        <f t="shared" si="171"/>
        <v>2025-2026</v>
      </c>
      <c r="D3799" t="s">
        <v>120</v>
      </c>
      <c r="E3799" t="s">
        <v>37</v>
      </c>
      <c r="F3799" t="str">
        <f t="shared" si="172"/>
        <v>Victoria</v>
      </c>
      <c r="G3799" t="s">
        <v>26</v>
      </c>
      <c r="H3799">
        <v>3134</v>
      </c>
      <c r="I3799" t="s">
        <v>11</v>
      </c>
      <c r="J3799" t="s">
        <v>127</v>
      </c>
      <c r="K3799" t="s">
        <v>151</v>
      </c>
      <c r="L3799" t="s">
        <v>152</v>
      </c>
      <c r="M3799" s="5">
        <v>783</v>
      </c>
    </row>
    <row r="3800" spans="1:13" x14ac:dyDescent="0.35">
      <c r="A3800" s="2">
        <v>45909</v>
      </c>
      <c r="B3800" s="3">
        <v>2025</v>
      </c>
      <c r="C3800" t="str">
        <f t="shared" si="171"/>
        <v>2025-2026</v>
      </c>
      <c r="D3800" t="s">
        <v>119</v>
      </c>
      <c r="E3800" t="s">
        <v>31</v>
      </c>
      <c r="F3800" t="str">
        <f t="shared" si="172"/>
        <v>South Australia</v>
      </c>
      <c r="G3800" t="s">
        <v>17</v>
      </c>
      <c r="H3800">
        <v>5082</v>
      </c>
      <c r="I3800" t="s">
        <v>11</v>
      </c>
      <c r="J3800" t="s">
        <v>134</v>
      </c>
      <c r="K3800" t="s">
        <v>145</v>
      </c>
      <c r="L3800" t="s">
        <v>156</v>
      </c>
      <c r="M3800" s="5">
        <v>565</v>
      </c>
    </row>
    <row r="3801" spans="1:13" x14ac:dyDescent="0.35">
      <c r="A3801" s="2">
        <v>45909</v>
      </c>
      <c r="B3801" s="3">
        <v>2025</v>
      </c>
      <c r="C3801" t="str">
        <f t="shared" si="171"/>
        <v>2025-2026</v>
      </c>
      <c r="D3801" t="s">
        <v>120</v>
      </c>
      <c r="E3801" t="s">
        <v>42</v>
      </c>
      <c r="F3801" t="str">
        <f t="shared" si="172"/>
        <v>Tasmania</v>
      </c>
      <c r="G3801" t="s">
        <v>43</v>
      </c>
      <c r="H3801">
        <v>7018</v>
      </c>
      <c r="I3801" t="s">
        <v>11</v>
      </c>
      <c r="J3801" t="s">
        <v>130</v>
      </c>
      <c r="K3801" t="s">
        <v>150</v>
      </c>
      <c r="L3801" t="s">
        <v>161</v>
      </c>
      <c r="M3801" s="5">
        <v>441</v>
      </c>
    </row>
    <row r="3802" spans="1:13" x14ac:dyDescent="0.35">
      <c r="A3802" s="2">
        <v>45909</v>
      </c>
      <c r="B3802" s="3">
        <v>2025</v>
      </c>
      <c r="C3802" t="str">
        <f t="shared" si="171"/>
        <v>2025-2026</v>
      </c>
      <c r="D3802" t="s">
        <v>120</v>
      </c>
      <c r="E3802" t="s">
        <v>88</v>
      </c>
      <c r="F3802" t="str">
        <f t="shared" si="172"/>
        <v>Queensland</v>
      </c>
      <c r="G3802" t="s">
        <v>19</v>
      </c>
      <c r="H3802">
        <v>4570</v>
      </c>
      <c r="I3802" t="s">
        <v>11</v>
      </c>
      <c r="J3802" t="s">
        <v>136</v>
      </c>
      <c r="K3802" t="s">
        <v>145</v>
      </c>
      <c r="L3802" t="s">
        <v>156</v>
      </c>
      <c r="M3802" s="5">
        <v>235</v>
      </c>
    </row>
    <row r="3803" spans="1:13" x14ac:dyDescent="0.35">
      <c r="A3803" s="2">
        <v>45910</v>
      </c>
      <c r="B3803" s="3">
        <v>2025</v>
      </c>
      <c r="C3803" t="str">
        <f t="shared" si="171"/>
        <v>2025-2026</v>
      </c>
      <c r="D3803" t="s">
        <v>120</v>
      </c>
      <c r="E3803" t="s">
        <v>44</v>
      </c>
      <c r="F3803" t="str">
        <f t="shared" si="172"/>
        <v>Western Australia</v>
      </c>
      <c r="G3803" t="s">
        <v>28</v>
      </c>
      <c r="H3803">
        <v>6010</v>
      </c>
      <c r="I3803" t="s">
        <v>11</v>
      </c>
      <c r="J3803" t="s">
        <v>121</v>
      </c>
      <c r="K3803" t="s">
        <v>143</v>
      </c>
      <c r="L3803" t="s">
        <v>154</v>
      </c>
      <c r="M3803" s="5">
        <v>458</v>
      </c>
    </row>
    <row r="3804" spans="1:13" x14ac:dyDescent="0.35">
      <c r="A3804" s="2">
        <v>45910</v>
      </c>
      <c r="B3804" s="3">
        <v>2025</v>
      </c>
      <c r="C3804" t="str">
        <f t="shared" si="171"/>
        <v>2025-2026</v>
      </c>
      <c r="D3804" t="s">
        <v>120</v>
      </c>
      <c r="E3804" t="s">
        <v>57</v>
      </c>
      <c r="F3804" t="str">
        <f t="shared" si="172"/>
        <v>New South Wales</v>
      </c>
      <c r="G3804" t="s">
        <v>10</v>
      </c>
      <c r="H3804">
        <v>2064</v>
      </c>
      <c r="I3804" t="s">
        <v>11</v>
      </c>
      <c r="J3804" t="s">
        <v>126</v>
      </c>
      <c r="K3804" t="s">
        <v>150</v>
      </c>
      <c r="L3804" t="s">
        <v>161</v>
      </c>
      <c r="M3804" s="5">
        <v>196</v>
      </c>
    </row>
    <row r="3805" spans="1:13" x14ac:dyDescent="0.35">
      <c r="A3805" s="2">
        <v>45911</v>
      </c>
      <c r="B3805" s="3">
        <v>2025</v>
      </c>
      <c r="C3805" t="str">
        <f t="shared" si="171"/>
        <v>2025-2026</v>
      </c>
      <c r="D3805" t="s">
        <v>120</v>
      </c>
      <c r="E3805" t="s">
        <v>36</v>
      </c>
      <c r="F3805" t="str">
        <f t="shared" si="172"/>
        <v>New South Wales</v>
      </c>
      <c r="G3805" t="s">
        <v>10</v>
      </c>
      <c r="H3805">
        <v>2539</v>
      </c>
      <c r="I3805" t="s">
        <v>11</v>
      </c>
      <c r="J3805" t="s">
        <v>123</v>
      </c>
      <c r="K3805" t="s">
        <v>146</v>
      </c>
      <c r="L3805" t="s">
        <v>157</v>
      </c>
      <c r="M3805" s="5">
        <v>217</v>
      </c>
    </row>
    <row r="3806" spans="1:13" x14ac:dyDescent="0.35">
      <c r="A3806" s="2">
        <v>45911</v>
      </c>
      <c r="B3806" s="3">
        <v>2025</v>
      </c>
      <c r="C3806" t="str">
        <f t="shared" si="171"/>
        <v>2025-2026</v>
      </c>
      <c r="D3806" t="s">
        <v>120</v>
      </c>
      <c r="E3806" t="s">
        <v>77</v>
      </c>
      <c r="F3806" t="str">
        <f t="shared" si="172"/>
        <v>Victoria</v>
      </c>
      <c r="G3806" t="s">
        <v>26</v>
      </c>
      <c r="H3806">
        <v>3018</v>
      </c>
      <c r="I3806" t="s">
        <v>11</v>
      </c>
      <c r="J3806" t="s">
        <v>128</v>
      </c>
      <c r="K3806" t="s">
        <v>144</v>
      </c>
      <c r="L3806" t="s">
        <v>155</v>
      </c>
      <c r="M3806" s="5">
        <v>601</v>
      </c>
    </row>
    <row r="3807" spans="1:13" x14ac:dyDescent="0.35">
      <c r="A3807" s="2">
        <v>45911</v>
      </c>
      <c r="B3807" s="3">
        <v>2025</v>
      </c>
      <c r="C3807" t="str">
        <f t="shared" si="171"/>
        <v>2025-2026</v>
      </c>
      <c r="D3807" t="s">
        <v>120</v>
      </c>
      <c r="E3807" t="s">
        <v>36</v>
      </c>
      <c r="F3807" t="str">
        <f t="shared" si="172"/>
        <v>New South Wales</v>
      </c>
      <c r="G3807" t="s">
        <v>10</v>
      </c>
      <c r="H3807">
        <v>2539</v>
      </c>
      <c r="I3807" t="s">
        <v>11</v>
      </c>
      <c r="J3807" t="s">
        <v>123</v>
      </c>
      <c r="K3807" t="s">
        <v>145</v>
      </c>
      <c r="L3807" t="s">
        <v>156</v>
      </c>
      <c r="M3807" s="5">
        <v>184</v>
      </c>
    </row>
    <row r="3808" spans="1:13" x14ac:dyDescent="0.35">
      <c r="A3808" s="2">
        <v>45911</v>
      </c>
      <c r="B3808" s="3">
        <v>2025</v>
      </c>
      <c r="C3808" t="str">
        <f t="shared" si="171"/>
        <v>2025-2026</v>
      </c>
      <c r="D3808" t="s">
        <v>120</v>
      </c>
      <c r="E3808" t="s">
        <v>73</v>
      </c>
      <c r="F3808" t="str">
        <f t="shared" si="172"/>
        <v>Queensland</v>
      </c>
      <c r="G3808" t="s">
        <v>19</v>
      </c>
      <c r="H3808">
        <v>4509</v>
      </c>
      <c r="I3808" t="s">
        <v>11</v>
      </c>
      <c r="J3808" t="s">
        <v>124</v>
      </c>
      <c r="K3808" t="s">
        <v>147</v>
      </c>
      <c r="L3808" t="s">
        <v>158</v>
      </c>
      <c r="M3808" s="5">
        <v>733</v>
      </c>
    </row>
    <row r="3809" spans="1:13" x14ac:dyDescent="0.35">
      <c r="A3809" s="2">
        <v>45911</v>
      </c>
      <c r="B3809" s="3">
        <v>2025</v>
      </c>
      <c r="C3809" t="str">
        <f t="shared" si="171"/>
        <v>2025-2026</v>
      </c>
      <c r="D3809" t="s">
        <v>119</v>
      </c>
      <c r="E3809" t="s">
        <v>103</v>
      </c>
      <c r="F3809" t="str">
        <f t="shared" si="172"/>
        <v>Victoria</v>
      </c>
      <c r="G3809" t="s">
        <v>26</v>
      </c>
      <c r="H3809">
        <v>3550</v>
      </c>
      <c r="I3809" t="s">
        <v>11</v>
      </c>
      <c r="J3809" t="s">
        <v>129</v>
      </c>
      <c r="K3809" t="s">
        <v>148</v>
      </c>
      <c r="L3809" t="s">
        <v>159</v>
      </c>
      <c r="M3809" s="5">
        <v>151</v>
      </c>
    </row>
    <row r="3810" spans="1:13" x14ac:dyDescent="0.35">
      <c r="A3810" s="2">
        <v>45912</v>
      </c>
      <c r="B3810" s="3">
        <v>2025</v>
      </c>
      <c r="C3810" t="str">
        <f t="shared" si="171"/>
        <v>2025-2026</v>
      </c>
      <c r="D3810" t="s">
        <v>120</v>
      </c>
      <c r="E3810" t="s">
        <v>49</v>
      </c>
      <c r="F3810" t="str">
        <f t="shared" si="172"/>
        <v>New South Wales</v>
      </c>
      <c r="G3810" t="s">
        <v>10</v>
      </c>
      <c r="H3810">
        <v>2350</v>
      </c>
      <c r="I3810" t="s">
        <v>11</v>
      </c>
      <c r="J3810" t="s">
        <v>122</v>
      </c>
      <c r="K3810" t="s">
        <v>146</v>
      </c>
      <c r="L3810" t="s">
        <v>157</v>
      </c>
      <c r="M3810" s="5">
        <v>277</v>
      </c>
    </row>
    <row r="3811" spans="1:13" x14ac:dyDescent="0.35">
      <c r="A3811" s="2">
        <v>45912</v>
      </c>
      <c r="B3811" s="3">
        <v>2025</v>
      </c>
      <c r="C3811" t="str">
        <f t="shared" si="171"/>
        <v>2025-2026</v>
      </c>
      <c r="D3811" t="s">
        <v>120</v>
      </c>
      <c r="E3811" t="s">
        <v>66</v>
      </c>
      <c r="F3811" t="str">
        <f t="shared" si="172"/>
        <v>Western Australia</v>
      </c>
      <c r="G3811" t="s">
        <v>28</v>
      </c>
      <c r="H3811">
        <v>6330</v>
      </c>
      <c r="I3811" t="s">
        <v>11</v>
      </c>
      <c r="J3811" t="s">
        <v>135</v>
      </c>
      <c r="K3811" t="s">
        <v>142</v>
      </c>
      <c r="L3811" t="s">
        <v>153</v>
      </c>
      <c r="M3811" s="5">
        <v>366</v>
      </c>
    </row>
    <row r="3812" spans="1:13" x14ac:dyDescent="0.35">
      <c r="A3812" s="2">
        <v>45912</v>
      </c>
      <c r="B3812" s="3">
        <v>2025</v>
      </c>
      <c r="C3812" t="str">
        <f t="shared" si="171"/>
        <v>2025-2026</v>
      </c>
      <c r="D3812" t="s">
        <v>119</v>
      </c>
      <c r="E3812" t="s">
        <v>90</v>
      </c>
      <c r="F3812" t="str">
        <f t="shared" si="172"/>
        <v>New South Wales</v>
      </c>
      <c r="G3812" t="s">
        <v>10</v>
      </c>
      <c r="H3812">
        <v>2650</v>
      </c>
      <c r="I3812" t="s">
        <v>11</v>
      </c>
      <c r="J3812" t="s">
        <v>132</v>
      </c>
      <c r="K3812" t="s">
        <v>144</v>
      </c>
      <c r="L3812" t="s">
        <v>155</v>
      </c>
      <c r="M3812" s="5">
        <v>22</v>
      </c>
    </row>
    <row r="3813" spans="1:13" x14ac:dyDescent="0.35">
      <c r="A3813" s="2">
        <v>45912</v>
      </c>
      <c r="B3813" s="3">
        <v>2025</v>
      </c>
      <c r="C3813" t="str">
        <f t="shared" si="171"/>
        <v>2025-2026</v>
      </c>
      <c r="D3813" t="s">
        <v>119</v>
      </c>
      <c r="E3813" t="s">
        <v>74</v>
      </c>
      <c r="F3813" t="str">
        <f t="shared" si="172"/>
        <v>Victoria</v>
      </c>
      <c r="G3813" t="s">
        <v>26</v>
      </c>
      <c r="H3813">
        <v>3500</v>
      </c>
      <c r="I3813" t="s">
        <v>11</v>
      </c>
      <c r="J3813" t="s">
        <v>129</v>
      </c>
      <c r="K3813" t="s">
        <v>144</v>
      </c>
      <c r="L3813" t="s">
        <v>155</v>
      </c>
      <c r="M3813" s="5">
        <v>492</v>
      </c>
    </row>
    <row r="3814" spans="1:13" x14ac:dyDescent="0.35">
      <c r="A3814" s="2">
        <v>45912</v>
      </c>
      <c r="B3814" s="3">
        <v>2025</v>
      </c>
      <c r="C3814" t="str">
        <f t="shared" si="171"/>
        <v>2025-2026</v>
      </c>
      <c r="D3814" t="s">
        <v>120</v>
      </c>
      <c r="E3814" t="s">
        <v>101</v>
      </c>
      <c r="F3814" t="str">
        <f t="shared" si="172"/>
        <v>Queensland</v>
      </c>
      <c r="G3814" t="s">
        <v>19</v>
      </c>
      <c r="H3814">
        <v>4305</v>
      </c>
      <c r="I3814" t="s">
        <v>11</v>
      </c>
      <c r="J3814" t="s">
        <v>124</v>
      </c>
      <c r="K3814" t="s">
        <v>145</v>
      </c>
      <c r="L3814" t="s">
        <v>156</v>
      </c>
      <c r="M3814" s="5">
        <v>800</v>
      </c>
    </row>
    <row r="3815" spans="1:13" x14ac:dyDescent="0.35">
      <c r="A3815" s="2">
        <v>45912</v>
      </c>
      <c r="B3815" s="3">
        <v>2025</v>
      </c>
      <c r="C3815" t="str">
        <f t="shared" si="171"/>
        <v>2025-2026</v>
      </c>
      <c r="D3815" t="s">
        <v>120</v>
      </c>
      <c r="E3815" t="s">
        <v>49</v>
      </c>
      <c r="F3815" t="str">
        <f t="shared" si="172"/>
        <v>New South Wales</v>
      </c>
      <c r="G3815" t="s">
        <v>10</v>
      </c>
      <c r="H3815">
        <v>2350</v>
      </c>
      <c r="I3815" t="s">
        <v>11</v>
      </c>
      <c r="J3815" t="s">
        <v>122</v>
      </c>
      <c r="K3815" t="s">
        <v>143</v>
      </c>
      <c r="L3815" t="s">
        <v>154</v>
      </c>
      <c r="M3815" s="5">
        <v>670</v>
      </c>
    </row>
    <row r="3816" spans="1:13" x14ac:dyDescent="0.35">
      <c r="A3816" s="2">
        <v>45912</v>
      </c>
      <c r="B3816" s="3">
        <v>2025</v>
      </c>
      <c r="C3816" t="str">
        <f t="shared" si="171"/>
        <v>2025-2026</v>
      </c>
      <c r="D3816" t="s">
        <v>120</v>
      </c>
      <c r="E3816" t="s">
        <v>9</v>
      </c>
      <c r="F3816" t="str">
        <f t="shared" si="172"/>
        <v>New South Wales</v>
      </c>
      <c r="G3816" t="s">
        <v>10</v>
      </c>
      <c r="H3816">
        <v>2067</v>
      </c>
      <c r="I3816" t="s">
        <v>11</v>
      </c>
      <c r="J3816" t="s">
        <v>126</v>
      </c>
      <c r="K3816" t="s">
        <v>142</v>
      </c>
      <c r="L3816" t="s">
        <v>153</v>
      </c>
      <c r="M3816" s="5">
        <v>353</v>
      </c>
    </row>
    <row r="3817" spans="1:13" x14ac:dyDescent="0.35">
      <c r="A3817" s="2">
        <v>45913</v>
      </c>
      <c r="B3817" s="3">
        <v>2025</v>
      </c>
      <c r="C3817" t="str">
        <f t="shared" si="171"/>
        <v>2025-2026</v>
      </c>
      <c r="D3817" t="s">
        <v>119</v>
      </c>
      <c r="E3817" t="s">
        <v>78</v>
      </c>
      <c r="F3817" t="str">
        <f t="shared" si="172"/>
        <v>New South Wales</v>
      </c>
      <c r="G3817" t="s">
        <v>10</v>
      </c>
      <c r="H3817">
        <v>2480</v>
      </c>
      <c r="I3817" t="s">
        <v>11</v>
      </c>
      <c r="J3817" t="s">
        <v>122</v>
      </c>
      <c r="K3817" t="s">
        <v>151</v>
      </c>
      <c r="L3817" t="s">
        <v>152</v>
      </c>
      <c r="M3817" s="5">
        <v>254</v>
      </c>
    </row>
    <row r="3818" spans="1:13" x14ac:dyDescent="0.35">
      <c r="A3818" s="2">
        <v>45913</v>
      </c>
      <c r="B3818" s="3">
        <v>2025</v>
      </c>
      <c r="C3818" t="str">
        <f t="shared" si="171"/>
        <v>2025-2026</v>
      </c>
      <c r="D3818" t="s">
        <v>119</v>
      </c>
      <c r="E3818" t="s">
        <v>58</v>
      </c>
      <c r="F3818" t="str">
        <f t="shared" si="172"/>
        <v>New South Wales</v>
      </c>
      <c r="G3818" t="s">
        <v>10</v>
      </c>
      <c r="H3818">
        <v>2790</v>
      </c>
      <c r="I3818" t="s">
        <v>11</v>
      </c>
      <c r="J3818" t="s">
        <v>132</v>
      </c>
      <c r="K3818" t="s">
        <v>150</v>
      </c>
      <c r="L3818" t="s">
        <v>161</v>
      </c>
      <c r="M3818" s="5">
        <v>363</v>
      </c>
    </row>
    <row r="3819" spans="1:13" x14ac:dyDescent="0.35">
      <c r="A3819" s="2">
        <v>45913</v>
      </c>
      <c r="B3819" s="3">
        <v>2025</v>
      </c>
      <c r="C3819" t="str">
        <f t="shared" si="171"/>
        <v>2025-2026</v>
      </c>
      <c r="D3819" t="s">
        <v>120</v>
      </c>
      <c r="E3819" t="s">
        <v>64</v>
      </c>
      <c r="F3819" t="str">
        <f t="shared" si="172"/>
        <v>Western Australia</v>
      </c>
      <c r="G3819" t="s">
        <v>28</v>
      </c>
      <c r="H3819">
        <v>6112</v>
      </c>
      <c r="I3819" t="s">
        <v>11</v>
      </c>
      <c r="J3819" t="s">
        <v>135</v>
      </c>
      <c r="K3819" t="s">
        <v>144</v>
      </c>
      <c r="L3819" t="s">
        <v>155</v>
      </c>
      <c r="M3819" s="5">
        <v>283</v>
      </c>
    </row>
    <row r="3820" spans="1:13" x14ac:dyDescent="0.35">
      <c r="A3820" s="2">
        <v>45913</v>
      </c>
      <c r="B3820" s="3">
        <v>2025</v>
      </c>
      <c r="C3820" t="str">
        <f t="shared" si="171"/>
        <v>2025-2026</v>
      </c>
      <c r="D3820" t="s">
        <v>120</v>
      </c>
      <c r="E3820" t="s">
        <v>50</v>
      </c>
      <c r="F3820" t="str">
        <f t="shared" si="172"/>
        <v>Australian Capital Territory</v>
      </c>
      <c r="G3820" t="s">
        <v>51</v>
      </c>
      <c r="H3820">
        <v>2617</v>
      </c>
      <c r="I3820" t="s">
        <v>11</v>
      </c>
      <c r="J3820" t="s">
        <v>123</v>
      </c>
      <c r="K3820" t="s">
        <v>143</v>
      </c>
      <c r="L3820" t="s">
        <v>154</v>
      </c>
      <c r="M3820" s="5">
        <v>514</v>
      </c>
    </row>
    <row r="3821" spans="1:13" x14ac:dyDescent="0.35">
      <c r="A3821" s="2">
        <v>45913</v>
      </c>
      <c r="B3821" s="3">
        <v>2025</v>
      </c>
      <c r="C3821" t="str">
        <f t="shared" si="171"/>
        <v>2025-2026</v>
      </c>
      <c r="D3821" t="s">
        <v>120</v>
      </c>
      <c r="E3821" t="s">
        <v>109</v>
      </c>
      <c r="F3821" t="str">
        <f t="shared" si="172"/>
        <v>Western Australia</v>
      </c>
      <c r="G3821" t="s">
        <v>28</v>
      </c>
      <c r="H3821">
        <v>6052</v>
      </c>
      <c r="I3821" t="s">
        <v>11</v>
      </c>
      <c r="J3821" t="s">
        <v>121</v>
      </c>
      <c r="K3821" t="s">
        <v>151</v>
      </c>
      <c r="L3821" t="s">
        <v>152</v>
      </c>
      <c r="M3821" s="5">
        <v>337</v>
      </c>
    </row>
    <row r="3822" spans="1:13" x14ac:dyDescent="0.35">
      <c r="A3822" s="2">
        <v>45913</v>
      </c>
      <c r="B3822" s="3">
        <v>2025</v>
      </c>
      <c r="C3822" t="str">
        <f t="shared" si="171"/>
        <v>2025-2026</v>
      </c>
      <c r="D3822" t="s">
        <v>120</v>
      </c>
      <c r="E3822" t="s">
        <v>91</v>
      </c>
      <c r="F3822" t="str">
        <f t="shared" si="172"/>
        <v>Western Australia</v>
      </c>
      <c r="G3822" t="s">
        <v>28</v>
      </c>
      <c r="H3822">
        <v>6109</v>
      </c>
      <c r="I3822" t="s">
        <v>11</v>
      </c>
      <c r="J3822" t="s">
        <v>135</v>
      </c>
      <c r="K3822" t="s">
        <v>145</v>
      </c>
      <c r="L3822" t="s">
        <v>156</v>
      </c>
      <c r="M3822" s="5">
        <v>311</v>
      </c>
    </row>
    <row r="3823" spans="1:13" x14ac:dyDescent="0.35">
      <c r="A3823" s="2">
        <v>45913</v>
      </c>
      <c r="B3823" s="3">
        <v>2025</v>
      </c>
      <c r="C3823" t="str">
        <f t="shared" si="171"/>
        <v>2025-2026</v>
      </c>
      <c r="D3823" t="s">
        <v>119</v>
      </c>
      <c r="E3823" t="s">
        <v>58</v>
      </c>
      <c r="F3823" t="str">
        <f t="shared" si="172"/>
        <v>New South Wales</v>
      </c>
      <c r="G3823" t="s">
        <v>10</v>
      </c>
      <c r="H3823">
        <v>2790</v>
      </c>
      <c r="I3823" t="s">
        <v>11</v>
      </c>
      <c r="J3823" t="s">
        <v>132</v>
      </c>
      <c r="K3823" t="s">
        <v>148</v>
      </c>
      <c r="L3823" t="s">
        <v>159</v>
      </c>
      <c r="M3823" s="5">
        <v>131</v>
      </c>
    </row>
    <row r="3824" spans="1:13" x14ac:dyDescent="0.35">
      <c r="A3824" s="2">
        <v>45914</v>
      </c>
      <c r="B3824" s="3">
        <v>2025</v>
      </c>
      <c r="C3824" t="str">
        <f t="shared" si="171"/>
        <v>2025-2026</v>
      </c>
      <c r="D3824" t="s">
        <v>120</v>
      </c>
      <c r="E3824" t="s">
        <v>38</v>
      </c>
      <c r="F3824" t="str">
        <f t="shared" si="172"/>
        <v>Victoria</v>
      </c>
      <c r="G3824" t="s">
        <v>26</v>
      </c>
      <c r="H3824">
        <v>3199</v>
      </c>
      <c r="I3824" t="s">
        <v>11</v>
      </c>
      <c r="J3824" t="s">
        <v>127</v>
      </c>
      <c r="K3824" t="s">
        <v>147</v>
      </c>
      <c r="L3824" t="s">
        <v>158</v>
      </c>
      <c r="M3824" s="5">
        <v>139</v>
      </c>
    </row>
    <row r="3825" spans="1:13" x14ac:dyDescent="0.35">
      <c r="A3825" s="2">
        <v>45914</v>
      </c>
      <c r="B3825" s="3">
        <v>2025</v>
      </c>
      <c r="C3825" t="str">
        <f t="shared" si="171"/>
        <v>2025-2026</v>
      </c>
      <c r="D3825" t="s">
        <v>120</v>
      </c>
      <c r="E3825" t="s">
        <v>44</v>
      </c>
      <c r="F3825" t="str">
        <f t="shared" si="172"/>
        <v>Western Australia</v>
      </c>
      <c r="G3825" t="s">
        <v>28</v>
      </c>
      <c r="H3825">
        <v>6010</v>
      </c>
      <c r="I3825" t="s">
        <v>11</v>
      </c>
      <c r="J3825" t="s">
        <v>121</v>
      </c>
      <c r="K3825" t="s">
        <v>144</v>
      </c>
      <c r="L3825" t="s">
        <v>155</v>
      </c>
      <c r="M3825" s="5">
        <v>210</v>
      </c>
    </row>
    <row r="3826" spans="1:13" x14ac:dyDescent="0.35">
      <c r="A3826" s="2">
        <v>45914</v>
      </c>
      <c r="B3826" s="3">
        <v>2025</v>
      </c>
      <c r="C3826" t="str">
        <f t="shared" si="171"/>
        <v>2025-2026</v>
      </c>
      <c r="D3826" t="s">
        <v>120</v>
      </c>
      <c r="E3826" t="s">
        <v>30</v>
      </c>
      <c r="F3826" t="str">
        <f t="shared" si="172"/>
        <v>Victoria</v>
      </c>
      <c r="G3826" t="s">
        <v>26</v>
      </c>
      <c r="H3826">
        <v>3030</v>
      </c>
      <c r="I3826" t="s">
        <v>11</v>
      </c>
      <c r="J3826" t="s">
        <v>128</v>
      </c>
      <c r="K3826" t="s">
        <v>143</v>
      </c>
      <c r="L3826" t="s">
        <v>154</v>
      </c>
      <c r="M3826" s="5">
        <v>127</v>
      </c>
    </row>
    <row r="3827" spans="1:13" x14ac:dyDescent="0.35">
      <c r="A3827" s="2">
        <v>45914</v>
      </c>
      <c r="B3827" s="3">
        <v>2025</v>
      </c>
      <c r="C3827" t="str">
        <f t="shared" si="171"/>
        <v>2025-2026</v>
      </c>
      <c r="D3827" t="s">
        <v>120</v>
      </c>
      <c r="E3827" t="s">
        <v>78</v>
      </c>
      <c r="F3827" t="str">
        <f t="shared" si="172"/>
        <v>New South Wales</v>
      </c>
      <c r="G3827" t="s">
        <v>10</v>
      </c>
      <c r="H3827">
        <v>2480</v>
      </c>
      <c r="I3827" t="s">
        <v>11</v>
      </c>
      <c r="J3827" t="s">
        <v>122</v>
      </c>
      <c r="K3827" t="s">
        <v>143</v>
      </c>
      <c r="L3827" t="s">
        <v>154</v>
      </c>
      <c r="M3827" s="5">
        <v>543</v>
      </c>
    </row>
    <row r="3828" spans="1:13" x14ac:dyDescent="0.35">
      <c r="A3828" s="2">
        <v>45914</v>
      </c>
      <c r="B3828" s="3">
        <v>2025</v>
      </c>
      <c r="C3828" t="str">
        <f t="shared" si="171"/>
        <v>2025-2026</v>
      </c>
      <c r="D3828" t="s">
        <v>120</v>
      </c>
      <c r="E3828" t="s">
        <v>82</v>
      </c>
      <c r="F3828" t="str">
        <f t="shared" si="172"/>
        <v>Queensland</v>
      </c>
      <c r="G3828" t="s">
        <v>19</v>
      </c>
      <c r="H3828">
        <v>4215</v>
      </c>
      <c r="I3828" t="s">
        <v>11</v>
      </c>
      <c r="J3828" t="s">
        <v>124</v>
      </c>
      <c r="K3828" t="s">
        <v>144</v>
      </c>
      <c r="L3828" t="s">
        <v>155</v>
      </c>
      <c r="M3828" s="5">
        <v>542</v>
      </c>
    </row>
    <row r="3829" spans="1:13" x14ac:dyDescent="0.35">
      <c r="A3829" s="2">
        <v>45914</v>
      </c>
      <c r="B3829" s="3">
        <v>2025</v>
      </c>
      <c r="C3829" t="str">
        <f t="shared" si="171"/>
        <v>2025-2026</v>
      </c>
      <c r="D3829" t="s">
        <v>120</v>
      </c>
      <c r="E3829" t="s">
        <v>40</v>
      </c>
      <c r="F3829" t="str">
        <f t="shared" si="172"/>
        <v>South Australia</v>
      </c>
      <c r="G3829" t="s">
        <v>17</v>
      </c>
      <c r="H3829">
        <v>5169</v>
      </c>
      <c r="I3829" t="s">
        <v>11</v>
      </c>
      <c r="J3829" t="s">
        <v>134</v>
      </c>
      <c r="K3829" t="s">
        <v>150</v>
      </c>
      <c r="L3829" t="s">
        <v>161</v>
      </c>
      <c r="M3829" s="5">
        <v>87</v>
      </c>
    </row>
    <row r="3830" spans="1:13" x14ac:dyDescent="0.35">
      <c r="A3830" s="2">
        <v>45914</v>
      </c>
      <c r="B3830" s="3">
        <v>2025</v>
      </c>
      <c r="C3830" t="str">
        <f t="shared" si="171"/>
        <v>2025-2026</v>
      </c>
      <c r="D3830" t="s">
        <v>119</v>
      </c>
      <c r="E3830" t="s">
        <v>33</v>
      </c>
      <c r="F3830" t="str">
        <f t="shared" si="172"/>
        <v>Northern Territory</v>
      </c>
      <c r="G3830" t="s">
        <v>15</v>
      </c>
      <c r="H3830">
        <v>870</v>
      </c>
      <c r="I3830" t="s">
        <v>11</v>
      </c>
      <c r="J3830" t="s">
        <v>140</v>
      </c>
      <c r="K3830" t="s">
        <v>145</v>
      </c>
      <c r="L3830" t="s">
        <v>156</v>
      </c>
      <c r="M3830" s="5">
        <v>376</v>
      </c>
    </row>
    <row r="3831" spans="1:13" x14ac:dyDescent="0.35">
      <c r="A3831" s="2">
        <v>45914</v>
      </c>
      <c r="B3831" s="3">
        <v>2025</v>
      </c>
      <c r="C3831" t="str">
        <f t="shared" si="171"/>
        <v>2025-2026</v>
      </c>
      <c r="D3831" t="s">
        <v>120</v>
      </c>
      <c r="E3831" t="s">
        <v>38</v>
      </c>
      <c r="F3831" t="str">
        <f t="shared" si="172"/>
        <v>Victoria</v>
      </c>
      <c r="G3831" t="s">
        <v>26</v>
      </c>
      <c r="H3831">
        <v>3199</v>
      </c>
      <c r="I3831" t="s">
        <v>11</v>
      </c>
      <c r="J3831" t="s">
        <v>127</v>
      </c>
      <c r="K3831" t="s">
        <v>144</v>
      </c>
      <c r="L3831" t="s">
        <v>155</v>
      </c>
      <c r="M3831" s="5">
        <v>400</v>
      </c>
    </row>
    <row r="3832" spans="1:13" x14ac:dyDescent="0.35">
      <c r="A3832" s="2">
        <v>45915</v>
      </c>
      <c r="B3832" s="3">
        <v>2025</v>
      </c>
      <c r="C3832" t="str">
        <f t="shared" si="171"/>
        <v>2025-2026</v>
      </c>
      <c r="D3832" t="s">
        <v>120</v>
      </c>
      <c r="E3832" t="s">
        <v>103</v>
      </c>
      <c r="F3832" t="str">
        <f t="shared" si="172"/>
        <v>Victoria</v>
      </c>
      <c r="G3832" t="s">
        <v>26</v>
      </c>
      <c r="H3832">
        <v>3550</v>
      </c>
      <c r="I3832" t="s">
        <v>11</v>
      </c>
      <c r="J3832" t="s">
        <v>129</v>
      </c>
      <c r="K3832" t="s">
        <v>147</v>
      </c>
      <c r="L3832" t="s">
        <v>158</v>
      </c>
      <c r="M3832" s="5">
        <v>571</v>
      </c>
    </row>
    <row r="3833" spans="1:13" x14ac:dyDescent="0.35">
      <c r="A3833" s="2">
        <v>45915</v>
      </c>
      <c r="B3833" s="3">
        <v>2025</v>
      </c>
      <c r="C3833" t="str">
        <f t="shared" si="171"/>
        <v>2025-2026</v>
      </c>
      <c r="D3833" t="s">
        <v>119</v>
      </c>
      <c r="E3833" t="s">
        <v>104</v>
      </c>
      <c r="F3833" t="str">
        <f t="shared" si="172"/>
        <v>Victoria</v>
      </c>
      <c r="G3833" t="s">
        <v>26</v>
      </c>
      <c r="H3833">
        <v>3175</v>
      </c>
      <c r="I3833" t="s">
        <v>11</v>
      </c>
      <c r="J3833" t="s">
        <v>127</v>
      </c>
      <c r="K3833" t="s">
        <v>144</v>
      </c>
      <c r="L3833" t="s">
        <v>155</v>
      </c>
      <c r="M3833" s="5">
        <v>652</v>
      </c>
    </row>
    <row r="3834" spans="1:13" x14ac:dyDescent="0.35">
      <c r="A3834" s="2">
        <v>45915</v>
      </c>
      <c r="B3834" s="3">
        <v>2025</v>
      </c>
      <c r="C3834" t="str">
        <f t="shared" si="171"/>
        <v>2025-2026</v>
      </c>
      <c r="D3834" t="s">
        <v>120</v>
      </c>
      <c r="E3834" t="s">
        <v>20</v>
      </c>
      <c r="F3834" t="str">
        <f t="shared" si="172"/>
        <v>South Australia</v>
      </c>
      <c r="G3834" t="s">
        <v>17</v>
      </c>
      <c r="H3834">
        <v>5607</v>
      </c>
      <c r="I3834" t="s">
        <v>11</v>
      </c>
      <c r="J3834" t="s">
        <v>139</v>
      </c>
      <c r="K3834" t="s">
        <v>151</v>
      </c>
      <c r="L3834" t="s">
        <v>152</v>
      </c>
      <c r="M3834" s="5">
        <v>348</v>
      </c>
    </row>
    <row r="3835" spans="1:13" x14ac:dyDescent="0.35">
      <c r="A3835" s="2">
        <v>45915</v>
      </c>
      <c r="B3835" s="3">
        <v>2025</v>
      </c>
      <c r="C3835" t="str">
        <f t="shared" si="171"/>
        <v>2025-2026</v>
      </c>
      <c r="D3835" t="s">
        <v>120</v>
      </c>
      <c r="E3835" t="s">
        <v>99</v>
      </c>
      <c r="F3835" t="str">
        <f t="shared" si="172"/>
        <v>Western Australia</v>
      </c>
      <c r="G3835" t="s">
        <v>28</v>
      </c>
      <c r="H3835">
        <v>6530</v>
      </c>
      <c r="I3835" t="s">
        <v>11</v>
      </c>
      <c r="J3835" t="s">
        <v>141</v>
      </c>
      <c r="K3835" t="s">
        <v>148</v>
      </c>
      <c r="L3835" t="s">
        <v>159</v>
      </c>
      <c r="M3835" s="5">
        <v>706</v>
      </c>
    </row>
    <row r="3836" spans="1:13" x14ac:dyDescent="0.35">
      <c r="A3836" s="2">
        <v>45916</v>
      </c>
      <c r="B3836" s="3">
        <v>2025</v>
      </c>
      <c r="C3836" t="str">
        <f t="shared" si="171"/>
        <v>2025-2026</v>
      </c>
      <c r="D3836" t="s">
        <v>120</v>
      </c>
      <c r="E3836" t="s">
        <v>111</v>
      </c>
      <c r="F3836" t="str">
        <f t="shared" si="172"/>
        <v>New South Wales</v>
      </c>
      <c r="G3836" t="s">
        <v>10</v>
      </c>
      <c r="H3836">
        <v>2154</v>
      </c>
      <c r="I3836" t="s">
        <v>11</v>
      </c>
      <c r="J3836" t="s">
        <v>125</v>
      </c>
      <c r="K3836" t="s">
        <v>151</v>
      </c>
      <c r="L3836" t="s">
        <v>152</v>
      </c>
      <c r="M3836" s="5">
        <v>628</v>
      </c>
    </row>
    <row r="3837" spans="1:13" x14ac:dyDescent="0.35">
      <c r="A3837" s="2">
        <v>45916</v>
      </c>
      <c r="B3837" s="3">
        <v>2025</v>
      </c>
      <c r="C3837" t="str">
        <f t="shared" si="171"/>
        <v>2025-2026</v>
      </c>
      <c r="D3837" t="s">
        <v>120</v>
      </c>
      <c r="E3837" t="s">
        <v>18</v>
      </c>
      <c r="F3837" t="str">
        <f t="shared" si="172"/>
        <v>Queensland</v>
      </c>
      <c r="G3837" t="s">
        <v>19</v>
      </c>
      <c r="H3837">
        <v>4802</v>
      </c>
      <c r="I3837" t="s">
        <v>11</v>
      </c>
      <c r="J3837" t="s">
        <v>133</v>
      </c>
      <c r="K3837" t="s">
        <v>145</v>
      </c>
      <c r="L3837" t="s">
        <v>156</v>
      </c>
      <c r="M3837" s="5">
        <v>673</v>
      </c>
    </row>
    <row r="3838" spans="1:13" x14ac:dyDescent="0.35">
      <c r="A3838" s="2">
        <v>45916</v>
      </c>
      <c r="B3838" s="3">
        <v>2025</v>
      </c>
      <c r="C3838" t="str">
        <f t="shared" si="171"/>
        <v>2025-2026</v>
      </c>
      <c r="D3838" t="s">
        <v>119</v>
      </c>
      <c r="E3838" t="s">
        <v>40</v>
      </c>
      <c r="F3838" t="str">
        <f t="shared" si="172"/>
        <v>South Australia</v>
      </c>
      <c r="G3838" t="s">
        <v>17</v>
      </c>
      <c r="H3838">
        <v>5169</v>
      </c>
      <c r="I3838" t="s">
        <v>11</v>
      </c>
      <c r="J3838" t="s">
        <v>134</v>
      </c>
      <c r="K3838" t="s">
        <v>148</v>
      </c>
      <c r="L3838" t="s">
        <v>159</v>
      </c>
      <c r="M3838" s="5">
        <v>386</v>
      </c>
    </row>
    <row r="3839" spans="1:13" x14ac:dyDescent="0.35">
      <c r="A3839" s="2">
        <v>45916</v>
      </c>
      <c r="B3839" s="3">
        <v>2025</v>
      </c>
      <c r="C3839" t="str">
        <f t="shared" si="171"/>
        <v>2025-2026</v>
      </c>
      <c r="D3839" t="s">
        <v>120</v>
      </c>
      <c r="E3839" t="s">
        <v>29</v>
      </c>
      <c r="F3839" t="str">
        <f t="shared" si="172"/>
        <v>Queensland</v>
      </c>
      <c r="G3839" t="s">
        <v>19</v>
      </c>
      <c r="H3839">
        <v>4703</v>
      </c>
      <c r="I3839" t="s">
        <v>11</v>
      </c>
      <c r="J3839" t="s">
        <v>138</v>
      </c>
      <c r="K3839" t="s">
        <v>148</v>
      </c>
      <c r="L3839" t="s">
        <v>159</v>
      </c>
      <c r="M3839" s="5">
        <v>322</v>
      </c>
    </row>
    <row r="3840" spans="1:13" x14ac:dyDescent="0.35">
      <c r="A3840" s="2">
        <v>45916</v>
      </c>
      <c r="B3840" s="3">
        <v>2025</v>
      </c>
      <c r="C3840" t="str">
        <f t="shared" si="171"/>
        <v>2025-2026</v>
      </c>
      <c r="D3840" t="s">
        <v>119</v>
      </c>
      <c r="E3840" t="s">
        <v>70</v>
      </c>
      <c r="F3840" t="str">
        <f t="shared" si="172"/>
        <v>Western Australia</v>
      </c>
      <c r="G3840" t="s">
        <v>28</v>
      </c>
      <c r="H3840">
        <v>6021</v>
      </c>
      <c r="I3840" t="s">
        <v>11</v>
      </c>
      <c r="J3840" t="s">
        <v>121</v>
      </c>
      <c r="K3840" t="s">
        <v>150</v>
      </c>
      <c r="L3840" t="s">
        <v>161</v>
      </c>
      <c r="M3840" s="5">
        <v>317</v>
      </c>
    </row>
    <row r="3841" spans="1:13" x14ac:dyDescent="0.35">
      <c r="A3841" s="2">
        <v>45916</v>
      </c>
      <c r="B3841" s="3">
        <v>2025</v>
      </c>
      <c r="C3841" t="str">
        <f t="shared" si="171"/>
        <v>2025-2026</v>
      </c>
      <c r="D3841" t="s">
        <v>119</v>
      </c>
      <c r="E3841" t="s">
        <v>57</v>
      </c>
      <c r="F3841" t="str">
        <f t="shared" si="172"/>
        <v>New South Wales</v>
      </c>
      <c r="G3841" t="s">
        <v>10</v>
      </c>
      <c r="H3841">
        <v>2064</v>
      </c>
      <c r="I3841" t="s">
        <v>11</v>
      </c>
      <c r="J3841" t="s">
        <v>126</v>
      </c>
      <c r="K3841" t="s">
        <v>145</v>
      </c>
      <c r="L3841" t="s">
        <v>156</v>
      </c>
      <c r="M3841" s="5">
        <v>561</v>
      </c>
    </row>
    <row r="3842" spans="1:13" x14ac:dyDescent="0.35">
      <c r="A3842" s="2">
        <v>45917</v>
      </c>
      <c r="B3842" s="3">
        <v>2025</v>
      </c>
      <c r="C3842" t="str">
        <f t="shared" ref="C3842:C3905" si="173">IF(MONTH(A3842) &gt;= 7, YEAR(A3842) &amp; "-" &amp; YEAR(A3842) + 1, YEAR(A3842) - 1 &amp; "-" &amp; YEAR(A3842))</f>
        <v>2025-2026</v>
      </c>
      <c r="D3842" t="s">
        <v>120</v>
      </c>
      <c r="E3842" t="s">
        <v>41</v>
      </c>
      <c r="F3842" t="str">
        <f t="shared" ref="F3842:F3905" si="174">IF(G3842="WA","Western Australia",
IF(G3842="NSW","New South Wales",
IF(G3842="QLD","Queensland",
IF(G3842="VIC","Victoria",
IF(G3842="TAS","Tasmania",
IF(G3842="SA","South Australia",
IF(G3842="NT","Northern Territory",
IF(G3842="ACT","Australian Capital Territory",G3842))))))))</f>
        <v>New South Wales</v>
      </c>
      <c r="G3842" t="s">
        <v>10</v>
      </c>
      <c r="H3842">
        <v>2478</v>
      </c>
      <c r="I3842" t="s">
        <v>11</v>
      </c>
      <c r="J3842" t="s">
        <v>122</v>
      </c>
      <c r="K3842" t="s">
        <v>142</v>
      </c>
      <c r="L3842" t="s">
        <v>153</v>
      </c>
      <c r="M3842" s="5">
        <v>115</v>
      </c>
    </row>
    <row r="3843" spans="1:13" x14ac:dyDescent="0.35">
      <c r="A3843" s="2">
        <v>45917</v>
      </c>
      <c r="B3843" s="3">
        <v>2025</v>
      </c>
      <c r="C3843" t="str">
        <f t="shared" si="173"/>
        <v>2025-2026</v>
      </c>
      <c r="D3843" t="s">
        <v>120</v>
      </c>
      <c r="E3843" t="s">
        <v>9</v>
      </c>
      <c r="F3843" t="str">
        <f t="shared" si="174"/>
        <v>New South Wales</v>
      </c>
      <c r="G3843" t="s">
        <v>10</v>
      </c>
      <c r="H3843">
        <v>2067</v>
      </c>
      <c r="I3843" t="s">
        <v>11</v>
      </c>
      <c r="J3843" t="s">
        <v>126</v>
      </c>
      <c r="K3843" t="s">
        <v>147</v>
      </c>
      <c r="L3843" t="s">
        <v>158</v>
      </c>
      <c r="M3843" s="5">
        <v>388</v>
      </c>
    </row>
    <row r="3844" spans="1:13" x14ac:dyDescent="0.35">
      <c r="A3844" s="2">
        <v>45917</v>
      </c>
      <c r="B3844" s="3">
        <v>2025</v>
      </c>
      <c r="C3844" t="str">
        <f t="shared" si="173"/>
        <v>2025-2026</v>
      </c>
      <c r="D3844" t="s">
        <v>120</v>
      </c>
      <c r="E3844" t="s">
        <v>41</v>
      </c>
      <c r="F3844" t="str">
        <f t="shared" si="174"/>
        <v>New South Wales</v>
      </c>
      <c r="G3844" t="s">
        <v>10</v>
      </c>
      <c r="H3844">
        <v>2478</v>
      </c>
      <c r="I3844" t="s">
        <v>11</v>
      </c>
      <c r="J3844" t="s">
        <v>122</v>
      </c>
      <c r="K3844" t="s">
        <v>145</v>
      </c>
      <c r="L3844" t="s">
        <v>156</v>
      </c>
      <c r="M3844" s="5">
        <v>721</v>
      </c>
    </row>
    <row r="3845" spans="1:13" x14ac:dyDescent="0.35">
      <c r="A3845" s="2">
        <v>45917</v>
      </c>
      <c r="B3845" s="3">
        <v>2025</v>
      </c>
      <c r="C3845" t="str">
        <f t="shared" si="173"/>
        <v>2025-2026</v>
      </c>
      <c r="D3845" t="s">
        <v>119</v>
      </c>
      <c r="E3845" t="s">
        <v>62</v>
      </c>
      <c r="F3845" t="str">
        <f t="shared" si="174"/>
        <v>Victoria</v>
      </c>
      <c r="G3845" t="s">
        <v>26</v>
      </c>
      <c r="H3845">
        <v>3690</v>
      </c>
      <c r="I3845" t="s">
        <v>11</v>
      </c>
      <c r="J3845" t="s">
        <v>137</v>
      </c>
      <c r="K3845" t="s">
        <v>145</v>
      </c>
      <c r="L3845" t="s">
        <v>156</v>
      </c>
      <c r="M3845" s="5">
        <v>22</v>
      </c>
    </row>
    <row r="3846" spans="1:13" x14ac:dyDescent="0.35">
      <c r="A3846" s="2">
        <v>45917</v>
      </c>
      <c r="B3846" s="3">
        <v>2025</v>
      </c>
      <c r="C3846" t="str">
        <f t="shared" si="173"/>
        <v>2025-2026</v>
      </c>
      <c r="D3846" t="s">
        <v>120</v>
      </c>
      <c r="E3846" t="s">
        <v>39</v>
      </c>
      <c r="F3846" t="str">
        <f t="shared" si="174"/>
        <v>New South Wales</v>
      </c>
      <c r="G3846" t="s">
        <v>10</v>
      </c>
      <c r="H3846">
        <v>2541</v>
      </c>
      <c r="I3846" t="s">
        <v>11</v>
      </c>
      <c r="J3846" t="s">
        <v>123</v>
      </c>
      <c r="K3846" t="s">
        <v>145</v>
      </c>
      <c r="L3846" t="s">
        <v>156</v>
      </c>
      <c r="M3846" s="5">
        <v>214</v>
      </c>
    </row>
    <row r="3847" spans="1:13" x14ac:dyDescent="0.35">
      <c r="A3847" s="2">
        <v>45918</v>
      </c>
      <c r="B3847" s="3">
        <v>2025</v>
      </c>
      <c r="C3847" t="str">
        <f t="shared" si="173"/>
        <v>2025-2026</v>
      </c>
      <c r="D3847" t="s">
        <v>120</v>
      </c>
      <c r="E3847" t="s">
        <v>61</v>
      </c>
      <c r="F3847" t="str">
        <f t="shared" si="174"/>
        <v>Victoria</v>
      </c>
      <c r="G3847" t="s">
        <v>26</v>
      </c>
      <c r="H3847">
        <v>3179</v>
      </c>
      <c r="I3847" t="s">
        <v>11</v>
      </c>
      <c r="J3847" t="s">
        <v>127</v>
      </c>
      <c r="K3847" t="s">
        <v>144</v>
      </c>
      <c r="L3847" t="s">
        <v>155</v>
      </c>
      <c r="M3847" s="5">
        <v>502</v>
      </c>
    </row>
    <row r="3848" spans="1:13" x14ac:dyDescent="0.35">
      <c r="A3848" s="2">
        <v>45918</v>
      </c>
      <c r="B3848" s="3">
        <v>2025</v>
      </c>
      <c r="C3848" t="str">
        <f t="shared" si="173"/>
        <v>2025-2026</v>
      </c>
      <c r="D3848" t="s">
        <v>119</v>
      </c>
      <c r="E3848" t="s">
        <v>63</v>
      </c>
      <c r="F3848" t="str">
        <f t="shared" si="174"/>
        <v>Queensland</v>
      </c>
      <c r="G3848" t="s">
        <v>19</v>
      </c>
      <c r="H3848">
        <v>4068</v>
      </c>
      <c r="I3848" t="s">
        <v>11</v>
      </c>
      <c r="J3848" t="s">
        <v>131</v>
      </c>
      <c r="K3848" t="s">
        <v>142</v>
      </c>
      <c r="L3848" t="s">
        <v>153</v>
      </c>
      <c r="M3848" s="5">
        <v>238</v>
      </c>
    </row>
    <row r="3849" spans="1:13" x14ac:dyDescent="0.35">
      <c r="A3849" s="2">
        <v>45918</v>
      </c>
      <c r="B3849" s="3">
        <v>2025</v>
      </c>
      <c r="C3849" t="str">
        <f t="shared" si="173"/>
        <v>2025-2026</v>
      </c>
      <c r="D3849" t="s">
        <v>119</v>
      </c>
      <c r="E3849" t="s">
        <v>65</v>
      </c>
      <c r="F3849" t="str">
        <f t="shared" si="174"/>
        <v>Victoria</v>
      </c>
      <c r="G3849" t="s">
        <v>26</v>
      </c>
      <c r="H3849">
        <v>3931</v>
      </c>
      <c r="I3849" t="s">
        <v>11</v>
      </c>
      <c r="J3849" t="s">
        <v>137</v>
      </c>
      <c r="K3849" t="s">
        <v>143</v>
      </c>
      <c r="L3849" t="s">
        <v>154</v>
      </c>
      <c r="M3849" s="5">
        <v>413</v>
      </c>
    </row>
    <row r="3850" spans="1:13" x14ac:dyDescent="0.35">
      <c r="A3850" s="2">
        <v>45918</v>
      </c>
      <c r="B3850" s="3">
        <v>2025</v>
      </c>
      <c r="C3850" t="str">
        <f t="shared" si="173"/>
        <v>2025-2026</v>
      </c>
      <c r="D3850" t="s">
        <v>120</v>
      </c>
      <c r="E3850" t="s">
        <v>14</v>
      </c>
      <c r="F3850" t="str">
        <f t="shared" si="174"/>
        <v>Northern Territory</v>
      </c>
      <c r="G3850" t="s">
        <v>15</v>
      </c>
      <c r="H3850">
        <v>800</v>
      </c>
      <c r="I3850" t="s">
        <v>11</v>
      </c>
      <c r="J3850" t="s">
        <v>140</v>
      </c>
      <c r="K3850" t="s">
        <v>150</v>
      </c>
      <c r="L3850" t="s">
        <v>161</v>
      </c>
      <c r="M3850" s="5">
        <v>350</v>
      </c>
    </row>
    <row r="3851" spans="1:13" x14ac:dyDescent="0.35">
      <c r="A3851" s="2">
        <v>45918</v>
      </c>
      <c r="B3851" s="3">
        <v>2025</v>
      </c>
      <c r="C3851" t="str">
        <f t="shared" si="173"/>
        <v>2025-2026</v>
      </c>
      <c r="D3851" t="s">
        <v>120</v>
      </c>
      <c r="E3851" t="s">
        <v>84</v>
      </c>
      <c r="F3851" t="str">
        <f t="shared" si="174"/>
        <v>Western Australia</v>
      </c>
      <c r="G3851" t="s">
        <v>28</v>
      </c>
      <c r="H3851">
        <v>6280</v>
      </c>
      <c r="I3851" t="s">
        <v>11</v>
      </c>
      <c r="J3851" t="s">
        <v>135</v>
      </c>
      <c r="K3851" t="s">
        <v>150</v>
      </c>
      <c r="L3851" t="s">
        <v>161</v>
      </c>
      <c r="M3851" s="5">
        <v>641</v>
      </c>
    </row>
    <row r="3852" spans="1:13" x14ac:dyDescent="0.35">
      <c r="A3852" s="2">
        <v>45918</v>
      </c>
      <c r="B3852" s="3">
        <v>2025</v>
      </c>
      <c r="C3852" t="str">
        <f t="shared" si="173"/>
        <v>2025-2026</v>
      </c>
      <c r="D3852" t="s">
        <v>120</v>
      </c>
      <c r="E3852" t="s">
        <v>31</v>
      </c>
      <c r="F3852" t="str">
        <f t="shared" si="174"/>
        <v>South Australia</v>
      </c>
      <c r="G3852" t="s">
        <v>17</v>
      </c>
      <c r="H3852">
        <v>5082</v>
      </c>
      <c r="I3852" t="s">
        <v>11</v>
      </c>
      <c r="J3852" t="s">
        <v>134</v>
      </c>
      <c r="K3852" t="s">
        <v>142</v>
      </c>
      <c r="L3852" t="s">
        <v>153</v>
      </c>
      <c r="M3852" s="5">
        <v>450</v>
      </c>
    </row>
    <row r="3853" spans="1:13" x14ac:dyDescent="0.35">
      <c r="A3853" s="2">
        <v>45918</v>
      </c>
      <c r="B3853" s="3">
        <v>2025</v>
      </c>
      <c r="C3853" t="str">
        <f t="shared" si="173"/>
        <v>2025-2026</v>
      </c>
      <c r="D3853" t="s">
        <v>119</v>
      </c>
      <c r="E3853" t="s">
        <v>52</v>
      </c>
      <c r="F3853" t="str">
        <f t="shared" si="174"/>
        <v>New South Wales</v>
      </c>
      <c r="G3853" t="s">
        <v>10</v>
      </c>
      <c r="H3853">
        <v>2485</v>
      </c>
      <c r="I3853" t="s">
        <v>11</v>
      </c>
      <c r="J3853" t="s">
        <v>122</v>
      </c>
      <c r="K3853" t="s">
        <v>150</v>
      </c>
      <c r="L3853" t="s">
        <v>161</v>
      </c>
      <c r="M3853" s="5">
        <v>358</v>
      </c>
    </row>
    <row r="3854" spans="1:13" x14ac:dyDescent="0.35">
      <c r="A3854" s="2">
        <v>45919</v>
      </c>
      <c r="B3854" s="3">
        <v>2025</v>
      </c>
      <c r="C3854" t="str">
        <f t="shared" si="173"/>
        <v>2025-2026</v>
      </c>
      <c r="D3854" t="s">
        <v>120</v>
      </c>
      <c r="E3854" t="s">
        <v>56</v>
      </c>
      <c r="F3854" t="str">
        <f t="shared" si="174"/>
        <v>Queensland</v>
      </c>
      <c r="G3854" t="s">
        <v>19</v>
      </c>
      <c r="H3854">
        <v>4883</v>
      </c>
      <c r="I3854" t="s">
        <v>11</v>
      </c>
      <c r="J3854" t="s">
        <v>133</v>
      </c>
      <c r="K3854" t="s">
        <v>147</v>
      </c>
      <c r="L3854" t="s">
        <v>158</v>
      </c>
      <c r="M3854" s="5">
        <v>597</v>
      </c>
    </row>
    <row r="3855" spans="1:13" x14ac:dyDescent="0.35">
      <c r="A3855" s="2">
        <v>45919</v>
      </c>
      <c r="B3855" s="3">
        <v>2025</v>
      </c>
      <c r="C3855" t="str">
        <f t="shared" si="173"/>
        <v>2025-2026</v>
      </c>
      <c r="D3855" t="s">
        <v>120</v>
      </c>
      <c r="E3855" t="s">
        <v>102</v>
      </c>
      <c r="F3855" t="str">
        <f t="shared" si="174"/>
        <v>Queensland</v>
      </c>
      <c r="G3855" t="s">
        <v>19</v>
      </c>
      <c r="H3855">
        <v>4825</v>
      </c>
      <c r="I3855" t="s">
        <v>11</v>
      </c>
      <c r="J3855" t="s">
        <v>133</v>
      </c>
      <c r="K3855" t="s">
        <v>142</v>
      </c>
      <c r="L3855" t="s">
        <v>153</v>
      </c>
      <c r="M3855" s="5">
        <v>237</v>
      </c>
    </row>
    <row r="3856" spans="1:13" x14ac:dyDescent="0.35">
      <c r="A3856" s="2">
        <v>45919</v>
      </c>
      <c r="B3856" s="3">
        <v>2025</v>
      </c>
      <c r="C3856" t="str">
        <f t="shared" si="173"/>
        <v>2025-2026</v>
      </c>
      <c r="D3856" t="s">
        <v>120</v>
      </c>
      <c r="E3856" t="s">
        <v>92</v>
      </c>
      <c r="F3856" t="str">
        <f t="shared" si="174"/>
        <v>New South Wales</v>
      </c>
      <c r="G3856" t="s">
        <v>10</v>
      </c>
      <c r="H3856">
        <v>2015</v>
      </c>
      <c r="I3856" t="s">
        <v>11</v>
      </c>
      <c r="J3856" t="s">
        <v>126</v>
      </c>
      <c r="K3856" t="s">
        <v>146</v>
      </c>
      <c r="L3856" t="s">
        <v>157</v>
      </c>
      <c r="M3856" s="5">
        <v>521</v>
      </c>
    </row>
    <row r="3857" spans="1:13" x14ac:dyDescent="0.35">
      <c r="A3857" s="2">
        <v>45919</v>
      </c>
      <c r="B3857" s="3">
        <v>2025</v>
      </c>
      <c r="C3857" t="str">
        <f t="shared" si="173"/>
        <v>2025-2026</v>
      </c>
      <c r="D3857" t="s">
        <v>120</v>
      </c>
      <c r="E3857" t="s">
        <v>75</v>
      </c>
      <c r="F3857" t="str">
        <f t="shared" si="174"/>
        <v>Victoria</v>
      </c>
      <c r="G3857" t="s">
        <v>26</v>
      </c>
      <c r="H3857">
        <v>3915</v>
      </c>
      <c r="I3857" t="s">
        <v>11</v>
      </c>
      <c r="J3857" t="s">
        <v>137</v>
      </c>
      <c r="K3857" t="s">
        <v>145</v>
      </c>
      <c r="L3857" t="s">
        <v>156</v>
      </c>
      <c r="M3857" s="5">
        <v>51</v>
      </c>
    </row>
    <row r="3858" spans="1:13" x14ac:dyDescent="0.35">
      <c r="A3858" s="2">
        <v>45919</v>
      </c>
      <c r="B3858" s="3">
        <v>2025</v>
      </c>
      <c r="C3858" t="str">
        <f t="shared" si="173"/>
        <v>2025-2026</v>
      </c>
      <c r="D3858" t="s">
        <v>119</v>
      </c>
      <c r="E3858" t="s">
        <v>106</v>
      </c>
      <c r="F3858" t="str">
        <f t="shared" si="174"/>
        <v>Queensland</v>
      </c>
      <c r="G3858" t="s">
        <v>19</v>
      </c>
      <c r="H3858">
        <v>4558</v>
      </c>
      <c r="I3858" t="s">
        <v>11</v>
      </c>
      <c r="J3858" t="s">
        <v>136</v>
      </c>
      <c r="K3858" t="s">
        <v>146</v>
      </c>
      <c r="L3858" t="s">
        <v>157</v>
      </c>
      <c r="M3858" s="5">
        <v>796</v>
      </c>
    </row>
    <row r="3859" spans="1:13" x14ac:dyDescent="0.35">
      <c r="A3859" s="2">
        <v>45919</v>
      </c>
      <c r="B3859" s="3">
        <v>2025</v>
      </c>
      <c r="C3859" t="str">
        <f t="shared" si="173"/>
        <v>2025-2026</v>
      </c>
      <c r="D3859" t="s">
        <v>119</v>
      </c>
      <c r="E3859" t="s">
        <v>88</v>
      </c>
      <c r="F3859" t="str">
        <f t="shared" si="174"/>
        <v>Queensland</v>
      </c>
      <c r="G3859" t="s">
        <v>19</v>
      </c>
      <c r="H3859">
        <v>4570</v>
      </c>
      <c r="I3859" t="s">
        <v>11</v>
      </c>
      <c r="J3859" t="s">
        <v>136</v>
      </c>
      <c r="K3859" t="s">
        <v>144</v>
      </c>
      <c r="L3859" t="s">
        <v>155</v>
      </c>
      <c r="M3859" s="5">
        <v>280</v>
      </c>
    </row>
    <row r="3860" spans="1:13" x14ac:dyDescent="0.35">
      <c r="A3860" s="2">
        <v>45919</v>
      </c>
      <c r="B3860" s="3">
        <v>2025</v>
      </c>
      <c r="C3860" t="str">
        <f t="shared" si="173"/>
        <v>2025-2026</v>
      </c>
      <c r="D3860" t="s">
        <v>120</v>
      </c>
      <c r="E3860" t="s">
        <v>42</v>
      </c>
      <c r="F3860" t="str">
        <f t="shared" si="174"/>
        <v>Tasmania</v>
      </c>
      <c r="G3860" t="s">
        <v>43</v>
      </c>
      <c r="H3860">
        <v>7018</v>
      </c>
      <c r="I3860" t="s">
        <v>11</v>
      </c>
      <c r="J3860" t="s">
        <v>130</v>
      </c>
      <c r="K3860" t="s">
        <v>144</v>
      </c>
      <c r="L3860" t="s">
        <v>155</v>
      </c>
      <c r="M3860" s="5">
        <v>795</v>
      </c>
    </row>
    <row r="3861" spans="1:13" x14ac:dyDescent="0.35">
      <c r="A3861" s="2">
        <v>45919</v>
      </c>
      <c r="B3861" s="3">
        <v>2025</v>
      </c>
      <c r="C3861" t="str">
        <f t="shared" si="173"/>
        <v>2025-2026</v>
      </c>
      <c r="D3861" t="s">
        <v>119</v>
      </c>
      <c r="E3861" t="s">
        <v>87</v>
      </c>
      <c r="F3861" t="str">
        <f t="shared" si="174"/>
        <v>New South Wales</v>
      </c>
      <c r="G3861" t="s">
        <v>10</v>
      </c>
      <c r="H3861">
        <v>2158</v>
      </c>
      <c r="I3861" t="s">
        <v>11</v>
      </c>
      <c r="J3861" t="s">
        <v>125</v>
      </c>
      <c r="K3861" t="s">
        <v>151</v>
      </c>
      <c r="L3861" t="s">
        <v>152</v>
      </c>
      <c r="M3861" s="5">
        <v>407</v>
      </c>
    </row>
    <row r="3862" spans="1:13" x14ac:dyDescent="0.35">
      <c r="A3862" s="2">
        <v>45919</v>
      </c>
      <c r="B3862" s="3">
        <v>2025</v>
      </c>
      <c r="C3862" t="str">
        <f t="shared" si="173"/>
        <v>2025-2026</v>
      </c>
      <c r="D3862" t="s">
        <v>120</v>
      </c>
      <c r="E3862" t="s">
        <v>84</v>
      </c>
      <c r="F3862" t="str">
        <f t="shared" si="174"/>
        <v>Western Australia</v>
      </c>
      <c r="G3862" t="s">
        <v>28</v>
      </c>
      <c r="H3862">
        <v>6280</v>
      </c>
      <c r="I3862" t="s">
        <v>11</v>
      </c>
      <c r="J3862" t="s">
        <v>135</v>
      </c>
      <c r="K3862" t="s">
        <v>145</v>
      </c>
      <c r="L3862" t="s">
        <v>156</v>
      </c>
      <c r="M3862" s="5">
        <v>193</v>
      </c>
    </row>
    <row r="3863" spans="1:13" x14ac:dyDescent="0.35">
      <c r="A3863" s="2">
        <v>45919</v>
      </c>
      <c r="B3863" s="3">
        <v>2025</v>
      </c>
      <c r="C3863" t="str">
        <f t="shared" si="173"/>
        <v>2025-2026</v>
      </c>
      <c r="D3863" t="s">
        <v>120</v>
      </c>
      <c r="E3863" t="s">
        <v>23</v>
      </c>
      <c r="F3863" t="str">
        <f t="shared" si="174"/>
        <v>New South Wales</v>
      </c>
      <c r="G3863" t="s">
        <v>10</v>
      </c>
      <c r="H3863">
        <v>2830</v>
      </c>
      <c r="I3863" t="s">
        <v>11</v>
      </c>
      <c r="J3863" t="s">
        <v>132</v>
      </c>
      <c r="K3863" t="s">
        <v>148</v>
      </c>
      <c r="L3863" t="s">
        <v>159</v>
      </c>
      <c r="M3863" s="5">
        <v>464</v>
      </c>
    </row>
    <row r="3864" spans="1:13" x14ac:dyDescent="0.35">
      <c r="A3864" s="2">
        <v>45920</v>
      </c>
      <c r="B3864" s="3">
        <v>2025</v>
      </c>
      <c r="C3864" t="str">
        <f t="shared" si="173"/>
        <v>2025-2026</v>
      </c>
      <c r="D3864" t="s">
        <v>120</v>
      </c>
      <c r="E3864" t="s">
        <v>32</v>
      </c>
      <c r="F3864" t="str">
        <f t="shared" si="174"/>
        <v>Victoria</v>
      </c>
      <c r="G3864" t="s">
        <v>26</v>
      </c>
      <c r="H3864">
        <v>3977</v>
      </c>
      <c r="I3864" t="s">
        <v>11</v>
      </c>
      <c r="J3864" t="s">
        <v>137</v>
      </c>
      <c r="K3864" t="s">
        <v>145</v>
      </c>
      <c r="L3864" t="s">
        <v>156</v>
      </c>
      <c r="M3864" s="5">
        <v>214</v>
      </c>
    </row>
    <row r="3865" spans="1:13" x14ac:dyDescent="0.35">
      <c r="A3865" s="2">
        <v>45920</v>
      </c>
      <c r="B3865" s="3">
        <v>2025</v>
      </c>
      <c r="C3865" t="str">
        <f t="shared" si="173"/>
        <v>2025-2026</v>
      </c>
      <c r="D3865" t="s">
        <v>120</v>
      </c>
      <c r="E3865" t="s">
        <v>93</v>
      </c>
      <c r="F3865" t="str">
        <f t="shared" si="174"/>
        <v>Victoria</v>
      </c>
      <c r="G3865" t="s">
        <v>26</v>
      </c>
      <c r="H3865">
        <v>3400</v>
      </c>
      <c r="I3865" t="s">
        <v>11</v>
      </c>
      <c r="J3865" t="s">
        <v>129</v>
      </c>
      <c r="K3865" t="s">
        <v>148</v>
      </c>
      <c r="L3865" t="s">
        <v>159</v>
      </c>
      <c r="M3865" s="5">
        <v>34</v>
      </c>
    </row>
    <row r="3866" spans="1:13" x14ac:dyDescent="0.35">
      <c r="A3866" s="2">
        <v>45920</v>
      </c>
      <c r="B3866" s="3">
        <v>2025</v>
      </c>
      <c r="C3866" t="str">
        <f t="shared" si="173"/>
        <v>2025-2026</v>
      </c>
      <c r="D3866" t="s">
        <v>120</v>
      </c>
      <c r="E3866" t="s">
        <v>112</v>
      </c>
      <c r="F3866" t="str">
        <f t="shared" si="174"/>
        <v>Queensland</v>
      </c>
      <c r="G3866" t="s">
        <v>19</v>
      </c>
      <c r="H3866">
        <v>4566</v>
      </c>
      <c r="I3866" t="s">
        <v>11</v>
      </c>
      <c r="J3866" t="s">
        <v>136</v>
      </c>
      <c r="K3866" t="s">
        <v>150</v>
      </c>
      <c r="L3866" t="s">
        <v>161</v>
      </c>
      <c r="M3866" s="5">
        <v>144</v>
      </c>
    </row>
    <row r="3867" spans="1:13" x14ac:dyDescent="0.35">
      <c r="A3867" s="2">
        <v>45920</v>
      </c>
      <c r="B3867" s="3">
        <v>2025</v>
      </c>
      <c r="C3867" t="str">
        <f t="shared" si="173"/>
        <v>2025-2026</v>
      </c>
      <c r="D3867" t="s">
        <v>120</v>
      </c>
      <c r="E3867" t="s">
        <v>82</v>
      </c>
      <c r="F3867" t="str">
        <f t="shared" si="174"/>
        <v>Queensland</v>
      </c>
      <c r="G3867" t="s">
        <v>19</v>
      </c>
      <c r="H3867">
        <v>4215</v>
      </c>
      <c r="I3867" t="s">
        <v>11</v>
      </c>
      <c r="J3867" t="s">
        <v>124</v>
      </c>
      <c r="K3867" t="s">
        <v>147</v>
      </c>
      <c r="L3867" t="s">
        <v>158</v>
      </c>
      <c r="M3867" s="5">
        <v>656</v>
      </c>
    </row>
    <row r="3868" spans="1:13" x14ac:dyDescent="0.35">
      <c r="A3868" s="2">
        <v>45920</v>
      </c>
      <c r="B3868" s="3">
        <v>2025</v>
      </c>
      <c r="C3868" t="str">
        <f t="shared" si="173"/>
        <v>2025-2026</v>
      </c>
      <c r="D3868" t="s">
        <v>120</v>
      </c>
      <c r="E3868" t="s">
        <v>77</v>
      </c>
      <c r="F3868" t="str">
        <f t="shared" si="174"/>
        <v>Victoria</v>
      </c>
      <c r="G3868" t="s">
        <v>26</v>
      </c>
      <c r="H3868">
        <v>3018</v>
      </c>
      <c r="I3868" t="s">
        <v>11</v>
      </c>
      <c r="J3868" t="s">
        <v>128</v>
      </c>
      <c r="K3868" t="s">
        <v>150</v>
      </c>
      <c r="L3868" t="s">
        <v>161</v>
      </c>
      <c r="M3868" s="5">
        <v>431</v>
      </c>
    </row>
    <row r="3869" spans="1:13" x14ac:dyDescent="0.35">
      <c r="A3869" s="2">
        <v>45920</v>
      </c>
      <c r="B3869" s="3">
        <v>2025</v>
      </c>
      <c r="C3869" t="str">
        <f t="shared" si="173"/>
        <v>2025-2026</v>
      </c>
      <c r="D3869" t="s">
        <v>120</v>
      </c>
      <c r="E3869" t="s">
        <v>40</v>
      </c>
      <c r="F3869" t="str">
        <f t="shared" si="174"/>
        <v>South Australia</v>
      </c>
      <c r="G3869" t="s">
        <v>17</v>
      </c>
      <c r="H3869">
        <v>5169</v>
      </c>
      <c r="I3869" t="s">
        <v>11</v>
      </c>
      <c r="J3869" t="s">
        <v>134</v>
      </c>
      <c r="K3869" t="s">
        <v>144</v>
      </c>
      <c r="L3869" t="s">
        <v>155</v>
      </c>
      <c r="M3869" s="5">
        <v>172</v>
      </c>
    </row>
    <row r="3870" spans="1:13" x14ac:dyDescent="0.35">
      <c r="A3870" s="2">
        <v>45920</v>
      </c>
      <c r="B3870" s="3">
        <v>2025</v>
      </c>
      <c r="C3870" t="str">
        <f t="shared" si="173"/>
        <v>2025-2026</v>
      </c>
      <c r="D3870" t="s">
        <v>120</v>
      </c>
      <c r="E3870" t="s">
        <v>104</v>
      </c>
      <c r="F3870" t="str">
        <f t="shared" si="174"/>
        <v>Victoria</v>
      </c>
      <c r="G3870" t="s">
        <v>26</v>
      </c>
      <c r="H3870">
        <v>3175</v>
      </c>
      <c r="I3870" t="s">
        <v>11</v>
      </c>
      <c r="J3870" t="s">
        <v>127</v>
      </c>
      <c r="K3870" t="s">
        <v>147</v>
      </c>
      <c r="L3870" t="s">
        <v>158</v>
      </c>
      <c r="M3870" s="5">
        <v>182</v>
      </c>
    </row>
    <row r="3871" spans="1:13" x14ac:dyDescent="0.35">
      <c r="A3871" s="2">
        <v>45920</v>
      </c>
      <c r="B3871" s="3">
        <v>2025</v>
      </c>
      <c r="C3871" t="str">
        <f t="shared" si="173"/>
        <v>2025-2026</v>
      </c>
      <c r="D3871" t="s">
        <v>120</v>
      </c>
      <c r="E3871" t="s">
        <v>84</v>
      </c>
      <c r="F3871" t="str">
        <f t="shared" si="174"/>
        <v>Western Australia</v>
      </c>
      <c r="G3871" t="s">
        <v>28</v>
      </c>
      <c r="H3871">
        <v>6280</v>
      </c>
      <c r="I3871" t="s">
        <v>11</v>
      </c>
      <c r="J3871" t="s">
        <v>135</v>
      </c>
      <c r="K3871" t="s">
        <v>145</v>
      </c>
      <c r="L3871" t="s">
        <v>156</v>
      </c>
      <c r="M3871" s="5">
        <v>98</v>
      </c>
    </row>
    <row r="3872" spans="1:13" x14ac:dyDescent="0.35">
      <c r="A3872" s="2">
        <v>45921</v>
      </c>
      <c r="B3872" s="3">
        <v>2025</v>
      </c>
      <c r="C3872" t="str">
        <f t="shared" si="173"/>
        <v>2025-2026</v>
      </c>
      <c r="D3872" t="s">
        <v>119</v>
      </c>
      <c r="E3872" t="s">
        <v>69</v>
      </c>
      <c r="F3872" t="str">
        <f t="shared" si="174"/>
        <v>Victoria</v>
      </c>
      <c r="G3872" t="s">
        <v>26</v>
      </c>
      <c r="H3872">
        <v>3148</v>
      </c>
      <c r="I3872" t="s">
        <v>11</v>
      </c>
      <c r="J3872" t="s">
        <v>127</v>
      </c>
      <c r="K3872" t="s">
        <v>142</v>
      </c>
      <c r="L3872" t="s">
        <v>153</v>
      </c>
      <c r="M3872" s="5">
        <v>149</v>
      </c>
    </row>
    <row r="3873" spans="1:13" x14ac:dyDescent="0.35">
      <c r="A3873" s="2">
        <v>45921</v>
      </c>
      <c r="B3873" s="3">
        <v>2025</v>
      </c>
      <c r="C3873" t="str">
        <f t="shared" si="173"/>
        <v>2025-2026</v>
      </c>
      <c r="D3873" t="s">
        <v>120</v>
      </c>
      <c r="E3873" t="s">
        <v>56</v>
      </c>
      <c r="F3873" t="str">
        <f t="shared" si="174"/>
        <v>Queensland</v>
      </c>
      <c r="G3873" t="s">
        <v>19</v>
      </c>
      <c r="H3873">
        <v>4883</v>
      </c>
      <c r="I3873" t="s">
        <v>11</v>
      </c>
      <c r="J3873" t="s">
        <v>133</v>
      </c>
      <c r="K3873" t="s">
        <v>144</v>
      </c>
      <c r="L3873" t="s">
        <v>155</v>
      </c>
      <c r="M3873" s="5">
        <v>325</v>
      </c>
    </row>
    <row r="3874" spans="1:13" x14ac:dyDescent="0.35">
      <c r="A3874" s="2">
        <v>45921</v>
      </c>
      <c r="B3874" s="3">
        <v>2025</v>
      </c>
      <c r="C3874" t="str">
        <f t="shared" si="173"/>
        <v>2025-2026</v>
      </c>
      <c r="D3874" t="s">
        <v>120</v>
      </c>
      <c r="E3874" t="s">
        <v>50</v>
      </c>
      <c r="F3874" t="str">
        <f t="shared" si="174"/>
        <v>Australian Capital Territory</v>
      </c>
      <c r="G3874" t="s">
        <v>51</v>
      </c>
      <c r="H3874">
        <v>2617</v>
      </c>
      <c r="I3874" t="s">
        <v>11</v>
      </c>
      <c r="J3874" t="s">
        <v>123</v>
      </c>
      <c r="K3874" t="s">
        <v>145</v>
      </c>
      <c r="L3874" t="s">
        <v>156</v>
      </c>
      <c r="M3874" s="5">
        <v>99</v>
      </c>
    </row>
    <row r="3875" spans="1:13" x14ac:dyDescent="0.35">
      <c r="A3875" s="2">
        <v>45921</v>
      </c>
      <c r="B3875" s="3">
        <v>2025</v>
      </c>
      <c r="C3875" t="str">
        <f t="shared" si="173"/>
        <v>2025-2026</v>
      </c>
      <c r="D3875" t="s">
        <v>120</v>
      </c>
      <c r="E3875" t="s">
        <v>105</v>
      </c>
      <c r="F3875" t="str">
        <f t="shared" si="174"/>
        <v>New South Wales</v>
      </c>
      <c r="G3875" t="s">
        <v>10</v>
      </c>
      <c r="H3875">
        <v>2031</v>
      </c>
      <c r="I3875" t="s">
        <v>11</v>
      </c>
      <c r="J3875" t="s">
        <v>126</v>
      </c>
      <c r="K3875" t="s">
        <v>150</v>
      </c>
      <c r="L3875" t="s">
        <v>161</v>
      </c>
      <c r="M3875" s="5">
        <v>737</v>
      </c>
    </row>
    <row r="3876" spans="1:13" x14ac:dyDescent="0.35">
      <c r="A3876" s="2">
        <v>45921</v>
      </c>
      <c r="B3876" s="3">
        <v>2025</v>
      </c>
      <c r="C3876" t="str">
        <f t="shared" si="173"/>
        <v>2025-2026</v>
      </c>
      <c r="D3876" t="s">
        <v>119</v>
      </c>
      <c r="E3876" t="s">
        <v>53</v>
      </c>
      <c r="F3876" t="str">
        <f t="shared" si="174"/>
        <v>Queensland</v>
      </c>
      <c r="G3876" t="s">
        <v>19</v>
      </c>
      <c r="H3876">
        <v>4012</v>
      </c>
      <c r="I3876" t="s">
        <v>11</v>
      </c>
      <c r="J3876" t="s">
        <v>131</v>
      </c>
      <c r="K3876" t="s">
        <v>150</v>
      </c>
      <c r="L3876" t="s">
        <v>161</v>
      </c>
      <c r="M3876" s="5">
        <v>403</v>
      </c>
    </row>
    <row r="3877" spans="1:13" x14ac:dyDescent="0.35">
      <c r="A3877" s="2">
        <v>45921</v>
      </c>
      <c r="B3877" s="3">
        <v>2025</v>
      </c>
      <c r="C3877" t="str">
        <f t="shared" si="173"/>
        <v>2025-2026</v>
      </c>
      <c r="D3877" t="s">
        <v>120</v>
      </c>
      <c r="E3877" t="s">
        <v>55</v>
      </c>
      <c r="F3877" t="str">
        <f t="shared" si="174"/>
        <v>Queensland</v>
      </c>
      <c r="G3877" t="s">
        <v>19</v>
      </c>
      <c r="H3877">
        <v>4740</v>
      </c>
      <c r="I3877" t="s">
        <v>11</v>
      </c>
      <c r="J3877" t="s">
        <v>138</v>
      </c>
      <c r="K3877" t="s">
        <v>145</v>
      </c>
      <c r="L3877" t="s">
        <v>156</v>
      </c>
      <c r="M3877" s="5">
        <v>60</v>
      </c>
    </row>
    <row r="3878" spans="1:13" x14ac:dyDescent="0.35">
      <c r="A3878" s="2">
        <v>45922</v>
      </c>
      <c r="B3878" s="3">
        <v>2025</v>
      </c>
      <c r="C3878" t="str">
        <f t="shared" si="173"/>
        <v>2025-2026</v>
      </c>
      <c r="D3878" t="s">
        <v>120</v>
      </c>
      <c r="E3878" t="s">
        <v>55</v>
      </c>
      <c r="F3878" t="str">
        <f t="shared" si="174"/>
        <v>Queensland</v>
      </c>
      <c r="G3878" t="s">
        <v>19</v>
      </c>
      <c r="H3878">
        <v>4740</v>
      </c>
      <c r="I3878" t="s">
        <v>11</v>
      </c>
      <c r="J3878" t="s">
        <v>138</v>
      </c>
      <c r="K3878" t="s">
        <v>144</v>
      </c>
      <c r="L3878" t="s">
        <v>155</v>
      </c>
      <c r="M3878" s="5">
        <v>520</v>
      </c>
    </row>
    <row r="3879" spans="1:13" x14ac:dyDescent="0.35">
      <c r="A3879" s="2">
        <v>45922</v>
      </c>
      <c r="B3879" s="3">
        <v>2025</v>
      </c>
      <c r="C3879" t="str">
        <f t="shared" si="173"/>
        <v>2025-2026</v>
      </c>
      <c r="D3879" t="s">
        <v>120</v>
      </c>
      <c r="E3879" t="s">
        <v>93</v>
      </c>
      <c r="F3879" t="str">
        <f t="shared" si="174"/>
        <v>Victoria</v>
      </c>
      <c r="G3879" t="s">
        <v>26</v>
      </c>
      <c r="H3879">
        <v>3400</v>
      </c>
      <c r="I3879" t="s">
        <v>11</v>
      </c>
      <c r="J3879" t="s">
        <v>129</v>
      </c>
      <c r="K3879" t="s">
        <v>146</v>
      </c>
      <c r="L3879" t="s">
        <v>157</v>
      </c>
      <c r="M3879" s="5">
        <v>44</v>
      </c>
    </row>
    <row r="3880" spans="1:13" x14ac:dyDescent="0.35">
      <c r="A3880" s="2">
        <v>45922</v>
      </c>
      <c r="B3880" s="3">
        <v>2025</v>
      </c>
      <c r="C3880" t="str">
        <f t="shared" si="173"/>
        <v>2025-2026</v>
      </c>
      <c r="D3880" t="s">
        <v>120</v>
      </c>
      <c r="E3880" t="s">
        <v>47</v>
      </c>
      <c r="F3880" t="str">
        <f t="shared" si="174"/>
        <v>Victoria</v>
      </c>
      <c r="G3880" t="s">
        <v>26</v>
      </c>
      <c r="H3880">
        <v>3630</v>
      </c>
      <c r="I3880" t="s">
        <v>11</v>
      </c>
      <c r="J3880" t="s">
        <v>137</v>
      </c>
      <c r="K3880" t="s">
        <v>150</v>
      </c>
      <c r="L3880" t="s">
        <v>161</v>
      </c>
      <c r="M3880" s="5">
        <v>230</v>
      </c>
    </row>
    <row r="3881" spans="1:13" x14ac:dyDescent="0.35">
      <c r="A3881" s="2">
        <v>45922</v>
      </c>
      <c r="B3881" s="3">
        <v>2025</v>
      </c>
      <c r="C3881" t="str">
        <f t="shared" si="173"/>
        <v>2025-2026</v>
      </c>
      <c r="D3881" t="s">
        <v>119</v>
      </c>
      <c r="E3881" t="s">
        <v>81</v>
      </c>
      <c r="F3881" t="str">
        <f t="shared" si="174"/>
        <v>Victoria</v>
      </c>
      <c r="G3881" t="s">
        <v>26</v>
      </c>
      <c r="H3881">
        <v>3076</v>
      </c>
      <c r="I3881" t="s">
        <v>11</v>
      </c>
      <c r="J3881" t="s">
        <v>128</v>
      </c>
      <c r="K3881" t="s">
        <v>145</v>
      </c>
      <c r="L3881" t="s">
        <v>156</v>
      </c>
      <c r="M3881" s="5">
        <v>691</v>
      </c>
    </row>
    <row r="3882" spans="1:13" x14ac:dyDescent="0.35">
      <c r="A3882" s="2">
        <v>45922</v>
      </c>
      <c r="B3882" s="3">
        <v>2025</v>
      </c>
      <c r="C3882" t="str">
        <f t="shared" si="173"/>
        <v>2025-2026</v>
      </c>
      <c r="D3882" t="s">
        <v>119</v>
      </c>
      <c r="E3882" t="s">
        <v>63</v>
      </c>
      <c r="F3882" t="str">
        <f t="shared" si="174"/>
        <v>Queensland</v>
      </c>
      <c r="G3882" t="s">
        <v>19</v>
      </c>
      <c r="H3882">
        <v>4068</v>
      </c>
      <c r="I3882" t="s">
        <v>11</v>
      </c>
      <c r="J3882" t="s">
        <v>131</v>
      </c>
      <c r="K3882" t="s">
        <v>144</v>
      </c>
      <c r="L3882" t="s">
        <v>155</v>
      </c>
      <c r="M3882" s="5">
        <v>584</v>
      </c>
    </row>
    <row r="3883" spans="1:13" x14ac:dyDescent="0.35">
      <c r="A3883" s="2">
        <v>45922</v>
      </c>
      <c r="B3883" s="3">
        <v>2025</v>
      </c>
      <c r="C3883" t="str">
        <f t="shared" si="173"/>
        <v>2025-2026</v>
      </c>
      <c r="D3883" t="s">
        <v>119</v>
      </c>
      <c r="E3883" t="s">
        <v>110</v>
      </c>
      <c r="F3883" t="str">
        <f t="shared" si="174"/>
        <v>Australian Capital Territory</v>
      </c>
      <c r="G3883" t="s">
        <v>51</v>
      </c>
      <c r="H3883">
        <v>2609</v>
      </c>
      <c r="I3883" t="s">
        <v>11</v>
      </c>
      <c r="J3883" t="s">
        <v>123</v>
      </c>
      <c r="K3883" t="s">
        <v>146</v>
      </c>
      <c r="L3883" t="s">
        <v>157</v>
      </c>
      <c r="M3883" s="5">
        <v>230</v>
      </c>
    </row>
    <row r="3884" spans="1:13" x14ac:dyDescent="0.35">
      <c r="A3884" s="2">
        <v>45922</v>
      </c>
      <c r="B3884" s="3">
        <v>2025</v>
      </c>
      <c r="C3884" t="str">
        <f t="shared" si="173"/>
        <v>2025-2026</v>
      </c>
      <c r="D3884" t="s">
        <v>120</v>
      </c>
      <c r="E3884" t="s">
        <v>31</v>
      </c>
      <c r="F3884" t="str">
        <f t="shared" si="174"/>
        <v>South Australia</v>
      </c>
      <c r="G3884" t="s">
        <v>17</v>
      </c>
      <c r="H3884">
        <v>5082</v>
      </c>
      <c r="I3884" t="s">
        <v>11</v>
      </c>
      <c r="J3884" t="s">
        <v>134</v>
      </c>
      <c r="K3884" t="s">
        <v>151</v>
      </c>
      <c r="L3884" t="s">
        <v>152</v>
      </c>
      <c r="M3884" s="5">
        <v>190</v>
      </c>
    </row>
    <row r="3885" spans="1:13" x14ac:dyDescent="0.35">
      <c r="A3885" s="2">
        <v>45922</v>
      </c>
      <c r="B3885" s="3">
        <v>2025</v>
      </c>
      <c r="C3885" t="str">
        <f t="shared" si="173"/>
        <v>2025-2026</v>
      </c>
      <c r="D3885" t="s">
        <v>119</v>
      </c>
      <c r="E3885" t="s">
        <v>81</v>
      </c>
      <c r="F3885" t="str">
        <f t="shared" si="174"/>
        <v>Victoria</v>
      </c>
      <c r="G3885" t="s">
        <v>26</v>
      </c>
      <c r="H3885">
        <v>3076</v>
      </c>
      <c r="I3885" t="s">
        <v>11</v>
      </c>
      <c r="J3885" t="s">
        <v>128</v>
      </c>
      <c r="K3885" t="s">
        <v>150</v>
      </c>
      <c r="L3885" t="s">
        <v>161</v>
      </c>
      <c r="M3885" s="5">
        <v>641</v>
      </c>
    </row>
    <row r="3886" spans="1:13" x14ac:dyDescent="0.35">
      <c r="A3886" s="2">
        <v>45922</v>
      </c>
      <c r="B3886" s="3">
        <v>2025</v>
      </c>
      <c r="C3886" t="str">
        <f t="shared" si="173"/>
        <v>2025-2026</v>
      </c>
      <c r="D3886" t="s">
        <v>120</v>
      </c>
      <c r="E3886" t="s">
        <v>82</v>
      </c>
      <c r="F3886" t="str">
        <f t="shared" si="174"/>
        <v>Queensland</v>
      </c>
      <c r="G3886" t="s">
        <v>19</v>
      </c>
      <c r="H3886">
        <v>4215</v>
      </c>
      <c r="I3886" t="s">
        <v>11</v>
      </c>
      <c r="J3886" t="s">
        <v>124</v>
      </c>
      <c r="K3886" t="s">
        <v>151</v>
      </c>
      <c r="L3886" t="s">
        <v>152</v>
      </c>
      <c r="M3886" s="5">
        <v>625</v>
      </c>
    </row>
    <row r="3887" spans="1:13" x14ac:dyDescent="0.35">
      <c r="A3887" s="2">
        <v>45922</v>
      </c>
      <c r="B3887" s="3">
        <v>2025</v>
      </c>
      <c r="C3887" t="str">
        <f t="shared" si="173"/>
        <v>2025-2026</v>
      </c>
      <c r="D3887" t="s">
        <v>120</v>
      </c>
      <c r="E3887" t="s">
        <v>47</v>
      </c>
      <c r="F3887" t="str">
        <f t="shared" si="174"/>
        <v>Victoria</v>
      </c>
      <c r="G3887" t="s">
        <v>26</v>
      </c>
      <c r="H3887">
        <v>3630</v>
      </c>
      <c r="I3887" t="s">
        <v>11</v>
      </c>
      <c r="J3887" t="s">
        <v>137</v>
      </c>
      <c r="K3887" t="s">
        <v>150</v>
      </c>
      <c r="L3887" t="s">
        <v>161</v>
      </c>
      <c r="M3887" s="5">
        <v>422</v>
      </c>
    </row>
    <row r="3888" spans="1:13" x14ac:dyDescent="0.35">
      <c r="A3888" s="2">
        <v>45923</v>
      </c>
      <c r="B3888" s="3">
        <v>2025</v>
      </c>
      <c r="C3888" t="str">
        <f t="shared" si="173"/>
        <v>2025-2026</v>
      </c>
      <c r="D3888" t="s">
        <v>119</v>
      </c>
      <c r="E3888" t="s">
        <v>9</v>
      </c>
      <c r="F3888" t="str">
        <f t="shared" si="174"/>
        <v>New South Wales</v>
      </c>
      <c r="G3888" t="s">
        <v>10</v>
      </c>
      <c r="H3888">
        <v>2067</v>
      </c>
      <c r="I3888" t="s">
        <v>11</v>
      </c>
      <c r="J3888" t="s">
        <v>126</v>
      </c>
      <c r="K3888" t="s">
        <v>151</v>
      </c>
      <c r="L3888" t="s">
        <v>152</v>
      </c>
      <c r="M3888" s="5">
        <v>552</v>
      </c>
    </row>
    <row r="3889" spans="1:13" x14ac:dyDescent="0.35">
      <c r="A3889" s="2">
        <v>45923</v>
      </c>
      <c r="B3889" s="3">
        <v>2025</v>
      </c>
      <c r="C3889" t="str">
        <f t="shared" si="173"/>
        <v>2025-2026</v>
      </c>
      <c r="D3889" t="s">
        <v>120</v>
      </c>
      <c r="E3889" t="s">
        <v>37</v>
      </c>
      <c r="F3889" t="str">
        <f t="shared" si="174"/>
        <v>Victoria</v>
      </c>
      <c r="G3889" t="s">
        <v>26</v>
      </c>
      <c r="H3889">
        <v>3134</v>
      </c>
      <c r="I3889" t="s">
        <v>11</v>
      </c>
      <c r="J3889" t="s">
        <v>127</v>
      </c>
      <c r="K3889" t="s">
        <v>151</v>
      </c>
      <c r="L3889" t="s">
        <v>152</v>
      </c>
      <c r="M3889" s="5">
        <v>375</v>
      </c>
    </row>
    <row r="3890" spans="1:13" x14ac:dyDescent="0.35">
      <c r="A3890" s="2">
        <v>45923</v>
      </c>
      <c r="B3890" s="3">
        <v>2025</v>
      </c>
      <c r="C3890" t="str">
        <f t="shared" si="173"/>
        <v>2025-2026</v>
      </c>
      <c r="D3890" t="s">
        <v>120</v>
      </c>
      <c r="E3890" t="s">
        <v>82</v>
      </c>
      <c r="F3890" t="str">
        <f t="shared" si="174"/>
        <v>Queensland</v>
      </c>
      <c r="G3890" t="s">
        <v>19</v>
      </c>
      <c r="H3890">
        <v>4215</v>
      </c>
      <c r="I3890" t="s">
        <v>11</v>
      </c>
      <c r="J3890" t="s">
        <v>124</v>
      </c>
      <c r="K3890" t="s">
        <v>144</v>
      </c>
      <c r="L3890" t="s">
        <v>155</v>
      </c>
      <c r="M3890" s="5">
        <v>492</v>
      </c>
    </row>
    <row r="3891" spans="1:13" x14ac:dyDescent="0.35">
      <c r="A3891" s="2">
        <v>45923</v>
      </c>
      <c r="B3891" s="3">
        <v>2025</v>
      </c>
      <c r="C3891" t="str">
        <f t="shared" si="173"/>
        <v>2025-2026</v>
      </c>
      <c r="D3891" t="s">
        <v>120</v>
      </c>
      <c r="E3891" t="s">
        <v>113</v>
      </c>
      <c r="F3891" t="str">
        <f t="shared" si="174"/>
        <v>New South Wales</v>
      </c>
      <c r="G3891" t="s">
        <v>10</v>
      </c>
      <c r="H3891">
        <v>2101</v>
      </c>
      <c r="I3891" t="s">
        <v>11</v>
      </c>
      <c r="J3891" t="s">
        <v>125</v>
      </c>
      <c r="K3891" t="s">
        <v>145</v>
      </c>
      <c r="L3891" t="s">
        <v>156</v>
      </c>
      <c r="M3891" s="5">
        <v>385</v>
      </c>
    </row>
    <row r="3892" spans="1:13" x14ac:dyDescent="0.35">
      <c r="A3892" s="2">
        <v>45923</v>
      </c>
      <c r="B3892" s="3">
        <v>2025</v>
      </c>
      <c r="C3892" t="str">
        <f t="shared" si="173"/>
        <v>2025-2026</v>
      </c>
      <c r="D3892" t="s">
        <v>120</v>
      </c>
      <c r="E3892" t="s">
        <v>91</v>
      </c>
      <c r="F3892" t="str">
        <f t="shared" si="174"/>
        <v>Western Australia</v>
      </c>
      <c r="G3892" t="s">
        <v>28</v>
      </c>
      <c r="H3892">
        <v>6109</v>
      </c>
      <c r="I3892" t="s">
        <v>11</v>
      </c>
      <c r="J3892" t="s">
        <v>135</v>
      </c>
      <c r="K3892" t="s">
        <v>150</v>
      </c>
      <c r="L3892" t="s">
        <v>161</v>
      </c>
      <c r="M3892" s="5">
        <v>127</v>
      </c>
    </row>
    <row r="3893" spans="1:13" x14ac:dyDescent="0.35">
      <c r="A3893" s="2">
        <v>45924</v>
      </c>
      <c r="B3893" s="3">
        <v>2025</v>
      </c>
      <c r="C3893" t="str">
        <f t="shared" si="173"/>
        <v>2025-2026</v>
      </c>
      <c r="D3893" t="s">
        <v>120</v>
      </c>
      <c r="E3893" t="s">
        <v>57</v>
      </c>
      <c r="F3893" t="str">
        <f t="shared" si="174"/>
        <v>New South Wales</v>
      </c>
      <c r="G3893" t="s">
        <v>10</v>
      </c>
      <c r="H3893">
        <v>2064</v>
      </c>
      <c r="I3893" t="s">
        <v>11</v>
      </c>
      <c r="J3893" t="s">
        <v>126</v>
      </c>
      <c r="K3893" t="s">
        <v>148</v>
      </c>
      <c r="L3893" t="s">
        <v>159</v>
      </c>
      <c r="M3893" s="5">
        <v>340</v>
      </c>
    </row>
    <row r="3894" spans="1:13" x14ac:dyDescent="0.35">
      <c r="A3894" s="2">
        <v>45924</v>
      </c>
      <c r="B3894" s="3">
        <v>2025</v>
      </c>
      <c r="C3894" t="str">
        <f t="shared" si="173"/>
        <v>2025-2026</v>
      </c>
      <c r="D3894" t="s">
        <v>120</v>
      </c>
      <c r="E3894" t="s">
        <v>25</v>
      </c>
      <c r="F3894" t="str">
        <f t="shared" si="174"/>
        <v>Victoria</v>
      </c>
      <c r="G3894" t="s">
        <v>26</v>
      </c>
      <c r="H3894">
        <v>3066</v>
      </c>
      <c r="I3894" t="s">
        <v>11</v>
      </c>
      <c r="J3894" t="s">
        <v>128</v>
      </c>
      <c r="K3894" t="s">
        <v>144</v>
      </c>
      <c r="L3894" t="s">
        <v>155</v>
      </c>
      <c r="M3894" s="5">
        <v>109</v>
      </c>
    </row>
    <row r="3895" spans="1:13" x14ac:dyDescent="0.35">
      <c r="A3895" s="2">
        <v>45924</v>
      </c>
      <c r="B3895" s="3">
        <v>2025</v>
      </c>
      <c r="C3895" t="str">
        <f t="shared" si="173"/>
        <v>2025-2026</v>
      </c>
      <c r="D3895" t="s">
        <v>120</v>
      </c>
      <c r="E3895" t="s">
        <v>37</v>
      </c>
      <c r="F3895" t="str">
        <f t="shared" si="174"/>
        <v>Victoria</v>
      </c>
      <c r="G3895" t="s">
        <v>26</v>
      </c>
      <c r="H3895">
        <v>3134</v>
      </c>
      <c r="I3895" t="s">
        <v>11</v>
      </c>
      <c r="J3895" t="s">
        <v>127</v>
      </c>
      <c r="K3895" t="s">
        <v>150</v>
      </c>
      <c r="L3895" t="s">
        <v>161</v>
      </c>
      <c r="M3895" s="5">
        <v>410</v>
      </c>
    </row>
    <row r="3896" spans="1:13" x14ac:dyDescent="0.35">
      <c r="A3896" s="2">
        <v>45924</v>
      </c>
      <c r="B3896" s="3">
        <v>2025</v>
      </c>
      <c r="C3896" t="str">
        <f t="shared" si="173"/>
        <v>2025-2026</v>
      </c>
      <c r="D3896" t="s">
        <v>120</v>
      </c>
      <c r="E3896" t="s">
        <v>9</v>
      </c>
      <c r="F3896" t="str">
        <f t="shared" si="174"/>
        <v>New South Wales</v>
      </c>
      <c r="G3896" t="s">
        <v>10</v>
      </c>
      <c r="H3896">
        <v>2067</v>
      </c>
      <c r="I3896" t="s">
        <v>11</v>
      </c>
      <c r="J3896" t="s">
        <v>126</v>
      </c>
      <c r="K3896" t="s">
        <v>144</v>
      </c>
      <c r="L3896" t="s">
        <v>155</v>
      </c>
      <c r="M3896" s="5">
        <v>521</v>
      </c>
    </row>
    <row r="3897" spans="1:13" x14ac:dyDescent="0.35">
      <c r="A3897" s="2">
        <v>45925</v>
      </c>
      <c r="B3897" s="3">
        <v>2025</v>
      </c>
      <c r="C3897" t="str">
        <f t="shared" si="173"/>
        <v>2025-2026</v>
      </c>
      <c r="D3897" t="s">
        <v>120</v>
      </c>
      <c r="E3897" t="s">
        <v>53</v>
      </c>
      <c r="F3897" t="str">
        <f t="shared" si="174"/>
        <v>Queensland</v>
      </c>
      <c r="G3897" t="s">
        <v>19</v>
      </c>
      <c r="H3897">
        <v>4012</v>
      </c>
      <c r="I3897" t="s">
        <v>11</v>
      </c>
      <c r="J3897" t="s">
        <v>131</v>
      </c>
      <c r="K3897" t="s">
        <v>144</v>
      </c>
      <c r="L3897" t="s">
        <v>155</v>
      </c>
      <c r="M3897" s="5">
        <v>668</v>
      </c>
    </row>
    <row r="3898" spans="1:13" x14ac:dyDescent="0.35">
      <c r="A3898" s="2">
        <v>45925</v>
      </c>
      <c r="B3898" s="3">
        <v>2025</v>
      </c>
      <c r="C3898" t="str">
        <f t="shared" si="173"/>
        <v>2025-2026</v>
      </c>
      <c r="D3898" t="s">
        <v>119</v>
      </c>
      <c r="E3898" t="s">
        <v>106</v>
      </c>
      <c r="F3898" t="str">
        <f t="shared" si="174"/>
        <v>Queensland</v>
      </c>
      <c r="G3898" t="s">
        <v>19</v>
      </c>
      <c r="H3898">
        <v>4558</v>
      </c>
      <c r="I3898" t="s">
        <v>11</v>
      </c>
      <c r="J3898" t="s">
        <v>136</v>
      </c>
      <c r="K3898" t="s">
        <v>144</v>
      </c>
      <c r="L3898" t="s">
        <v>155</v>
      </c>
      <c r="M3898" s="5">
        <v>30</v>
      </c>
    </row>
    <row r="3899" spans="1:13" x14ac:dyDescent="0.35">
      <c r="A3899" s="2">
        <v>45925</v>
      </c>
      <c r="B3899" s="3">
        <v>2025</v>
      </c>
      <c r="C3899" t="str">
        <f t="shared" si="173"/>
        <v>2025-2026</v>
      </c>
      <c r="D3899" t="s">
        <v>120</v>
      </c>
      <c r="E3899" t="s">
        <v>54</v>
      </c>
      <c r="F3899" t="str">
        <f t="shared" si="174"/>
        <v>New South Wales</v>
      </c>
      <c r="G3899" t="s">
        <v>10</v>
      </c>
      <c r="H3899">
        <v>2750</v>
      </c>
      <c r="I3899" t="s">
        <v>11</v>
      </c>
      <c r="J3899" t="s">
        <v>132</v>
      </c>
      <c r="K3899" t="s">
        <v>145</v>
      </c>
      <c r="L3899" t="s">
        <v>156</v>
      </c>
      <c r="M3899" s="5">
        <v>261</v>
      </c>
    </row>
    <row r="3900" spans="1:13" x14ac:dyDescent="0.35">
      <c r="A3900" s="2">
        <v>45926</v>
      </c>
      <c r="B3900" s="3">
        <v>2025</v>
      </c>
      <c r="C3900" t="str">
        <f t="shared" si="173"/>
        <v>2025-2026</v>
      </c>
      <c r="D3900" t="s">
        <v>119</v>
      </c>
      <c r="E3900" t="s">
        <v>16</v>
      </c>
      <c r="F3900" t="str">
        <f t="shared" si="174"/>
        <v>South Australia</v>
      </c>
      <c r="G3900" t="s">
        <v>17</v>
      </c>
      <c r="H3900">
        <v>5168</v>
      </c>
      <c r="I3900" t="s">
        <v>11</v>
      </c>
      <c r="J3900" t="s">
        <v>134</v>
      </c>
      <c r="K3900" t="s">
        <v>144</v>
      </c>
      <c r="L3900" t="s">
        <v>155</v>
      </c>
      <c r="M3900" s="5">
        <v>509</v>
      </c>
    </row>
    <row r="3901" spans="1:13" x14ac:dyDescent="0.35">
      <c r="A3901" s="2">
        <v>45926</v>
      </c>
      <c r="B3901" s="3">
        <v>2025</v>
      </c>
      <c r="C3901" t="str">
        <f t="shared" si="173"/>
        <v>2025-2026</v>
      </c>
      <c r="D3901" t="s">
        <v>120</v>
      </c>
      <c r="E3901" t="s">
        <v>108</v>
      </c>
      <c r="F3901" t="str">
        <f t="shared" si="174"/>
        <v>Tasmania</v>
      </c>
      <c r="G3901" t="s">
        <v>43</v>
      </c>
      <c r="H3901">
        <v>7320</v>
      </c>
      <c r="I3901" t="s">
        <v>11</v>
      </c>
      <c r="J3901" t="s">
        <v>130</v>
      </c>
      <c r="K3901" t="s">
        <v>144</v>
      </c>
      <c r="L3901" t="s">
        <v>155</v>
      </c>
      <c r="M3901" s="5">
        <v>380</v>
      </c>
    </row>
    <row r="3902" spans="1:13" x14ac:dyDescent="0.35">
      <c r="A3902" s="2">
        <v>45926</v>
      </c>
      <c r="B3902" s="3">
        <v>2025</v>
      </c>
      <c r="C3902" t="str">
        <f t="shared" si="173"/>
        <v>2025-2026</v>
      </c>
      <c r="D3902" t="s">
        <v>120</v>
      </c>
      <c r="E3902" t="s">
        <v>79</v>
      </c>
      <c r="F3902" t="str">
        <f t="shared" si="174"/>
        <v>Queensland</v>
      </c>
      <c r="G3902" t="s">
        <v>19</v>
      </c>
      <c r="H3902">
        <v>4680</v>
      </c>
      <c r="I3902" t="s">
        <v>11</v>
      </c>
      <c r="J3902" t="s">
        <v>138</v>
      </c>
      <c r="K3902" t="s">
        <v>150</v>
      </c>
      <c r="L3902" t="s">
        <v>161</v>
      </c>
      <c r="M3902" s="5">
        <v>92</v>
      </c>
    </row>
    <row r="3903" spans="1:13" x14ac:dyDescent="0.35">
      <c r="A3903" s="2">
        <v>45926</v>
      </c>
      <c r="B3903" s="3">
        <v>2025</v>
      </c>
      <c r="C3903" t="str">
        <f t="shared" si="173"/>
        <v>2025-2026</v>
      </c>
      <c r="D3903" t="s">
        <v>120</v>
      </c>
      <c r="E3903" t="s">
        <v>81</v>
      </c>
      <c r="F3903" t="str">
        <f t="shared" si="174"/>
        <v>Victoria</v>
      </c>
      <c r="G3903" t="s">
        <v>26</v>
      </c>
      <c r="H3903">
        <v>3076</v>
      </c>
      <c r="I3903" t="s">
        <v>11</v>
      </c>
      <c r="J3903" t="s">
        <v>128</v>
      </c>
      <c r="K3903" t="s">
        <v>144</v>
      </c>
      <c r="L3903" t="s">
        <v>155</v>
      </c>
      <c r="M3903" s="5">
        <v>266</v>
      </c>
    </row>
    <row r="3904" spans="1:13" x14ac:dyDescent="0.35">
      <c r="A3904" s="2">
        <v>45927</v>
      </c>
      <c r="B3904" s="3">
        <v>2025</v>
      </c>
      <c r="C3904" t="str">
        <f t="shared" si="173"/>
        <v>2025-2026</v>
      </c>
      <c r="D3904" t="s">
        <v>120</v>
      </c>
      <c r="E3904" t="s">
        <v>92</v>
      </c>
      <c r="F3904" t="str">
        <f t="shared" si="174"/>
        <v>New South Wales</v>
      </c>
      <c r="G3904" t="s">
        <v>10</v>
      </c>
      <c r="H3904">
        <v>2015</v>
      </c>
      <c r="I3904" t="s">
        <v>11</v>
      </c>
      <c r="J3904" t="s">
        <v>126</v>
      </c>
      <c r="K3904" t="s">
        <v>142</v>
      </c>
      <c r="L3904" t="s">
        <v>153</v>
      </c>
      <c r="M3904" s="5">
        <v>54</v>
      </c>
    </row>
    <row r="3905" spans="1:13" x14ac:dyDescent="0.35">
      <c r="A3905" s="2">
        <v>45927</v>
      </c>
      <c r="B3905" s="3">
        <v>2025</v>
      </c>
      <c r="C3905" t="str">
        <f t="shared" si="173"/>
        <v>2025-2026</v>
      </c>
      <c r="D3905" t="s">
        <v>120</v>
      </c>
      <c r="E3905" t="s">
        <v>103</v>
      </c>
      <c r="F3905" t="str">
        <f t="shared" si="174"/>
        <v>Victoria</v>
      </c>
      <c r="G3905" t="s">
        <v>26</v>
      </c>
      <c r="H3905">
        <v>3550</v>
      </c>
      <c r="I3905" t="s">
        <v>11</v>
      </c>
      <c r="J3905" t="s">
        <v>129</v>
      </c>
      <c r="K3905" t="s">
        <v>142</v>
      </c>
      <c r="L3905" t="s">
        <v>153</v>
      </c>
      <c r="M3905" s="5">
        <v>94</v>
      </c>
    </row>
    <row r="3906" spans="1:13" x14ac:dyDescent="0.35">
      <c r="A3906" s="2">
        <v>45927</v>
      </c>
      <c r="B3906" s="3">
        <v>2025</v>
      </c>
      <c r="C3906" t="str">
        <f t="shared" ref="C3906:C3969" si="175">IF(MONTH(A3906) &gt;= 7, YEAR(A3906) &amp; "-" &amp; YEAR(A3906) + 1, YEAR(A3906) - 1 &amp; "-" &amp; YEAR(A3906))</f>
        <v>2025-2026</v>
      </c>
      <c r="D3906" t="s">
        <v>119</v>
      </c>
      <c r="E3906" t="s">
        <v>90</v>
      </c>
      <c r="F3906" t="str">
        <f t="shared" ref="F3906:F3969" si="176">IF(G3906="WA","Western Australia",
IF(G3906="NSW","New South Wales",
IF(G3906="QLD","Queensland",
IF(G3906="VIC","Victoria",
IF(G3906="TAS","Tasmania",
IF(G3906="SA","South Australia",
IF(G3906="NT","Northern Territory",
IF(G3906="ACT","Australian Capital Territory",G3906))))))))</f>
        <v>New South Wales</v>
      </c>
      <c r="G3906" t="s">
        <v>10</v>
      </c>
      <c r="H3906">
        <v>2650</v>
      </c>
      <c r="I3906" t="s">
        <v>11</v>
      </c>
      <c r="J3906" t="s">
        <v>132</v>
      </c>
      <c r="K3906" t="s">
        <v>146</v>
      </c>
      <c r="L3906" t="s">
        <v>157</v>
      </c>
      <c r="M3906" s="5">
        <v>219</v>
      </c>
    </row>
    <row r="3907" spans="1:13" x14ac:dyDescent="0.35">
      <c r="A3907" s="2">
        <v>45927</v>
      </c>
      <c r="B3907" s="3">
        <v>2025</v>
      </c>
      <c r="C3907" t="str">
        <f t="shared" si="175"/>
        <v>2025-2026</v>
      </c>
      <c r="D3907" t="s">
        <v>119</v>
      </c>
      <c r="E3907" t="s">
        <v>113</v>
      </c>
      <c r="F3907" t="str">
        <f t="shared" si="176"/>
        <v>New South Wales</v>
      </c>
      <c r="G3907" t="s">
        <v>10</v>
      </c>
      <c r="H3907">
        <v>2101</v>
      </c>
      <c r="I3907" t="s">
        <v>11</v>
      </c>
      <c r="J3907" t="s">
        <v>125</v>
      </c>
      <c r="K3907" t="s">
        <v>142</v>
      </c>
      <c r="L3907" t="s">
        <v>153</v>
      </c>
      <c r="M3907" s="5">
        <v>362</v>
      </c>
    </row>
    <row r="3908" spans="1:13" x14ac:dyDescent="0.35">
      <c r="A3908" s="2">
        <v>45927</v>
      </c>
      <c r="B3908" s="3">
        <v>2025</v>
      </c>
      <c r="C3908" t="str">
        <f t="shared" si="175"/>
        <v>2025-2026</v>
      </c>
      <c r="D3908" t="s">
        <v>119</v>
      </c>
      <c r="E3908" t="s">
        <v>31</v>
      </c>
      <c r="F3908" t="str">
        <f t="shared" si="176"/>
        <v>South Australia</v>
      </c>
      <c r="G3908" t="s">
        <v>17</v>
      </c>
      <c r="H3908">
        <v>5082</v>
      </c>
      <c r="I3908" t="s">
        <v>11</v>
      </c>
      <c r="J3908" t="s">
        <v>134</v>
      </c>
      <c r="K3908" t="s">
        <v>143</v>
      </c>
      <c r="L3908" t="s">
        <v>154</v>
      </c>
      <c r="M3908" s="5">
        <v>30</v>
      </c>
    </row>
    <row r="3909" spans="1:13" x14ac:dyDescent="0.35">
      <c r="A3909" s="2">
        <v>45927</v>
      </c>
      <c r="B3909" s="3">
        <v>2025</v>
      </c>
      <c r="C3909" t="str">
        <f t="shared" si="175"/>
        <v>2025-2026</v>
      </c>
      <c r="D3909" t="s">
        <v>120</v>
      </c>
      <c r="E3909" t="s">
        <v>100</v>
      </c>
      <c r="F3909" t="str">
        <f t="shared" si="176"/>
        <v>New South Wales</v>
      </c>
      <c r="G3909" t="s">
        <v>10</v>
      </c>
      <c r="H3909">
        <v>2800</v>
      </c>
      <c r="I3909" t="s">
        <v>11</v>
      </c>
      <c r="J3909" t="s">
        <v>132</v>
      </c>
      <c r="K3909" t="s">
        <v>146</v>
      </c>
      <c r="L3909" t="s">
        <v>157</v>
      </c>
      <c r="M3909" s="5">
        <v>580</v>
      </c>
    </row>
    <row r="3910" spans="1:13" x14ac:dyDescent="0.35">
      <c r="A3910" s="2">
        <v>45927</v>
      </c>
      <c r="B3910" s="3">
        <v>2025</v>
      </c>
      <c r="C3910" t="str">
        <f t="shared" si="175"/>
        <v>2025-2026</v>
      </c>
      <c r="D3910" t="s">
        <v>120</v>
      </c>
      <c r="E3910" t="s">
        <v>31</v>
      </c>
      <c r="F3910" t="str">
        <f t="shared" si="176"/>
        <v>South Australia</v>
      </c>
      <c r="G3910" t="s">
        <v>17</v>
      </c>
      <c r="H3910">
        <v>5082</v>
      </c>
      <c r="I3910" t="s">
        <v>11</v>
      </c>
      <c r="J3910" t="s">
        <v>134</v>
      </c>
      <c r="K3910" t="s">
        <v>145</v>
      </c>
      <c r="L3910" t="s">
        <v>156</v>
      </c>
      <c r="M3910" s="5">
        <v>366</v>
      </c>
    </row>
    <row r="3911" spans="1:13" x14ac:dyDescent="0.35">
      <c r="A3911" s="2">
        <v>45928</v>
      </c>
      <c r="B3911" s="3">
        <v>2025</v>
      </c>
      <c r="C3911" t="str">
        <f t="shared" si="175"/>
        <v>2025-2026</v>
      </c>
      <c r="D3911" t="s">
        <v>120</v>
      </c>
      <c r="E3911" t="s">
        <v>12</v>
      </c>
      <c r="F3911" t="str">
        <f t="shared" si="176"/>
        <v>New South Wales</v>
      </c>
      <c r="G3911" t="s">
        <v>10</v>
      </c>
      <c r="H3911">
        <v>2795</v>
      </c>
      <c r="I3911" t="s">
        <v>11</v>
      </c>
      <c r="J3911" t="s">
        <v>132</v>
      </c>
      <c r="K3911" t="s">
        <v>144</v>
      </c>
      <c r="L3911" t="s">
        <v>155</v>
      </c>
      <c r="M3911" s="5">
        <v>202</v>
      </c>
    </row>
    <row r="3912" spans="1:13" x14ac:dyDescent="0.35">
      <c r="A3912" s="2">
        <v>45928</v>
      </c>
      <c r="B3912" s="3">
        <v>2025</v>
      </c>
      <c r="C3912" t="str">
        <f t="shared" si="175"/>
        <v>2025-2026</v>
      </c>
      <c r="D3912" t="s">
        <v>119</v>
      </c>
      <c r="E3912" t="s">
        <v>89</v>
      </c>
      <c r="F3912" t="str">
        <f t="shared" si="176"/>
        <v>Queensland</v>
      </c>
      <c r="G3912" t="s">
        <v>19</v>
      </c>
      <c r="H3912">
        <v>4700</v>
      </c>
      <c r="I3912" t="s">
        <v>11</v>
      </c>
      <c r="J3912" t="s">
        <v>138</v>
      </c>
      <c r="K3912" t="s">
        <v>146</v>
      </c>
      <c r="L3912" t="s">
        <v>157</v>
      </c>
      <c r="M3912" s="5">
        <v>698</v>
      </c>
    </row>
    <row r="3913" spans="1:13" x14ac:dyDescent="0.35">
      <c r="A3913" s="2">
        <v>45928</v>
      </c>
      <c r="B3913" s="3">
        <v>2025</v>
      </c>
      <c r="C3913" t="str">
        <f t="shared" si="175"/>
        <v>2025-2026</v>
      </c>
      <c r="D3913" t="s">
        <v>119</v>
      </c>
      <c r="E3913" t="s">
        <v>108</v>
      </c>
      <c r="F3913" t="str">
        <f t="shared" si="176"/>
        <v>Tasmania</v>
      </c>
      <c r="G3913" t="s">
        <v>43</v>
      </c>
      <c r="H3913">
        <v>7320</v>
      </c>
      <c r="I3913" t="s">
        <v>11</v>
      </c>
      <c r="J3913" t="s">
        <v>130</v>
      </c>
      <c r="K3913" t="s">
        <v>146</v>
      </c>
      <c r="L3913" t="s">
        <v>157</v>
      </c>
      <c r="M3913" s="5">
        <v>653</v>
      </c>
    </row>
    <row r="3914" spans="1:13" x14ac:dyDescent="0.35">
      <c r="A3914" s="2">
        <v>45928</v>
      </c>
      <c r="B3914" s="3">
        <v>2025</v>
      </c>
      <c r="C3914" t="str">
        <f t="shared" si="175"/>
        <v>2025-2026</v>
      </c>
      <c r="D3914" t="s">
        <v>120</v>
      </c>
      <c r="E3914" t="s">
        <v>63</v>
      </c>
      <c r="F3914" t="str">
        <f t="shared" si="176"/>
        <v>Queensland</v>
      </c>
      <c r="G3914" t="s">
        <v>19</v>
      </c>
      <c r="H3914">
        <v>4068</v>
      </c>
      <c r="I3914" t="s">
        <v>11</v>
      </c>
      <c r="J3914" t="s">
        <v>131</v>
      </c>
      <c r="K3914" t="s">
        <v>145</v>
      </c>
      <c r="L3914" t="s">
        <v>156</v>
      </c>
      <c r="M3914" s="5">
        <v>452</v>
      </c>
    </row>
    <row r="3915" spans="1:13" x14ac:dyDescent="0.35">
      <c r="A3915" s="2">
        <v>45928</v>
      </c>
      <c r="B3915" s="3">
        <v>2025</v>
      </c>
      <c r="C3915" t="str">
        <f t="shared" si="175"/>
        <v>2025-2026</v>
      </c>
      <c r="D3915" t="s">
        <v>120</v>
      </c>
      <c r="E3915" t="s">
        <v>14</v>
      </c>
      <c r="F3915" t="str">
        <f t="shared" si="176"/>
        <v>Northern Territory</v>
      </c>
      <c r="G3915" t="s">
        <v>15</v>
      </c>
      <c r="H3915">
        <v>800</v>
      </c>
      <c r="I3915" t="s">
        <v>11</v>
      </c>
      <c r="J3915" t="s">
        <v>140</v>
      </c>
      <c r="K3915" t="s">
        <v>142</v>
      </c>
      <c r="L3915" t="s">
        <v>153</v>
      </c>
      <c r="M3915" s="5">
        <v>461</v>
      </c>
    </row>
    <row r="3916" spans="1:13" x14ac:dyDescent="0.35">
      <c r="A3916" s="2">
        <v>45929</v>
      </c>
      <c r="B3916" s="3">
        <v>2025</v>
      </c>
      <c r="C3916" t="str">
        <f t="shared" si="175"/>
        <v>2025-2026</v>
      </c>
      <c r="D3916" t="s">
        <v>119</v>
      </c>
      <c r="E3916" t="s">
        <v>108</v>
      </c>
      <c r="F3916" t="str">
        <f t="shared" si="176"/>
        <v>Tasmania</v>
      </c>
      <c r="G3916" t="s">
        <v>43</v>
      </c>
      <c r="H3916">
        <v>7320</v>
      </c>
      <c r="I3916" t="s">
        <v>11</v>
      </c>
      <c r="J3916" t="s">
        <v>130</v>
      </c>
      <c r="K3916" t="s">
        <v>144</v>
      </c>
      <c r="L3916" t="s">
        <v>155</v>
      </c>
      <c r="M3916" s="5">
        <v>265</v>
      </c>
    </row>
    <row r="3917" spans="1:13" x14ac:dyDescent="0.35">
      <c r="A3917" s="2">
        <v>45929</v>
      </c>
      <c r="B3917" s="3">
        <v>2025</v>
      </c>
      <c r="C3917" t="str">
        <f t="shared" si="175"/>
        <v>2025-2026</v>
      </c>
      <c r="D3917" t="s">
        <v>119</v>
      </c>
      <c r="E3917" t="s">
        <v>108</v>
      </c>
      <c r="F3917" t="str">
        <f t="shared" si="176"/>
        <v>Tasmania</v>
      </c>
      <c r="G3917" t="s">
        <v>43</v>
      </c>
      <c r="H3917">
        <v>7320</v>
      </c>
      <c r="I3917" t="s">
        <v>11</v>
      </c>
      <c r="J3917" t="s">
        <v>130</v>
      </c>
      <c r="K3917" t="s">
        <v>148</v>
      </c>
      <c r="L3917" t="s">
        <v>159</v>
      </c>
      <c r="M3917" s="5">
        <v>465</v>
      </c>
    </row>
    <row r="3918" spans="1:13" x14ac:dyDescent="0.35">
      <c r="A3918" s="2">
        <v>45929</v>
      </c>
      <c r="B3918" s="3">
        <v>2025</v>
      </c>
      <c r="C3918" t="str">
        <f t="shared" si="175"/>
        <v>2025-2026</v>
      </c>
      <c r="D3918" t="s">
        <v>119</v>
      </c>
      <c r="E3918" t="s">
        <v>104</v>
      </c>
      <c r="F3918" t="str">
        <f t="shared" si="176"/>
        <v>Victoria</v>
      </c>
      <c r="G3918" t="s">
        <v>26</v>
      </c>
      <c r="H3918">
        <v>3175</v>
      </c>
      <c r="I3918" t="s">
        <v>11</v>
      </c>
      <c r="J3918" t="s">
        <v>127</v>
      </c>
      <c r="K3918" t="s">
        <v>146</v>
      </c>
      <c r="L3918" t="s">
        <v>157</v>
      </c>
      <c r="M3918" s="5">
        <v>342</v>
      </c>
    </row>
    <row r="3919" spans="1:13" x14ac:dyDescent="0.35">
      <c r="A3919" s="2">
        <v>45929</v>
      </c>
      <c r="B3919" s="3">
        <v>2025</v>
      </c>
      <c r="C3919" t="str">
        <f t="shared" si="175"/>
        <v>2025-2026</v>
      </c>
      <c r="D3919" t="s">
        <v>120</v>
      </c>
      <c r="E3919" t="s">
        <v>39</v>
      </c>
      <c r="F3919" t="str">
        <f t="shared" si="176"/>
        <v>New South Wales</v>
      </c>
      <c r="G3919" t="s">
        <v>10</v>
      </c>
      <c r="H3919">
        <v>2541</v>
      </c>
      <c r="I3919" t="s">
        <v>11</v>
      </c>
      <c r="J3919" t="s">
        <v>123</v>
      </c>
      <c r="K3919" t="s">
        <v>148</v>
      </c>
      <c r="L3919" t="s">
        <v>159</v>
      </c>
      <c r="M3919" s="5">
        <v>401</v>
      </c>
    </row>
    <row r="3920" spans="1:13" x14ac:dyDescent="0.35">
      <c r="A3920" s="2">
        <v>45930</v>
      </c>
      <c r="B3920" s="3">
        <v>2025</v>
      </c>
      <c r="C3920" t="str">
        <f t="shared" si="175"/>
        <v>2025-2026</v>
      </c>
      <c r="D3920" t="s">
        <v>120</v>
      </c>
      <c r="E3920" t="s">
        <v>21</v>
      </c>
      <c r="F3920" t="str">
        <f t="shared" si="176"/>
        <v>South Australia</v>
      </c>
      <c r="G3920" t="s">
        <v>17</v>
      </c>
      <c r="H3920">
        <v>5343</v>
      </c>
      <c r="I3920" t="s">
        <v>11</v>
      </c>
      <c r="J3920" t="s">
        <v>139</v>
      </c>
      <c r="K3920" t="s">
        <v>144</v>
      </c>
      <c r="L3920" t="s">
        <v>155</v>
      </c>
      <c r="M3920" s="5">
        <v>467</v>
      </c>
    </row>
    <row r="3921" spans="1:13" x14ac:dyDescent="0.35">
      <c r="A3921" s="2">
        <v>45930</v>
      </c>
      <c r="B3921" s="3">
        <v>2025</v>
      </c>
      <c r="C3921" t="str">
        <f t="shared" si="175"/>
        <v>2025-2026</v>
      </c>
      <c r="D3921" t="s">
        <v>120</v>
      </c>
      <c r="E3921" t="s">
        <v>13</v>
      </c>
      <c r="F3921" t="str">
        <f t="shared" si="176"/>
        <v>New South Wales</v>
      </c>
      <c r="G3921" t="s">
        <v>10</v>
      </c>
      <c r="H3921">
        <v>2141</v>
      </c>
      <c r="I3921" t="s">
        <v>11</v>
      </c>
      <c r="J3921" t="s">
        <v>125</v>
      </c>
      <c r="K3921" t="s">
        <v>142</v>
      </c>
      <c r="L3921" t="s">
        <v>153</v>
      </c>
      <c r="M3921" s="5">
        <v>183</v>
      </c>
    </row>
    <row r="3922" spans="1:13" x14ac:dyDescent="0.35">
      <c r="A3922" s="2">
        <v>45931</v>
      </c>
      <c r="B3922" s="3">
        <v>2025</v>
      </c>
      <c r="C3922" t="str">
        <f t="shared" si="175"/>
        <v>2025-2026</v>
      </c>
      <c r="D3922" t="s">
        <v>120</v>
      </c>
      <c r="E3922" t="s">
        <v>49</v>
      </c>
      <c r="F3922" t="str">
        <f t="shared" si="176"/>
        <v>New South Wales</v>
      </c>
      <c r="G3922" t="s">
        <v>10</v>
      </c>
      <c r="H3922">
        <v>2350</v>
      </c>
      <c r="I3922" t="s">
        <v>11</v>
      </c>
      <c r="J3922" t="s">
        <v>122</v>
      </c>
      <c r="K3922" t="s">
        <v>144</v>
      </c>
      <c r="L3922" t="s">
        <v>155</v>
      </c>
      <c r="M3922" s="5">
        <v>278</v>
      </c>
    </row>
    <row r="3923" spans="1:13" x14ac:dyDescent="0.35">
      <c r="A3923" s="2">
        <v>45931</v>
      </c>
      <c r="B3923" s="3">
        <v>2025</v>
      </c>
      <c r="C3923" t="str">
        <f t="shared" si="175"/>
        <v>2025-2026</v>
      </c>
      <c r="D3923" t="s">
        <v>120</v>
      </c>
      <c r="E3923" t="s">
        <v>61</v>
      </c>
      <c r="F3923" t="str">
        <f t="shared" si="176"/>
        <v>Victoria</v>
      </c>
      <c r="G3923" t="s">
        <v>26</v>
      </c>
      <c r="H3923">
        <v>3179</v>
      </c>
      <c r="I3923" t="s">
        <v>11</v>
      </c>
      <c r="J3923" t="s">
        <v>127</v>
      </c>
      <c r="K3923" t="s">
        <v>144</v>
      </c>
      <c r="L3923" t="s">
        <v>155</v>
      </c>
      <c r="M3923" s="5">
        <v>134</v>
      </c>
    </row>
    <row r="3924" spans="1:13" x14ac:dyDescent="0.35">
      <c r="A3924" s="2">
        <v>45931</v>
      </c>
      <c r="B3924" s="3">
        <v>2025</v>
      </c>
      <c r="C3924" t="str">
        <f t="shared" si="175"/>
        <v>2025-2026</v>
      </c>
      <c r="D3924" t="s">
        <v>120</v>
      </c>
      <c r="E3924" t="s">
        <v>92</v>
      </c>
      <c r="F3924" t="str">
        <f t="shared" si="176"/>
        <v>New South Wales</v>
      </c>
      <c r="G3924" t="s">
        <v>10</v>
      </c>
      <c r="H3924">
        <v>2015</v>
      </c>
      <c r="I3924" t="s">
        <v>11</v>
      </c>
      <c r="J3924" t="s">
        <v>126</v>
      </c>
      <c r="K3924" t="s">
        <v>143</v>
      </c>
      <c r="L3924" t="s">
        <v>154</v>
      </c>
      <c r="M3924" s="5">
        <v>546</v>
      </c>
    </row>
    <row r="3925" spans="1:13" x14ac:dyDescent="0.35">
      <c r="A3925" s="2">
        <v>45931</v>
      </c>
      <c r="B3925" s="3">
        <v>2025</v>
      </c>
      <c r="C3925" t="str">
        <f t="shared" si="175"/>
        <v>2025-2026</v>
      </c>
      <c r="D3925" t="s">
        <v>119</v>
      </c>
      <c r="E3925" t="s">
        <v>69</v>
      </c>
      <c r="F3925" t="str">
        <f t="shared" si="176"/>
        <v>Victoria</v>
      </c>
      <c r="G3925" t="s">
        <v>26</v>
      </c>
      <c r="H3925">
        <v>3148</v>
      </c>
      <c r="I3925" t="s">
        <v>11</v>
      </c>
      <c r="J3925" t="s">
        <v>127</v>
      </c>
      <c r="K3925" t="s">
        <v>143</v>
      </c>
      <c r="L3925" t="s">
        <v>154</v>
      </c>
      <c r="M3925" s="5">
        <v>406</v>
      </c>
    </row>
    <row r="3926" spans="1:13" x14ac:dyDescent="0.35">
      <c r="A3926" s="2">
        <v>45931</v>
      </c>
      <c r="B3926" s="3">
        <v>2025</v>
      </c>
      <c r="C3926" t="str">
        <f t="shared" si="175"/>
        <v>2025-2026</v>
      </c>
      <c r="D3926" t="s">
        <v>120</v>
      </c>
      <c r="E3926" t="s">
        <v>24</v>
      </c>
      <c r="F3926" t="str">
        <f t="shared" si="176"/>
        <v>Queensland</v>
      </c>
      <c r="G3926" t="s">
        <v>19</v>
      </c>
      <c r="H3926">
        <v>4053</v>
      </c>
      <c r="I3926" t="s">
        <v>11</v>
      </c>
      <c r="J3926" t="s">
        <v>131</v>
      </c>
      <c r="K3926" t="s">
        <v>151</v>
      </c>
      <c r="L3926" t="s">
        <v>152</v>
      </c>
      <c r="M3926" s="5">
        <v>377</v>
      </c>
    </row>
    <row r="3927" spans="1:13" x14ac:dyDescent="0.35">
      <c r="A3927" s="2">
        <v>45931</v>
      </c>
      <c r="B3927" s="3">
        <v>2025</v>
      </c>
      <c r="C3927" t="str">
        <f t="shared" si="175"/>
        <v>2025-2026</v>
      </c>
      <c r="D3927" t="s">
        <v>120</v>
      </c>
      <c r="E3927" t="s">
        <v>47</v>
      </c>
      <c r="F3927" t="str">
        <f t="shared" si="176"/>
        <v>Victoria</v>
      </c>
      <c r="G3927" t="s">
        <v>26</v>
      </c>
      <c r="H3927">
        <v>3630</v>
      </c>
      <c r="I3927" t="s">
        <v>11</v>
      </c>
      <c r="J3927" t="s">
        <v>137</v>
      </c>
      <c r="K3927" t="s">
        <v>148</v>
      </c>
      <c r="L3927" t="s">
        <v>159</v>
      </c>
      <c r="M3927" s="5">
        <v>470</v>
      </c>
    </row>
    <row r="3928" spans="1:13" x14ac:dyDescent="0.35">
      <c r="A3928" s="2">
        <v>45931</v>
      </c>
      <c r="B3928" s="3">
        <v>2025</v>
      </c>
      <c r="C3928" t="str">
        <f t="shared" si="175"/>
        <v>2025-2026</v>
      </c>
      <c r="D3928" t="s">
        <v>119</v>
      </c>
      <c r="E3928" t="s">
        <v>96</v>
      </c>
      <c r="F3928" t="str">
        <f t="shared" si="176"/>
        <v>Western Australia</v>
      </c>
      <c r="G3928" t="s">
        <v>28</v>
      </c>
      <c r="H3928">
        <v>6027</v>
      </c>
      <c r="I3928" t="s">
        <v>11</v>
      </c>
      <c r="J3928" t="s">
        <v>121</v>
      </c>
      <c r="K3928" t="s">
        <v>144</v>
      </c>
      <c r="L3928" t="s">
        <v>155</v>
      </c>
      <c r="M3928" s="5">
        <v>643</v>
      </c>
    </row>
    <row r="3929" spans="1:13" x14ac:dyDescent="0.35">
      <c r="A3929" s="2">
        <v>45931</v>
      </c>
      <c r="B3929" s="3">
        <v>2025</v>
      </c>
      <c r="C3929" t="str">
        <f t="shared" si="175"/>
        <v>2025-2026</v>
      </c>
      <c r="D3929" t="s">
        <v>119</v>
      </c>
      <c r="E3929" t="s">
        <v>60</v>
      </c>
      <c r="F3929" t="str">
        <f t="shared" si="176"/>
        <v>Queensland</v>
      </c>
      <c r="G3929" t="s">
        <v>19</v>
      </c>
      <c r="H3929">
        <v>4655</v>
      </c>
      <c r="I3929" t="s">
        <v>11</v>
      </c>
      <c r="J3929" t="s">
        <v>138</v>
      </c>
      <c r="K3929" t="s">
        <v>143</v>
      </c>
      <c r="L3929" t="s">
        <v>154</v>
      </c>
      <c r="M3929" s="5">
        <v>102</v>
      </c>
    </row>
    <row r="3930" spans="1:13" x14ac:dyDescent="0.35">
      <c r="A3930" s="2">
        <v>45931</v>
      </c>
      <c r="B3930" s="3">
        <v>2025</v>
      </c>
      <c r="C3930" t="str">
        <f t="shared" si="175"/>
        <v>2025-2026</v>
      </c>
      <c r="D3930" t="s">
        <v>119</v>
      </c>
      <c r="E3930" t="s">
        <v>70</v>
      </c>
      <c r="F3930" t="str">
        <f t="shared" si="176"/>
        <v>Western Australia</v>
      </c>
      <c r="G3930" t="s">
        <v>28</v>
      </c>
      <c r="H3930">
        <v>6021</v>
      </c>
      <c r="I3930" t="s">
        <v>11</v>
      </c>
      <c r="J3930" t="s">
        <v>121</v>
      </c>
      <c r="K3930" t="s">
        <v>145</v>
      </c>
      <c r="L3930" t="s">
        <v>156</v>
      </c>
      <c r="M3930" s="5">
        <v>705</v>
      </c>
    </row>
    <row r="3931" spans="1:13" x14ac:dyDescent="0.35">
      <c r="A3931" s="2">
        <v>45932</v>
      </c>
      <c r="B3931" s="3">
        <v>2025</v>
      </c>
      <c r="C3931" t="str">
        <f t="shared" si="175"/>
        <v>2025-2026</v>
      </c>
      <c r="D3931" t="s">
        <v>119</v>
      </c>
      <c r="E3931" t="s">
        <v>80</v>
      </c>
      <c r="F3931" t="str">
        <f t="shared" si="176"/>
        <v>New South Wales</v>
      </c>
      <c r="G3931" t="s">
        <v>10</v>
      </c>
      <c r="H3931">
        <v>2120</v>
      </c>
      <c r="I3931" t="s">
        <v>11</v>
      </c>
      <c r="J3931" t="s">
        <v>125</v>
      </c>
      <c r="K3931" t="s">
        <v>145</v>
      </c>
      <c r="L3931" t="s">
        <v>156</v>
      </c>
      <c r="M3931" s="5">
        <v>385</v>
      </c>
    </row>
    <row r="3932" spans="1:13" x14ac:dyDescent="0.35">
      <c r="A3932" s="2">
        <v>45932</v>
      </c>
      <c r="B3932" s="3">
        <v>2025</v>
      </c>
      <c r="C3932" t="str">
        <f t="shared" si="175"/>
        <v>2025-2026</v>
      </c>
      <c r="D3932" t="s">
        <v>120</v>
      </c>
      <c r="E3932" t="s">
        <v>9</v>
      </c>
      <c r="F3932" t="str">
        <f t="shared" si="176"/>
        <v>New South Wales</v>
      </c>
      <c r="G3932" t="s">
        <v>10</v>
      </c>
      <c r="H3932">
        <v>2067</v>
      </c>
      <c r="I3932" t="s">
        <v>11</v>
      </c>
      <c r="J3932" t="s">
        <v>126</v>
      </c>
      <c r="K3932" t="s">
        <v>142</v>
      </c>
      <c r="L3932" t="s">
        <v>153</v>
      </c>
      <c r="M3932" s="5">
        <v>342</v>
      </c>
    </row>
    <row r="3933" spans="1:13" x14ac:dyDescent="0.35">
      <c r="A3933" s="2">
        <v>45932</v>
      </c>
      <c r="B3933" s="3">
        <v>2025</v>
      </c>
      <c r="C3933" t="str">
        <f t="shared" si="175"/>
        <v>2025-2026</v>
      </c>
      <c r="D3933" t="s">
        <v>120</v>
      </c>
      <c r="E3933" t="s">
        <v>88</v>
      </c>
      <c r="F3933" t="str">
        <f t="shared" si="176"/>
        <v>Queensland</v>
      </c>
      <c r="G3933" t="s">
        <v>19</v>
      </c>
      <c r="H3933">
        <v>4570</v>
      </c>
      <c r="I3933" t="s">
        <v>11</v>
      </c>
      <c r="J3933" t="s">
        <v>136</v>
      </c>
      <c r="K3933" t="s">
        <v>145</v>
      </c>
      <c r="L3933" t="s">
        <v>156</v>
      </c>
      <c r="M3933" s="5">
        <v>558</v>
      </c>
    </row>
    <row r="3934" spans="1:13" x14ac:dyDescent="0.35">
      <c r="A3934" s="2">
        <v>45933</v>
      </c>
      <c r="B3934" s="3">
        <v>2025</v>
      </c>
      <c r="C3934" t="str">
        <f t="shared" si="175"/>
        <v>2025-2026</v>
      </c>
      <c r="D3934" t="s">
        <v>119</v>
      </c>
      <c r="E3934" t="s">
        <v>90</v>
      </c>
      <c r="F3934" t="str">
        <f t="shared" si="176"/>
        <v>New South Wales</v>
      </c>
      <c r="G3934" t="s">
        <v>10</v>
      </c>
      <c r="H3934">
        <v>2650</v>
      </c>
      <c r="I3934" t="s">
        <v>11</v>
      </c>
      <c r="J3934" t="s">
        <v>132</v>
      </c>
      <c r="K3934" t="s">
        <v>147</v>
      </c>
      <c r="L3934" t="s">
        <v>158</v>
      </c>
      <c r="M3934" s="5">
        <v>785</v>
      </c>
    </row>
    <row r="3935" spans="1:13" x14ac:dyDescent="0.35">
      <c r="A3935" s="2">
        <v>45933</v>
      </c>
      <c r="B3935" s="3">
        <v>2025</v>
      </c>
      <c r="C3935" t="str">
        <f t="shared" si="175"/>
        <v>2025-2026</v>
      </c>
      <c r="D3935" t="s">
        <v>120</v>
      </c>
      <c r="E3935" t="s">
        <v>107</v>
      </c>
      <c r="F3935" t="str">
        <f t="shared" si="176"/>
        <v>New South Wales</v>
      </c>
      <c r="G3935" t="s">
        <v>10</v>
      </c>
      <c r="H3935">
        <v>2020</v>
      </c>
      <c r="I3935" t="s">
        <v>11</v>
      </c>
      <c r="J3935" t="s">
        <v>126</v>
      </c>
      <c r="K3935" t="s">
        <v>142</v>
      </c>
      <c r="L3935" t="s">
        <v>153</v>
      </c>
      <c r="M3935" s="5">
        <v>209</v>
      </c>
    </row>
    <row r="3936" spans="1:13" x14ac:dyDescent="0.35">
      <c r="A3936" s="2">
        <v>45933</v>
      </c>
      <c r="B3936" s="3">
        <v>2025</v>
      </c>
      <c r="C3936" t="str">
        <f t="shared" si="175"/>
        <v>2025-2026</v>
      </c>
      <c r="D3936" t="s">
        <v>120</v>
      </c>
      <c r="E3936" t="s">
        <v>48</v>
      </c>
      <c r="F3936" t="str">
        <f t="shared" si="176"/>
        <v>Western Australia</v>
      </c>
      <c r="G3936" t="s">
        <v>28</v>
      </c>
      <c r="H3936">
        <v>6450</v>
      </c>
      <c r="I3936" t="s">
        <v>11</v>
      </c>
      <c r="J3936" t="s">
        <v>141</v>
      </c>
      <c r="K3936" t="s">
        <v>147</v>
      </c>
      <c r="L3936" t="s">
        <v>158</v>
      </c>
      <c r="M3936" s="5">
        <v>518</v>
      </c>
    </row>
    <row r="3937" spans="1:13" x14ac:dyDescent="0.35">
      <c r="A3937" s="2">
        <v>45933</v>
      </c>
      <c r="B3937" s="3">
        <v>2025</v>
      </c>
      <c r="C3937" t="str">
        <f t="shared" si="175"/>
        <v>2025-2026</v>
      </c>
      <c r="D3937" t="s">
        <v>119</v>
      </c>
      <c r="E3937" t="s">
        <v>81</v>
      </c>
      <c r="F3937" t="str">
        <f t="shared" si="176"/>
        <v>Victoria</v>
      </c>
      <c r="G3937" t="s">
        <v>26</v>
      </c>
      <c r="H3937">
        <v>3076</v>
      </c>
      <c r="I3937" t="s">
        <v>11</v>
      </c>
      <c r="J3937" t="s">
        <v>128</v>
      </c>
      <c r="K3937" t="s">
        <v>144</v>
      </c>
      <c r="L3937" t="s">
        <v>155</v>
      </c>
      <c r="M3937" s="5">
        <v>650</v>
      </c>
    </row>
    <row r="3938" spans="1:13" x14ac:dyDescent="0.35">
      <c r="A3938" s="2">
        <v>45933</v>
      </c>
      <c r="B3938" s="3">
        <v>2025</v>
      </c>
      <c r="C3938" t="str">
        <f t="shared" si="175"/>
        <v>2025-2026</v>
      </c>
      <c r="D3938" t="s">
        <v>120</v>
      </c>
      <c r="E3938" t="s">
        <v>21</v>
      </c>
      <c r="F3938" t="str">
        <f t="shared" si="176"/>
        <v>South Australia</v>
      </c>
      <c r="G3938" t="s">
        <v>17</v>
      </c>
      <c r="H3938">
        <v>5343</v>
      </c>
      <c r="I3938" t="s">
        <v>11</v>
      </c>
      <c r="J3938" t="s">
        <v>139</v>
      </c>
      <c r="K3938" t="s">
        <v>144</v>
      </c>
      <c r="L3938" t="s">
        <v>155</v>
      </c>
      <c r="M3938" s="5">
        <v>579</v>
      </c>
    </row>
    <row r="3939" spans="1:13" x14ac:dyDescent="0.35">
      <c r="A3939" s="2">
        <v>45933</v>
      </c>
      <c r="B3939" s="3">
        <v>2025</v>
      </c>
      <c r="C3939" t="str">
        <f t="shared" si="175"/>
        <v>2025-2026</v>
      </c>
      <c r="D3939" t="s">
        <v>119</v>
      </c>
      <c r="E3939" t="s">
        <v>74</v>
      </c>
      <c r="F3939" t="str">
        <f t="shared" si="176"/>
        <v>Victoria</v>
      </c>
      <c r="G3939" t="s">
        <v>26</v>
      </c>
      <c r="H3939">
        <v>3500</v>
      </c>
      <c r="I3939" t="s">
        <v>11</v>
      </c>
      <c r="J3939" t="s">
        <v>129</v>
      </c>
      <c r="K3939" t="s">
        <v>143</v>
      </c>
      <c r="L3939" t="s">
        <v>154</v>
      </c>
      <c r="M3939" s="5">
        <v>75</v>
      </c>
    </row>
    <row r="3940" spans="1:13" x14ac:dyDescent="0.35">
      <c r="A3940" s="2">
        <v>45933</v>
      </c>
      <c r="B3940" s="3">
        <v>2025</v>
      </c>
      <c r="C3940" t="str">
        <f t="shared" si="175"/>
        <v>2025-2026</v>
      </c>
      <c r="D3940" t="s">
        <v>120</v>
      </c>
      <c r="E3940" t="s">
        <v>49</v>
      </c>
      <c r="F3940" t="str">
        <f t="shared" si="176"/>
        <v>New South Wales</v>
      </c>
      <c r="G3940" t="s">
        <v>10</v>
      </c>
      <c r="H3940">
        <v>2350</v>
      </c>
      <c r="I3940" t="s">
        <v>11</v>
      </c>
      <c r="J3940" t="s">
        <v>122</v>
      </c>
      <c r="K3940" t="s">
        <v>148</v>
      </c>
      <c r="L3940" t="s">
        <v>159</v>
      </c>
      <c r="M3940" s="5">
        <v>44</v>
      </c>
    </row>
    <row r="3941" spans="1:13" x14ac:dyDescent="0.35">
      <c r="A3941" s="2">
        <v>45933</v>
      </c>
      <c r="B3941" s="3">
        <v>2025</v>
      </c>
      <c r="C3941" t="str">
        <f t="shared" si="175"/>
        <v>2025-2026</v>
      </c>
      <c r="D3941" t="s">
        <v>120</v>
      </c>
      <c r="E3941" t="s">
        <v>111</v>
      </c>
      <c r="F3941" t="str">
        <f t="shared" si="176"/>
        <v>New South Wales</v>
      </c>
      <c r="G3941" t="s">
        <v>10</v>
      </c>
      <c r="H3941">
        <v>2154</v>
      </c>
      <c r="I3941" t="s">
        <v>11</v>
      </c>
      <c r="J3941" t="s">
        <v>125</v>
      </c>
      <c r="K3941" t="s">
        <v>148</v>
      </c>
      <c r="L3941" t="s">
        <v>159</v>
      </c>
      <c r="M3941" s="5">
        <v>112</v>
      </c>
    </row>
    <row r="3942" spans="1:13" x14ac:dyDescent="0.35">
      <c r="A3942" s="2">
        <v>45933</v>
      </c>
      <c r="B3942" s="3">
        <v>2025</v>
      </c>
      <c r="C3942" t="str">
        <f t="shared" si="175"/>
        <v>2025-2026</v>
      </c>
      <c r="D3942" t="s">
        <v>120</v>
      </c>
      <c r="E3942" t="s">
        <v>83</v>
      </c>
      <c r="F3942" t="str">
        <f t="shared" si="176"/>
        <v>Victoria</v>
      </c>
      <c r="G3942" t="s">
        <v>26</v>
      </c>
      <c r="H3942">
        <v>3551</v>
      </c>
      <c r="I3942" t="s">
        <v>11</v>
      </c>
      <c r="J3942" t="s">
        <v>129</v>
      </c>
      <c r="K3942" t="s">
        <v>150</v>
      </c>
      <c r="L3942" t="s">
        <v>161</v>
      </c>
      <c r="M3942" s="5">
        <v>773</v>
      </c>
    </row>
    <row r="3943" spans="1:13" x14ac:dyDescent="0.35">
      <c r="A3943" s="2">
        <v>45934</v>
      </c>
      <c r="B3943" s="3">
        <v>2025</v>
      </c>
      <c r="C3943" t="str">
        <f t="shared" si="175"/>
        <v>2025-2026</v>
      </c>
      <c r="D3943" t="s">
        <v>119</v>
      </c>
      <c r="E3943" t="s">
        <v>84</v>
      </c>
      <c r="F3943" t="str">
        <f t="shared" si="176"/>
        <v>Western Australia</v>
      </c>
      <c r="G3943" t="s">
        <v>28</v>
      </c>
      <c r="H3943">
        <v>6280</v>
      </c>
      <c r="I3943" t="s">
        <v>11</v>
      </c>
      <c r="J3943" t="s">
        <v>135</v>
      </c>
      <c r="K3943" t="s">
        <v>144</v>
      </c>
      <c r="L3943" t="s">
        <v>155</v>
      </c>
      <c r="M3943" s="5">
        <v>451</v>
      </c>
    </row>
    <row r="3944" spans="1:13" x14ac:dyDescent="0.35">
      <c r="A3944" s="2">
        <v>45934</v>
      </c>
      <c r="B3944" s="3">
        <v>2025</v>
      </c>
      <c r="C3944" t="str">
        <f t="shared" si="175"/>
        <v>2025-2026</v>
      </c>
      <c r="D3944" t="s">
        <v>120</v>
      </c>
      <c r="E3944" t="s">
        <v>34</v>
      </c>
      <c r="F3944" t="str">
        <f t="shared" si="176"/>
        <v>New South Wales</v>
      </c>
      <c r="G3944" t="s">
        <v>10</v>
      </c>
      <c r="H3944">
        <v>2560</v>
      </c>
      <c r="I3944" t="s">
        <v>11</v>
      </c>
      <c r="J3944" t="s">
        <v>123</v>
      </c>
      <c r="K3944" t="s">
        <v>144</v>
      </c>
      <c r="L3944" t="s">
        <v>155</v>
      </c>
      <c r="M3944" s="5">
        <v>775</v>
      </c>
    </row>
    <row r="3945" spans="1:13" x14ac:dyDescent="0.35">
      <c r="A3945" s="2">
        <v>45934</v>
      </c>
      <c r="B3945" s="3">
        <v>2025</v>
      </c>
      <c r="C3945" t="str">
        <f t="shared" si="175"/>
        <v>2025-2026</v>
      </c>
      <c r="D3945" t="s">
        <v>119</v>
      </c>
      <c r="E3945" t="s">
        <v>70</v>
      </c>
      <c r="F3945" t="str">
        <f t="shared" si="176"/>
        <v>Western Australia</v>
      </c>
      <c r="G3945" t="s">
        <v>28</v>
      </c>
      <c r="H3945">
        <v>6021</v>
      </c>
      <c r="I3945" t="s">
        <v>11</v>
      </c>
      <c r="J3945" t="s">
        <v>121</v>
      </c>
      <c r="K3945" t="s">
        <v>151</v>
      </c>
      <c r="L3945" t="s">
        <v>152</v>
      </c>
      <c r="M3945" s="5">
        <v>501</v>
      </c>
    </row>
    <row r="3946" spans="1:13" x14ac:dyDescent="0.35">
      <c r="A3946" s="2">
        <v>45934</v>
      </c>
      <c r="B3946" s="3">
        <v>2025</v>
      </c>
      <c r="C3946" t="str">
        <f t="shared" si="175"/>
        <v>2025-2026</v>
      </c>
      <c r="D3946" t="s">
        <v>119</v>
      </c>
      <c r="E3946" t="s">
        <v>105</v>
      </c>
      <c r="F3946" t="str">
        <f t="shared" si="176"/>
        <v>New South Wales</v>
      </c>
      <c r="G3946" t="s">
        <v>10</v>
      </c>
      <c r="H3946">
        <v>2031</v>
      </c>
      <c r="I3946" t="s">
        <v>11</v>
      </c>
      <c r="J3946" t="s">
        <v>126</v>
      </c>
      <c r="K3946" t="s">
        <v>144</v>
      </c>
      <c r="L3946" t="s">
        <v>155</v>
      </c>
      <c r="M3946" s="5">
        <v>304</v>
      </c>
    </row>
    <row r="3947" spans="1:13" x14ac:dyDescent="0.35">
      <c r="A3947" s="2">
        <v>45934</v>
      </c>
      <c r="B3947" s="3">
        <v>2025</v>
      </c>
      <c r="C3947" t="str">
        <f t="shared" si="175"/>
        <v>2025-2026</v>
      </c>
      <c r="D3947" t="s">
        <v>120</v>
      </c>
      <c r="E3947" t="s">
        <v>33</v>
      </c>
      <c r="F3947" t="str">
        <f t="shared" si="176"/>
        <v>Northern Territory</v>
      </c>
      <c r="G3947" t="s">
        <v>15</v>
      </c>
      <c r="H3947">
        <v>870</v>
      </c>
      <c r="I3947" t="s">
        <v>11</v>
      </c>
      <c r="J3947" t="s">
        <v>140</v>
      </c>
      <c r="K3947" t="s">
        <v>144</v>
      </c>
      <c r="L3947" t="s">
        <v>155</v>
      </c>
      <c r="M3947" s="5">
        <v>417</v>
      </c>
    </row>
    <row r="3948" spans="1:13" x14ac:dyDescent="0.35">
      <c r="A3948" s="2">
        <v>45934</v>
      </c>
      <c r="B3948" s="3">
        <v>2025</v>
      </c>
      <c r="C3948" t="str">
        <f t="shared" si="175"/>
        <v>2025-2026</v>
      </c>
      <c r="D3948" t="s">
        <v>119</v>
      </c>
      <c r="E3948" t="s">
        <v>32</v>
      </c>
      <c r="F3948" t="str">
        <f t="shared" si="176"/>
        <v>Victoria</v>
      </c>
      <c r="G3948" t="s">
        <v>26</v>
      </c>
      <c r="H3948">
        <v>3977</v>
      </c>
      <c r="I3948" t="s">
        <v>11</v>
      </c>
      <c r="J3948" t="s">
        <v>137</v>
      </c>
      <c r="K3948" t="s">
        <v>144</v>
      </c>
      <c r="L3948" t="s">
        <v>155</v>
      </c>
      <c r="M3948" s="5">
        <v>522</v>
      </c>
    </row>
    <row r="3949" spans="1:13" x14ac:dyDescent="0.35">
      <c r="A3949" s="2">
        <v>45934</v>
      </c>
      <c r="B3949" s="3">
        <v>2025</v>
      </c>
      <c r="C3949" t="str">
        <f t="shared" si="175"/>
        <v>2025-2026</v>
      </c>
      <c r="D3949" t="s">
        <v>120</v>
      </c>
      <c r="E3949" t="s">
        <v>92</v>
      </c>
      <c r="F3949" t="str">
        <f t="shared" si="176"/>
        <v>New South Wales</v>
      </c>
      <c r="G3949" t="s">
        <v>10</v>
      </c>
      <c r="H3949">
        <v>2015</v>
      </c>
      <c r="I3949" t="s">
        <v>11</v>
      </c>
      <c r="J3949" t="s">
        <v>126</v>
      </c>
      <c r="K3949" t="s">
        <v>144</v>
      </c>
      <c r="L3949" t="s">
        <v>155</v>
      </c>
      <c r="M3949" s="5">
        <v>56</v>
      </c>
    </row>
    <row r="3950" spans="1:13" x14ac:dyDescent="0.35">
      <c r="A3950" s="2">
        <v>45934</v>
      </c>
      <c r="B3950" s="3">
        <v>2025</v>
      </c>
      <c r="C3950" t="str">
        <f t="shared" si="175"/>
        <v>2025-2026</v>
      </c>
      <c r="D3950" t="s">
        <v>120</v>
      </c>
      <c r="E3950" t="s">
        <v>76</v>
      </c>
      <c r="F3950" t="str">
        <f t="shared" si="176"/>
        <v>Queensland</v>
      </c>
      <c r="G3950" t="s">
        <v>19</v>
      </c>
      <c r="H3950">
        <v>4220</v>
      </c>
      <c r="I3950" t="s">
        <v>11</v>
      </c>
      <c r="J3950" t="s">
        <v>124</v>
      </c>
      <c r="K3950" t="s">
        <v>142</v>
      </c>
      <c r="L3950" t="s">
        <v>153</v>
      </c>
      <c r="M3950" s="5">
        <v>372</v>
      </c>
    </row>
    <row r="3951" spans="1:13" x14ac:dyDescent="0.35">
      <c r="A3951" s="2">
        <v>45935</v>
      </c>
      <c r="B3951" s="3">
        <v>2025</v>
      </c>
      <c r="C3951" t="str">
        <f t="shared" si="175"/>
        <v>2025-2026</v>
      </c>
      <c r="D3951" t="s">
        <v>120</v>
      </c>
      <c r="E3951" t="s">
        <v>38</v>
      </c>
      <c r="F3951" t="str">
        <f t="shared" si="176"/>
        <v>Victoria</v>
      </c>
      <c r="G3951" t="s">
        <v>26</v>
      </c>
      <c r="H3951">
        <v>3199</v>
      </c>
      <c r="I3951" t="s">
        <v>11</v>
      </c>
      <c r="J3951" t="s">
        <v>127</v>
      </c>
      <c r="K3951" t="s">
        <v>144</v>
      </c>
      <c r="L3951" t="s">
        <v>155</v>
      </c>
      <c r="M3951" s="5">
        <v>623</v>
      </c>
    </row>
    <row r="3952" spans="1:13" x14ac:dyDescent="0.35">
      <c r="A3952" s="2">
        <v>45935</v>
      </c>
      <c r="B3952" s="3">
        <v>2025</v>
      </c>
      <c r="C3952" t="str">
        <f t="shared" si="175"/>
        <v>2025-2026</v>
      </c>
      <c r="D3952" t="s">
        <v>120</v>
      </c>
      <c r="E3952" t="s">
        <v>16</v>
      </c>
      <c r="F3952" t="str">
        <f t="shared" si="176"/>
        <v>South Australia</v>
      </c>
      <c r="G3952" t="s">
        <v>17</v>
      </c>
      <c r="H3952">
        <v>5168</v>
      </c>
      <c r="I3952" t="s">
        <v>11</v>
      </c>
      <c r="J3952" t="s">
        <v>134</v>
      </c>
      <c r="K3952" t="s">
        <v>142</v>
      </c>
      <c r="L3952" t="s">
        <v>153</v>
      </c>
      <c r="M3952" s="5">
        <v>659</v>
      </c>
    </row>
    <row r="3953" spans="1:13" x14ac:dyDescent="0.35">
      <c r="A3953" s="2">
        <v>45935</v>
      </c>
      <c r="B3953" s="3">
        <v>2025</v>
      </c>
      <c r="C3953" t="str">
        <f t="shared" si="175"/>
        <v>2025-2026</v>
      </c>
      <c r="D3953" t="s">
        <v>120</v>
      </c>
      <c r="E3953" t="s">
        <v>22</v>
      </c>
      <c r="F3953" t="str">
        <f t="shared" si="176"/>
        <v>New South Wales</v>
      </c>
      <c r="G3953" t="s">
        <v>10</v>
      </c>
      <c r="H3953">
        <v>2116</v>
      </c>
      <c r="I3953" t="s">
        <v>11</v>
      </c>
      <c r="J3953" t="s">
        <v>125</v>
      </c>
      <c r="K3953" t="s">
        <v>145</v>
      </c>
      <c r="L3953" t="s">
        <v>156</v>
      </c>
      <c r="M3953" s="5">
        <v>412</v>
      </c>
    </row>
    <row r="3954" spans="1:13" x14ac:dyDescent="0.35">
      <c r="A3954" s="2">
        <v>45935</v>
      </c>
      <c r="B3954" s="3">
        <v>2025</v>
      </c>
      <c r="C3954" t="str">
        <f t="shared" si="175"/>
        <v>2025-2026</v>
      </c>
      <c r="D3954" t="s">
        <v>120</v>
      </c>
      <c r="E3954" t="s">
        <v>109</v>
      </c>
      <c r="F3954" t="str">
        <f t="shared" si="176"/>
        <v>Western Australia</v>
      </c>
      <c r="G3954" t="s">
        <v>28</v>
      </c>
      <c r="H3954">
        <v>6052</v>
      </c>
      <c r="I3954" t="s">
        <v>11</v>
      </c>
      <c r="J3954" t="s">
        <v>121</v>
      </c>
      <c r="K3954" t="s">
        <v>142</v>
      </c>
      <c r="L3954" t="s">
        <v>153</v>
      </c>
      <c r="M3954" s="5">
        <v>693</v>
      </c>
    </row>
    <row r="3955" spans="1:13" x14ac:dyDescent="0.35">
      <c r="A3955" s="2">
        <v>45936</v>
      </c>
      <c r="B3955" s="3">
        <v>2025</v>
      </c>
      <c r="C3955" t="str">
        <f t="shared" si="175"/>
        <v>2025-2026</v>
      </c>
      <c r="D3955" t="s">
        <v>120</v>
      </c>
      <c r="E3955" t="s">
        <v>71</v>
      </c>
      <c r="F3955" t="str">
        <f t="shared" si="176"/>
        <v>Victoria</v>
      </c>
      <c r="G3955" t="s">
        <v>26</v>
      </c>
      <c r="H3955">
        <v>3131</v>
      </c>
      <c r="I3955" t="s">
        <v>11</v>
      </c>
      <c r="J3955" t="s">
        <v>127</v>
      </c>
      <c r="K3955" t="s">
        <v>144</v>
      </c>
      <c r="L3955" t="s">
        <v>155</v>
      </c>
      <c r="M3955" s="5">
        <v>588</v>
      </c>
    </row>
    <row r="3956" spans="1:13" x14ac:dyDescent="0.35">
      <c r="A3956" s="2">
        <v>45936</v>
      </c>
      <c r="B3956" s="3">
        <v>2025</v>
      </c>
      <c r="C3956" t="str">
        <f t="shared" si="175"/>
        <v>2025-2026</v>
      </c>
      <c r="D3956" t="s">
        <v>119</v>
      </c>
      <c r="E3956" t="s">
        <v>106</v>
      </c>
      <c r="F3956" t="str">
        <f t="shared" si="176"/>
        <v>Queensland</v>
      </c>
      <c r="G3956" t="s">
        <v>19</v>
      </c>
      <c r="H3956">
        <v>4558</v>
      </c>
      <c r="I3956" t="s">
        <v>11</v>
      </c>
      <c r="J3956" t="s">
        <v>136</v>
      </c>
      <c r="K3956" t="s">
        <v>143</v>
      </c>
      <c r="L3956" t="s">
        <v>154</v>
      </c>
      <c r="M3956" s="5">
        <v>394</v>
      </c>
    </row>
    <row r="3957" spans="1:13" x14ac:dyDescent="0.35">
      <c r="A3957" s="2">
        <v>45936</v>
      </c>
      <c r="B3957" s="3">
        <v>2025</v>
      </c>
      <c r="C3957" t="str">
        <f t="shared" si="175"/>
        <v>2025-2026</v>
      </c>
      <c r="D3957" t="s">
        <v>120</v>
      </c>
      <c r="E3957" t="s">
        <v>77</v>
      </c>
      <c r="F3957" t="str">
        <f t="shared" si="176"/>
        <v>Victoria</v>
      </c>
      <c r="G3957" t="s">
        <v>26</v>
      </c>
      <c r="H3957">
        <v>3018</v>
      </c>
      <c r="I3957" t="s">
        <v>11</v>
      </c>
      <c r="J3957" t="s">
        <v>128</v>
      </c>
      <c r="K3957" t="s">
        <v>149</v>
      </c>
      <c r="L3957" t="s">
        <v>160</v>
      </c>
      <c r="M3957" s="5">
        <v>278</v>
      </c>
    </row>
    <row r="3958" spans="1:13" x14ac:dyDescent="0.35">
      <c r="A3958" s="2">
        <v>45936</v>
      </c>
      <c r="B3958" s="3">
        <v>2025</v>
      </c>
      <c r="C3958" t="str">
        <f t="shared" si="175"/>
        <v>2025-2026</v>
      </c>
      <c r="D3958" t="s">
        <v>120</v>
      </c>
      <c r="E3958" t="s">
        <v>56</v>
      </c>
      <c r="F3958" t="str">
        <f t="shared" si="176"/>
        <v>Queensland</v>
      </c>
      <c r="G3958" t="s">
        <v>19</v>
      </c>
      <c r="H3958">
        <v>4883</v>
      </c>
      <c r="I3958" t="s">
        <v>11</v>
      </c>
      <c r="J3958" t="s">
        <v>133</v>
      </c>
      <c r="K3958" t="s">
        <v>143</v>
      </c>
      <c r="L3958" t="s">
        <v>154</v>
      </c>
      <c r="M3958" s="5">
        <v>393</v>
      </c>
    </row>
    <row r="3959" spans="1:13" x14ac:dyDescent="0.35">
      <c r="A3959" s="2">
        <v>45936</v>
      </c>
      <c r="B3959" s="3">
        <v>2025</v>
      </c>
      <c r="C3959" t="str">
        <f t="shared" si="175"/>
        <v>2025-2026</v>
      </c>
      <c r="D3959" t="s">
        <v>120</v>
      </c>
      <c r="E3959" t="s">
        <v>18</v>
      </c>
      <c r="F3959" t="str">
        <f t="shared" si="176"/>
        <v>Queensland</v>
      </c>
      <c r="G3959" t="s">
        <v>19</v>
      </c>
      <c r="H3959">
        <v>4802</v>
      </c>
      <c r="I3959" t="s">
        <v>11</v>
      </c>
      <c r="J3959" t="s">
        <v>133</v>
      </c>
      <c r="K3959" t="s">
        <v>148</v>
      </c>
      <c r="L3959" t="s">
        <v>159</v>
      </c>
      <c r="M3959" s="5">
        <v>305</v>
      </c>
    </row>
    <row r="3960" spans="1:13" x14ac:dyDescent="0.35">
      <c r="A3960" s="2">
        <v>45936</v>
      </c>
      <c r="B3960" s="3">
        <v>2025</v>
      </c>
      <c r="C3960" t="str">
        <f t="shared" si="175"/>
        <v>2025-2026</v>
      </c>
      <c r="D3960" t="s">
        <v>120</v>
      </c>
      <c r="E3960" t="s">
        <v>90</v>
      </c>
      <c r="F3960" t="str">
        <f t="shared" si="176"/>
        <v>New South Wales</v>
      </c>
      <c r="G3960" t="s">
        <v>10</v>
      </c>
      <c r="H3960">
        <v>2650</v>
      </c>
      <c r="I3960" t="s">
        <v>11</v>
      </c>
      <c r="J3960" t="s">
        <v>132</v>
      </c>
      <c r="K3960" t="s">
        <v>144</v>
      </c>
      <c r="L3960" t="s">
        <v>155</v>
      </c>
      <c r="M3960" s="5">
        <v>168</v>
      </c>
    </row>
    <row r="3961" spans="1:13" x14ac:dyDescent="0.35">
      <c r="A3961" s="2">
        <v>45936</v>
      </c>
      <c r="B3961" s="3">
        <v>2025</v>
      </c>
      <c r="C3961" t="str">
        <f t="shared" si="175"/>
        <v>2025-2026</v>
      </c>
      <c r="D3961" t="s">
        <v>120</v>
      </c>
      <c r="E3961" t="s">
        <v>42</v>
      </c>
      <c r="F3961" t="str">
        <f t="shared" si="176"/>
        <v>Tasmania</v>
      </c>
      <c r="G3961" t="s">
        <v>43</v>
      </c>
      <c r="H3961">
        <v>7018</v>
      </c>
      <c r="I3961" t="s">
        <v>11</v>
      </c>
      <c r="J3961" t="s">
        <v>130</v>
      </c>
      <c r="K3961" t="s">
        <v>142</v>
      </c>
      <c r="L3961" t="s">
        <v>153</v>
      </c>
      <c r="M3961" s="5">
        <v>776</v>
      </c>
    </row>
    <row r="3962" spans="1:13" x14ac:dyDescent="0.35">
      <c r="A3962" s="2">
        <v>45936</v>
      </c>
      <c r="B3962" s="3">
        <v>2025</v>
      </c>
      <c r="C3962" t="str">
        <f t="shared" si="175"/>
        <v>2025-2026</v>
      </c>
      <c r="D3962" t="s">
        <v>119</v>
      </c>
      <c r="E3962" t="s">
        <v>74</v>
      </c>
      <c r="F3962" t="str">
        <f t="shared" si="176"/>
        <v>Victoria</v>
      </c>
      <c r="G3962" t="s">
        <v>26</v>
      </c>
      <c r="H3962">
        <v>3500</v>
      </c>
      <c r="I3962" t="s">
        <v>11</v>
      </c>
      <c r="J3962" t="s">
        <v>129</v>
      </c>
      <c r="K3962" t="s">
        <v>151</v>
      </c>
      <c r="L3962" t="s">
        <v>152</v>
      </c>
      <c r="M3962" s="5">
        <v>422</v>
      </c>
    </row>
    <row r="3963" spans="1:13" x14ac:dyDescent="0.35">
      <c r="A3963" s="2">
        <v>45936</v>
      </c>
      <c r="B3963" s="3">
        <v>2025</v>
      </c>
      <c r="C3963" t="str">
        <f t="shared" si="175"/>
        <v>2025-2026</v>
      </c>
      <c r="D3963" t="s">
        <v>120</v>
      </c>
      <c r="E3963" t="s">
        <v>112</v>
      </c>
      <c r="F3963" t="str">
        <f t="shared" si="176"/>
        <v>Queensland</v>
      </c>
      <c r="G3963" t="s">
        <v>19</v>
      </c>
      <c r="H3963">
        <v>4566</v>
      </c>
      <c r="I3963" t="s">
        <v>11</v>
      </c>
      <c r="J3963" t="s">
        <v>136</v>
      </c>
      <c r="K3963" t="s">
        <v>151</v>
      </c>
      <c r="L3963" t="s">
        <v>152</v>
      </c>
      <c r="M3963" s="5">
        <v>55</v>
      </c>
    </row>
    <row r="3964" spans="1:13" x14ac:dyDescent="0.35">
      <c r="A3964" s="2">
        <v>45936</v>
      </c>
      <c r="B3964" s="3">
        <v>2025</v>
      </c>
      <c r="C3964" t="str">
        <f t="shared" si="175"/>
        <v>2025-2026</v>
      </c>
      <c r="D3964" t="s">
        <v>120</v>
      </c>
      <c r="E3964" t="s">
        <v>100</v>
      </c>
      <c r="F3964" t="str">
        <f t="shared" si="176"/>
        <v>New South Wales</v>
      </c>
      <c r="G3964" t="s">
        <v>10</v>
      </c>
      <c r="H3964">
        <v>2800</v>
      </c>
      <c r="I3964" t="s">
        <v>11</v>
      </c>
      <c r="J3964" t="s">
        <v>132</v>
      </c>
      <c r="K3964" t="s">
        <v>145</v>
      </c>
      <c r="L3964" t="s">
        <v>156</v>
      </c>
      <c r="M3964" s="5">
        <v>341</v>
      </c>
    </row>
    <row r="3965" spans="1:13" x14ac:dyDescent="0.35">
      <c r="A3965" s="2">
        <v>45937</v>
      </c>
      <c r="B3965" s="3">
        <v>2025</v>
      </c>
      <c r="C3965" t="str">
        <f t="shared" si="175"/>
        <v>2025-2026</v>
      </c>
      <c r="D3965" t="s">
        <v>120</v>
      </c>
      <c r="E3965" t="s">
        <v>57</v>
      </c>
      <c r="F3965" t="str">
        <f t="shared" si="176"/>
        <v>New South Wales</v>
      </c>
      <c r="G3965" t="s">
        <v>10</v>
      </c>
      <c r="H3965">
        <v>2064</v>
      </c>
      <c r="I3965" t="s">
        <v>11</v>
      </c>
      <c r="J3965" t="s">
        <v>126</v>
      </c>
      <c r="K3965" t="s">
        <v>143</v>
      </c>
      <c r="L3965" t="s">
        <v>154</v>
      </c>
      <c r="M3965" s="5">
        <v>525</v>
      </c>
    </row>
    <row r="3966" spans="1:13" x14ac:dyDescent="0.35">
      <c r="A3966" s="2">
        <v>45938</v>
      </c>
      <c r="B3966" s="3">
        <v>2025</v>
      </c>
      <c r="C3966" t="str">
        <f t="shared" si="175"/>
        <v>2025-2026</v>
      </c>
      <c r="D3966" t="s">
        <v>120</v>
      </c>
      <c r="E3966" t="s">
        <v>44</v>
      </c>
      <c r="F3966" t="str">
        <f t="shared" si="176"/>
        <v>Western Australia</v>
      </c>
      <c r="G3966" t="s">
        <v>28</v>
      </c>
      <c r="H3966">
        <v>6010</v>
      </c>
      <c r="I3966" t="s">
        <v>11</v>
      </c>
      <c r="J3966" t="s">
        <v>121</v>
      </c>
      <c r="K3966" t="s">
        <v>148</v>
      </c>
      <c r="L3966" t="s">
        <v>159</v>
      </c>
      <c r="M3966" s="5">
        <v>340</v>
      </c>
    </row>
    <row r="3967" spans="1:13" x14ac:dyDescent="0.35">
      <c r="A3967" s="2">
        <v>45938</v>
      </c>
      <c r="B3967" s="3">
        <v>2025</v>
      </c>
      <c r="C3967" t="str">
        <f t="shared" si="175"/>
        <v>2025-2026</v>
      </c>
      <c r="D3967" t="s">
        <v>120</v>
      </c>
      <c r="E3967" t="s">
        <v>73</v>
      </c>
      <c r="F3967" t="str">
        <f t="shared" si="176"/>
        <v>Queensland</v>
      </c>
      <c r="G3967" t="s">
        <v>19</v>
      </c>
      <c r="H3967">
        <v>4509</v>
      </c>
      <c r="I3967" t="s">
        <v>11</v>
      </c>
      <c r="J3967" t="s">
        <v>124</v>
      </c>
      <c r="K3967" t="s">
        <v>144</v>
      </c>
      <c r="L3967" t="s">
        <v>155</v>
      </c>
      <c r="M3967" s="5">
        <v>335</v>
      </c>
    </row>
    <row r="3968" spans="1:13" x14ac:dyDescent="0.35">
      <c r="A3968" s="2">
        <v>45938</v>
      </c>
      <c r="B3968" s="3">
        <v>2025</v>
      </c>
      <c r="C3968" t="str">
        <f t="shared" si="175"/>
        <v>2025-2026</v>
      </c>
      <c r="D3968" t="s">
        <v>119</v>
      </c>
      <c r="E3968" t="s">
        <v>52</v>
      </c>
      <c r="F3968" t="str">
        <f t="shared" si="176"/>
        <v>New South Wales</v>
      </c>
      <c r="G3968" t="s">
        <v>10</v>
      </c>
      <c r="H3968">
        <v>2485</v>
      </c>
      <c r="I3968" t="s">
        <v>11</v>
      </c>
      <c r="J3968" t="s">
        <v>122</v>
      </c>
      <c r="K3968" t="s">
        <v>145</v>
      </c>
      <c r="L3968" t="s">
        <v>156</v>
      </c>
      <c r="M3968" s="5">
        <v>262</v>
      </c>
    </row>
    <row r="3969" spans="1:13" x14ac:dyDescent="0.35">
      <c r="A3969" s="2">
        <v>45938</v>
      </c>
      <c r="B3969" s="3">
        <v>2025</v>
      </c>
      <c r="C3969" t="str">
        <f t="shared" si="175"/>
        <v>2025-2026</v>
      </c>
      <c r="D3969" t="s">
        <v>120</v>
      </c>
      <c r="E3969" t="s">
        <v>33</v>
      </c>
      <c r="F3969" t="str">
        <f t="shared" si="176"/>
        <v>Northern Territory</v>
      </c>
      <c r="G3969" t="s">
        <v>15</v>
      </c>
      <c r="H3969">
        <v>870</v>
      </c>
      <c r="I3969" t="s">
        <v>11</v>
      </c>
      <c r="J3969" t="s">
        <v>140</v>
      </c>
      <c r="K3969" t="s">
        <v>150</v>
      </c>
      <c r="L3969" t="s">
        <v>161</v>
      </c>
      <c r="M3969" s="5">
        <v>224</v>
      </c>
    </row>
    <row r="3970" spans="1:13" x14ac:dyDescent="0.35">
      <c r="A3970" s="2">
        <v>45938</v>
      </c>
      <c r="B3970" s="3">
        <v>2025</v>
      </c>
      <c r="C3970" t="str">
        <f t="shared" ref="C3970:C4033" si="177">IF(MONTH(A3970) &gt;= 7, YEAR(A3970) &amp; "-" &amp; YEAR(A3970) + 1, YEAR(A3970) - 1 &amp; "-" &amp; YEAR(A3970))</f>
        <v>2025-2026</v>
      </c>
      <c r="D3970" t="s">
        <v>119</v>
      </c>
      <c r="E3970" t="s">
        <v>104</v>
      </c>
      <c r="F3970" t="str">
        <f t="shared" ref="F3970:F4033" si="178">IF(G3970="WA","Western Australia",
IF(G3970="NSW","New South Wales",
IF(G3970="QLD","Queensland",
IF(G3970="VIC","Victoria",
IF(G3970="TAS","Tasmania",
IF(G3970="SA","South Australia",
IF(G3970="NT","Northern Territory",
IF(G3970="ACT","Australian Capital Territory",G3970))))))))</f>
        <v>Victoria</v>
      </c>
      <c r="G3970" t="s">
        <v>26</v>
      </c>
      <c r="H3970">
        <v>3175</v>
      </c>
      <c r="I3970" t="s">
        <v>11</v>
      </c>
      <c r="J3970" t="s">
        <v>127</v>
      </c>
      <c r="K3970" t="s">
        <v>148</v>
      </c>
      <c r="L3970" t="s">
        <v>159</v>
      </c>
      <c r="M3970" s="5">
        <v>117</v>
      </c>
    </row>
    <row r="3971" spans="1:13" x14ac:dyDescent="0.35">
      <c r="A3971" s="2">
        <v>45939</v>
      </c>
      <c r="B3971" s="3">
        <v>2025</v>
      </c>
      <c r="C3971" t="str">
        <f t="shared" si="177"/>
        <v>2025-2026</v>
      </c>
      <c r="D3971" t="s">
        <v>120</v>
      </c>
      <c r="E3971" t="s">
        <v>101</v>
      </c>
      <c r="F3971" t="str">
        <f t="shared" si="178"/>
        <v>Queensland</v>
      </c>
      <c r="G3971" t="s">
        <v>19</v>
      </c>
      <c r="H3971">
        <v>4305</v>
      </c>
      <c r="I3971" t="s">
        <v>11</v>
      </c>
      <c r="J3971" t="s">
        <v>124</v>
      </c>
      <c r="K3971" t="s">
        <v>145</v>
      </c>
      <c r="L3971" t="s">
        <v>156</v>
      </c>
      <c r="M3971" s="5">
        <v>494</v>
      </c>
    </row>
    <row r="3972" spans="1:13" x14ac:dyDescent="0.35">
      <c r="A3972" s="2">
        <v>45939</v>
      </c>
      <c r="B3972" s="3">
        <v>2025</v>
      </c>
      <c r="C3972" t="str">
        <f t="shared" si="177"/>
        <v>2025-2026</v>
      </c>
      <c r="D3972" t="s">
        <v>120</v>
      </c>
      <c r="E3972" t="s">
        <v>95</v>
      </c>
      <c r="F3972" t="str">
        <f t="shared" si="178"/>
        <v>New South Wales</v>
      </c>
      <c r="G3972" t="s">
        <v>10</v>
      </c>
      <c r="H3972">
        <v>2131</v>
      </c>
      <c r="I3972" t="s">
        <v>11</v>
      </c>
      <c r="J3972" t="s">
        <v>125</v>
      </c>
      <c r="K3972" t="s">
        <v>145</v>
      </c>
      <c r="L3972" t="s">
        <v>156</v>
      </c>
      <c r="M3972" s="5">
        <v>675</v>
      </c>
    </row>
    <row r="3973" spans="1:13" x14ac:dyDescent="0.35">
      <c r="A3973" s="2">
        <v>45939</v>
      </c>
      <c r="B3973" s="3">
        <v>2025</v>
      </c>
      <c r="C3973" t="str">
        <f t="shared" si="177"/>
        <v>2025-2026</v>
      </c>
      <c r="D3973" t="s">
        <v>120</v>
      </c>
      <c r="E3973" t="s">
        <v>92</v>
      </c>
      <c r="F3973" t="str">
        <f t="shared" si="178"/>
        <v>New South Wales</v>
      </c>
      <c r="G3973" t="s">
        <v>10</v>
      </c>
      <c r="H3973">
        <v>2015</v>
      </c>
      <c r="I3973" t="s">
        <v>11</v>
      </c>
      <c r="J3973" t="s">
        <v>126</v>
      </c>
      <c r="K3973" t="s">
        <v>148</v>
      </c>
      <c r="L3973" t="s">
        <v>159</v>
      </c>
      <c r="M3973" s="5">
        <v>315</v>
      </c>
    </row>
    <row r="3974" spans="1:13" x14ac:dyDescent="0.35">
      <c r="A3974" s="2">
        <v>45939</v>
      </c>
      <c r="B3974" s="3">
        <v>2025</v>
      </c>
      <c r="C3974" t="str">
        <f t="shared" si="177"/>
        <v>2025-2026</v>
      </c>
      <c r="D3974" t="s">
        <v>120</v>
      </c>
      <c r="E3974" t="s">
        <v>67</v>
      </c>
      <c r="F3974" t="str">
        <f t="shared" si="178"/>
        <v>Tasmania</v>
      </c>
      <c r="G3974" t="s">
        <v>43</v>
      </c>
      <c r="H3974">
        <v>7250</v>
      </c>
      <c r="I3974" t="s">
        <v>11</v>
      </c>
      <c r="J3974" t="s">
        <v>130</v>
      </c>
      <c r="K3974" t="s">
        <v>148</v>
      </c>
      <c r="L3974" t="s">
        <v>159</v>
      </c>
      <c r="M3974" s="5">
        <v>403</v>
      </c>
    </row>
    <row r="3975" spans="1:13" x14ac:dyDescent="0.35">
      <c r="A3975" s="2">
        <v>45939</v>
      </c>
      <c r="B3975" s="3">
        <v>2025</v>
      </c>
      <c r="C3975" t="str">
        <f t="shared" si="177"/>
        <v>2025-2026</v>
      </c>
      <c r="D3975" t="s">
        <v>120</v>
      </c>
      <c r="E3975" t="s">
        <v>23</v>
      </c>
      <c r="F3975" t="str">
        <f t="shared" si="178"/>
        <v>New South Wales</v>
      </c>
      <c r="G3975" t="s">
        <v>10</v>
      </c>
      <c r="H3975">
        <v>2830</v>
      </c>
      <c r="I3975" t="s">
        <v>11</v>
      </c>
      <c r="J3975" t="s">
        <v>132</v>
      </c>
      <c r="K3975" t="s">
        <v>145</v>
      </c>
      <c r="L3975" t="s">
        <v>156</v>
      </c>
      <c r="M3975" s="5">
        <v>343</v>
      </c>
    </row>
    <row r="3976" spans="1:13" x14ac:dyDescent="0.35">
      <c r="A3976" s="2">
        <v>45940</v>
      </c>
      <c r="B3976" s="3">
        <v>2025</v>
      </c>
      <c r="C3976" t="str">
        <f t="shared" si="177"/>
        <v>2025-2026</v>
      </c>
      <c r="D3976" t="s">
        <v>119</v>
      </c>
      <c r="E3976" t="s">
        <v>83</v>
      </c>
      <c r="F3976" t="str">
        <f t="shared" si="178"/>
        <v>Victoria</v>
      </c>
      <c r="G3976" t="s">
        <v>26</v>
      </c>
      <c r="H3976">
        <v>3551</v>
      </c>
      <c r="I3976" t="s">
        <v>11</v>
      </c>
      <c r="J3976" t="s">
        <v>129</v>
      </c>
      <c r="K3976" t="s">
        <v>151</v>
      </c>
      <c r="L3976" t="s">
        <v>152</v>
      </c>
      <c r="M3976" s="5">
        <v>600</v>
      </c>
    </row>
    <row r="3977" spans="1:13" x14ac:dyDescent="0.35">
      <c r="A3977" s="2">
        <v>45940</v>
      </c>
      <c r="B3977" s="3">
        <v>2025</v>
      </c>
      <c r="C3977" t="str">
        <f t="shared" si="177"/>
        <v>2025-2026</v>
      </c>
      <c r="D3977" t="s">
        <v>119</v>
      </c>
      <c r="E3977" t="s">
        <v>80</v>
      </c>
      <c r="F3977" t="str">
        <f t="shared" si="178"/>
        <v>New South Wales</v>
      </c>
      <c r="G3977" t="s">
        <v>10</v>
      </c>
      <c r="H3977">
        <v>2120</v>
      </c>
      <c r="I3977" t="s">
        <v>11</v>
      </c>
      <c r="J3977" t="s">
        <v>125</v>
      </c>
      <c r="K3977" t="s">
        <v>144</v>
      </c>
      <c r="L3977" t="s">
        <v>155</v>
      </c>
      <c r="M3977" s="5">
        <v>535</v>
      </c>
    </row>
    <row r="3978" spans="1:13" x14ac:dyDescent="0.35">
      <c r="A3978" s="2">
        <v>45940</v>
      </c>
      <c r="B3978" s="3">
        <v>2025</v>
      </c>
      <c r="C3978" t="str">
        <f t="shared" si="177"/>
        <v>2025-2026</v>
      </c>
      <c r="D3978" t="s">
        <v>120</v>
      </c>
      <c r="E3978" t="s">
        <v>9</v>
      </c>
      <c r="F3978" t="str">
        <f t="shared" si="178"/>
        <v>New South Wales</v>
      </c>
      <c r="G3978" t="s">
        <v>10</v>
      </c>
      <c r="H3978">
        <v>2067</v>
      </c>
      <c r="I3978" t="s">
        <v>11</v>
      </c>
      <c r="J3978" t="s">
        <v>126</v>
      </c>
      <c r="K3978" t="s">
        <v>143</v>
      </c>
      <c r="L3978" t="s">
        <v>154</v>
      </c>
      <c r="M3978" s="5">
        <v>102</v>
      </c>
    </row>
    <row r="3979" spans="1:13" x14ac:dyDescent="0.35">
      <c r="A3979" s="2">
        <v>45940</v>
      </c>
      <c r="B3979" s="3">
        <v>2025</v>
      </c>
      <c r="C3979" t="str">
        <f t="shared" si="177"/>
        <v>2025-2026</v>
      </c>
      <c r="D3979" t="s">
        <v>120</v>
      </c>
      <c r="E3979" t="s">
        <v>59</v>
      </c>
      <c r="F3979" t="str">
        <f t="shared" si="178"/>
        <v>South Australia</v>
      </c>
      <c r="G3979" t="s">
        <v>17</v>
      </c>
      <c r="H3979">
        <v>5011</v>
      </c>
      <c r="I3979" t="s">
        <v>11</v>
      </c>
      <c r="J3979" t="s">
        <v>134</v>
      </c>
      <c r="K3979" t="s">
        <v>142</v>
      </c>
      <c r="L3979" t="s">
        <v>153</v>
      </c>
      <c r="M3979" s="5">
        <v>373</v>
      </c>
    </row>
    <row r="3980" spans="1:13" x14ac:dyDescent="0.35">
      <c r="A3980" s="2">
        <v>45940</v>
      </c>
      <c r="B3980" s="3">
        <v>2025</v>
      </c>
      <c r="C3980" t="str">
        <f t="shared" si="177"/>
        <v>2025-2026</v>
      </c>
      <c r="D3980" t="s">
        <v>119</v>
      </c>
      <c r="E3980" t="s">
        <v>80</v>
      </c>
      <c r="F3980" t="str">
        <f t="shared" si="178"/>
        <v>New South Wales</v>
      </c>
      <c r="G3980" t="s">
        <v>10</v>
      </c>
      <c r="H3980">
        <v>2120</v>
      </c>
      <c r="I3980" t="s">
        <v>11</v>
      </c>
      <c r="J3980" t="s">
        <v>125</v>
      </c>
      <c r="K3980" t="s">
        <v>143</v>
      </c>
      <c r="L3980" t="s">
        <v>154</v>
      </c>
      <c r="M3980" s="5">
        <v>328</v>
      </c>
    </row>
    <row r="3981" spans="1:13" x14ac:dyDescent="0.35">
      <c r="A3981" s="2">
        <v>45940</v>
      </c>
      <c r="B3981" s="3">
        <v>2025</v>
      </c>
      <c r="C3981" t="str">
        <f t="shared" si="177"/>
        <v>2025-2026</v>
      </c>
      <c r="D3981" t="s">
        <v>120</v>
      </c>
      <c r="E3981" t="s">
        <v>20</v>
      </c>
      <c r="F3981" t="str">
        <f t="shared" si="178"/>
        <v>South Australia</v>
      </c>
      <c r="G3981" t="s">
        <v>17</v>
      </c>
      <c r="H3981">
        <v>5607</v>
      </c>
      <c r="I3981" t="s">
        <v>11</v>
      </c>
      <c r="J3981" t="s">
        <v>139</v>
      </c>
      <c r="K3981" t="s">
        <v>146</v>
      </c>
      <c r="L3981" t="s">
        <v>157</v>
      </c>
      <c r="M3981" s="5">
        <v>506</v>
      </c>
    </row>
    <row r="3982" spans="1:13" x14ac:dyDescent="0.35">
      <c r="A3982" s="2">
        <v>45940</v>
      </c>
      <c r="B3982" s="3">
        <v>2025</v>
      </c>
      <c r="C3982" t="str">
        <f t="shared" si="177"/>
        <v>2025-2026</v>
      </c>
      <c r="D3982" t="s">
        <v>120</v>
      </c>
      <c r="E3982" t="s">
        <v>64</v>
      </c>
      <c r="F3982" t="str">
        <f t="shared" si="178"/>
        <v>Western Australia</v>
      </c>
      <c r="G3982" t="s">
        <v>28</v>
      </c>
      <c r="H3982">
        <v>6112</v>
      </c>
      <c r="I3982" t="s">
        <v>11</v>
      </c>
      <c r="J3982" t="s">
        <v>135</v>
      </c>
      <c r="K3982" t="s">
        <v>151</v>
      </c>
      <c r="L3982" t="s">
        <v>152</v>
      </c>
      <c r="M3982" s="5">
        <v>745</v>
      </c>
    </row>
    <row r="3983" spans="1:13" x14ac:dyDescent="0.35">
      <c r="A3983" s="2">
        <v>45940</v>
      </c>
      <c r="B3983" s="3">
        <v>2025</v>
      </c>
      <c r="C3983" t="str">
        <f t="shared" si="177"/>
        <v>2025-2026</v>
      </c>
      <c r="D3983" t="s">
        <v>119</v>
      </c>
      <c r="E3983" t="s">
        <v>66</v>
      </c>
      <c r="F3983" t="str">
        <f t="shared" si="178"/>
        <v>Western Australia</v>
      </c>
      <c r="G3983" t="s">
        <v>28</v>
      </c>
      <c r="H3983">
        <v>6330</v>
      </c>
      <c r="I3983" t="s">
        <v>11</v>
      </c>
      <c r="J3983" t="s">
        <v>135</v>
      </c>
      <c r="K3983" t="s">
        <v>150</v>
      </c>
      <c r="L3983" t="s">
        <v>161</v>
      </c>
      <c r="M3983" s="5">
        <v>447</v>
      </c>
    </row>
    <row r="3984" spans="1:13" x14ac:dyDescent="0.35">
      <c r="A3984" s="2">
        <v>45941</v>
      </c>
      <c r="B3984" s="3">
        <v>2025</v>
      </c>
      <c r="C3984" t="str">
        <f t="shared" si="177"/>
        <v>2025-2026</v>
      </c>
      <c r="D3984" t="s">
        <v>120</v>
      </c>
      <c r="E3984" t="s">
        <v>76</v>
      </c>
      <c r="F3984" t="str">
        <f t="shared" si="178"/>
        <v>Queensland</v>
      </c>
      <c r="G3984" t="s">
        <v>19</v>
      </c>
      <c r="H3984">
        <v>4220</v>
      </c>
      <c r="I3984" t="s">
        <v>11</v>
      </c>
      <c r="J3984" t="s">
        <v>124</v>
      </c>
      <c r="K3984" t="s">
        <v>145</v>
      </c>
      <c r="L3984" t="s">
        <v>156</v>
      </c>
      <c r="M3984" s="5">
        <v>748</v>
      </c>
    </row>
    <row r="3985" spans="1:13" x14ac:dyDescent="0.35">
      <c r="A3985" s="2">
        <v>45941</v>
      </c>
      <c r="B3985" s="3">
        <v>2025</v>
      </c>
      <c r="C3985" t="str">
        <f t="shared" si="177"/>
        <v>2025-2026</v>
      </c>
      <c r="D3985" t="s">
        <v>120</v>
      </c>
      <c r="E3985" t="s">
        <v>36</v>
      </c>
      <c r="F3985" t="str">
        <f t="shared" si="178"/>
        <v>New South Wales</v>
      </c>
      <c r="G3985" t="s">
        <v>10</v>
      </c>
      <c r="H3985">
        <v>2539</v>
      </c>
      <c r="I3985" t="s">
        <v>11</v>
      </c>
      <c r="J3985" t="s">
        <v>123</v>
      </c>
      <c r="K3985" t="s">
        <v>151</v>
      </c>
      <c r="L3985" t="s">
        <v>152</v>
      </c>
      <c r="M3985" s="5">
        <v>440</v>
      </c>
    </row>
    <row r="3986" spans="1:13" x14ac:dyDescent="0.35">
      <c r="A3986" s="2">
        <v>45941</v>
      </c>
      <c r="B3986" s="3">
        <v>2025</v>
      </c>
      <c r="C3986" t="str">
        <f t="shared" si="177"/>
        <v>2025-2026</v>
      </c>
      <c r="D3986" t="s">
        <v>120</v>
      </c>
      <c r="E3986" t="s">
        <v>64</v>
      </c>
      <c r="F3986" t="str">
        <f t="shared" si="178"/>
        <v>Western Australia</v>
      </c>
      <c r="G3986" t="s">
        <v>28</v>
      </c>
      <c r="H3986">
        <v>6112</v>
      </c>
      <c r="I3986" t="s">
        <v>11</v>
      </c>
      <c r="J3986" t="s">
        <v>135</v>
      </c>
      <c r="K3986" t="s">
        <v>142</v>
      </c>
      <c r="L3986" t="s">
        <v>153</v>
      </c>
      <c r="M3986" s="5">
        <v>140</v>
      </c>
    </row>
    <row r="3987" spans="1:13" x14ac:dyDescent="0.35">
      <c r="A3987" s="2">
        <v>45941</v>
      </c>
      <c r="B3987" s="3">
        <v>2025</v>
      </c>
      <c r="C3987" t="str">
        <f t="shared" si="177"/>
        <v>2025-2026</v>
      </c>
      <c r="D3987" t="s">
        <v>120</v>
      </c>
      <c r="E3987" t="s">
        <v>89</v>
      </c>
      <c r="F3987" t="str">
        <f t="shared" si="178"/>
        <v>Queensland</v>
      </c>
      <c r="G3987" t="s">
        <v>19</v>
      </c>
      <c r="H3987">
        <v>4700</v>
      </c>
      <c r="I3987" t="s">
        <v>11</v>
      </c>
      <c r="J3987" t="s">
        <v>138</v>
      </c>
      <c r="K3987" t="s">
        <v>146</v>
      </c>
      <c r="L3987" t="s">
        <v>157</v>
      </c>
      <c r="M3987" s="5">
        <v>145</v>
      </c>
    </row>
    <row r="3988" spans="1:13" x14ac:dyDescent="0.35">
      <c r="A3988" s="2">
        <v>45941</v>
      </c>
      <c r="B3988" s="3">
        <v>2025</v>
      </c>
      <c r="C3988" t="str">
        <f t="shared" si="177"/>
        <v>2025-2026</v>
      </c>
      <c r="D3988" t="s">
        <v>119</v>
      </c>
      <c r="E3988" t="s">
        <v>84</v>
      </c>
      <c r="F3988" t="str">
        <f t="shared" si="178"/>
        <v>Western Australia</v>
      </c>
      <c r="G3988" t="s">
        <v>28</v>
      </c>
      <c r="H3988">
        <v>6280</v>
      </c>
      <c r="I3988" t="s">
        <v>11</v>
      </c>
      <c r="J3988" t="s">
        <v>135</v>
      </c>
      <c r="K3988" t="s">
        <v>145</v>
      </c>
      <c r="L3988" t="s">
        <v>156</v>
      </c>
      <c r="M3988" s="5">
        <v>147</v>
      </c>
    </row>
    <row r="3989" spans="1:13" x14ac:dyDescent="0.35">
      <c r="A3989" s="2">
        <v>45941</v>
      </c>
      <c r="B3989" s="3">
        <v>2025</v>
      </c>
      <c r="C3989" t="str">
        <f t="shared" si="177"/>
        <v>2025-2026</v>
      </c>
      <c r="D3989" t="s">
        <v>119</v>
      </c>
      <c r="E3989" t="s">
        <v>75</v>
      </c>
      <c r="F3989" t="str">
        <f t="shared" si="178"/>
        <v>Victoria</v>
      </c>
      <c r="G3989" t="s">
        <v>26</v>
      </c>
      <c r="H3989">
        <v>3915</v>
      </c>
      <c r="I3989" t="s">
        <v>11</v>
      </c>
      <c r="J3989" t="s">
        <v>137</v>
      </c>
      <c r="K3989" t="s">
        <v>145</v>
      </c>
      <c r="L3989" t="s">
        <v>156</v>
      </c>
      <c r="M3989" s="5">
        <v>246</v>
      </c>
    </row>
    <row r="3990" spans="1:13" x14ac:dyDescent="0.35">
      <c r="A3990" s="2">
        <v>45941</v>
      </c>
      <c r="B3990" s="3">
        <v>2025</v>
      </c>
      <c r="C3990" t="str">
        <f t="shared" si="177"/>
        <v>2025-2026</v>
      </c>
      <c r="D3990" t="s">
        <v>120</v>
      </c>
      <c r="E3990" t="s">
        <v>32</v>
      </c>
      <c r="F3990" t="str">
        <f t="shared" si="178"/>
        <v>Victoria</v>
      </c>
      <c r="G3990" t="s">
        <v>26</v>
      </c>
      <c r="H3990">
        <v>3977</v>
      </c>
      <c r="I3990" t="s">
        <v>11</v>
      </c>
      <c r="J3990" t="s">
        <v>137</v>
      </c>
      <c r="K3990" t="s">
        <v>142</v>
      </c>
      <c r="L3990" t="s">
        <v>153</v>
      </c>
      <c r="M3990" s="5">
        <v>413</v>
      </c>
    </row>
    <row r="3991" spans="1:13" x14ac:dyDescent="0.35">
      <c r="A3991" s="2">
        <v>45942</v>
      </c>
      <c r="B3991" s="3">
        <v>2025</v>
      </c>
      <c r="C3991" t="str">
        <f t="shared" si="177"/>
        <v>2025-2026</v>
      </c>
      <c r="D3991" t="s">
        <v>120</v>
      </c>
      <c r="E3991" t="s">
        <v>25</v>
      </c>
      <c r="F3991" t="str">
        <f t="shared" si="178"/>
        <v>Victoria</v>
      </c>
      <c r="G3991" t="s">
        <v>26</v>
      </c>
      <c r="H3991">
        <v>3066</v>
      </c>
      <c r="I3991" t="s">
        <v>11</v>
      </c>
      <c r="J3991" t="s">
        <v>128</v>
      </c>
      <c r="K3991" t="s">
        <v>146</v>
      </c>
      <c r="L3991" t="s">
        <v>157</v>
      </c>
      <c r="M3991" s="5">
        <v>245</v>
      </c>
    </row>
    <row r="3992" spans="1:13" x14ac:dyDescent="0.35">
      <c r="A3992" s="2">
        <v>45942</v>
      </c>
      <c r="B3992" s="3">
        <v>2025</v>
      </c>
      <c r="C3992" t="str">
        <f t="shared" si="177"/>
        <v>2025-2026</v>
      </c>
      <c r="D3992" t="s">
        <v>120</v>
      </c>
      <c r="E3992" t="s">
        <v>66</v>
      </c>
      <c r="F3992" t="str">
        <f t="shared" si="178"/>
        <v>Western Australia</v>
      </c>
      <c r="G3992" t="s">
        <v>28</v>
      </c>
      <c r="H3992">
        <v>6330</v>
      </c>
      <c r="I3992" t="s">
        <v>11</v>
      </c>
      <c r="J3992" t="s">
        <v>135</v>
      </c>
      <c r="K3992" t="s">
        <v>142</v>
      </c>
      <c r="L3992" t="s">
        <v>153</v>
      </c>
      <c r="M3992" s="5">
        <v>791</v>
      </c>
    </row>
    <row r="3993" spans="1:13" x14ac:dyDescent="0.35">
      <c r="A3993" s="2">
        <v>45942</v>
      </c>
      <c r="B3993" s="3">
        <v>2025</v>
      </c>
      <c r="C3993" t="str">
        <f t="shared" si="177"/>
        <v>2025-2026</v>
      </c>
      <c r="D3993" t="s">
        <v>120</v>
      </c>
      <c r="E3993" t="s">
        <v>63</v>
      </c>
      <c r="F3993" t="str">
        <f t="shared" si="178"/>
        <v>Queensland</v>
      </c>
      <c r="G3993" t="s">
        <v>19</v>
      </c>
      <c r="H3993">
        <v>4068</v>
      </c>
      <c r="I3993" t="s">
        <v>11</v>
      </c>
      <c r="J3993" t="s">
        <v>131</v>
      </c>
      <c r="K3993" t="s">
        <v>151</v>
      </c>
      <c r="L3993" t="s">
        <v>152</v>
      </c>
      <c r="M3993" s="5">
        <v>509</v>
      </c>
    </row>
    <row r="3994" spans="1:13" x14ac:dyDescent="0.35">
      <c r="A3994" s="2">
        <v>45942</v>
      </c>
      <c r="B3994" s="3">
        <v>2025</v>
      </c>
      <c r="C3994" t="str">
        <f t="shared" si="177"/>
        <v>2025-2026</v>
      </c>
      <c r="D3994" t="s">
        <v>119</v>
      </c>
      <c r="E3994" t="s">
        <v>70</v>
      </c>
      <c r="F3994" t="str">
        <f t="shared" si="178"/>
        <v>Western Australia</v>
      </c>
      <c r="G3994" t="s">
        <v>28</v>
      </c>
      <c r="H3994">
        <v>6021</v>
      </c>
      <c r="I3994" t="s">
        <v>11</v>
      </c>
      <c r="J3994" t="s">
        <v>121</v>
      </c>
      <c r="K3994" t="s">
        <v>145</v>
      </c>
      <c r="L3994" t="s">
        <v>156</v>
      </c>
      <c r="M3994" s="5">
        <v>214</v>
      </c>
    </row>
    <row r="3995" spans="1:13" x14ac:dyDescent="0.35">
      <c r="A3995" s="2">
        <v>45943</v>
      </c>
      <c r="B3995" s="3">
        <v>2025</v>
      </c>
      <c r="C3995" t="str">
        <f t="shared" si="177"/>
        <v>2025-2026</v>
      </c>
      <c r="D3995" t="s">
        <v>120</v>
      </c>
      <c r="E3995" t="s">
        <v>81</v>
      </c>
      <c r="F3995" t="str">
        <f t="shared" si="178"/>
        <v>Victoria</v>
      </c>
      <c r="G3995" t="s">
        <v>26</v>
      </c>
      <c r="H3995">
        <v>3076</v>
      </c>
      <c r="I3995" t="s">
        <v>11</v>
      </c>
      <c r="J3995" t="s">
        <v>128</v>
      </c>
      <c r="K3995" t="s">
        <v>143</v>
      </c>
      <c r="L3995" t="s">
        <v>154</v>
      </c>
      <c r="M3995" s="5">
        <v>502</v>
      </c>
    </row>
    <row r="3996" spans="1:13" x14ac:dyDescent="0.35">
      <c r="A3996" s="2">
        <v>45943</v>
      </c>
      <c r="B3996" s="3">
        <v>2025</v>
      </c>
      <c r="C3996" t="str">
        <f t="shared" si="177"/>
        <v>2025-2026</v>
      </c>
      <c r="D3996" t="s">
        <v>120</v>
      </c>
      <c r="E3996" t="s">
        <v>97</v>
      </c>
      <c r="F3996" t="str">
        <f t="shared" si="178"/>
        <v>Tasmania</v>
      </c>
      <c r="G3996" t="s">
        <v>43</v>
      </c>
      <c r="H3996">
        <v>7010</v>
      </c>
      <c r="I3996" t="s">
        <v>11</v>
      </c>
      <c r="J3996" t="s">
        <v>130</v>
      </c>
      <c r="K3996" t="s">
        <v>148</v>
      </c>
      <c r="L3996" t="s">
        <v>159</v>
      </c>
      <c r="M3996" s="5">
        <v>281</v>
      </c>
    </row>
    <row r="3997" spans="1:13" x14ac:dyDescent="0.35">
      <c r="A3997" s="2">
        <v>45943</v>
      </c>
      <c r="B3997" s="3">
        <v>2025</v>
      </c>
      <c r="C3997" t="str">
        <f t="shared" si="177"/>
        <v>2025-2026</v>
      </c>
      <c r="D3997" t="s">
        <v>119</v>
      </c>
      <c r="E3997" t="s">
        <v>61</v>
      </c>
      <c r="F3997" t="str">
        <f t="shared" si="178"/>
        <v>Victoria</v>
      </c>
      <c r="G3997" t="s">
        <v>26</v>
      </c>
      <c r="H3997">
        <v>3179</v>
      </c>
      <c r="I3997" t="s">
        <v>11</v>
      </c>
      <c r="J3997" t="s">
        <v>127</v>
      </c>
      <c r="K3997" t="s">
        <v>143</v>
      </c>
      <c r="L3997" t="s">
        <v>154</v>
      </c>
      <c r="M3997" s="5">
        <v>670</v>
      </c>
    </row>
    <row r="3998" spans="1:13" x14ac:dyDescent="0.35">
      <c r="A3998" s="2">
        <v>45943</v>
      </c>
      <c r="B3998" s="3">
        <v>2025</v>
      </c>
      <c r="C3998" t="str">
        <f t="shared" si="177"/>
        <v>2025-2026</v>
      </c>
      <c r="D3998" t="s">
        <v>120</v>
      </c>
      <c r="E3998" t="s">
        <v>13</v>
      </c>
      <c r="F3998" t="str">
        <f t="shared" si="178"/>
        <v>New South Wales</v>
      </c>
      <c r="G3998" t="s">
        <v>10</v>
      </c>
      <c r="H3998">
        <v>2141</v>
      </c>
      <c r="I3998" t="s">
        <v>11</v>
      </c>
      <c r="J3998" t="s">
        <v>125</v>
      </c>
      <c r="K3998" t="s">
        <v>151</v>
      </c>
      <c r="L3998" t="s">
        <v>152</v>
      </c>
      <c r="M3998" s="5">
        <v>214</v>
      </c>
    </row>
    <row r="3999" spans="1:13" x14ac:dyDescent="0.35">
      <c r="A3999" s="2">
        <v>45943</v>
      </c>
      <c r="B3999" s="3">
        <v>2025</v>
      </c>
      <c r="C3999" t="str">
        <f t="shared" si="177"/>
        <v>2025-2026</v>
      </c>
      <c r="D3999" t="s">
        <v>120</v>
      </c>
      <c r="E3999" t="s">
        <v>21</v>
      </c>
      <c r="F3999" t="str">
        <f t="shared" si="178"/>
        <v>South Australia</v>
      </c>
      <c r="G3999" t="s">
        <v>17</v>
      </c>
      <c r="H3999">
        <v>5343</v>
      </c>
      <c r="I3999" t="s">
        <v>11</v>
      </c>
      <c r="J3999" t="s">
        <v>139</v>
      </c>
      <c r="K3999" t="s">
        <v>142</v>
      </c>
      <c r="L3999" t="s">
        <v>153</v>
      </c>
      <c r="M3999" s="5">
        <v>619</v>
      </c>
    </row>
    <row r="4000" spans="1:13" x14ac:dyDescent="0.35">
      <c r="A4000" s="2">
        <v>45943</v>
      </c>
      <c r="B4000" s="3">
        <v>2025</v>
      </c>
      <c r="C4000" t="str">
        <f t="shared" si="177"/>
        <v>2025-2026</v>
      </c>
      <c r="D4000" t="s">
        <v>120</v>
      </c>
      <c r="E4000" t="s">
        <v>23</v>
      </c>
      <c r="F4000" t="str">
        <f t="shared" si="178"/>
        <v>New South Wales</v>
      </c>
      <c r="G4000" t="s">
        <v>10</v>
      </c>
      <c r="H4000">
        <v>2830</v>
      </c>
      <c r="I4000" t="s">
        <v>11</v>
      </c>
      <c r="J4000" t="s">
        <v>132</v>
      </c>
      <c r="K4000" t="s">
        <v>150</v>
      </c>
      <c r="L4000" t="s">
        <v>161</v>
      </c>
      <c r="M4000" s="5">
        <v>751</v>
      </c>
    </row>
    <row r="4001" spans="1:13" x14ac:dyDescent="0.35">
      <c r="A4001" s="2">
        <v>45944</v>
      </c>
      <c r="B4001" s="3">
        <v>2025</v>
      </c>
      <c r="C4001" t="str">
        <f t="shared" si="177"/>
        <v>2025-2026</v>
      </c>
      <c r="D4001" t="s">
        <v>120</v>
      </c>
      <c r="E4001" t="s">
        <v>76</v>
      </c>
      <c r="F4001" t="str">
        <f t="shared" si="178"/>
        <v>Queensland</v>
      </c>
      <c r="G4001" t="s">
        <v>19</v>
      </c>
      <c r="H4001">
        <v>4220</v>
      </c>
      <c r="I4001" t="s">
        <v>11</v>
      </c>
      <c r="J4001" t="s">
        <v>124</v>
      </c>
      <c r="K4001" t="s">
        <v>147</v>
      </c>
      <c r="L4001" t="s">
        <v>158</v>
      </c>
      <c r="M4001" s="5">
        <v>27</v>
      </c>
    </row>
    <row r="4002" spans="1:13" x14ac:dyDescent="0.35">
      <c r="A4002" s="2">
        <v>45944</v>
      </c>
      <c r="B4002" s="3">
        <v>2025</v>
      </c>
      <c r="C4002" t="str">
        <f t="shared" si="177"/>
        <v>2025-2026</v>
      </c>
      <c r="D4002" t="s">
        <v>120</v>
      </c>
      <c r="E4002" t="s">
        <v>39</v>
      </c>
      <c r="F4002" t="str">
        <f t="shared" si="178"/>
        <v>New South Wales</v>
      </c>
      <c r="G4002" t="s">
        <v>10</v>
      </c>
      <c r="H4002">
        <v>2541</v>
      </c>
      <c r="I4002" t="s">
        <v>11</v>
      </c>
      <c r="J4002" t="s">
        <v>123</v>
      </c>
      <c r="K4002" t="s">
        <v>142</v>
      </c>
      <c r="L4002" t="s">
        <v>153</v>
      </c>
      <c r="M4002" s="5">
        <v>722</v>
      </c>
    </row>
    <row r="4003" spans="1:13" x14ac:dyDescent="0.35">
      <c r="A4003" s="2">
        <v>45944</v>
      </c>
      <c r="B4003" s="3">
        <v>2025</v>
      </c>
      <c r="C4003" t="str">
        <f t="shared" si="177"/>
        <v>2025-2026</v>
      </c>
      <c r="D4003" t="s">
        <v>120</v>
      </c>
      <c r="E4003" t="s">
        <v>92</v>
      </c>
      <c r="F4003" t="str">
        <f t="shared" si="178"/>
        <v>New South Wales</v>
      </c>
      <c r="G4003" t="s">
        <v>10</v>
      </c>
      <c r="H4003">
        <v>2015</v>
      </c>
      <c r="I4003" t="s">
        <v>11</v>
      </c>
      <c r="J4003" t="s">
        <v>126</v>
      </c>
      <c r="K4003" t="s">
        <v>142</v>
      </c>
      <c r="L4003" t="s">
        <v>153</v>
      </c>
      <c r="M4003" s="5">
        <v>614</v>
      </c>
    </row>
    <row r="4004" spans="1:13" x14ac:dyDescent="0.35">
      <c r="A4004" s="2">
        <v>45944</v>
      </c>
      <c r="B4004" s="3">
        <v>2025</v>
      </c>
      <c r="C4004" t="str">
        <f t="shared" si="177"/>
        <v>2025-2026</v>
      </c>
      <c r="D4004" t="s">
        <v>120</v>
      </c>
      <c r="E4004" t="s">
        <v>110</v>
      </c>
      <c r="F4004" t="str">
        <f t="shared" si="178"/>
        <v>Australian Capital Territory</v>
      </c>
      <c r="G4004" t="s">
        <v>51</v>
      </c>
      <c r="H4004">
        <v>2609</v>
      </c>
      <c r="I4004" t="s">
        <v>11</v>
      </c>
      <c r="J4004" t="s">
        <v>123</v>
      </c>
      <c r="K4004" t="s">
        <v>144</v>
      </c>
      <c r="L4004" t="s">
        <v>155</v>
      </c>
      <c r="M4004" s="5">
        <v>602</v>
      </c>
    </row>
    <row r="4005" spans="1:13" x14ac:dyDescent="0.35">
      <c r="A4005" s="2">
        <v>45944</v>
      </c>
      <c r="B4005" s="3">
        <v>2025</v>
      </c>
      <c r="C4005" t="str">
        <f t="shared" si="177"/>
        <v>2025-2026</v>
      </c>
      <c r="D4005" t="s">
        <v>120</v>
      </c>
      <c r="E4005" t="s">
        <v>69</v>
      </c>
      <c r="F4005" t="str">
        <f t="shared" si="178"/>
        <v>Victoria</v>
      </c>
      <c r="G4005" t="s">
        <v>26</v>
      </c>
      <c r="H4005">
        <v>3148</v>
      </c>
      <c r="I4005" t="s">
        <v>11</v>
      </c>
      <c r="J4005" t="s">
        <v>127</v>
      </c>
      <c r="K4005" t="s">
        <v>145</v>
      </c>
      <c r="L4005" t="s">
        <v>156</v>
      </c>
      <c r="M4005" s="5">
        <v>362</v>
      </c>
    </row>
    <row r="4006" spans="1:13" x14ac:dyDescent="0.35">
      <c r="A4006" s="2">
        <v>45944</v>
      </c>
      <c r="B4006" s="3">
        <v>2025</v>
      </c>
      <c r="C4006" t="str">
        <f t="shared" si="177"/>
        <v>2025-2026</v>
      </c>
      <c r="D4006" t="s">
        <v>120</v>
      </c>
      <c r="E4006" t="s">
        <v>23</v>
      </c>
      <c r="F4006" t="str">
        <f t="shared" si="178"/>
        <v>New South Wales</v>
      </c>
      <c r="G4006" t="s">
        <v>10</v>
      </c>
      <c r="H4006">
        <v>2830</v>
      </c>
      <c r="I4006" t="s">
        <v>11</v>
      </c>
      <c r="J4006" t="s">
        <v>132</v>
      </c>
      <c r="K4006" t="s">
        <v>142</v>
      </c>
      <c r="L4006" t="s">
        <v>153</v>
      </c>
      <c r="M4006" s="5">
        <v>528</v>
      </c>
    </row>
    <row r="4007" spans="1:13" x14ac:dyDescent="0.35">
      <c r="A4007" s="2">
        <v>45944</v>
      </c>
      <c r="B4007" s="3">
        <v>2025</v>
      </c>
      <c r="C4007" t="str">
        <f t="shared" si="177"/>
        <v>2025-2026</v>
      </c>
      <c r="D4007" t="s">
        <v>120</v>
      </c>
      <c r="E4007" t="s">
        <v>40</v>
      </c>
      <c r="F4007" t="str">
        <f t="shared" si="178"/>
        <v>South Australia</v>
      </c>
      <c r="G4007" t="s">
        <v>17</v>
      </c>
      <c r="H4007">
        <v>5169</v>
      </c>
      <c r="I4007" t="s">
        <v>11</v>
      </c>
      <c r="J4007" t="s">
        <v>134</v>
      </c>
      <c r="K4007" t="s">
        <v>151</v>
      </c>
      <c r="L4007" t="s">
        <v>152</v>
      </c>
      <c r="M4007" s="5">
        <v>664</v>
      </c>
    </row>
    <row r="4008" spans="1:13" x14ac:dyDescent="0.35">
      <c r="A4008" s="2">
        <v>45945</v>
      </c>
      <c r="B4008" s="3">
        <v>2025</v>
      </c>
      <c r="C4008" t="str">
        <f t="shared" si="177"/>
        <v>2025-2026</v>
      </c>
      <c r="D4008" t="s">
        <v>120</v>
      </c>
      <c r="E4008" t="s">
        <v>12</v>
      </c>
      <c r="F4008" t="str">
        <f t="shared" si="178"/>
        <v>New South Wales</v>
      </c>
      <c r="G4008" t="s">
        <v>10</v>
      </c>
      <c r="H4008">
        <v>2795</v>
      </c>
      <c r="I4008" t="s">
        <v>11</v>
      </c>
      <c r="J4008" t="s">
        <v>132</v>
      </c>
      <c r="K4008" t="s">
        <v>144</v>
      </c>
      <c r="L4008" t="s">
        <v>155</v>
      </c>
      <c r="M4008" s="5">
        <v>413</v>
      </c>
    </row>
    <row r="4009" spans="1:13" x14ac:dyDescent="0.35">
      <c r="A4009" s="2">
        <v>45945</v>
      </c>
      <c r="B4009" s="3">
        <v>2025</v>
      </c>
      <c r="C4009" t="str">
        <f t="shared" si="177"/>
        <v>2025-2026</v>
      </c>
      <c r="D4009" t="s">
        <v>119</v>
      </c>
      <c r="E4009" t="s">
        <v>87</v>
      </c>
      <c r="F4009" t="str">
        <f t="shared" si="178"/>
        <v>New South Wales</v>
      </c>
      <c r="G4009" t="s">
        <v>10</v>
      </c>
      <c r="H4009">
        <v>2158</v>
      </c>
      <c r="I4009" t="s">
        <v>11</v>
      </c>
      <c r="J4009" t="s">
        <v>125</v>
      </c>
      <c r="K4009" t="s">
        <v>145</v>
      </c>
      <c r="L4009" t="s">
        <v>156</v>
      </c>
      <c r="M4009" s="5">
        <v>783</v>
      </c>
    </row>
    <row r="4010" spans="1:13" x14ac:dyDescent="0.35">
      <c r="A4010" s="2">
        <v>45945</v>
      </c>
      <c r="B4010" s="3">
        <v>2025</v>
      </c>
      <c r="C4010" t="str">
        <f t="shared" si="177"/>
        <v>2025-2026</v>
      </c>
      <c r="D4010" t="s">
        <v>120</v>
      </c>
      <c r="E4010" t="s">
        <v>83</v>
      </c>
      <c r="F4010" t="str">
        <f t="shared" si="178"/>
        <v>Victoria</v>
      </c>
      <c r="G4010" t="s">
        <v>26</v>
      </c>
      <c r="H4010">
        <v>3551</v>
      </c>
      <c r="I4010" t="s">
        <v>11</v>
      </c>
      <c r="J4010" t="s">
        <v>129</v>
      </c>
      <c r="K4010" t="s">
        <v>145</v>
      </c>
      <c r="L4010" t="s">
        <v>156</v>
      </c>
      <c r="M4010" s="5">
        <v>765</v>
      </c>
    </row>
    <row r="4011" spans="1:13" x14ac:dyDescent="0.35">
      <c r="A4011" s="2">
        <v>45945</v>
      </c>
      <c r="B4011" s="3">
        <v>2025</v>
      </c>
      <c r="C4011" t="str">
        <f t="shared" si="177"/>
        <v>2025-2026</v>
      </c>
      <c r="D4011" t="s">
        <v>120</v>
      </c>
      <c r="E4011" t="s">
        <v>96</v>
      </c>
      <c r="F4011" t="str">
        <f t="shared" si="178"/>
        <v>Western Australia</v>
      </c>
      <c r="G4011" t="s">
        <v>28</v>
      </c>
      <c r="H4011">
        <v>6027</v>
      </c>
      <c r="I4011" t="s">
        <v>11</v>
      </c>
      <c r="J4011" t="s">
        <v>121</v>
      </c>
      <c r="K4011" t="s">
        <v>145</v>
      </c>
      <c r="L4011" t="s">
        <v>156</v>
      </c>
      <c r="M4011" s="5">
        <v>563</v>
      </c>
    </row>
    <row r="4012" spans="1:13" x14ac:dyDescent="0.35">
      <c r="A4012" s="2">
        <v>45946</v>
      </c>
      <c r="B4012" s="3">
        <v>2025</v>
      </c>
      <c r="C4012" t="str">
        <f t="shared" si="177"/>
        <v>2025-2026</v>
      </c>
      <c r="D4012" t="s">
        <v>120</v>
      </c>
      <c r="E4012" t="s">
        <v>34</v>
      </c>
      <c r="F4012" t="str">
        <f t="shared" si="178"/>
        <v>New South Wales</v>
      </c>
      <c r="G4012" t="s">
        <v>10</v>
      </c>
      <c r="H4012">
        <v>2560</v>
      </c>
      <c r="I4012" t="s">
        <v>11</v>
      </c>
      <c r="J4012" t="s">
        <v>123</v>
      </c>
      <c r="K4012" t="s">
        <v>151</v>
      </c>
      <c r="L4012" t="s">
        <v>152</v>
      </c>
      <c r="M4012" s="5">
        <v>574</v>
      </c>
    </row>
    <row r="4013" spans="1:13" x14ac:dyDescent="0.35">
      <c r="A4013" s="2">
        <v>45946</v>
      </c>
      <c r="B4013" s="3">
        <v>2025</v>
      </c>
      <c r="C4013" t="str">
        <f t="shared" si="177"/>
        <v>2025-2026</v>
      </c>
      <c r="D4013" t="s">
        <v>120</v>
      </c>
      <c r="E4013" t="s">
        <v>84</v>
      </c>
      <c r="F4013" t="str">
        <f t="shared" si="178"/>
        <v>Western Australia</v>
      </c>
      <c r="G4013" t="s">
        <v>28</v>
      </c>
      <c r="H4013">
        <v>6280</v>
      </c>
      <c r="I4013" t="s">
        <v>11</v>
      </c>
      <c r="J4013" t="s">
        <v>135</v>
      </c>
      <c r="K4013" t="s">
        <v>142</v>
      </c>
      <c r="L4013" t="s">
        <v>153</v>
      </c>
      <c r="M4013" s="5">
        <v>558</v>
      </c>
    </row>
    <row r="4014" spans="1:13" x14ac:dyDescent="0.35">
      <c r="A4014" s="2">
        <v>45946</v>
      </c>
      <c r="B4014" s="3">
        <v>2025</v>
      </c>
      <c r="C4014" t="str">
        <f t="shared" si="177"/>
        <v>2025-2026</v>
      </c>
      <c r="D4014" t="s">
        <v>119</v>
      </c>
      <c r="E4014" t="s">
        <v>60</v>
      </c>
      <c r="F4014" t="str">
        <f t="shared" si="178"/>
        <v>Queensland</v>
      </c>
      <c r="G4014" t="s">
        <v>19</v>
      </c>
      <c r="H4014">
        <v>4655</v>
      </c>
      <c r="I4014" t="s">
        <v>11</v>
      </c>
      <c r="J4014" t="s">
        <v>138</v>
      </c>
      <c r="K4014" t="s">
        <v>145</v>
      </c>
      <c r="L4014" t="s">
        <v>156</v>
      </c>
      <c r="M4014" s="5">
        <v>231</v>
      </c>
    </row>
    <row r="4015" spans="1:13" x14ac:dyDescent="0.35">
      <c r="A4015" s="2">
        <v>45946</v>
      </c>
      <c r="B4015" s="3">
        <v>2025</v>
      </c>
      <c r="C4015" t="str">
        <f t="shared" si="177"/>
        <v>2025-2026</v>
      </c>
      <c r="D4015" t="s">
        <v>119</v>
      </c>
      <c r="E4015" t="s">
        <v>95</v>
      </c>
      <c r="F4015" t="str">
        <f t="shared" si="178"/>
        <v>New South Wales</v>
      </c>
      <c r="G4015" t="s">
        <v>10</v>
      </c>
      <c r="H4015">
        <v>2131</v>
      </c>
      <c r="I4015" t="s">
        <v>11</v>
      </c>
      <c r="J4015" t="s">
        <v>125</v>
      </c>
      <c r="K4015" t="s">
        <v>146</v>
      </c>
      <c r="L4015" t="s">
        <v>157</v>
      </c>
      <c r="M4015" s="5">
        <v>137</v>
      </c>
    </row>
    <row r="4016" spans="1:13" x14ac:dyDescent="0.35">
      <c r="A4016" s="2">
        <v>45946</v>
      </c>
      <c r="B4016" s="3">
        <v>2025</v>
      </c>
      <c r="C4016" t="str">
        <f t="shared" si="177"/>
        <v>2025-2026</v>
      </c>
      <c r="D4016" t="s">
        <v>120</v>
      </c>
      <c r="E4016" t="s">
        <v>100</v>
      </c>
      <c r="F4016" t="str">
        <f t="shared" si="178"/>
        <v>New South Wales</v>
      </c>
      <c r="G4016" t="s">
        <v>10</v>
      </c>
      <c r="H4016">
        <v>2800</v>
      </c>
      <c r="I4016" t="s">
        <v>11</v>
      </c>
      <c r="J4016" t="s">
        <v>132</v>
      </c>
      <c r="K4016" t="s">
        <v>143</v>
      </c>
      <c r="L4016" t="s">
        <v>154</v>
      </c>
      <c r="M4016" s="5">
        <v>185</v>
      </c>
    </row>
    <row r="4017" spans="1:13" x14ac:dyDescent="0.35">
      <c r="A4017" s="2">
        <v>45947</v>
      </c>
      <c r="B4017" s="3">
        <v>2025</v>
      </c>
      <c r="C4017" t="str">
        <f t="shared" si="177"/>
        <v>2025-2026</v>
      </c>
      <c r="D4017" t="s">
        <v>119</v>
      </c>
      <c r="E4017" t="s">
        <v>83</v>
      </c>
      <c r="F4017" t="str">
        <f t="shared" si="178"/>
        <v>Victoria</v>
      </c>
      <c r="G4017" t="s">
        <v>26</v>
      </c>
      <c r="H4017">
        <v>3551</v>
      </c>
      <c r="I4017" t="s">
        <v>11</v>
      </c>
      <c r="J4017" t="s">
        <v>129</v>
      </c>
      <c r="K4017" t="s">
        <v>144</v>
      </c>
      <c r="L4017" t="s">
        <v>155</v>
      </c>
      <c r="M4017" s="5">
        <v>788</v>
      </c>
    </row>
    <row r="4018" spans="1:13" x14ac:dyDescent="0.35">
      <c r="A4018" s="2">
        <v>45947</v>
      </c>
      <c r="B4018" s="3">
        <v>2025</v>
      </c>
      <c r="C4018" t="str">
        <f t="shared" si="177"/>
        <v>2025-2026</v>
      </c>
      <c r="D4018" t="s">
        <v>120</v>
      </c>
      <c r="E4018" t="s">
        <v>50</v>
      </c>
      <c r="F4018" t="str">
        <f t="shared" si="178"/>
        <v>Australian Capital Territory</v>
      </c>
      <c r="G4018" t="s">
        <v>51</v>
      </c>
      <c r="H4018">
        <v>2617</v>
      </c>
      <c r="I4018" t="s">
        <v>11</v>
      </c>
      <c r="J4018" t="s">
        <v>123</v>
      </c>
      <c r="K4018" t="s">
        <v>142</v>
      </c>
      <c r="L4018" t="s">
        <v>153</v>
      </c>
      <c r="M4018" s="5">
        <v>586</v>
      </c>
    </row>
    <row r="4019" spans="1:13" x14ac:dyDescent="0.35">
      <c r="A4019" s="2">
        <v>45947</v>
      </c>
      <c r="B4019" s="3">
        <v>2025</v>
      </c>
      <c r="C4019" t="str">
        <f t="shared" si="177"/>
        <v>2025-2026</v>
      </c>
      <c r="D4019" t="s">
        <v>120</v>
      </c>
      <c r="E4019" t="s">
        <v>32</v>
      </c>
      <c r="F4019" t="str">
        <f t="shared" si="178"/>
        <v>Victoria</v>
      </c>
      <c r="G4019" t="s">
        <v>26</v>
      </c>
      <c r="H4019">
        <v>3977</v>
      </c>
      <c r="I4019" t="s">
        <v>11</v>
      </c>
      <c r="J4019" t="s">
        <v>137</v>
      </c>
      <c r="K4019" t="s">
        <v>142</v>
      </c>
      <c r="L4019" t="s">
        <v>153</v>
      </c>
      <c r="M4019" s="5">
        <v>340</v>
      </c>
    </row>
    <row r="4020" spans="1:13" x14ac:dyDescent="0.35">
      <c r="A4020" s="2">
        <v>45947</v>
      </c>
      <c r="B4020" s="3">
        <v>2025</v>
      </c>
      <c r="C4020" t="str">
        <f t="shared" si="177"/>
        <v>2025-2026</v>
      </c>
      <c r="D4020" t="s">
        <v>119</v>
      </c>
      <c r="E4020" t="s">
        <v>91</v>
      </c>
      <c r="F4020" t="str">
        <f t="shared" si="178"/>
        <v>Western Australia</v>
      </c>
      <c r="G4020" t="s">
        <v>28</v>
      </c>
      <c r="H4020">
        <v>6109</v>
      </c>
      <c r="I4020" t="s">
        <v>11</v>
      </c>
      <c r="J4020" t="s">
        <v>135</v>
      </c>
      <c r="K4020" t="s">
        <v>143</v>
      </c>
      <c r="L4020" t="s">
        <v>154</v>
      </c>
      <c r="M4020" s="5">
        <v>110</v>
      </c>
    </row>
    <row r="4021" spans="1:13" x14ac:dyDescent="0.35">
      <c r="A4021" s="2">
        <v>45947</v>
      </c>
      <c r="B4021" s="3">
        <v>2025</v>
      </c>
      <c r="C4021" t="str">
        <f t="shared" si="177"/>
        <v>2025-2026</v>
      </c>
      <c r="D4021" t="s">
        <v>120</v>
      </c>
      <c r="E4021" t="s">
        <v>21</v>
      </c>
      <c r="F4021" t="str">
        <f t="shared" si="178"/>
        <v>South Australia</v>
      </c>
      <c r="G4021" t="s">
        <v>17</v>
      </c>
      <c r="H4021">
        <v>5343</v>
      </c>
      <c r="I4021" t="s">
        <v>11</v>
      </c>
      <c r="J4021" t="s">
        <v>139</v>
      </c>
      <c r="K4021" t="s">
        <v>148</v>
      </c>
      <c r="L4021" t="s">
        <v>159</v>
      </c>
      <c r="M4021" s="5">
        <v>157</v>
      </c>
    </row>
    <row r="4022" spans="1:13" x14ac:dyDescent="0.35">
      <c r="A4022" s="2">
        <v>45947</v>
      </c>
      <c r="B4022" s="3">
        <v>2025</v>
      </c>
      <c r="C4022" t="str">
        <f t="shared" si="177"/>
        <v>2025-2026</v>
      </c>
      <c r="D4022" t="s">
        <v>120</v>
      </c>
      <c r="E4022" t="s">
        <v>78</v>
      </c>
      <c r="F4022" t="str">
        <f t="shared" si="178"/>
        <v>New South Wales</v>
      </c>
      <c r="G4022" t="s">
        <v>10</v>
      </c>
      <c r="H4022">
        <v>2480</v>
      </c>
      <c r="I4022" t="s">
        <v>11</v>
      </c>
      <c r="J4022" t="s">
        <v>122</v>
      </c>
      <c r="K4022" t="s">
        <v>148</v>
      </c>
      <c r="L4022" t="s">
        <v>159</v>
      </c>
      <c r="M4022" s="5">
        <v>767</v>
      </c>
    </row>
    <row r="4023" spans="1:13" x14ac:dyDescent="0.35">
      <c r="A4023" s="2">
        <v>45947</v>
      </c>
      <c r="B4023" s="3">
        <v>2025</v>
      </c>
      <c r="C4023" t="str">
        <f t="shared" si="177"/>
        <v>2025-2026</v>
      </c>
      <c r="D4023" t="s">
        <v>120</v>
      </c>
      <c r="E4023" t="s">
        <v>99</v>
      </c>
      <c r="F4023" t="str">
        <f t="shared" si="178"/>
        <v>Western Australia</v>
      </c>
      <c r="G4023" t="s">
        <v>28</v>
      </c>
      <c r="H4023">
        <v>6530</v>
      </c>
      <c r="I4023" t="s">
        <v>11</v>
      </c>
      <c r="J4023" t="s">
        <v>141</v>
      </c>
      <c r="K4023" t="s">
        <v>145</v>
      </c>
      <c r="L4023" t="s">
        <v>156</v>
      </c>
      <c r="M4023" s="5">
        <v>739</v>
      </c>
    </row>
    <row r="4024" spans="1:13" x14ac:dyDescent="0.35">
      <c r="A4024" s="2">
        <v>45947</v>
      </c>
      <c r="B4024" s="3">
        <v>2025</v>
      </c>
      <c r="C4024" t="str">
        <f t="shared" si="177"/>
        <v>2025-2026</v>
      </c>
      <c r="D4024" t="s">
        <v>119</v>
      </c>
      <c r="E4024" t="s">
        <v>25</v>
      </c>
      <c r="F4024" t="str">
        <f t="shared" si="178"/>
        <v>Victoria</v>
      </c>
      <c r="G4024" t="s">
        <v>26</v>
      </c>
      <c r="H4024">
        <v>3066</v>
      </c>
      <c r="I4024" t="s">
        <v>11</v>
      </c>
      <c r="J4024" t="s">
        <v>128</v>
      </c>
      <c r="K4024" t="s">
        <v>150</v>
      </c>
      <c r="L4024" t="s">
        <v>161</v>
      </c>
      <c r="M4024" s="5">
        <v>402</v>
      </c>
    </row>
    <row r="4025" spans="1:13" x14ac:dyDescent="0.35">
      <c r="A4025" s="2">
        <v>45948</v>
      </c>
      <c r="B4025" s="3">
        <v>2025</v>
      </c>
      <c r="C4025" t="str">
        <f t="shared" si="177"/>
        <v>2025-2026</v>
      </c>
      <c r="D4025" t="s">
        <v>120</v>
      </c>
      <c r="E4025" t="s">
        <v>24</v>
      </c>
      <c r="F4025" t="str">
        <f t="shared" si="178"/>
        <v>Queensland</v>
      </c>
      <c r="G4025" t="s">
        <v>19</v>
      </c>
      <c r="H4025">
        <v>4053</v>
      </c>
      <c r="I4025" t="s">
        <v>11</v>
      </c>
      <c r="J4025" t="s">
        <v>131</v>
      </c>
      <c r="K4025" t="s">
        <v>148</v>
      </c>
      <c r="L4025" t="s">
        <v>159</v>
      </c>
      <c r="M4025" s="5">
        <v>360</v>
      </c>
    </row>
    <row r="4026" spans="1:13" x14ac:dyDescent="0.35">
      <c r="A4026" s="2">
        <v>45948</v>
      </c>
      <c r="B4026" s="3">
        <v>2025</v>
      </c>
      <c r="C4026" t="str">
        <f t="shared" si="177"/>
        <v>2025-2026</v>
      </c>
      <c r="D4026" t="s">
        <v>119</v>
      </c>
      <c r="E4026" t="s">
        <v>82</v>
      </c>
      <c r="F4026" t="str">
        <f t="shared" si="178"/>
        <v>Queensland</v>
      </c>
      <c r="G4026" t="s">
        <v>19</v>
      </c>
      <c r="H4026">
        <v>4215</v>
      </c>
      <c r="I4026" t="s">
        <v>11</v>
      </c>
      <c r="J4026" t="s">
        <v>124</v>
      </c>
      <c r="K4026" t="s">
        <v>142</v>
      </c>
      <c r="L4026" t="s">
        <v>153</v>
      </c>
      <c r="M4026" s="5">
        <v>439</v>
      </c>
    </row>
    <row r="4027" spans="1:13" x14ac:dyDescent="0.35">
      <c r="A4027" s="2">
        <v>45948</v>
      </c>
      <c r="B4027" s="3">
        <v>2025</v>
      </c>
      <c r="C4027" t="str">
        <f t="shared" si="177"/>
        <v>2025-2026</v>
      </c>
      <c r="D4027" t="s">
        <v>119</v>
      </c>
      <c r="E4027" t="s">
        <v>54</v>
      </c>
      <c r="F4027" t="str">
        <f t="shared" si="178"/>
        <v>New South Wales</v>
      </c>
      <c r="G4027" t="s">
        <v>10</v>
      </c>
      <c r="H4027">
        <v>2750</v>
      </c>
      <c r="I4027" t="s">
        <v>11</v>
      </c>
      <c r="J4027" t="s">
        <v>132</v>
      </c>
      <c r="K4027" t="s">
        <v>142</v>
      </c>
      <c r="L4027" t="s">
        <v>153</v>
      </c>
      <c r="M4027" s="5">
        <v>713</v>
      </c>
    </row>
    <row r="4028" spans="1:13" x14ac:dyDescent="0.35">
      <c r="A4028" s="2">
        <v>45948</v>
      </c>
      <c r="B4028" s="3">
        <v>2025</v>
      </c>
      <c r="C4028" t="str">
        <f t="shared" si="177"/>
        <v>2025-2026</v>
      </c>
      <c r="D4028" t="s">
        <v>120</v>
      </c>
      <c r="E4028" t="s">
        <v>111</v>
      </c>
      <c r="F4028" t="str">
        <f t="shared" si="178"/>
        <v>New South Wales</v>
      </c>
      <c r="G4028" t="s">
        <v>10</v>
      </c>
      <c r="H4028">
        <v>2154</v>
      </c>
      <c r="I4028" t="s">
        <v>11</v>
      </c>
      <c r="J4028" t="s">
        <v>125</v>
      </c>
      <c r="K4028" t="s">
        <v>146</v>
      </c>
      <c r="L4028" t="s">
        <v>157</v>
      </c>
      <c r="M4028" s="5">
        <v>737</v>
      </c>
    </row>
    <row r="4029" spans="1:13" x14ac:dyDescent="0.35">
      <c r="A4029" s="2">
        <v>45948</v>
      </c>
      <c r="B4029" s="3">
        <v>2025</v>
      </c>
      <c r="C4029" t="str">
        <f t="shared" si="177"/>
        <v>2025-2026</v>
      </c>
      <c r="D4029" t="s">
        <v>120</v>
      </c>
      <c r="E4029" t="s">
        <v>106</v>
      </c>
      <c r="F4029" t="str">
        <f t="shared" si="178"/>
        <v>Queensland</v>
      </c>
      <c r="G4029" t="s">
        <v>19</v>
      </c>
      <c r="H4029">
        <v>4558</v>
      </c>
      <c r="I4029" t="s">
        <v>11</v>
      </c>
      <c r="J4029" t="s">
        <v>136</v>
      </c>
      <c r="K4029" t="s">
        <v>148</v>
      </c>
      <c r="L4029" t="s">
        <v>159</v>
      </c>
      <c r="M4029" s="5">
        <v>162</v>
      </c>
    </row>
    <row r="4030" spans="1:13" x14ac:dyDescent="0.35">
      <c r="A4030" s="2">
        <v>45948</v>
      </c>
      <c r="B4030" s="3">
        <v>2025</v>
      </c>
      <c r="C4030" t="str">
        <f t="shared" si="177"/>
        <v>2025-2026</v>
      </c>
      <c r="D4030" t="s">
        <v>119</v>
      </c>
      <c r="E4030" t="s">
        <v>49</v>
      </c>
      <c r="F4030" t="str">
        <f t="shared" si="178"/>
        <v>New South Wales</v>
      </c>
      <c r="G4030" t="s">
        <v>10</v>
      </c>
      <c r="H4030">
        <v>2350</v>
      </c>
      <c r="I4030" t="s">
        <v>11</v>
      </c>
      <c r="J4030" t="s">
        <v>122</v>
      </c>
      <c r="K4030" t="s">
        <v>142</v>
      </c>
      <c r="L4030" t="s">
        <v>153</v>
      </c>
      <c r="M4030" s="5">
        <v>579</v>
      </c>
    </row>
    <row r="4031" spans="1:13" x14ac:dyDescent="0.35">
      <c r="A4031" s="2">
        <v>45949</v>
      </c>
      <c r="B4031" s="3">
        <v>2025</v>
      </c>
      <c r="C4031" t="str">
        <f t="shared" si="177"/>
        <v>2025-2026</v>
      </c>
      <c r="D4031" t="s">
        <v>120</v>
      </c>
      <c r="E4031" t="s">
        <v>29</v>
      </c>
      <c r="F4031" t="str">
        <f t="shared" si="178"/>
        <v>Queensland</v>
      </c>
      <c r="G4031" t="s">
        <v>19</v>
      </c>
      <c r="H4031">
        <v>4703</v>
      </c>
      <c r="I4031" t="s">
        <v>11</v>
      </c>
      <c r="J4031" t="s">
        <v>138</v>
      </c>
      <c r="K4031" t="s">
        <v>144</v>
      </c>
      <c r="L4031" t="s">
        <v>155</v>
      </c>
      <c r="M4031" s="5">
        <v>88</v>
      </c>
    </row>
    <row r="4032" spans="1:13" x14ac:dyDescent="0.35">
      <c r="A4032" s="2">
        <v>45949</v>
      </c>
      <c r="B4032" s="3">
        <v>2025</v>
      </c>
      <c r="C4032" t="str">
        <f t="shared" si="177"/>
        <v>2025-2026</v>
      </c>
      <c r="D4032" t="s">
        <v>120</v>
      </c>
      <c r="E4032" t="s">
        <v>77</v>
      </c>
      <c r="F4032" t="str">
        <f t="shared" si="178"/>
        <v>Victoria</v>
      </c>
      <c r="G4032" t="s">
        <v>26</v>
      </c>
      <c r="H4032">
        <v>3018</v>
      </c>
      <c r="I4032" t="s">
        <v>11</v>
      </c>
      <c r="J4032" t="s">
        <v>128</v>
      </c>
      <c r="K4032" t="s">
        <v>148</v>
      </c>
      <c r="L4032" t="s">
        <v>159</v>
      </c>
      <c r="M4032" s="5">
        <v>607</v>
      </c>
    </row>
    <row r="4033" spans="1:13" x14ac:dyDescent="0.35">
      <c r="A4033" s="2">
        <v>45949</v>
      </c>
      <c r="B4033" s="3">
        <v>2025</v>
      </c>
      <c r="C4033" t="str">
        <f t="shared" si="177"/>
        <v>2025-2026</v>
      </c>
      <c r="D4033" t="s">
        <v>119</v>
      </c>
      <c r="E4033" t="s">
        <v>81</v>
      </c>
      <c r="F4033" t="str">
        <f t="shared" si="178"/>
        <v>Victoria</v>
      </c>
      <c r="G4033" t="s">
        <v>26</v>
      </c>
      <c r="H4033">
        <v>3076</v>
      </c>
      <c r="I4033" t="s">
        <v>11</v>
      </c>
      <c r="J4033" t="s">
        <v>128</v>
      </c>
      <c r="K4033" t="s">
        <v>143</v>
      </c>
      <c r="L4033" t="s">
        <v>154</v>
      </c>
      <c r="M4033" s="5">
        <v>704</v>
      </c>
    </row>
    <row r="4034" spans="1:13" x14ac:dyDescent="0.35">
      <c r="A4034" s="2">
        <v>45949</v>
      </c>
      <c r="B4034" s="3">
        <v>2025</v>
      </c>
      <c r="C4034" t="str">
        <f t="shared" ref="C4034:C4097" si="179">IF(MONTH(A4034) &gt;= 7, YEAR(A4034) &amp; "-" &amp; YEAR(A4034) + 1, YEAR(A4034) - 1 &amp; "-" &amp; YEAR(A4034))</f>
        <v>2025-2026</v>
      </c>
      <c r="D4034" t="s">
        <v>120</v>
      </c>
      <c r="E4034" t="s">
        <v>76</v>
      </c>
      <c r="F4034" t="str">
        <f t="shared" ref="F4034:F4097" si="180">IF(G4034="WA","Western Australia",
IF(G4034="NSW","New South Wales",
IF(G4034="QLD","Queensland",
IF(G4034="VIC","Victoria",
IF(G4034="TAS","Tasmania",
IF(G4034="SA","South Australia",
IF(G4034="NT","Northern Territory",
IF(G4034="ACT","Australian Capital Territory",G4034))))))))</f>
        <v>Queensland</v>
      </c>
      <c r="G4034" t="s">
        <v>19</v>
      </c>
      <c r="H4034">
        <v>4220</v>
      </c>
      <c r="I4034" t="s">
        <v>11</v>
      </c>
      <c r="J4034" t="s">
        <v>124</v>
      </c>
      <c r="K4034" t="s">
        <v>143</v>
      </c>
      <c r="L4034" t="s">
        <v>154</v>
      </c>
      <c r="M4034" s="5">
        <v>26</v>
      </c>
    </row>
    <row r="4035" spans="1:13" x14ac:dyDescent="0.35">
      <c r="A4035" s="2">
        <v>45949</v>
      </c>
      <c r="B4035" s="3">
        <v>2025</v>
      </c>
      <c r="C4035" t="str">
        <f t="shared" si="179"/>
        <v>2025-2026</v>
      </c>
      <c r="D4035" t="s">
        <v>119</v>
      </c>
      <c r="E4035" t="s">
        <v>53</v>
      </c>
      <c r="F4035" t="str">
        <f t="shared" si="180"/>
        <v>Queensland</v>
      </c>
      <c r="G4035" t="s">
        <v>19</v>
      </c>
      <c r="H4035">
        <v>4012</v>
      </c>
      <c r="I4035" t="s">
        <v>11</v>
      </c>
      <c r="J4035" t="s">
        <v>131</v>
      </c>
      <c r="K4035" t="s">
        <v>148</v>
      </c>
      <c r="L4035" t="s">
        <v>159</v>
      </c>
      <c r="M4035" s="5">
        <v>209</v>
      </c>
    </row>
    <row r="4036" spans="1:13" x14ac:dyDescent="0.35">
      <c r="A4036" s="2">
        <v>45949</v>
      </c>
      <c r="B4036" s="3">
        <v>2025</v>
      </c>
      <c r="C4036" t="str">
        <f t="shared" si="179"/>
        <v>2025-2026</v>
      </c>
      <c r="D4036" t="s">
        <v>120</v>
      </c>
      <c r="E4036" t="s">
        <v>39</v>
      </c>
      <c r="F4036" t="str">
        <f t="shared" si="180"/>
        <v>New South Wales</v>
      </c>
      <c r="G4036" t="s">
        <v>10</v>
      </c>
      <c r="H4036">
        <v>2541</v>
      </c>
      <c r="I4036" t="s">
        <v>11</v>
      </c>
      <c r="J4036" t="s">
        <v>123</v>
      </c>
      <c r="K4036" t="s">
        <v>142</v>
      </c>
      <c r="L4036" t="s">
        <v>153</v>
      </c>
      <c r="M4036" s="5">
        <v>744</v>
      </c>
    </row>
    <row r="4037" spans="1:13" x14ac:dyDescent="0.35">
      <c r="A4037" s="2">
        <v>45949</v>
      </c>
      <c r="B4037" s="3">
        <v>2025</v>
      </c>
      <c r="C4037" t="str">
        <f t="shared" si="179"/>
        <v>2025-2026</v>
      </c>
      <c r="D4037" t="s">
        <v>119</v>
      </c>
      <c r="E4037" t="s">
        <v>81</v>
      </c>
      <c r="F4037" t="str">
        <f t="shared" si="180"/>
        <v>Victoria</v>
      </c>
      <c r="G4037" t="s">
        <v>26</v>
      </c>
      <c r="H4037">
        <v>3076</v>
      </c>
      <c r="I4037" t="s">
        <v>11</v>
      </c>
      <c r="J4037" t="s">
        <v>128</v>
      </c>
      <c r="K4037" t="s">
        <v>144</v>
      </c>
      <c r="L4037" t="s">
        <v>155</v>
      </c>
      <c r="M4037" s="5">
        <v>147</v>
      </c>
    </row>
    <row r="4038" spans="1:13" x14ac:dyDescent="0.35">
      <c r="A4038" s="2">
        <v>45949</v>
      </c>
      <c r="B4038" s="3">
        <v>2025</v>
      </c>
      <c r="C4038" t="str">
        <f t="shared" si="179"/>
        <v>2025-2026</v>
      </c>
      <c r="D4038" t="s">
        <v>120</v>
      </c>
      <c r="E4038" t="s">
        <v>13</v>
      </c>
      <c r="F4038" t="str">
        <f t="shared" si="180"/>
        <v>New South Wales</v>
      </c>
      <c r="G4038" t="s">
        <v>10</v>
      </c>
      <c r="H4038">
        <v>2141</v>
      </c>
      <c r="I4038" t="s">
        <v>11</v>
      </c>
      <c r="J4038" t="s">
        <v>125</v>
      </c>
      <c r="K4038" t="s">
        <v>150</v>
      </c>
      <c r="L4038" t="s">
        <v>161</v>
      </c>
      <c r="M4038" s="5">
        <v>671</v>
      </c>
    </row>
    <row r="4039" spans="1:13" x14ac:dyDescent="0.35">
      <c r="A4039" s="2">
        <v>45949</v>
      </c>
      <c r="B4039" s="3">
        <v>2025</v>
      </c>
      <c r="C4039" t="str">
        <f t="shared" si="179"/>
        <v>2025-2026</v>
      </c>
      <c r="D4039" t="s">
        <v>120</v>
      </c>
      <c r="E4039" t="s">
        <v>47</v>
      </c>
      <c r="F4039" t="str">
        <f t="shared" si="180"/>
        <v>Victoria</v>
      </c>
      <c r="G4039" t="s">
        <v>26</v>
      </c>
      <c r="H4039">
        <v>3630</v>
      </c>
      <c r="I4039" t="s">
        <v>11</v>
      </c>
      <c r="J4039" t="s">
        <v>137</v>
      </c>
      <c r="K4039" t="s">
        <v>145</v>
      </c>
      <c r="L4039" t="s">
        <v>156</v>
      </c>
      <c r="M4039" s="5">
        <v>235</v>
      </c>
    </row>
    <row r="4040" spans="1:13" x14ac:dyDescent="0.35">
      <c r="A4040" s="2">
        <v>45950</v>
      </c>
      <c r="B4040" s="3">
        <v>2025</v>
      </c>
      <c r="C4040" t="str">
        <f t="shared" si="179"/>
        <v>2025-2026</v>
      </c>
      <c r="D4040" t="s">
        <v>120</v>
      </c>
      <c r="E4040" t="s">
        <v>65</v>
      </c>
      <c r="F4040" t="str">
        <f t="shared" si="180"/>
        <v>Victoria</v>
      </c>
      <c r="G4040" t="s">
        <v>26</v>
      </c>
      <c r="H4040">
        <v>3931</v>
      </c>
      <c r="I4040" t="s">
        <v>11</v>
      </c>
      <c r="J4040" t="s">
        <v>137</v>
      </c>
      <c r="K4040" t="s">
        <v>144</v>
      </c>
      <c r="L4040" t="s">
        <v>155</v>
      </c>
      <c r="M4040" s="5">
        <v>442</v>
      </c>
    </row>
    <row r="4041" spans="1:13" x14ac:dyDescent="0.35">
      <c r="A4041" s="2">
        <v>45950</v>
      </c>
      <c r="B4041" s="3">
        <v>2025</v>
      </c>
      <c r="C4041" t="str">
        <f t="shared" si="179"/>
        <v>2025-2026</v>
      </c>
      <c r="D4041" t="s">
        <v>120</v>
      </c>
      <c r="E4041" t="s">
        <v>42</v>
      </c>
      <c r="F4041" t="str">
        <f t="shared" si="180"/>
        <v>Tasmania</v>
      </c>
      <c r="G4041" t="s">
        <v>43</v>
      </c>
      <c r="H4041">
        <v>7018</v>
      </c>
      <c r="I4041" t="s">
        <v>11</v>
      </c>
      <c r="J4041" t="s">
        <v>130</v>
      </c>
      <c r="K4041" t="s">
        <v>148</v>
      </c>
      <c r="L4041" t="s">
        <v>159</v>
      </c>
      <c r="M4041" s="5">
        <v>20</v>
      </c>
    </row>
    <row r="4042" spans="1:13" x14ac:dyDescent="0.35">
      <c r="A4042" s="2">
        <v>45950</v>
      </c>
      <c r="B4042" s="3">
        <v>2025</v>
      </c>
      <c r="C4042" t="str">
        <f t="shared" si="179"/>
        <v>2025-2026</v>
      </c>
      <c r="D4042" t="s">
        <v>120</v>
      </c>
      <c r="E4042" t="s">
        <v>57</v>
      </c>
      <c r="F4042" t="str">
        <f t="shared" si="180"/>
        <v>New South Wales</v>
      </c>
      <c r="G4042" t="s">
        <v>10</v>
      </c>
      <c r="H4042">
        <v>2064</v>
      </c>
      <c r="I4042" t="s">
        <v>11</v>
      </c>
      <c r="J4042" t="s">
        <v>126</v>
      </c>
      <c r="K4042" t="s">
        <v>146</v>
      </c>
      <c r="L4042" t="s">
        <v>157</v>
      </c>
      <c r="M4042" s="5">
        <v>78</v>
      </c>
    </row>
    <row r="4043" spans="1:13" x14ac:dyDescent="0.35">
      <c r="A4043" s="2">
        <v>45950</v>
      </c>
      <c r="B4043" s="3">
        <v>2025</v>
      </c>
      <c r="C4043" t="str">
        <f t="shared" si="179"/>
        <v>2025-2026</v>
      </c>
      <c r="D4043" t="s">
        <v>119</v>
      </c>
      <c r="E4043" t="s">
        <v>79</v>
      </c>
      <c r="F4043" t="str">
        <f t="shared" si="180"/>
        <v>Queensland</v>
      </c>
      <c r="G4043" t="s">
        <v>19</v>
      </c>
      <c r="H4043">
        <v>4680</v>
      </c>
      <c r="I4043" t="s">
        <v>11</v>
      </c>
      <c r="J4043" t="s">
        <v>138</v>
      </c>
      <c r="K4043" t="s">
        <v>146</v>
      </c>
      <c r="L4043" t="s">
        <v>157</v>
      </c>
      <c r="M4043" s="5">
        <v>526</v>
      </c>
    </row>
    <row r="4044" spans="1:13" x14ac:dyDescent="0.35">
      <c r="A4044" s="2">
        <v>45950</v>
      </c>
      <c r="B4044" s="3">
        <v>2025</v>
      </c>
      <c r="C4044" t="str">
        <f t="shared" si="179"/>
        <v>2025-2026</v>
      </c>
      <c r="D4044" t="s">
        <v>120</v>
      </c>
      <c r="E4044" t="s">
        <v>54</v>
      </c>
      <c r="F4044" t="str">
        <f t="shared" si="180"/>
        <v>New South Wales</v>
      </c>
      <c r="G4044" t="s">
        <v>10</v>
      </c>
      <c r="H4044">
        <v>2750</v>
      </c>
      <c r="I4044" t="s">
        <v>11</v>
      </c>
      <c r="J4044" t="s">
        <v>132</v>
      </c>
      <c r="K4044" t="s">
        <v>142</v>
      </c>
      <c r="L4044" t="s">
        <v>153</v>
      </c>
      <c r="M4044" s="5">
        <v>736</v>
      </c>
    </row>
    <row r="4045" spans="1:13" x14ac:dyDescent="0.35">
      <c r="A4045" s="2">
        <v>45950</v>
      </c>
      <c r="B4045" s="3">
        <v>2025</v>
      </c>
      <c r="C4045" t="str">
        <f t="shared" si="179"/>
        <v>2025-2026</v>
      </c>
      <c r="D4045" t="s">
        <v>120</v>
      </c>
      <c r="E4045" t="s">
        <v>42</v>
      </c>
      <c r="F4045" t="str">
        <f t="shared" si="180"/>
        <v>Tasmania</v>
      </c>
      <c r="G4045" t="s">
        <v>43</v>
      </c>
      <c r="H4045">
        <v>7018</v>
      </c>
      <c r="I4045" t="s">
        <v>11</v>
      </c>
      <c r="J4045" t="s">
        <v>130</v>
      </c>
      <c r="K4045" t="s">
        <v>148</v>
      </c>
      <c r="L4045" t="s">
        <v>159</v>
      </c>
      <c r="M4045" s="5">
        <v>681</v>
      </c>
    </row>
    <row r="4046" spans="1:13" x14ac:dyDescent="0.35">
      <c r="A4046" s="2">
        <v>45950</v>
      </c>
      <c r="B4046" s="3">
        <v>2025</v>
      </c>
      <c r="C4046" t="str">
        <f t="shared" si="179"/>
        <v>2025-2026</v>
      </c>
      <c r="D4046" t="s">
        <v>120</v>
      </c>
      <c r="E4046" t="s">
        <v>38</v>
      </c>
      <c r="F4046" t="str">
        <f t="shared" si="180"/>
        <v>Victoria</v>
      </c>
      <c r="G4046" t="s">
        <v>26</v>
      </c>
      <c r="H4046">
        <v>3199</v>
      </c>
      <c r="I4046" t="s">
        <v>11</v>
      </c>
      <c r="J4046" t="s">
        <v>127</v>
      </c>
      <c r="K4046" t="s">
        <v>151</v>
      </c>
      <c r="L4046" t="s">
        <v>152</v>
      </c>
      <c r="M4046" s="5">
        <v>527</v>
      </c>
    </row>
    <row r="4047" spans="1:13" x14ac:dyDescent="0.35">
      <c r="A4047" s="2">
        <v>45950</v>
      </c>
      <c r="B4047" s="3">
        <v>2025</v>
      </c>
      <c r="C4047" t="str">
        <f t="shared" si="179"/>
        <v>2025-2026</v>
      </c>
      <c r="D4047" t="s">
        <v>120</v>
      </c>
      <c r="E4047" t="s">
        <v>12</v>
      </c>
      <c r="F4047" t="str">
        <f t="shared" si="180"/>
        <v>New South Wales</v>
      </c>
      <c r="G4047" t="s">
        <v>10</v>
      </c>
      <c r="H4047">
        <v>2795</v>
      </c>
      <c r="I4047" t="s">
        <v>11</v>
      </c>
      <c r="J4047" t="s">
        <v>132</v>
      </c>
      <c r="K4047" t="s">
        <v>148</v>
      </c>
      <c r="L4047" t="s">
        <v>159</v>
      </c>
      <c r="M4047" s="5">
        <v>395</v>
      </c>
    </row>
    <row r="4048" spans="1:13" x14ac:dyDescent="0.35">
      <c r="A4048" s="2">
        <v>45950</v>
      </c>
      <c r="B4048" s="3">
        <v>2025</v>
      </c>
      <c r="C4048" t="str">
        <f t="shared" si="179"/>
        <v>2025-2026</v>
      </c>
      <c r="D4048" t="s">
        <v>120</v>
      </c>
      <c r="E4048" t="s">
        <v>104</v>
      </c>
      <c r="F4048" t="str">
        <f t="shared" si="180"/>
        <v>Victoria</v>
      </c>
      <c r="G4048" t="s">
        <v>26</v>
      </c>
      <c r="H4048">
        <v>3175</v>
      </c>
      <c r="I4048" t="s">
        <v>11</v>
      </c>
      <c r="J4048" t="s">
        <v>127</v>
      </c>
      <c r="K4048" t="s">
        <v>148</v>
      </c>
      <c r="L4048" t="s">
        <v>159</v>
      </c>
      <c r="M4048" s="5">
        <v>735</v>
      </c>
    </row>
    <row r="4049" spans="1:13" x14ac:dyDescent="0.35">
      <c r="A4049" s="2">
        <v>45951</v>
      </c>
      <c r="B4049" s="3">
        <v>2025</v>
      </c>
      <c r="C4049" t="str">
        <f t="shared" si="179"/>
        <v>2025-2026</v>
      </c>
      <c r="D4049" t="s">
        <v>119</v>
      </c>
      <c r="E4049" t="s">
        <v>24</v>
      </c>
      <c r="F4049" t="str">
        <f t="shared" si="180"/>
        <v>Queensland</v>
      </c>
      <c r="G4049" t="s">
        <v>19</v>
      </c>
      <c r="H4049">
        <v>4053</v>
      </c>
      <c r="I4049" t="s">
        <v>11</v>
      </c>
      <c r="J4049" t="s">
        <v>131</v>
      </c>
      <c r="K4049" t="s">
        <v>142</v>
      </c>
      <c r="L4049" t="s">
        <v>153</v>
      </c>
      <c r="M4049" s="5">
        <v>738</v>
      </c>
    </row>
    <row r="4050" spans="1:13" x14ac:dyDescent="0.35">
      <c r="A4050" s="2">
        <v>45951</v>
      </c>
      <c r="B4050" s="3">
        <v>2025</v>
      </c>
      <c r="C4050" t="str">
        <f t="shared" si="179"/>
        <v>2025-2026</v>
      </c>
      <c r="D4050" t="s">
        <v>119</v>
      </c>
      <c r="E4050" t="s">
        <v>108</v>
      </c>
      <c r="F4050" t="str">
        <f t="shared" si="180"/>
        <v>Tasmania</v>
      </c>
      <c r="G4050" t="s">
        <v>43</v>
      </c>
      <c r="H4050">
        <v>7320</v>
      </c>
      <c r="I4050" t="s">
        <v>11</v>
      </c>
      <c r="J4050" t="s">
        <v>130</v>
      </c>
      <c r="K4050" t="s">
        <v>147</v>
      </c>
      <c r="L4050" t="s">
        <v>158</v>
      </c>
      <c r="M4050" s="5">
        <v>244</v>
      </c>
    </row>
    <row r="4051" spans="1:13" x14ac:dyDescent="0.35">
      <c r="A4051" s="2">
        <v>45951</v>
      </c>
      <c r="B4051" s="3">
        <v>2025</v>
      </c>
      <c r="C4051" t="str">
        <f t="shared" si="179"/>
        <v>2025-2026</v>
      </c>
      <c r="D4051" t="s">
        <v>120</v>
      </c>
      <c r="E4051" t="s">
        <v>69</v>
      </c>
      <c r="F4051" t="str">
        <f t="shared" si="180"/>
        <v>Victoria</v>
      </c>
      <c r="G4051" t="s">
        <v>26</v>
      </c>
      <c r="H4051">
        <v>3148</v>
      </c>
      <c r="I4051" t="s">
        <v>11</v>
      </c>
      <c r="J4051" t="s">
        <v>127</v>
      </c>
      <c r="K4051" t="s">
        <v>144</v>
      </c>
      <c r="L4051" t="s">
        <v>155</v>
      </c>
      <c r="M4051" s="5">
        <v>62</v>
      </c>
    </row>
    <row r="4052" spans="1:13" x14ac:dyDescent="0.35">
      <c r="A4052" s="2">
        <v>45951</v>
      </c>
      <c r="B4052" s="3">
        <v>2025</v>
      </c>
      <c r="C4052" t="str">
        <f t="shared" si="179"/>
        <v>2025-2026</v>
      </c>
      <c r="D4052" t="s">
        <v>120</v>
      </c>
      <c r="E4052" t="s">
        <v>101</v>
      </c>
      <c r="F4052" t="str">
        <f t="shared" si="180"/>
        <v>Queensland</v>
      </c>
      <c r="G4052" t="s">
        <v>19</v>
      </c>
      <c r="H4052">
        <v>4305</v>
      </c>
      <c r="I4052" t="s">
        <v>11</v>
      </c>
      <c r="J4052" t="s">
        <v>124</v>
      </c>
      <c r="K4052" t="s">
        <v>150</v>
      </c>
      <c r="L4052" t="s">
        <v>161</v>
      </c>
      <c r="M4052" s="5">
        <v>266</v>
      </c>
    </row>
    <row r="4053" spans="1:13" x14ac:dyDescent="0.35">
      <c r="A4053" s="2">
        <v>45951</v>
      </c>
      <c r="B4053" s="3">
        <v>2025</v>
      </c>
      <c r="C4053" t="str">
        <f t="shared" si="179"/>
        <v>2025-2026</v>
      </c>
      <c r="D4053" t="s">
        <v>120</v>
      </c>
      <c r="E4053" t="s">
        <v>61</v>
      </c>
      <c r="F4053" t="str">
        <f t="shared" si="180"/>
        <v>Victoria</v>
      </c>
      <c r="G4053" t="s">
        <v>26</v>
      </c>
      <c r="H4053">
        <v>3179</v>
      </c>
      <c r="I4053" t="s">
        <v>11</v>
      </c>
      <c r="J4053" t="s">
        <v>127</v>
      </c>
      <c r="K4053" t="s">
        <v>150</v>
      </c>
      <c r="L4053" t="s">
        <v>161</v>
      </c>
      <c r="M4053" s="5">
        <v>499</v>
      </c>
    </row>
    <row r="4054" spans="1:13" x14ac:dyDescent="0.35">
      <c r="A4054" s="2">
        <v>45951</v>
      </c>
      <c r="B4054" s="3">
        <v>2025</v>
      </c>
      <c r="C4054" t="str">
        <f t="shared" si="179"/>
        <v>2025-2026</v>
      </c>
      <c r="D4054" t="s">
        <v>120</v>
      </c>
      <c r="E4054" t="s">
        <v>23</v>
      </c>
      <c r="F4054" t="str">
        <f t="shared" si="180"/>
        <v>New South Wales</v>
      </c>
      <c r="G4054" t="s">
        <v>10</v>
      </c>
      <c r="H4054">
        <v>2830</v>
      </c>
      <c r="I4054" t="s">
        <v>11</v>
      </c>
      <c r="J4054" t="s">
        <v>132</v>
      </c>
      <c r="K4054" t="s">
        <v>144</v>
      </c>
      <c r="L4054" t="s">
        <v>155</v>
      </c>
      <c r="M4054" s="5">
        <v>405</v>
      </c>
    </row>
    <row r="4055" spans="1:13" x14ac:dyDescent="0.35">
      <c r="A4055" s="2">
        <v>45952</v>
      </c>
      <c r="B4055" s="3">
        <v>2025</v>
      </c>
      <c r="C4055" t="str">
        <f t="shared" si="179"/>
        <v>2025-2026</v>
      </c>
      <c r="D4055" t="s">
        <v>120</v>
      </c>
      <c r="E4055" t="s">
        <v>61</v>
      </c>
      <c r="F4055" t="str">
        <f t="shared" si="180"/>
        <v>Victoria</v>
      </c>
      <c r="G4055" t="s">
        <v>26</v>
      </c>
      <c r="H4055">
        <v>3179</v>
      </c>
      <c r="I4055" t="s">
        <v>11</v>
      </c>
      <c r="J4055" t="s">
        <v>127</v>
      </c>
      <c r="K4055" t="s">
        <v>145</v>
      </c>
      <c r="L4055" t="s">
        <v>156</v>
      </c>
      <c r="M4055" s="5">
        <v>338</v>
      </c>
    </row>
    <row r="4056" spans="1:13" x14ac:dyDescent="0.35">
      <c r="A4056" s="2">
        <v>45952</v>
      </c>
      <c r="B4056" s="3">
        <v>2025</v>
      </c>
      <c r="C4056" t="str">
        <f t="shared" si="179"/>
        <v>2025-2026</v>
      </c>
      <c r="D4056" t="s">
        <v>119</v>
      </c>
      <c r="E4056" t="s">
        <v>83</v>
      </c>
      <c r="F4056" t="str">
        <f t="shared" si="180"/>
        <v>Victoria</v>
      </c>
      <c r="G4056" t="s">
        <v>26</v>
      </c>
      <c r="H4056">
        <v>3551</v>
      </c>
      <c r="I4056" t="s">
        <v>11</v>
      </c>
      <c r="J4056" t="s">
        <v>129</v>
      </c>
      <c r="K4056" t="s">
        <v>148</v>
      </c>
      <c r="L4056" t="s">
        <v>159</v>
      </c>
      <c r="M4056" s="5">
        <v>257</v>
      </c>
    </row>
    <row r="4057" spans="1:13" x14ac:dyDescent="0.35">
      <c r="A4057" s="2">
        <v>45952</v>
      </c>
      <c r="B4057" s="3">
        <v>2025</v>
      </c>
      <c r="C4057" t="str">
        <f t="shared" si="179"/>
        <v>2025-2026</v>
      </c>
      <c r="D4057" t="s">
        <v>120</v>
      </c>
      <c r="E4057" t="s">
        <v>107</v>
      </c>
      <c r="F4057" t="str">
        <f t="shared" si="180"/>
        <v>New South Wales</v>
      </c>
      <c r="G4057" t="s">
        <v>10</v>
      </c>
      <c r="H4057">
        <v>2020</v>
      </c>
      <c r="I4057" t="s">
        <v>11</v>
      </c>
      <c r="J4057" t="s">
        <v>126</v>
      </c>
      <c r="K4057" t="s">
        <v>144</v>
      </c>
      <c r="L4057" t="s">
        <v>155</v>
      </c>
      <c r="M4057" s="5">
        <v>608</v>
      </c>
    </row>
    <row r="4058" spans="1:13" x14ac:dyDescent="0.35">
      <c r="A4058" s="2">
        <v>45952</v>
      </c>
      <c r="B4058" s="3">
        <v>2025</v>
      </c>
      <c r="C4058" t="str">
        <f t="shared" si="179"/>
        <v>2025-2026</v>
      </c>
      <c r="D4058" t="s">
        <v>120</v>
      </c>
      <c r="E4058" t="s">
        <v>69</v>
      </c>
      <c r="F4058" t="str">
        <f t="shared" si="180"/>
        <v>Victoria</v>
      </c>
      <c r="G4058" t="s">
        <v>26</v>
      </c>
      <c r="H4058">
        <v>3148</v>
      </c>
      <c r="I4058" t="s">
        <v>11</v>
      </c>
      <c r="J4058" t="s">
        <v>127</v>
      </c>
      <c r="K4058" t="s">
        <v>148</v>
      </c>
      <c r="L4058" t="s">
        <v>159</v>
      </c>
      <c r="M4058" s="5">
        <v>710</v>
      </c>
    </row>
    <row r="4059" spans="1:13" x14ac:dyDescent="0.35">
      <c r="A4059" s="2">
        <v>45952</v>
      </c>
      <c r="B4059" s="3">
        <v>2025</v>
      </c>
      <c r="C4059" t="str">
        <f t="shared" si="179"/>
        <v>2025-2026</v>
      </c>
      <c r="D4059" t="s">
        <v>120</v>
      </c>
      <c r="E4059" t="s">
        <v>39</v>
      </c>
      <c r="F4059" t="str">
        <f t="shared" si="180"/>
        <v>New South Wales</v>
      </c>
      <c r="G4059" t="s">
        <v>10</v>
      </c>
      <c r="H4059">
        <v>2541</v>
      </c>
      <c r="I4059" t="s">
        <v>11</v>
      </c>
      <c r="J4059" t="s">
        <v>123</v>
      </c>
      <c r="K4059" t="s">
        <v>142</v>
      </c>
      <c r="L4059" t="s">
        <v>153</v>
      </c>
      <c r="M4059" s="5">
        <v>121</v>
      </c>
    </row>
    <row r="4060" spans="1:13" x14ac:dyDescent="0.35">
      <c r="A4060" s="2">
        <v>45953</v>
      </c>
      <c r="B4060" s="3">
        <v>2025</v>
      </c>
      <c r="C4060" t="str">
        <f t="shared" si="179"/>
        <v>2025-2026</v>
      </c>
      <c r="D4060" t="s">
        <v>119</v>
      </c>
      <c r="E4060" t="s">
        <v>9</v>
      </c>
      <c r="F4060" t="str">
        <f t="shared" si="180"/>
        <v>New South Wales</v>
      </c>
      <c r="G4060" t="s">
        <v>10</v>
      </c>
      <c r="H4060">
        <v>2067</v>
      </c>
      <c r="I4060" t="s">
        <v>11</v>
      </c>
      <c r="J4060" t="s">
        <v>126</v>
      </c>
      <c r="K4060" t="s">
        <v>148</v>
      </c>
      <c r="L4060" t="s">
        <v>159</v>
      </c>
      <c r="M4060" s="5">
        <v>441</v>
      </c>
    </row>
    <row r="4061" spans="1:13" x14ac:dyDescent="0.35">
      <c r="A4061" s="2">
        <v>45953</v>
      </c>
      <c r="B4061" s="3">
        <v>2025</v>
      </c>
      <c r="C4061" t="str">
        <f t="shared" si="179"/>
        <v>2025-2026</v>
      </c>
      <c r="D4061" t="s">
        <v>119</v>
      </c>
      <c r="E4061" t="s">
        <v>91</v>
      </c>
      <c r="F4061" t="str">
        <f t="shared" si="180"/>
        <v>Western Australia</v>
      </c>
      <c r="G4061" t="s">
        <v>28</v>
      </c>
      <c r="H4061">
        <v>6109</v>
      </c>
      <c r="I4061" t="s">
        <v>11</v>
      </c>
      <c r="J4061" t="s">
        <v>135</v>
      </c>
      <c r="K4061" t="s">
        <v>145</v>
      </c>
      <c r="L4061" t="s">
        <v>156</v>
      </c>
      <c r="M4061" s="5">
        <v>502</v>
      </c>
    </row>
    <row r="4062" spans="1:13" x14ac:dyDescent="0.35">
      <c r="A4062" s="2">
        <v>45953</v>
      </c>
      <c r="B4062" s="3">
        <v>2025</v>
      </c>
      <c r="C4062" t="str">
        <f t="shared" si="179"/>
        <v>2025-2026</v>
      </c>
      <c r="D4062" t="s">
        <v>120</v>
      </c>
      <c r="E4062" t="s">
        <v>25</v>
      </c>
      <c r="F4062" t="str">
        <f t="shared" si="180"/>
        <v>Victoria</v>
      </c>
      <c r="G4062" t="s">
        <v>26</v>
      </c>
      <c r="H4062">
        <v>3066</v>
      </c>
      <c r="I4062" t="s">
        <v>11</v>
      </c>
      <c r="J4062" t="s">
        <v>128</v>
      </c>
      <c r="K4062" t="s">
        <v>148</v>
      </c>
      <c r="L4062" t="s">
        <v>159</v>
      </c>
      <c r="M4062" s="5">
        <v>670</v>
      </c>
    </row>
    <row r="4063" spans="1:13" x14ac:dyDescent="0.35">
      <c r="A4063" s="2">
        <v>45953</v>
      </c>
      <c r="B4063" s="3">
        <v>2025</v>
      </c>
      <c r="C4063" t="str">
        <f t="shared" si="179"/>
        <v>2025-2026</v>
      </c>
      <c r="D4063" t="s">
        <v>120</v>
      </c>
      <c r="E4063" t="s">
        <v>77</v>
      </c>
      <c r="F4063" t="str">
        <f t="shared" si="180"/>
        <v>Victoria</v>
      </c>
      <c r="G4063" t="s">
        <v>26</v>
      </c>
      <c r="H4063">
        <v>3018</v>
      </c>
      <c r="I4063" t="s">
        <v>11</v>
      </c>
      <c r="J4063" t="s">
        <v>128</v>
      </c>
      <c r="K4063" t="s">
        <v>150</v>
      </c>
      <c r="L4063" t="s">
        <v>161</v>
      </c>
      <c r="M4063" s="5">
        <v>306</v>
      </c>
    </row>
    <row r="4064" spans="1:13" x14ac:dyDescent="0.35">
      <c r="A4064" s="2">
        <v>45953</v>
      </c>
      <c r="B4064" s="3">
        <v>2025</v>
      </c>
      <c r="C4064" t="str">
        <f t="shared" si="179"/>
        <v>2025-2026</v>
      </c>
      <c r="D4064" t="s">
        <v>120</v>
      </c>
      <c r="E4064" t="s">
        <v>112</v>
      </c>
      <c r="F4064" t="str">
        <f t="shared" si="180"/>
        <v>Queensland</v>
      </c>
      <c r="G4064" t="s">
        <v>19</v>
      </c>
      <c r="H4064">
        <v>4566</v>
      </c>
      <c r="I4064" t="s">
        <v>11</v>
      </c>
      <c r="J4064" t="s">
        <v>136</v>
      </c>
      <c r="K4064" t="s">
        <v>145</v>
      </c>
      <c r="L4064" t="s">
        <v>156</v>
      </c>
      <c r="M4064" s="5">
        <v>788</v>
      </c>
    </row>
    <row r="4065" spans="1:13" x14ac:dyDescent="0.35">
      <c r="A4065" s="2">
        <v>45953</v>
      </c>
      <c r="B4065" s="3">
        <v>2025</v>
      </c>
      <c r="C4065" t="str">
        <f t="shared" si="179"/>
        <v>2025-2026</v>
      </c>
      <c r="D4065" t="s">
        <v>120</v>
      </c>
      <c r="E4065" t="s">
        <v>109</v>
      </c>
      <c r="F4065" t="str">
        <f t="shared" si="180"/>
        <v>Western Australia</v>
      </c>
      <c r="G4065" t="s">
        <v>28</v>
      </c>
      <c r="H4065">
        <v>6052</v>
      </c>
      <c r="I4065" t="s">
        <v>11</v>
      </c>
      <c r="J4065" t="s">
        <v>121</v>
      </c>
      <c r="K4065" t="s">
        <v>142</v>
      </c>
      <c r="L4065" t="s">
        <v>153</v>
      </c>
      <c r="M4065" s="5">
        <v>719</v>
      </c>
    </row>
    <row r="4066" spans="1:13" x14ac:dyDescent="0.35">
      <c r="A4066" s="2">
        <v>45954</v>
      </c>
      <c r="B4066" s="3">
        <v>2025</v>
      </c>
      <c r="C4066" t="str">
        <f t="shared" si="179"/>
        <v>2025-2026</v>
      </c>
      <c r="D4066" t="s">
        <v>120</v>
      </c>
      <c r="E4066" t="s">
        <v>16</v>
      </c>
      <c r="F4066" t="str">
        <f t="shared" si="180"/>
        <v>South Australia</v>
      </c>
      <c r="G4066" t="s">
        <v>17</v>
      </c>
      <c r="H4066">
        <v>5168</v>
      </c>
      <c r="I4066" t="s">
        <v>11</v>
      </c>
      <c r="J4066" t="s">
        <v>134</v>
      </c>
      <c r="K4066" t="s">
        <v>146</v>
      </c>
      <c r="L4066" t="s">
        <v>157</v>
      </c>
      <c r="M4066" s="5">
        <v>637</v>
      </c>
    </row>
    <row r="4067" spans="1:13" x14ac:dyDescent="0.35">
      <c r="A4067" s="2">
        <v>45954</v>
      </c>
      <c r="B4067" s="3">
        <v>2025</v>
      </c>
      <c r="C4067" t="str">
        <f t="shared" si="179"/>
        <v>2025-2026</v>
      </c>
      <c r="D4067" t="s">
        <v>120</v>
      </c>
      <c r="E4067" t="s">
        <v>69</v>
      </c>
      <c r="F4067" t="str">
        <f t="shared" si="180"/>
        <v>Victoria</v>
      </c>
      <c r="G4067" t="s">
        <v>26</v>
      </c>
      <c r="H4067">
        <v>3148</v>
      </c>
      <c r="I4067" t="s">
        <v>11</v>
      </c>
      <c r="J4067" t="s">
        <v>127</v>
      </c>
      <c r="K4067" t="s">
        <v>145</v>
      </c>
      <c r="L4067" t="s">
        <v>156</v>
      </c>
      <c r="M4067" s="5">
        <v>546</v>
      </c>
    </row>
    <row r="4068" spans="1:13" x14ac:dyDescent="0.35">
      <c r="A4068" s="2">
        <v>45954</v>
      </c>
      <c r="B4068" s="3">
        <v>2025</v>
      </c>
      <c r="C4068" t="str">
        <f t="shared" si="179"/>
        <v>2025-2026</v>
      </c>
      <c r="D4068" t="s">
        <v>120</v>
      </c>
      <c r="E4068" t="s">
        <v>23</v>
      </c>
      <c r="F4068" t="str">
        <f t="shared" si="180"/>
        <v>New South Wales</v>
      </c>
      <c r="G4068" t="s">
        <v>10</v>
      </c>
      <c r="H4068">
        <v>2830</v>
      </c>
      <c r="I4068" t="s">
        <v>11</v>
      </c>
      <c r="J4068" t="s">
        <v>132</v>
      </c>
      <c r="K4068" t="s">
        <v>148</v>
      </c>
      <c r="L4068" t="s">
        <v>159</v>
      </c>
      <c r="M4068" s="5">
        <v>519</v>
      </c>
    </row>
    <row r="4069" spans="1:13" x14ac:dyDescent="0.35">
      <c r="A4069" s="2">
        <v>45954</v>
      </c>
      <c r="B4069" s="3">
        <v>2025</v>
      </c>
      <c r="C4069" t="str">
        <f t="shared" si="179"/>
        <v>2025-2026</v>
      </c>
      <c r="D4069" t="s">
        <v>120</v>
      </c>
      <c r="E4069" t="s">
        <v>25</v>
      </c>
      <c r="F4069" t="str">
        <f t="shared" si="180"/>
        <v>Victoria</v>
      </c>
      <c r="G4069" t="s">
        <v>26</v>
      </c>
      <c r="H4069">
        <v>3066</v>
      </c>
      <c r="I4069" t="s">
        <v>11</v>
      </c>
      <c r="J4069" t="s">
        <v>128</v>
      </c>
      <c r="K4069" t="s">
        <v>147</v>
      </c>
      <c r="L4069" t="s">
        <v>158</v>
      </c>
      <c r="M4069" s="5">
        <v>46</v>
      </c>
    </row>
    <row r="4070" spans="1:13" x14ac:dyDescent="0.35">
      <c r="A4070" s="2">
        <v>45954</v>
      </c>
      <c r="B4070" s="3">
        <v>2025</v>
      </c>
      <c r="C4070" t="str">
        <f t="shared" si="179"/>
        <v>2025-2026</v>
      </c>
      <c r="D4070" t="s">
        <v>119</v>
      </c>
      <c r="E4070" t="s">
        <v>59</v>
      </c>
      <c r="F4070" t="str">
        <f t="shared" si="180"/>
        <v>South Australia</v>
      </c>
      <c r="G4070" t="s">
        <v>17</v>
      </c>
      <c r="H4070">
        <v>5011</v>
      </c>
      <c r="I4070" t="s">
        <v>11</v>
      </c>
      <c r="J4070" t="s">
        <v>134</v>
      </c>
      <c r="K4070" t="s">
        <v>150</v>
      </c>
      <c r="L4070" t="s">
        <v>161</v>
      </c>
      <c r="M4070" s="5">
        <v>397</v>
      </c>
    </row>
    <row r="4071" spans="1:13" x14ac:dyDescent="0.35">
      <c r="A4071" s="2">
        <v>45954</v>
      </c>
      <c r="B4071" s="3">
        <v>2025</v>
      </c>
      <c r="C4071" t="str">
        <f t="shared" si="179"/>
        <v>2025-2026</v>
      </c>
      <c r="D4071" t="s">
        <v>120</v>
      </c>
      <c r="E4071" t="s">
        <v>64</v>
      </c>
      <c r="F4071" t="str">
        <f t="shared" si="180"/>
        <v>Western Australia</v>
      </c>
      <c r="G4071" t="s">
        <v>28</v>
      </c>
      <c r="H4071">
        <v>6112</v>
      </c>
      <c r="I4071" t="s">
        <v>11</v>
      </c>
      <c r="J4071" t="s">
        <v>135</v>
      </c>
      <c r="K4071" t="s">
        <v>150</v>
      </c>
      <c r="L4071" t="s">
        <v>161</v>
      </c>
      <c r="M4071" s="5">
        <v>51</v>
      </c>
    </row>
    <row r="4072" spans="1:13" x14ac:dyDescent="0.35">
      <c r="A4072" s="2">
        <v>45954</v>
      </c>
      <c r="B4072" s="3">
        <v>2025</v>
      </c>
      <c r="C4072" t="str">
        <f t="shared" si="179"/>
        <v>2025-2026</v>
      </c>
      <c r="D4072" t="s">
        <v>120</v>
      </c>
      <c r="E4072" t="s">
        <v>46</v>
      </c>
      <c r="F4072" t="str">
        <f t="shared" si="180"/>
        <v>South Australia</v>
      </c>
      <c r="G4072" t="s">
        <v>17</v>
      </c>
      <c r="H4072">
        <v>5043</v>
      </c>
      <c r="I4072" t="s">
        <v>11</v>
      </c>
      <c r="J4072" t="s">
        <v>134</v>
      </c>
      <c r="K4072" t="s">
        <v>145</v>
      </c>
      <c r="L4072" t="s">
        <v>156</v>
      </c>
      <c r="M4072" s="5">
        <v>229</v>
      </c>
    </row>
    <row r="4073" spans="1:13" x14ac:dyDescent="0.35">
      <c r="A4073" s="2">
        <v>45954</v>
      </c>
      <c r="B4073" s="3">
        <v>2025</v>
      </c>
      <c r="C4073" t="str">
        <f t="shared" si="179"/>
        <v>2025-2026</v>
      </c>
      <c r="D4073" t="s">
        <v>120</v>
      </c>
      <c r="E4073" t="s">
        <v>69</v>
      </c>
      <c r="F4073" t="str">
        <f t="shared" si="180"/>
        <v>Victoria</v>
      </c>
      <c r="G4073" t="s">
        <v>26</v>
      </c>
      <c r="H4073">
        <v>3148</v>
      </c>
      <c r="I4073" t="s">
        <v>11</v>
      </c>
      <c r="J4073" t="s">
        <v>127</v>
      </c>
      <c r="K4073" t="s">
        <v>144</v>
      </c>
      <c r="L4073" t="s">
        <v>155</v>
      </c>
      <c r="M4073" s="5">
        <v>558</v>
      </c>
    </row>
    <row r="4074" spans="1:13" x14ac:dyDescent="0.35">
      <c r="A4074" s="2">
        <v>45955</v>
      </c>
      <c r="B4074" s="3">
        <v>2025</v>
      </c>
      <c r="C4074" t="str">
        <f t="shared" si="179"/>
        <v>2025-2026</v>
      </c>
      <c r="D4074" t="s">
        <v>120</v>
      </c>
      <c r="E4074" t="s">
        <v>21</v>
      </c>
      <c r="F4074" t="str">
        <f t="shared" si="180"/>
        <v>South Australia</v>
      </c>
      <c r="G4074" t="s">
        <v>17</v>
      </c>
      <c r="H4074">
        <v>5343</v>
      </c>
      <c r="I4074" t="s">
        <v>11</v>
      </c>
      <c r="J4074" t="s">
        <v>139</v>
      </c>
      <c r="K4074" t="s">
        <v>147</v>
      </c>
      <c r="L4074" t="s">
        <v>158</v>
      </c>
      <c r="M4074" s="5">
        <v>659</v>
      </c>
    </row>
    <row r="4075" spans="1:13" x14ac:dyDescent="0.35">
      <c r="A4075" s="2">
        <v>45955</v>
      </c>
      <c r="B4075" s="3">
        <v>2025</v>
      </c>
      <c r="C4075" t="str">
        <f t="shared" si="179"/>
        <v>2025-2026</v>
      </c>
      <c r="D4075" t="s">
        <v>120</v>
      </c>
      <c r="E4075" t="s">
        <v>77</v>
      </c>
      <c r="F4075" t="str">
        <f t="shared" si="180"/>
        <v>Victoria</v>
      </c>
      <c r="G4075" t="s">
        <v>26</v>
      </c>
      <c r="H4075">
        <v>3018</v>
      </c>
      <c r="I4075" t="s">
        <v>11</v>
      </c>
      <c r="J4075" t="s">
        <v>128</v>
      </c>
      <c r="K4075" t="s">
        <v>142</v>
      </c>
      <c r="L4075" t="s">
        <v>153</v>
      </c>
      <c r="M4075" s="5">
        <v>259</v>
      </c>
    </row>
    <row r="4076" spans="1:13" x14ac:dyDescent="0.35">
      <c r="A4076" s="2">
        <v>45955</v>
      </c>
      <c r="B4076" s="3">
        <v>2025</v>
      </c>
      <c r="C4076" t="str">
        <f t="shared" si="179"/>
        <v>2025-2026</v>
      </c>
      <c r="D4076" t="s">
        <v>120</v>
      </c>
      <c r="E4076" t="s">
        <v>58</v>
      </c>
      <c r="F4076" t="str">
        <f t="shared" si="180"/>
        <v>New South Wales</v>
      </c>
      <c r="G4076" t="s">
        <v>10</v>
      </c>
      <c r="H4076">
        <v>2790</v>
      </c>
      <c r="I4076" t="s">
        <v>11</v>
      </c>
      <c r="J4076" t="s">
        <v>132</v>
      </c>
      <c r="K4076" t="s">
        <v>142</v>
      </c>
      <c r="L4076" t="s">
        <v>153</v>
      </c>
      <c r="M4076" s="5">
        <v>141</v>
      </c>
    </row>
    <row r="4077" spans="1:13" x14ac:dyDescent="0.35">
      <c r="A4077" s="2">
        <v>45955</v>
      </c>
      <c r="B4077" s="3">
        <v>2025</v>
      </c>
      <c r="C4077" t="str">
        <f t="shared" si="179"/>
        <v>2025-2026</v>
      </c>
      <c r="D4077" t="s">
        <v>119</v>
      </c>
      <c r="E4077" t="s">
        <v>107</v>
      </c>
      <c r="F4077" t="str">
        <f t="shared" si="180"/>
        <v>New South Wales</v>
      </c>
      <c r="G4077" t="s">
        <v>10</v>
      </c>
      <c r="H4077">
        <v>2020</v>
      </c>
      <c r="I4077" t="s">
        <v>11</v>
      </c>
      <c r="J4077" t="s">
        <v>126</v>
      </c>
      <c r="K4077" t="s">
        <v>145</v>
      </c>
      <c r="L4077" t="s">
        <v>156</v>
      </c>
      <c r="M4077" s="5">
        <v>372</v>
      </c>
    </row>
    <row r="4078" spans="1:13" x14ac:dyDescent="0.35">
      <c r="A4078" s="2">
        <v>45955</v>
      </c>
      <c r="B4078" s="3">
        <v>2025</v>
      </c>
      <c r="C4078" t="str">
        <f t="shared" si="179"/>
        <v>2025-2026</v>
      </c>
      <c r="D4078" t="s">
        <v>120</v>
      </c>
      <c r="E4078" t="s">
        <v>71</v>
      </c>
      <c r="F4078" t="str">
        <f t="shared" si="180"/>
        <v>Victoria</v>
      </c>
      <c r="G4078" t="s">
        <v>26</v>
      </c>
      <c r="H4078">
        <v>3131</v>
      </c>
      <c r="I4078" t="s">
        <v>11</v>
      </c>
      <c r="J4078" t="s">
        <v>127</v>
      </c>
      <c r="K4078" t="s">
        <v>142</v>
      </c>
      <c r="L4078" t="s">
        <v>153</v>
      </c>
      <c r="M4078" s="5">
        <v>507</v>
      </c>
    </row>
    <row r="4079" spans="1:13" x14ac:dyDescent="0.35">
      <c r="A4079" s="2">
        <v>45955</v>
      </c>
      <c r="B4079" s="3">
        <v>2025</v>
      </c>
      <c r="C4079" t="str">
        <f t="shared" si="179"/>
        <v>2025-2026</v>
      </c>
      <c r="D4079" t="s">
        <v>120</v>
      </c>
      <c r="E4079" t="s">
        <v>31</v>
      </c>
      <c r="F4079" t="str">
        <f t="shared" si="180"/>
        <v>South Australia</v>
      </c>
      <c r="G4079" t="s">
        <v>17</v>
      </c>
      <c r="H4079">
        <v>5082</v>
      </c>
      <c r="I4079" t="s">
        <v>11</v>
      </c>
      <c r="J4079" t="s">
        <v>134</v>
      </c>
      <c r="K4079" t="s">
        <v>148</v>
      </c>
      <c r="L4079" t="s">
        <v>159</v>
      </c>
      <c r="M4079" s="5">
        <v>351</v>
      </c>
    </row>
    <row r="4080" spans="1:13" x14ac:dyDescent="0.35">
      <c r="A4080" s="2">
        <v>45955</v>
      </c>
      <c r="B4080" s="3">
        <v>2025</v>
      </c>
      <c r="C4080" t="str">
        <f t="shared" si="179"/>
        <v>2025-2026</v>
      </c>
      <c r="D4080" t="s">
        <v>120</v>
      </c>
      <c r="E4080" t="s">
        <v>50</v>
      </c>
      <c r="F4080" t="str">
        <f t="shared" si="180"/>
        <v>Australian Capital Territory</v>
      </c>
      <c r="G4080" t="s">
        <v>51</v>
      </c>
      <c r="H4080">
        <v>2617</v>
      </c>
      <c r="I4080" t="s">
        <v>11</v>
      </c>
      <c r="J4080" t="s">
        <v>123</v>
      </c>
      <c r="K4080" t="s">
        <v>146</v>
      </c>
      <c r="L4080" t="s">
        <v>157</v>
      </c>
      <c r="M4080" s="5">
        <v>532</v>
      </c>
    </row>
    <row r="4081" spans="1:13" x14ac:dyDescent="0.35">
      <c r="A4081" s="2">
        <v>45956</v>
      </c>
      <c r="B4081" s="3">
        <v>2025</v>
      </c>
      <c r="C4081" t="str">
        <f t="shared" si="179"/>
        <v>2025-2026</v>
      </c>
      <c r="D4081" t="s">
        <v>120</v>
      </c>
      <c r="E4081" t="s">
        <v>114</v>
      </c>
      <c r="F4081" t="str">
        <f t="shared" si="180"/>
        <v>Victoria</v>
      </c>
      <c r="G4081" t="s">
        <v>26</v>
      </c>
      <c r="H4081">
        <v>3353</v>
      </c>
      <c r="I4081" t="s">
        <v>11</v>
      </c>
      <c r="J4081" t="s">
        <v>129</v>
      </c>
      <c r="K4081" t="s">
        <v>145</v>
      </c>
      <c r="L4081" t="s">
        <v>156</v>
      </c>
      <c r="M4081" s="5">
        <v>140</v>
      </c>
    </row>
    <row r="4082" spans="1:13" x14ac:dyDescent="0.35">
      <c r="A4082" s="2">
        <v>45956</v>
      </c>
      <c r="B4082" s="3">
        <v>2025</v>
      </c>
      <c r="C4082" t="str">
        <f t="shared" si="179"/>
        <v>2025-2026</v>
      </c>
      <c r="D4082" t="s">
        <v>120</v>
      </c>
      <c r="E4082" t="s">
        <v>44</v>
      </c>
      <c r="F4082" t="str">
        <f t="shared" si="180"/>
        <v>Western Australia</v>
      </c>
      <c r="G4082" t="s">
        <v>28</v>
      </c>
      <c r="H4082">
        <v>6010</v>
      </c>
      <c r="I4082" t="s">
        <v>11</v>
      </c>
      <c r="J4082" t="s">
        <v>121</v>
      </c>
      <c r="K4082" t="s">
        <v>146</v>
      </c>
      <c r="L4082" t="s">
        <v>157</v>
      </c>
      <c r="M4082" s="5">
        <v>306</v>
      </c>
    </row>
    <row r="4083" spans="1:13" x14ac:dyDescent="0.35">
      <c r="A4083" s="2">
        <v>45956</v>
      </c>
      <c r="B4083" s="3">
        <v>2025</v>
      </c>
      <c r="C4083" t="str">
        <f t="shared" si="179"/>
        <v>2025-2026</v>
      </c>
      <c r="D4083" t="s">
        <v>120</v>
      </c>
      <c r="E4083" t="s">
        <v>60</v>
      </c>
      <c r="F4083" t="str">
        <f t="shared" si="180"/>
        <v>Queensland</v>
      </c>
      <c r="G4083" t="s">
        <v>19</v>
      </c>
      <c r="H4083">
        <v>4655</v>
      </c>
      <c r="I4083" t="s">
        <v>11</v>
      </c>
      <c r="J4083" t="s">
        <v>138</v>
      </c>
      <c r="K4083" t="s">
        <v>151</v>
      </c>
      <c r="L4083" t="s">
        <v>152</v>
      </c>
      <c r="M4083" s="5">
        <v>480</v>
      </c>
    </row>
    <row r="4084" spans="1:13" x14ac:dyDescent="0.35">
      <c r="A4084" s="2">
        <v>45956</v>
      </c>
      <c r="B4084" s="3">
        <v>2025</v>
      </c>
      <c r="C4084" t="str">
        <f t="shared" si="179"/>
        <v>2025-2026</v>
      </c>
      <c r="D4084" t="s">
        <v>120</v>
      </c>
      <c r="E4084" t="s">
        <v>29</v>
      </c>
      <c r="F4084" t="str">
        <f t="shared" si="180"/>
        <v>Queensland</v>
      </c>
      <c r="G4084" t="s">
        <v>19</v>
      </c>
      <c r="H4084">
        <v>4703</v>
      </c>
      <c r="I4084" t="s">
        <v>11</v>
      </c>
      <c r="J4084" t="s">
        <v>138</v>
      </c>
      <c r="K4084" t="s">
        <v>148</v>
      </c>
      <c r="L4084" t="s">
        <v>159</v>
      </c>
      <c r="M4084" s="5">
        <v>477</v>
      </c>
    </row>
    <row r="4085" spans="1:13" x14ac:dyDescent="0.35">
      <c r="A4085" s="2">
        <v>45956</v>
      </c>
      <c r="B4085" s="3">
        <v>2025</v>
      </c>
      <c r="C4085" t="str">
        <f t="shared" si="179"/>
        <v>2025-2026</v>
      </c>
      <c r="D4085" t="s">
        <v>120</v>
      </c>
      <c r="E4085" t="s">
        <v>73</v>
      </c>
      <c r="F4085" t="str">
        <f t="shared" si="180"/>
        <v>Queensland</v>
      </c>
      <c r="G4085" t="s">
        <v>19</v>
      </c>
      <c r="H4085">
        <v>4509</v>
      </c>
      <c r="I4085" t="s">
        <v>11</v>
      </c>
      <c r="J4085" t="s">
        <v>124</v>
      </c>
      <c r="K4085" t="s">
        <v>147</v>
      </c>
      <c r="L4085" t="s">
        <v>158</v>
      </c>
      <c r="M4085" s="5">
        <v>696</v>
      </c>
    </row>
    <row r="4086" spans="1:13" x14ac:dyDescent="0.35">
      <c r="A4086" s="2">
        <v>45956</v>
      </c>
      <c r="B4086" s="3">
        <v>2025</v>
      </c>
      <c r="C4086" t="str">
        <f t="shared" si="179"/>
        <v>2025-2026</v>
      </c>
      <c r="D4086" t="s">
        <v>119</v>
      </c>
      <c r="E4086" t="s">
        <v>93</v>
      </c>
      <c r="F4086" t="str">
        <f t="shared" si="180"/>
        <v>Victoria</v>
      </c>
      <c r="G4086" t="s">
        <v>26</v>
      </c>
      <c r="H4086">
        <v>3400</v>
      </c>
      <c r="I4086" t="s">
        <v>11</v>
      </c>
      <c r="J4086" t="s">
        <v>129</v>
      </c>
      <c r="K4086" t="s">
        <v>150</v>
      </c>
      <c r="L4086" t="s">
        <v>161</v>
      </c>
      <c r="M4086" s="5">
        <v>103</v>
      </c>
    </row>
    <row r="4087" spans="1:13" x14ac:dyDescent="0.35">
      <c r="A4087" s="2">
        <v>45956</v>
      </c>
      <c r="B4087" s="3">
        <v>2025</v>
      </c>
      <c r="C4087" t="str">
        <f t="shared" si="179"/>
        <v>2025-2026</v>
      </c>
      <c r="D4087" t="s">
        <v>120</v>
      </c>
      <c r="E4087" t="s">
        <v>99</v>
      </c>
      <c r="F4087" t="str">
        <f t="shared" si="180"/>
        <v>Western Australia</v>
      </c>
      <c r="G4087" t="s">
        <v>28</v>
      </c>
      <c r="H4087">
        <v>6530</v>
      </c>
      <c r="I4087" t="s">
        <v>11</v>
      </c>
      <c r="J4087" t="s">
        <v>141</v>
      </c>
      <c r="K4087" t="s">
        <v>142</v>
      </c>
      <c r="L4087" t="s">
        <v>153</v>
      </c>
      <c r="M4087" s="5">
        <v>163</v>
      </c>
    </row>
    <row r="4088" spans="1:13" x14ac:dyDescent="0.35">
      <c r="A4088" s="2">
        <v>45956</v>
      </c>
      <c r="B4088" s="3">
        <v>2025</v>
      </c>
      <c r="C4088" t="str">
        <f t="shared" si="179"/>
        <v>2025-2026</v>
      </c>
      <c r="D4088" t="s">
        <v>120</v>
      </c>
      <c r="E4088" t="s">
        <v>86</v>
      </c>
      <c r="F4088" t="str">
        <f t="shared" si="180"/>
        <v>Queensland</v>
      </c>
      <c r="G4088" t="s">
        <v>19</v>
      </c>
      <c r="H4088">
        <v>4119</v>
      </c>
      <c r="I4088" t="s">
        <v>11</v>
      </c>
      <c r="J4088" t="s">
        <v>131</v>
      </c>
      <c r="K4088" t="s">
        <v>146</v>
      </c>
      <c r="L4088" t="s">
        <v>157</v>
      </c>
      <c r="M4088" s="5">
        <v>480</v>
      </c>
    </row>
    <row r="4089" spans="1:13" x14ac:dyDescent="0.35">
      <c r="A4089" s="2">
        <v>45956</v>
      </c>
      <c r="B4089" s="3">
        <v>2025</v>
      </c>
      <c r="C4089" t="str">
        <f t="shared" si="179"/>
        <v>2025-2026</v>
      </c>
      <c r="D4089" t="s">
        <v>120</v>
      </c>
      <c r="E4089" t="s">
        <v>34</v>
      </c>
      <c r="F4089" t="str">
        <f t="shared" si="180"/>
        <v>New South Wales</v>
      </c>
      <c r="G4089" t="s">
        <v>10</v>
      </c>
      <c r="H4089">
        <v>2560</v>
      </c>
      <c r="I4089" t="s">
        <v>11</v>
      </c>
      <c r="J4089" t="s">
        <v>123</v>
      </c>
      <c r="K4089" t="s">
        <v>145</v>
      </c>
      <c r="L4089" t="s">
        <v>156</v>
      </c>
      <c r="M4089" s="5">
        <v>314</v>
      </c>
    </row>
    <row r="4090" spans="1:13" x14ac:dyDescent="0.35">
      <c r="A4090" s="2">
        <v>45956</v>
      </c>
      <c r="B4090" s="3">
        <v>2025</v>
      </c>
      <c r="C4090" t="str">
        <f t="shared" si="179"/>
        <v>2025-2026</v>
      </c>
      <c r="D4090" t="s">
        <v>120</v>
      </c>
      <c r="E4090" t="s">
        <v>38</v>
      </c>
      <c r="F4090" t="str">
        <f t="shared" si="180"/>
        <v>Victoria</v>
      </c>
      <c r="G4090" t="s">
        <v>26</v>
      </c>
      <c r="H4090">
        <v>3199</v>
      </c>
      <c r="I4090" t="s">
        <v>11</v>
      </c>
      <c r="J4090" t="s">
        <v>127</v>
      </c>
      <c r="K4090" t="s">
        <v>151</v>
      </c>
      <c r="L4090" t="s">
        <v>152</v>
      </c>
      <c r="M4090" s="5">
        <v>367</v>
      </c>
    </row>
    <row r="4091" spans="1:13" x14ac:dyDescent="0.35">
      <c r="A4091" s="2">
        <v>45957</v>
      </c>
      <c r="B4091" s="3">
        <v>2025</v>
      </c>
      <c r="C4091" t="str">
        <f t="shared" si="179"/>
        <v>2025-2026</v>
      </c>
      <c r="D4091" t="s">
        <v>119</v>
      </c>
      <c r="E4091" t="s">
        <v>78</v>
      </c>
      <c r="F4091" t="str">
        <f t="shared" si="180"/>
        <v>New South Wales</v>
      </c>
      <c r="G4091" t="s">
        <v>10</v>
      </c>
      <c r="H4091">
        <v>2480</v>
      </c>
      <c r="I4091" t="s">
        <v>11</v>
      </c>
      <c r="J4091" t="s">
        <v>122</v>
      </c>
      <c r="K4091" t="s">
        <v>147</v>
      </c>
      <c r="L4091" t="s">
        <v>158</v>
      </c>
      <c r="M4091" s="5">
        <v>716</v>
      </c>
    </row>
    <row r="4092" spans="1:13" x14ac:dyDescent="0.35">
      <c r="A4092" s="2">
        <v>45957</v>
      </c>
      <c r="B4092" s="3">
        <v>2025</v>
      </c>
      <c r="C4092" t="str">
        <f t="shared" si="179"/>
        <v>2025-2026</v>
      </c>
      <c r="D4092" t="s">
        <v>120</v>
      </c>
      <c r="E4092" t="s">
        <v>52</v>
      </c>
      <c r="F4092" t="str">
        <f t="shared" si="180"/>
        <v>New South Wales</v>
      </c>
      <c r="G4092" t="s">
        <v>10</v>
      </c>
      <c r="H4092">
        <v>2485</v>
      </c>
      <c r="I4092" t="s">
        <v>11</v>
      </c>
      <c r="J4092" t="s">
        <v>122</v>
      </c>
      <c r="K4092" t="s">
        <v>146</v>
      </c>
      <c r="L4092" t="s">
        <v>157</v>
      </c>
      <c r="M4092" s="5">
        <v>244</v>
      </c>
    </row>
    <row r="4093" spans="1:13" x14ac:dyDescent="0.35">
      <c r="A4093" s="2">
        <v>45957</v>
      </c>
      <c r="B4093" s="3">
        <v>2025</v>
      </c>
      <c r="C4093" t="str">
        <f t="shared" si="179"/>
        <v>2025-2026</v>
      </c>
      <c r="D4093" t="s">
        <v>119</v>
      </c>
      <c r="E4093" t="s">
        <v>13</v>
      </c>
      <c r="F4093" t="str">
        <f t="shared" si="180"/>
        <v>New South Wales</v>
      </c>
      <c r="G4093" t="s">
        <v>10</v>
      </c>
      <c r="H4093">
        <v>2141</v>
      </c>
      <c r="I4093" t="s">
        <v>11</v>
      </c>
      <c r="J4093" t="s">
        <v>125</v>
      </c>
      <c r="K4093" t="s">
        <v>144</v>
      </c>
      <c r="L4093" t="s">
        <v>155</v>
      </c>
      <c r="M4093" s="5">
        <v>383</v>
      </c>
    </row>
    <row r="4094" spans="1:13" x14ac:dyDescent="0.35">
      <c r="A4094" s="2">
        <v>45957</v>
      </c>
      <c r="B4094" s="3">
        <v>2025</v>
      </c>
      <c r="C4094" t="str">
        <f t="shared" si="179"/>
        <v>2025-2026</v>
      </c>
      <c r="D4094" t="s">
        <v>119</v>
      </c>
      <c r="E4094" t="s">
        <v>90</v>
      </c>
      <c r="F4094" t="str">
        <f t="shared" si="180"/>
        <v>New South Wales</v>
      </c>
      <c r="G4094" t="s">
        <v>10</v>
      </c>
      <c r="H4094">
        <v>2650</v>
      </c>
      <c r="I4094" t="s">
        <v>11</v>
      </c>
      <c r="J4094" t="s">
        <v>132</v>
      </c>
      <c r="K4094" t="s">
        <v>149</v>
      </c>
      <c r="L4094" t="s">
        <v>160</v>
      </c>
      <c r="M4094" s="5">
        <v>347</v>
      </c>
    </row>
    <row r="4095" spans="1:13" x14ac:dyDescent="0.35">
      <c r="A4095" s="2">
        <v>45957</v>
      </c>
      <c r="B4095" s="3">
        <v>2025</v>
      </c>
      <c r="C4095" t="str">
        <f t="shared" si="179"/>
        <v>2025-2026</v>
      </c>
      <c r="D4095" t="s">
        <v>120</v>
      </c>
      <c r="E4095" t="s">
        <v>50</v>
      </c>
      <c r="F4095" t="str">
        <f t="shared" si="180"/>
        <v>Australian Capital Territory</v>
      </c>
      <c r="G4095" t="s">
        <v>51</v>
      </c>
      <c r="H4095">
        <v>2617</v>
      </c>
      <c r="I4095" t="s">
        <v>11</v>
      </c>
      <c r="J4095" t="s">
        <v>123</v>
      </c>
      <c r="K4095" t="s">
        <v>142</v>
      </c>
      <c r="L4095" t="s">
        <v>153</v>
      </c>
      <c r="M4095" s="5">
        <v>800</v>
      </c>
    </row>
    <row r="4096" spans="1:13" x14ac:dyDescent="0.35">
      <c r="A4096" s="2">
        <v>45958</v>
      </c>
      <c r="B4096" s="3">
        <v>2025</v>
      </c>
      <c r="C4096" t="str">
        <f t="shared" si="179"/>
        <v>2025-2026</v>
      </c>
      <c r="D4096" t="s">
        <v>120</v>
      </c>
      <c r="E4096" t="s">
        <v>23</v>
      </c>
      <c r="F4096" t="str">
        <f t="shared" si="180"/>
        <v>New South Wales</v>
      </c>
      <c r="G4096" t="s">
        <v>10</v>
      </c>
      <c r="H4096">
        <v>2830</v>
      </c>
      <c r="I4096" t="s">
        <v>11</v>
      </c>
      <c r="J4096" t="s">
        <v>132</v>
      </c>
      <c r="K4096" t="s">
        <v>144</v>
      </c>
      <c r="L4096" t="s">
        <v>155</v>
      </c>
      <c r="M4096" s="5">
        <v>393</v>
      </c>
    </row>
    <row r="4097" spans="1:13" x14ac:dyDescent="0.35">
      <c r="A4097" s="2">
        <v>45958</v>
      </c>
      <c r="B4097" s="3">
        <v>2025</v>
      </c>
      <c r="C4097" t="str">
        <f t="shared" si="179"/>
        <v>2025-2026</v>
      </c>
      <c r="D4097" t="s">
        <v>119</v>
      </c>
      <c r="E4097" t="s">
        <v>27</v>
      </c>
      <c r="F4097" t="str">
        <f t="shared" si="180"/>
        <v>Western Australia</v>
      </c>
      <c r="G4097" t="s">
        <v>28</v>
      </c>
      <c r="H4097">
        <v>6030</v>
      </c>
      <c r="I4097" t="s">
        <v>11</v>
      </c>
      <c r="J4097" t="s">
        <v>121</v>
      </c>
      <c r="K4097" t="s">
        <v>142</v>
      </c>
      <c r="L4097" t="s">
        <v>153</v>
      </c>
      <c r="M4097" s="5">
        <v>565</v>
      </c>
    </row>
    <row r="4098" spans="1:13" x14ac:dyDescent="0.35">
      <c r="A4098" s="2">
        <v>45958</v>
      </c>
      <c r="B4098" s="3">
        <v>2025</v>
      </c>
      <c r="C4098" t="str">
        <f t="shared" ref="C4098:C4161" si="181">IF(MONTH(A4098) &gt;= 7, YEAR(A4098) &amp; "-" &amp; YEAR(A4098) + 1, YEAR(A4098) - 1 &amp; "-" &amp; YEAR(A4098))</f>
        <v>2025-2026</v>
      </c>
      <c r="D4098" t="s">
        <v>120</v>
      </c>
      <c r="E4098" t="s">
        <v>65</v>
      </c>
      <c r="F4098" t="str">
        <f t="shared" ref="F4098:F4161" si="182">IF(G4098="WA","Western Australia",
IF(G4098="NSW","New South Wales",
IF(G4098="QLD","Queensland",
IF(G4098="VIC","Victoria",
IF(G4098="TAS","Tasmania",
IF(G4098="SA","South Australia",
IF(G4098="NT","Northern Territory",
IF(G4098="ACT","Australian Capital Territory",G4098))))))))</f>
        <v>Victoria</v>
      </c>
      <c r="G4098" t="s">
        <v>26</v>
      </c>
      <c r="H4098">
        <v>3931</v>
      </c>
      <c r="I4098" t="s">
        <v>11</v>
      </c>
      <c r="J4098" t="s">
        <v>137</v>
      </c>
      <c r="K4098" t="s">
        <v>150</v>
      </c>
      <c r="L4098" t="s">
        <v>161</v>
      </c>
      <c r="M4098" s="5">
        <v>671</v>
      </c>
    </row>
    <row r="4099" spans="1:13" x14ac:dyDescent="0.35">
      <c r="A4099" s="2">
        <v>45958</v>
      </c>
      <c r="B4099" s="3">
        <v>2025</v>
      </c>
      <c r="C4099" t="str">
        <f t="shared" si="181"/>
        <v>2025-2026</v>
      </c>
      <c r="D4099" t="s">
        <v>120</v>
      </c>
      <c r="E4099" t="s">
        <v>78</v>
      </c>
      <c r="F4099" t="str">
        <f t="shared" si="182"/>
        <v>New South Wales</v>
      </c>
      <c r="G4099" t="s">
        <v>10</v>
      </c>
      <c r="H4099">
        <v>2480</v>
      </c>
      <c r="I4099" t="s">
        <v>11</v>
      </c>
      <c r="J4099" t="s">
        <v>122</v>
      </c>
      <c r="K4099" t="s">
        <v>142</v>
      </c>
      <c r="L4099" t="s">
        <v>153</v>
      </c>
      <c r="M4099" s="5">
        <v>152</v>
      </c>
    </row>
    <row r="4100" spans="1:13" x14ac:dyDescent="0.35">
      <c r="A4100" s="2">
        <v>45958</v>
      </c>
      <c r="B4100" s="3">
        <v>2025</v>
      </c>
      <c r="C4100" t="str">
        <f t="shared" si="181"/>
        <v>2025-2026</v>
      </c>
      <c r="D4100" t="s">
        <v>119</v>
      </c>
      <c r="E4100" t="s">
        <v>48</v>
      </c>
      <c r="F4100" t="str">
        <f t="shared" si="182"/>
        <v>Western Australia</v>
      </c>
      <c r="G4100" t="s">
        <v>28</v>
      </c>
      <c r="H4100">
        <v>6450</v>
      </c>
      <c r="I4100" t="s">
        <v>11</v>
      </c>
      <c r="J4100" t="s">
        <v>141</v>
      </c>
      <c r="K4100" t="s">
        <v>146</v>
      </c>
      <c r="L4100" t="s">
        <v>157</v>
      </c>
      <c r="M4100" s="5">
        <v>253</v>
      </c>
    </row>
    <row r="4101" spans="1:13" x14ac:dyDescent="0.35">
      <c r="A4101" s="2">
        <v>45958</v>
      </c>
      <c r="B4101" s="3">
        <v>2025</v>
      </c>
      <c r="C4101" t="str">
        <f t="shared" si="181"/>
        <v>2025-2026</v>
      </c>
      <c r="D4101" t="s">
        <v>119</v>
      </c>
      <c r="E4101" t="s">
        <v>48</v>
      </c>
      <c r="F4101" t="str">
        <f t="shared" si="182"/>
        <v>Western Australia</v>
      </c>
      <c r="G4101" t="s">
        <v>28</v>
      </c>
      <c r="H4101">
        <v>6450</v>
      </c>
      <c r="I4101" t="s">
        <v>11</v>
      </c>
      <c r="J4101" t="s">
        <v>141</v>
      </c>
      <c r="K4101" t="s">
        <v>144</v>
      </c>
      <c r="L4101" t="s">
        <v>155</v>
      </c>
      <c r="M4101" s="5">
        <v>181</v>
      </c>
    </row>
    <row r="4102" spans="1:13" x14ac:dyDescent="0.35">
      <c r="A4102" s="2">
        <v>45958</v>
      </c>
      <c r="B4102" s="3">
        <v>2025</v>
      </c>
      <c r="C4102" t="str">
        <f t="shared" si="181"/>
        <v>2025-2026</v>
      </c>
      <c r="D4102" t="s">
        <v>119</v>
      </c>
      <c r="E4102" t="s">
        <v>55</v>
      </c>
      <c r="F4102" t="str">
        <f t="shared" si="182"/>
        <v>Queensland</v>
      </c>
      <c r="G4102" t="s">
        <v>19</v>
      </c>
      <c r="H4102">
        <v>4740</v>
      </c>
      <c r="I4102" t="s">
        <v>11</v>
      </c>
      <c r="J4102" t="s">
        <v>138</v>
      </c>
      <c r="K4102" t="s">
        <v>151</v>
      </c>
      <c r="L4102" t="s">
        <v>152</v>
      </c>
      <c r="M4102" s="5">
        <v>395</v>
      </c>
    </row>
    <row r="4103" spans="1:13" x14ac:dyDescent="0.35">
      <c r="A4103" s="2">
        <v>45958</v>
      </c>
      <c r="B4103" s="3">
        <v>2025</v>
      </c>
      <c r="C4103" t="str">
        <f t="shared" si="181"/>
        <v>2025-2026</v>
      </c>
      <c r="D4103" t="s">
        <v>120</v>
      </c>
      <c r="E4103" t="s">
        <v>62</v>
      </c>
      <c r="F4103" t="str">
        <f t="shared" si="182"/>
        <v>Victoria</v>
      </c>
      <c r="G4103" t="s">
        <v>26</v>
      </c>
      <c r="H4103">
        <v>3690</v>
      </c>
      <c r="I4103" t="s">
        <v>11</v>
      </c>
      <c r="J4103" t="s">
        <v>137</v>
      </c>
      <c r="K4103" t="s">
        <v>150</v>
      </c>
      <c r="L4103" t="s">
        <v>161</v>
      </c>
      <c r="M4103" s="5">
        <v>203</v>
      </c>
    </row>
    <row r="4104" spans="1:13" x14ac:dyDescent="0.35">
      <c r="A4104" s="2">
        <v>45958</v>
      </c>
      <c r="B4104" s="3">
        <v>2025</v>
      </c>
      <c r="C4104" t="str">
        <f t="shared" si="181"/>
        <v>2025-2026</v>
      </c>
      <c r="D4104" t="s">
        <v>120</v>
      </c>
      <c r="E4104" t="s">
        <v>86</v>
      </c>
      <c r="F4104" t="str">
        <f t="shared" si="182"/>
        <v>Queensland</v>
      </c>
      <c r="G4104" t="s">
        <v>19</v>
      </c>
      <c r="H4104">
        <v>4119</v>
      </c>
      <c r="I4104" t="s">
        <v>11</v>
      </c>
      <c r="J4104" t="s">
        <v>131</v>
      </c>
      <c r="K4104" t="s">
        <v>148</v>
      </c>
      <c r="L4104" t="s">
        <v>159</v>
      </c>
      <c r="M4104" s="5">
        <v>308</v>
      </c>
    </row>
    <row r="4105" spans="1:13" x14ac:dyDescent="0.35">
      <c r="A4105" s="2">
        <v>45959</v>
      </c>
      <c r="B4105" s="3">
        <v>2025</v>
      </c>
      <c r="C4105" t="str">
        <f t="shared" si="181"/>
        <v>2025-2026</v>
      </c>
      <c r="D4105" t="s">
        <v>120</v>
      </c>
      <c r="E4105" t="s">
        <v>27</v>
      </c>
      <c r="F4105" t="str">
        <f t="shared" si="182"/>
        <v>Western Australia</v>
      </c>
      <c r="G4105" t="s">
        <v>28</v>
      </c>
      <c r="H4105">
        <v>6030</v>
      </c>
      <c r="I4105" t="s">
        <v>11</v>
      </c>
      <c r="J4105" t="s">
        <v>121</v>
      </c>
      <c r="K4105" t="s">
        <v>151</v>
      </c>
      <c r="L4105" t="s">
        <v>152</v>
      </c>
      <c r="M4105" s="5">
        <v>218</v>
      </c>
    </row>
    <row r="4106" spans="1:13" x14ac:dyDescent="0.35">
      <c r="A4106" s="2">
        <v>45959</v>
      </c>
      <c r="B4106" s="3">
        <v>2025</v>
      </c>
      <c r="C4106" t="str">
        <f t="shared" si="181"/>
        <v>2025-2026</v>
      </c>
      <c r="D4106" t="s">
        <v>119</v>
      </c>
      <c r="E4106" t="s">
        <v>12</v>
      </c>
      <c r="F4106" t="str">
        <f t="shared" si="182"/>
        <v>New South Wales</v>
      </c>
      <c r="G4106" t="s">
        <v>10</v>
      </c>
      <c r="H4106">
        <v>2795</v>
      </c>
      <c r="I4106" t="s">
        <v>11</v>
      </c>
      <c r="J4106" t="s">
        <v>132</v>
      </c>
      <c r="K4106" t="s">
        <v>144</v>
      </c>
      <c r="L4106" t="s">
        <v>155</v>
      </c>
      <c r="M4106" s="5">
        <v>143</v>
      </c>
    </row>
    <row r="4107" spans="1:13" x14ac:dyDescent="0.35">
      <c r="A4107" s="2">
        <v>45959</v>
      </c>
      <c r="B4107" s="3">
        <v>2025</v>
      </c>
      <c r="C4107" t="str">
        <f t="shared" si="181"/>
        <v>2025-2026</v>
      </c>
      <c r="D4107" t="s">
        <v>120</v>
      </c>
      <c r="E4107" t="s">
        <v>94</v>
      </c>
      <c r="F4107" t="str">
        <f t="shared" si="182"/>
        <v>Queensland</v>
      </c>
      <c r="G4107" t="s">
        <v>19</v>
      </c>
      <c r="H4107">
        <v>4551</v>
      </c>
      <c r="I4107" t="s">
        <v>11</v>
      </c>
      <c r="J4107" t="s">
        <v>136</v>
      </c>
      <c r="K4107" t="s">
        <v>144</v>
      </c>
      <c r="L4107" t="s">
        <v>155</v>
      </c>
      <c r="M4107" s="5">
        <v>210</v>
      </c>
    </row>
    <row r="4108" spans="1:13" x14ac:dyDescent="0.35">
      <c r="A4108" s="2">
        <v>45960</v>
      </c>
      <c r="B4108" s="3">
        <v>2025</v>
      </c>
      <c r="C4108" t="str">
        <f t="shared" si="181"/>
        <v>2025-2026</v>
      </c>
      <c r="D4108" t="s">
        <v>120</v>
      </c>
      <c r="E4108" t="s">
        <v>30</v>
      </c>
      <c r="F4108" t="str">
        <f t="shared" si="182"/>
        <v>Victoria</v>
      </c>
      <c r="G4108" t="s">
        <v>26</v>
      </c>
      <c r="H4108">
        <v>3030</v>
      </c>
      <c r="I4108" t="s">
        <v>11</v>
      </c>
      <c r="J4108" t="s">
        <v>128</v>
      </c>
      <c r="K4108" t="s">
        <v>147</v>
      </c>
      <c r="L4108" t="s">
        <v>158</v>
      </c>
      <c r="M4108" s="5">
        <v>46</v>
      </c>
    </row>
    <row r="4109" spans="1:13" x14ac:dyDescent="0.35">
      <c r="A4109" s="2">
        <v>45960</v>
      </c>
      <c r="B4109" s="3">
        <v>2025</v>
      </c>
      <c r="C4109" t="str">
        <f t="shared" si="181"/>
        <v>2025-2026</v>
      </c>
      <c r="D4109" t="s">
        <v>120</v>
      </c>
      <c r="E4109" t="s">
        <v>89</v>
      </c>
      <c r="F4109" t="str">
        <f t="shared" si="182"/>
        <v>Queensland</v>
      </c>
      <c r="G4109" t="s">
        <v>19</v>
      </c>
      <c r="H4109">
        <v>4700</v>
      </c>
      <c r="I4109" t="s">
        <v>11</v>
      </c>
      <c r="J4109" t="s">
        <v>138</v>
      </c>
      <c r="K4109" t="s">
        <v>147</v>
      </c>
      <c r="L4109" t="s">
        <v>158</v>
      </c>
      <c r="M4109" s="5">
        <v>236</v>
      </c>
    </row>
    <row r="4110" spans="1:13" x14ac:dyDescent="0.35">
      <c r="A4110" s="2">
        <v>45960</v>
      </c>
      <c r="B4110" s="3">
        <v>2025</v>
      </c>
      <c r="C4110" t="str">
        <f t="shared" si="181"/>
        <v>2025-2026</v>
      </c>
      <c r="D4110" t="s">
        <v>120</v>
      </c>
      <c r="E4110" t="s">
        <v>104</v>
      </c>
      <c r="F4110" t="str">
        <f t="shared" si="182"/>
        <v>Victoria</v>
      </c>
      <c r="G4110" t="s">
        <v>26</v>
      </c>
      <c r="H4110">
        <v>3175</v>
      </c>
      <c r="I4110" t="s">
        <v>11</v>
      </c>
      <c r="J4110" t="s">
        <v>127</v>
      </c>
      <c r="K4110" t="s">
        <v>149</v>
      </c>
      <c r="L4110" t="s">
        <v>160</v>
      </c>
      <c r="M4110" s="5">
        <v>622</v>
      </c>
    </row>
    <row r="4111" spans="1:13" x14ac:dyDescent="0.35">
      <c r="A4111" s="2">
        <v>45961</v>
      </c>
      <c r="B4111" s="3">
        <v>2025</v>
      </c>
      <c r="C4111" t="str">
        <f t="shared" si="181"/>
        <v>2025-2026</v>
      </c>
      <c r="D4111" t="s">
        <v>120</v>
      </c>
      <c r="E4111" t="s">
        <v>101</v>
      </c>
      <c r="F4111" t="str">
        <f t="shared" si="182"/>
        <v>Queensland</v>
      </c>
      <c r="G4111" t="s">
        <v>19</v>
      </c>
      <c r="H4111">
        <v>4305</v>
      </c>
      <c r="I4111" t="s">
        <v>11</v>
      </c>
      <c r="J4111" t="s">
        <v>124</v>
      </c>
      <c r="K4111" t="s">
        <v>151</v>
      </c>
      <c r="L4111" t="s">
        <v>152</v>
      </c>
      <c r="M4111" s="5">
        <v>487</v>
      </c>
    </row>
    <row r="4112" spans="1:13" x14ac:dyDescent="0.35">
      <c r="A4112" s="2">
        <v>45961</v>
      </c>
      <c r="B4112" s="3">
        <v>2025</v>
      </c>
      <c r="C4112" t="str">
        <f t="shared" si="181"/>
        <v>2025-2026</v>
      </c>
      <c r="D4112" t="s">
        <v>120</v>
      </c>
      <c r="E4112" t="s">
        <v>56</v>
      </c>
      <c r="F4112" t="str">
        <f t="shared" si="182"/>
        <v>Queensland</v>
      </c>
      <c r="G4112" t="s">
        <v>19</v>
      </c>
      <c r="H4112">
        <v>4883</v>
      </c>
      <c r="I4112" t="s">
        <v>11</v>
      </c>
      <c r="J4112" t="s">
        <v>133</v>
      </c>
      <c r="K4112" t="s">
        <v>144</v>
      </c>
      <c r="L4112" t="s">
        <v>155</v>
      </c>
      <c r="M4112" s="5">
        <v>312</v>
      </c>
    </row>
    <row r="4113" spans="1:13" x14ac:dyDescent="0.35">
      <c r="A4113" s="2">
        <v>45961</v>
      </c>
      <c r="B4113" s="3">
        <v>2025</v>
      </c>
      <c r="C4113" t="str">
        <f t="shared" si="181"/>
        <v>2025-2026</v>
      </c>
      <c r="D4113" t="s">
        <v>119</v>
      </c>
      <c r="E4113" t="s">
        <v>111</v>
      </c>
      <c r="F4113" t="str">
        <f t="shared" si="182"/>
        <v>New South Wales</v>
      </c>
      <c r="G4113" t="s">
        <v>10</v>
      </c>
      <c r="H4113">
        <v>2154</v>
      </c>
      <c r="I4113" t="s">
        <v>11</v>
      </c>
      <c r="J4113" t="s">
        <v>125</v>
      </c>
      <c r="K4113" t="s">
        <v>151</v>
      </c>
      <c r="L4113" t="s">
        <v>152</v>
      </c>
      <c r="M4113" s="5">
        <v>421</v>
      </c>
    </row>
    <row r="4114" spans="1:13" x14ac:dyDescent="0.35">
      <c r="A4114" s="2">
        <v>45961</v>
      </c>
      <c r="B4114" s="3">
        <v>2025</v>
      </c>
      <c r="C4114" t="str">
        <f t="shared" si="181"/>
        <v>2025-2026</v>
      </c>
      <c r="D4114" t="s">
        <v>120</v>
      </c>
      <c r="E4114" t="s">
        <v>24</v>
      </c>
      <c r="F4114" t="str">
        <f t="shared" si="182"/>
        <v>Queensland</v>
      </c>
      <c r="G4114" t="s">
        <v>19</v>
      </c>
      <c r="H4114">
        <v>4053</v>
      </c>
      <c r="I4114" t="s">
        <v>11</v>
      </c>
      <c r="J4114" t="s">
        <v>131</v>
      </c>
      <c r="K4114" t="s">
        <v>145</v>
      </c>
      <c r="L4114" t="s">
        <v>156</v>
      </c>
      <c r="M4114" s="5">
        <v>553</v>
      </c>
    </row>
    <row r="4115" spans="1:13" x14ac:dyDescent="0.35">
      <c r="A4115" s="2">
        <v>45961</v>
      </c>
      <c r="B4115" s="3">
        <v>2025</v>
      </c>
      <c r="C4115" t="str">
        <f t="shared" si="181"/>
        <v>2025-2026</v>
      </c>
      <c r="D4115" t="s">
        <v>120</v>
      </c>
      <c r="E4115" t="s">
        <v>69</v>
      </c>
      <c r="F4115" t="str">
        <f t="shared" si="182"/>
        <v>Victoria</v>
      </c>
      <c r="G4115" t="s">
        <v>26</v>
      </c>
      <c r="H4115">
        <v>3148</v>
      </c>
      <c r="I4115" t="s">
        <v>11</v>
      </c>
      <c r="J4115" t="s">
        <v>127</v>
      </c>
      <c r="K4115" t="s">
        <v>144</v>
      </c>
      <c r="L4115" t="s">
        <v>155</v>
      </c>
      <c r="M4115" s="5">
        <v>356</v>
      </c>
    </row>
    <row r="4116" spans="1:13" x14ac:dyDescent="0.35">
      <c r="A4116" s="2">
        <v>45962</v>
      </c>
      <c r="B4116" s="3">
        <v>2025</v>
      </c>
      <c r="C4116" t="str">
        <f t="shared" si="181"/>
        <v>2025-2026</v>
      </c>
      <c r="D4116" t="s">
        <v>120</v>
      </c>
      <c r="E4116" t="s">
        <v>16</v>
      </c>
      <c r="F4116" t="str">
        <f t="shared" si="182"/>
        <v>South Australia</v>
      </c>
      <c r="G4116" t="s">
        <v>17</v>
      </c>
      <c r="H4116">
        <v>5168</v>
      </c>
      <c r="I4116" t="s">
        <v>11</v>
      </c>
      <c r="J4116" t="s">
        <v>134</v>
      </c>
      <c r="K4116" t="s">
        <v>145</v>
      </c>
      <c r="L4116" t="s">
        <v>156</v>
      </c>
      <c r="M4116" s="5">
        <v>148</v>
      </c>
    </row>
    <row r="4117" spans="1:13" x14ac:dyDescent="0.35">
      <c r="A4117" s="2">
        <v>45962</v>
      </c>
      <c r="B4117" s="3">
        <v>2025</v>
      </c>
      <c r="C4117" t="str">
        <f t="shared" si="181"/>
        <v>2025-2026</v>
      </c>
      <c r="D4117" t="s">
        <v>119</v>
      </c>
      <c r="E4117" t="s">
        <v>102</v>
      </c>
      <c r="F4117" t="str">
        <f t="shared" si="182"/>
        <v>Queensland</v>
      </c>
      <c r="G4117" t="s">
        <v>19</v>
      </c>
      <c r="H4117">
        <v>4825</v>
      </c>
      <c r="I4117" t="s">
        <v>11</v>
      </c>
      <c r="J4117" t="s">
        <v>133</v>
      </c>
      <c r="K4117" t="s">
        <v>143</v>
      </c>
      <c r="L4117" t="s">
        <v>154</v>
      </c>
      <c r="M4117" s="5">
        <v>23</v>
      </c>
    </row>
    <row r="4118" spans="1:13" x14ac:dyDescent="0.35">
      <c r="A4118" s="2">
        <v>45962</v>
      </c>
      <c r="B4118" s="3">
        <v>2025</v>
      </c>
      <c r="C4118" t="str">
        <f t="shared" si="181"/>
        <v>2025-2026</v>
      </c>
      <c r="D4118" t="s">
        <v>120</v>
      </c>
      <c r="E4118" t="s">
        <v>54</v>
      </c>
      <c r="F4118" t="str">
        <f t="shared" si="182"/>
        <v>New South Wales</v>
      </c>
      <c r="G4118" t="s">
        <v>10</v>
      </c>
      <c r="H4118">
        <v>2750</v>
      </c>
      <c r="I4118" t="s">
        <v>11</v>
      </c>
      <c r="J4118" t="s">
        <v>132</v>
      </c>
      <c r="K4118" t="s">
        <v>144</v>
      </c>
      <c r="L4118" t="s">
        <v>155</v>
      </c>
      <c r="M4118" s="5">
        <v>770</v>
      </c>
    </row>
    <row r="4119" spans="1:13" x14ac:dyDescent="0.35">
      <c r="A4119" s="2">
        <v>45962</v>
      </c>
      <c r="B4119" s="3">
        <v>2025</v>
      </c>
      <c r="C4119" t="str">
        <f t="shared" si="181"/>
        <v>2025-2026</v>
      </c>
      <c r="D4119" t="s">
        <v>119</v>
      </c>
      <c r="E4119" t="s">
        <v>104</v>
      </c>
      <c r="F4119" t="str">
        <f t="shared" si="182"/>
        <v>Victoria</v>
      </c>
      <c r="G4119" t="s">
        <v>26</v>
      </c>
      <c r="H4119">
        <v>3175</v>
      </c>
      <c r="I4119" t="s">
        <v>11</v>
      </c>
      <c r="J4119" t="s">
        <v>127</v>
      </c>
      <c r="K4119" t="s">
        <v>151</v>
      </c>
      <c r="L4119" t="s">
        <v>152</v>
      </c>
      <c r="M4119" s="5">
        <v>131</v>
      </c>
    </row>
    <row r="4120" spans="1:13" x14ac:dyDescent="0.35">
      <c r="A4120" s="2">
        <v>45962</v>
      </c>
      <c r="B4120" s="3">
        <v>2025</v>
      </c>
      <c r="C4120" t="str">
        <f t="shared" si="181"/>
        <v>2025-2026</v>
      </c>
      <c r="D4120" t="s">
        <v>119</v>
      </c>
      <c r="E4120" t="s">
        <v>49</v>
      </c>
      <c r="F4120" t="str">
        <f t="shared" si="182"/>
        <v>New South Wales</v>
      </c>
      <c r="G4120" t="s">
        <v>10</v>
      </c>
      <c r="H4120">
        <v>2350</v>
      </c>
      <c r="I4120" t="s">
        <v>11</v>
      </c>
      <c r="J4120" t="s">
        <v>122</v>
      </c>
      <c r="K4120" t="s">
        <v>144</v>
      </c>
      <c r="L4120" t="s">
        <v>155</v>
      </c>
      <c r="M4120" s="5">
        <v>793</v>
      </c>
    </row>
    <row r="4121" spans="1:13" x14ac:dyDescent="0.35">
      <c r="A4121" s="2">
        <v>45962</v>
      </c>
      <c r="B4121" s="3">
        <v>2025</v>
      </c>
      <c r="C4121" t="str">
        <f t="shared" si="181"/>
        <v>2025-2026</v>
      </c>
      <c r="D4121" t="s">
        <v>120</v>
      </c>
      <c r="E4121" t="s">
        <v>31</v>
      </c>
      <c r="F4121" t="str">
        <f t="shared" si="182"/>
        <v>South Australia</v>
      </c>
      <c r="G4121" t="s">
        <v>17</v>
      </c>
      <c r="H4121">
        <v>5082</v>
      </c>
      <c r="I4121" t="s">
        <v>11</v>
      </c>
      <c r="J4121" t="s">
        <v>134</v>
      </c>
      <c r="K4121" t="s">
        <v>150</v>
      </c>
      <c r="L4121" t="s">
        <v>161</v>
      </c>
      <c r="M4121" s="5">
        <v>472</v>
      </c>
    </row>
    <row r="4122" spans="1:13" x14ac:dyDescent="0.35">
      <c r="A4122" s="2">
        <v>45962</v>
      </c>
      <c r="B4122" s="3">
        <v>2025</v>
      </c>
      <c r="C4122" t="str">
        <f t="shared" si="181"/>
        <v>2025-2026</v>
      </c>
      <c r="D4122" t="s">
        <v>120</v>
      </c>
      <c r="E4122" t="s">
        <v>39</v>
      </c>
      <c r="F4122" t="str">
        <f t="shared" si="182"/>
        <v>New South Wales</v>
      </c>
      <c r="G4122" t="s">
        <v>10</v>
      </c>
      <c r="H4122">
        <v>2541</v>
      </c>
      <c r="I4122" t="s">
        <v>11</v>
      </c>
      <c r="J4122" t="s">
        <v>123</v>
      </c>
      <c r="K4122" t="s">
        <v>150</v>
      </c>
      <c r="L4122" t="s">
        <v>161</v>
      </c>
      <c r="M4122" s="5">
        <v>446</v>
      </c>
    </row>
    <row r="4123" spans="1:13" x14ac:dyDescent="0.35">
      <c r="A4123" s="2">
        <v>45963</v>
      </c>
      <c r="B4123" s="3">
        <v>2025</v>
      </c>
      <c r="C4123" t="str">
        <f t="shared" si="181"/>
        <v>2025-2026</v>
      </c>
      <c r="D4123" t="s">
        <v>120</v>
      </c>
      <c r="E4123" t="s">
        <v>84</v>
      </c>
      <c r="F4123" t="str">
        <f t="shared" si="182"/>
        <v>Western Australia</v>
      </c>
      <c r="G4123" t="s">
        <v>28</v>
      </c>
      <c r="H4123">
        <v>6280</v>
      </c>
      <c r="I4123" t="s">
        <v>11</v>
      </c>
      <c r="J4123" t="s">
        <v>135</v>
      </c>
      <c r="K4123" t="s">
        <v>142</v>
      </c>
      <c r="L4123" t="s">
        <v>153</v>
      </c>
      <c r="M4123" s="5">
        <v>420</v>
      </c>
    </row>
    <row r="4124" spans="1:13" x14ac:dyDescent="0.35">
      <c r="A4124" s="2">
        <v>45963</v>
      </c>
      <c r="B4124" s="3">
        <v>2025</v>
      </c>
      <c r="C4124" t="str">
        <f t="shared" si="181"/>
        <v>2025-2026</v>
      </c>
      <c r="D4124" t="s">
        <v>120</v>
      </c>
      <c r="E4124" t="s">
        <v>44</v>
      </c>
      <c r="F4124" t="str">
        <f t="shared" si="182"/>
        <v>Western Australia</v>
      </c>
      <c r="G4124" t="s">
        <v>28</v>
      </c>
      <c r="H4124">
        <v>6010</v>
      </c>
      <c r="I4124" t="s">
        <v>11</v>
      </c>
      <c r="J4124" t="s">
        <v>121</v>
      </c>
      <c r="K4124" t="s">
        <v>146</v>
      </c>
      <c r="L4124" t="s">
        <v>157</v>
      </c>
      <c r="M4124" s="5">
        <v>496</v>
      </c>
    </row>
    <row r="4125" spans="1:13" x14ac:dyDescent="0.35">
      <c r="A4125" s="2">
        <v>45963</v>
      </c>
      <c r="B4125" s="3">
        <v>2025</v>
      </c>
      <c r="C4125" t="str">
        <f t="shared" si="181"/>
        <v>2025-2026</v>
      </c>
      <c r="D4125" t="s">
        <v>119</v>
      </c>
      <c r="E4125" t="s">
        <v>105</v>
      </c>
      <c r="F4125" t="str">
        <f t="shared" si="182"/>
        <v>New South Wales</v>
      </c>
      <c r="G4125" t="s">
        <v>10</v>
      </c>
      <c r="H4125">
        <v>2031</v>
      </c>
      <c r="I4125" t="s">
        <v>11</v>
      </c>
      <c r="J4125" t="s">
        <v>126</v>
      </c>
      <c r="K4125" t="s">
        <v>147</v>
      </c>
      <c r="L4125" t="s">
        <v>158</v>
      </c>
      <c r="M4125" s="5">
        <v>771</v>
      </c>
    </row>
    <row r="4126" spans="1:13" x14ac:dyDescent="0.35">
      <c r="A4126" s="2">
        <v>45963</v>
      </c>
      <c r="B4126" s="3">
        <v>2025</v>
      </c>
      <c r="C4126" t="str">
        <f t="shared" si="181"/>
        <v>2025-2026</v>
      </c>
      <c r="D4126" t="s">
        <v>120</v>
      </c>
      <c r="E4126" t="s">
        <v>57</v>
      </c>
      <c r="F4126" t="str">
        <f t="shared" si="182"/>
        <v>New South Wales</v>
      </c>
      <c r="G4126" t="s">
        <v>10</v>
      </c>
      <c r="H4126">
        <v>2064</v>
      </c>
      <c r="I4126" t="s">
        <v>11</v>
      </c>
      <c r="J4126" t="s">
        <v>126</v>
      </c>
      <c r="K4126" t="s">
        <v>145</v>
      </c>
      <c r="L4126" t="s">
        <v>156</v>
      </c>
      <c r="M4126" s="5">
        <v>716</v>
      </c>
    </row>
    <row r="4127" spans="1:13" x14ac:dyDescent="0.35">
      <c r="A4127" s="2">
        <v>45963</v>
      </c>
      <c r="B4127" s="3">
        <v>2025</v>
      </c>
      <c r="C4127" t="str">
        <f t="shared" si="181"/>
        <v>2025-2026</v>
      </c>
      <c r="D4127" t="s">
        <v>119</v>
      </c>
      <c r="E4127" t="s">
        <v>105</v>
      </c>
      <c r="F4127" t="str">
        <f t="shared" si="182"/>
        <v>New South Wales</v>
      </c>
      <c r="G4127" t="s">
        <v>10</v>
      </c>
      <c r="H4127">
        <v>2031</v>
      </c>
      <c r="I4127" t="s">
        <v>11</v>
      </c>
      <c r="J4127" t="s">
        <v>126</v>
      </c>
      <c r="K4127" t="s">
        <v>149</v>
      </c>
      <c r="L4127" t="s">
        <v>160</v>
      </c>
      <c r="M4127" s="5">
        <v>23</v>
      </c>
    </row>
    <row r="4128" spans="1:13" x14ac:dyDescent="0.35">
      <c r="A4128" s="2">
        <v>45963</v>
      </c>
      <c r="B4128" s="3">
        <v>2025</v>
      </c>
      <c r="C4128" t="str">
        <f t="shared" si="181"/>
        <v>2025-2026</v>
      </c>
      <c r="D4128" t="s">
        <v>120</v>
      </c>
      <c r="E4128" t="s">
        <v>78</v>
      </c>
      <c r="F4128" t="str">
        <f t="shared" si="182"/>
        <v>New South Wales</v>
      </c>
      <c r="G4128" t="s">
        <v>10</v>
      </c>
      <c r="H4128">
        <v>2480</v>
      </c>
      <c r="I4128" t="s">
        <v>11</v>
      </c>
      <c r="J4128" t="s">
        <v>122</v>
      </c>
      <c r="K4128" t="s">
        <v>144</v>
      </c>
      <c r="L4128" t="s">
        <v>155</v>
      </c>
      <c r="M4128" s="5">
        <v>729</v>
      </c>
    </row>
    <row r="4129" spans="1:13" x14ac:dyDescent="0.35">
      <c r="A4129" s="2">
        <v>45963</v>
      </c>
      <c r="B4129" s="3">
        <v>2025</v>
      </c>
      <c r="C4129" t="str">
        <f t="shared" si="181"/>
        <v>2025-2026</v>
      </c>
      <c r="D4129" t="s">
        <v>119</v>
      </c>
      <c r="E4129" t="s">
        <v>66</v>
      </c>
      <c r="F4129" t="str">
        <f t="shared" si="182"/>
        <v>Western Australia</v>
      </c>
      <c r="G4129" t="s">
        <v>28</v>
      </c>
      <c r="H4129">
        <v>6330</v>
      </c>
      <c r="I4129" t="s">
        <v>11</v>
      </c>
      <c r="J4129" t="s">
        <v>135</v>
      </c>
      <c r="K4129" t="s">
        <v>143</v>
      </c>
      <c r="L4129" t="s">
        <v>154</v>
      </c>
      <c r="M4129" s="5">
        <v>355</v>
      </c>
    </row>
    <row r="4130" spans="1:13" x14ac:dyDescent="0.35">
      <c r="A4130" s="2">
        <v>45963</v>
      </c>
      <c r="B4130" s="3">
        <v>2025</v>
      </c>
      <c r="C4130" t="str">
        <f t="shared" si="181"/>
        <v>2025-2026</v>
      </c>
      <c r="D4130" t="s">
        <v>120</v>
      </c>
      <c r="E4130" t="s">
        <v>16</v>
      </c>
      <c r="F4130" t="str">
        <f t="shared" si="182"/>
        <v>South Australia</v>
      </c>
      <c r="G4130" t="s">
        <v>17</v>
      </c>
      <c r="H4130">
        <v>5168</v>
      </c>
      <c r="I4130" t="s">
        <v>11</v>
      </c>
      <c r="J4130" t="s">
        <v>134</v>
      </c>
      <c r="K4130" t="s">
        <v>142</v>
      </c>
      <c r="L4130" t="s">
        <v>153</v>
      </c>
      <c r="M4130" s="5">
        <v>107</v>
      </c>
    </row>
    <row r="4131" spans="1:13" x14ac:dyDescent="0.35">
      <c r="A4131" s="2">
        <v>45964</v>
      </c>
      <c r="B4131" s="3">
        <v>2025</v>
      </c>
      <c r="C4131" t="str">
        <f t="shared" si="181"/>
        <v>2025-2026</v>
      </c>
      <c r="D4131" t="s">
        <v>120</v>
      </c>
      <c r="E4131" t="s">
        <v>20</v>
      </c>
      <c r="F4131" t="str">
        <f t="shared" si="182"/>
        <v>South Australia</v>
      </c>
      <c r="G4131" t="s">
        <v>17</v>
      </c>
      <c r="H4131">
        <v>5607</v>
      </c>
      <c r="I4131" t="s">
        <v>11</v>
      </c>
      <c r="J4131" t="s">
        <v>139</v>
      </c>
      <c r="K4131" t="s">
        <v>143</v>
      </c>
      <c r="L4131" t="s">
        <v>154</v>
      </c>
      <c r="M4131" s="5">
        <v>558</v>
      </c>
    </row>
    <row r="4132" spans="1:13" x14ac:dyDescent="0.35">
      <c r="A4132" s="2">
        <v>45964</v>
      </c>
      <c r="B4132" s="3">
        <v>2025</v>
      </c>
      <c r="C4132" t="str">
        <f t="shared" si="181"/>
        <v>2025-2026</v>
      </c>
      <c r="D4132" t="s">
        <v>120</v>
      </c>
      <c r="E4132" t="s">
        <v>105</v>
      </c>
      <c r="F4132" t="str">
        <f t="shared" si="182"/>
        <v>New South Wales</v>
      </c>
      <c r="G4132" t="s">
        <v>10</v>
      </c>
      <c r="H4132">
        <v>2031</v>
      </c>
      <c r="I4132" t="s">
        <v>11</v>
      </c>
      <c r="J4132" t="s">
        <v>126</v>
      </c>
      <c r="K4132" t="s">
        <v>150</v>
      </c>
      <c r="L4132" t="s">
        <v>161</v>
      </c>
      <c r="M4132" s="5">
        <v>479</v>
      </c>
    </row>
    <row r="4133" spans="1:13" x14ac:dyDescent="0.35">
      <c r="A4133" s="2">
        <v>45964</v>
      </c>
      <c r="B4133" s="3">
        <v>2025</v>
      </c>
      <c r="C4133" t="str">
        <f t="shared" si="181"/>
        <v>2025-2026</v>
      </c>
      <c r="D4133" t="s">
        <v>120</v>
      </c>
      <c r="E4133" t="s">
        <v>64</v>
      </c>
      <c r="F4133" t="str">
        <f t="shared" si="182"/>
        <v>Western Australia</v>
      </c>
      <c r="G4133" t="s">
        <v>28</v>
      </c>
      <c r="H4133">
        <v>6112</v>
      </c>
      <c r="I4133" t="s">
        <v>11</v>
      </c>
      <c r="J4133" t="s">
        <v>135</v>
      </c>
      <c r="K4133" t="s">
        <v>144</v>
      </c>
      <c r="L4133" t="s">
        <v>155</v>
      </c>
      <c r="M4133" s="5">
        <v>360</v>
      </c>
    </row>
    <row r="4134" spans="1:13" x14ac:dyDescent="0.35">
      <c r="A4134" s="2">
        <v>45964</v>
      </c>
      <c r="B4134" s="3">
        <v>2025</v>
      </c>
      <c r="C4134" t="str">
        <f t="shared" si="181"/>
        <v>2025-2026</v>
      </c>
      <c r="D4134" t="s">
        <v>120</v>
      </c>
      <c r="E4134" t="s">
        <v>57</v>
      </c>
      <c r="F4134" t="str">
        <f t="shared" si="182"/>
        <v>New South Wales</v>
      </c>
      <c r="G4134" t="s">
        <v>10</v>
      </c>
      <c r="H4134">
        <v>2064</v>
      </c>
      <c r="I4134" t="s">
        <v>11</v>
      </c>
      <c r="J4134" t="s">
        <v>126</v>
      </c>
      <c r="K4134" t="s">
        <v>151</v>
      </c>
      <c r="L4134" t="s">
        <v>152</v>
      </c>
      <c r="M4134" s="5">
        <v>712</v>
      </c>
    </row>
    <row r="4135" spans="1:13" x14ac:dyDescent="0.35">
      <c r="A4135" s="2">
        <v>45965</v>
      </c>
      <c r="B4135" s="3">
        <v>2025</v>
      </c>
      <c r="C4135" t="str">
        <f t="shared" si="181"/>
        <v>2025-2026</v>
      </c>
      <c r="D4135" t="s">
        <v>120</v>
      </c>
      <c r="E4135" t="s">
        <v>70</v>
      </c>
      <c r="F4135" t="str">
        <f t="shared" si="182"/>
        <v>Western Australia</v>
      </c>
      <c r="G4135" t="s">
        <v>28</v>
      </c>
      <c r="H4135">
        <v>6021</v>
      </c>
      <c r="I4135" t="s">
        <v>11</v>
      </c>
      <c r="J4135" t="s">
        <v>121</v>
      </c>
      <c r="K4135" t="s">
        <v>142</v>
      </c>
      <c r="L4135" t="s">
        <v>153</v>
      </c>
      <c r="M4135" s="5">
        <v>179</v>
      </c>
    </row>
    <row r="4136" spans="1:13" x14ac:dyDescent="0.35">
      <c r="A4136" s="2">
        <v>45965</v>
      </c>
      <c r="B4136" s="3">
        <v>2025</v>
      </c>
      <c r="C4136" t="str">
        <f t="shared" si="181"/>
        <v>2025-2026</v>
      </c>
      <c r="D4136" t="s">
        <v>120</v>
      </c>
      <c r="E4136" t="s">
        <v>81</v>
      </c>
      <c r="F4136" t="str">
        <f t="shared" si="182"/>
        <v>Victoria</v>
      </c>
      <c r="G4136" t="s">
        <v>26</v>
      </c>
      <c r="H4136">
        <v>3076</v>
      </c>
      <c r="I4136" t="s">
        <v>11</v>
      </c>
      <c r="J4136" t="s">
        <v>128</v>
      </c>
      <c r="K4136" t="s">
        <v>144</v>
      </c>
      <c r="L4136" t="s">
        <v>155</v>
      </c>
      <c r="M4136" s="5">
        <v>100</v>
      </c>
    </row>
    <row r="4137" spans="1:13" x14ac:dyDescent="0.35">
      <c r="A4137" s="2">
        <v>45965</v>
      </c>
      <c r="B4137" s="3">
        <v>2025</v>
      </c>
      <c r="C4137" t="str">
        <f t="shared" si="181"/>
        <v>2025-2026</v>
      </c>
      <c r="D4137" t="s">
        <v>120</v>
      </c>
      <c r="E4137" t="s">
        <v>106</v>
      </c>
      <c r="F4137" t="str">
        <f t="shared" si="182"/>
        <v>Queensland</v>
      </c>
      <c r="G4137" t="s">
        <v>19</v>
      </c>
      <c r="H4137">
        <v>4558</v>
      </c>
      <c r="I4137" t="s">
        <v>11</v>
      </c>
      <c r="J4137" t="s">
        <v>136</v>
      </c>
      <c r="K4137" t="s">
        <v>146</v>
      </c>
      <c r="L4137" t="s">
        <v>157</v>
      </c>
      <c r="M4137" s="5">
        <v>709</v>
      </c>
    </row>
    <row r="4138" spans="1:13" x14ac:dyDescent="0.35">
      <c r="A4138" s="2">
        <v>45965</v>
      </c>
      <c r="B4138" s="3">
        <v>2025</v>
      </c>
      <c r="C4138" t="str">
        <f t="shared" si="181"/>
        <v>2025-2026</v>
      </c>
      <c r="D4138" t="s">
        <v>119</v>
      </c>
      <c r="E4138" t="s">
        <v>39</v>
      </c>
      <c r="F4138" t="str">
        <f t="shared" si="182"/>
        <v>New South Wales</v>
      </c>
      <c r="G4138" t="s">
        <v>10</v>
      </c>
      <c r="H4138">
        <v>2541</v>
      </c>
      <c r="I4138" t="s">
        <v>11</v>
      </c>
      <c r="J4138" t="s">
        <v>123</v>
      </c>
      <c r="K4138" t="s">
        <v>146</v>
      </c>
      <c r="L4138" t="s">
        <v>157</v>
      </c>
      <c r="M4138" s="5">
        <v>297</v>
      </c>
    </row>
    <row r="4139" spans="1:13" x14ac:dyDescent="0.35">
      <c r="A4139" s="2">
        <v>45965</v>
      </c>
      <c r="B4139" s="3">
        <v>2025</v>
      </c>
      <c r="C4139" t="str">
        <f t="shared" si="181"/>
        <v>2025-2026</v>
      </c>
      <c r="D4139" t="s">
        <v>120</v>
      </c>
      <c r="E4139" t="s">
        <v>65</v>
      </c>
      <c r="F4139" t="str">
        <f t="shared" si="182"/>
        <v>Victoria</v>
      </c>
      <c r="G4139" t="s">
        <v>26</v>
      </c>
      <c r="H4139">
        <v>3931</v>
      </c>
      <c r="I4139" t="s">
        <v>11</v>
      </c>
      <c r="J4139" t="s">
        <v>137</v>
      </c>
      <c r="K4139" t="s">
        <v>144</v>
      </c>
      <c r="L4139" t="s">
        <v>155</v>
      </c>
      <c r="M4139" s="5">
        <v>221</v>
      </c>
    </row>
    <row r="4140" spans="1:13" x14ac:dyDescent="0.35">
      <c r="A4140" s="2">
        <v>45965</v>
      </c>
      <c r="B4140" s="3">
        <v>2025</v>
      </c>
      <c r="C4140" t="str">
        <f t="shared" si="181"/>
        <v>2025-2026</v>
      </c>
      <c r="D4140" t="s">
        <v>120</v>
      </c>
      <c r="E4140" t="s">
        <v>105</v>
      </c>
      <c r="F4140" t="str">
        <f t="shared" si="182"/>
        <v>New South Wales</v>
      </c>
      <c r="G4140" t="s">
        <v>10</v>
      </c>
      <c r="H4140">
        <v>2031</v>
      </c>
      <c r="I4140" t="s">
        <v>11</v>
      </c>
      <c r="J4140" t="s">
        <v>126</v>
      </c>
      <c r="K4140" t="s">
        <v>142</v>
      </c>
      <c r="L4140" t="s">
        <v>153</v>
      </c>
      <c r="M4140" s="5">
        <v>284</v>
      </c>
    </row>
    <row r="4141" spans="1:13" x14ac:dyDescent="0.35">
      <c r="A4141" s="2">
        <v>45965</v>
      </c>
      <c r="B4141" s="3">
        <v>2025</v>
      </c>
      <c r="C4141" t="str">
        <f t="shared" si="181"/>
        <v>2025-2026</v>
      </c>
      <c r="D4141" t="s">
        <v>120</v>
      </c>
      <c r="E4141" t="s">
        <v>85</v>
      </c>
      <c r="F4141" t="str">
        <f t="shared" si="182"/>
        <v>Western Australia</v>
      </c>
      <c r="G4141" t="s">
        <v>28</v>
      </c>
      <c r="H4141">
        <v>6725</v>
      </c>
      <c r="I4141" t="s">
        <v>11</v>
      </c>
      <c r="J4141" t="s">
        <v>141</v>
      </c>
      <c r="K4141" t="s">
        <v>151</v>
      </c>
      <c r="L4141" t="s">
        <v>152</v>
      </c>
      <c r="M4141" s="5">
        <v>339</v>
      </c>
    </row>
    <row r="4142" spans="1:13" x14ac:dyDescent="0.35">
      <c r="A4142" s="2">
        <v>45965</v>
      </c>
      <c r="B4142" s="3">
        <v>2025</v>
      </c>
      <c r="C4142" t="str">
        <f t="shared" si="181"/>
        <v>2025-2026</v>
      </c>
      <c r="D4142" t="s">
        <v>119</v>
      </c>
      <c r="E4142" t="s">
        <v>103</v>
      </c>
      <c r="F4142" t="str">
        <f t="shared" si="182"/>
        <v>Victoria</v>
      </c>
      <c r="G4142" t="s">
        <v>26</v>
      </c>
      <c r="H4142">
        <v>3550</v>
      </c>
      <c r="I4142" t="s">
        <v>11</v>
      </c>
      <c r="J4142" t="s">
        <v>129</v>
      </c>
      <c r="K4142" t="s">
        <v>149</v>
      </c>
      <c r="L4142" t="s">
        <v>160</v>
      </c>
      <c r="M4142" s="5">
        <v>481</v>
      </c>
    </row>
    <row r="4143" spans="1:13" x14ac:dyDescent="0.35">
      <c r="A4143" s="2">
        <v>45966</v>
      </c>
      <c r="B4143" s="3">
        <v>2025</v>
      </c>
      <c r="C4143" t="str">
        <f t="shared" si="181"/>
        <v>2025-2026</v>
      </c>
      <c r="D4143" t="s">
        <v>120</v>
      </c>
      <c r="E4143" t="s">
        <v>22</v>
      </c>
      <c r="F4143" t="str">
        <f t="shared" si="182"/>
        <v>New South Wales</v>
      </c>
      <c r="G4143" t="s">
        <v>10</v>
      </c>
      <c r="H4143">
        <v>2116</v>
      </c>
      <c r="I4143" t="s">
        <v>11</v>
      </c>
      <c r="J4143" t="s">
        <v>125</v>
      </c>
      <c r="K4143" t="s">
        <v>144</v>
      </c>
      <c r="L4143" t="s">
        <v>155</v>
      </c>
      <c r="M4143" s="5">
        <v>454</v>
      </c>
    </row>
    <row r="4144" spans="1:13" x14ac:dyDescent="0.35">
      <c r="A4144" s="2">
        <v>45966</v>
      </c>
      <c r="B4144" s="3">
        <v>2025</v>
      </c>
      <c r="C4144" t="str">
        <f t="shared" si="181"/>
        <v>2025-2026</v>
      </c>
      <c r="D4144" t="s">
        <v>120</v>
      </c>
      <c r="E4144" t="s">
        <v>38</v>
      </c>
      <c r="F4144" t="str">
        <f t="shared" si="182"/>
        <v>Victoria</v>
      </c>
      <c r="G4144" t="s">
        <v>26</v>
      </c>
      <c r="H4144">
        <v>3199</v>
      </c>
      <c r="I4144" t="s">
        <v>11</v>
      </c>
      <c r="J4144" t="s">
        <v>127</v>
      </c>
      <c r="K4144" t="s">
        <v>145</v>
      </c>
      <c r="L4144" t="s">
        <v>156</v>
      </c>
      <c r="M4144" s="5">
        <v>190</v>
      </c>
    </row>
    <row r="4145" spans="1:13" x14ac:dyDescent="0.35">
      <c r="A4145" s="2">
        <v>45966</v>
      </c>
      <c r="B4145" s="3">
        <v>2025</v>
      </c>
      <c r="C4145" t="str">
        <f t="shared" si="181"/>
        <v>2025-2026</v>
      </c>
      <c r="D4145" t="s">
        <v>119</v>
      </c>
      <c r="E4145" t="s">
        <v>100</v>
      </c>
      <c r="F4145" t="str">
        <f t="shared" si="182"/>
        <v>New South Wales</v>
      </c>
      <c r="G4145" t="s">
        <v>10</v>
      </c>
      <c r="H4145">
        <v>2800</v>
      </c>
      <c r="I4145" t="s">
        <v>11</v>
      </c>
      <c r="J4145" t="s">
        <v>132</v>
      </c>
      <c r="K4145" t="s">
        <v>149</v>
      </c>
      <c r="L4145" t="s">
        <v>160</v>
      </c>
      <c r="M4145" s="5">
        <v>294</v>
      </c>
    </row>
    <row r="4146" spans="1:13" x14ac:dyDescent="0.35">
      <c r="A4146" s="2">
        <v>45966</v>
      </c>
      <c r="B4146" s="3">
        <v>2025</v>
      </c>
      <c r="C4146" t="str">
        <f t="shared" si="181"/>
        <v>2025-2026</v>
      </c>
      <c r="D4146" t="s">
        <v>120</v>
      </c>
      <c r="E4146" t="s">
        <v>22</v>
      </c>
      <c r="F4146" t="str">
        <f t="shared" si="182"/>
        <v>New South Wales</v>
      </c>
      <c r="G4146" t="s">
        <v>10</v>
      </c>
      <c r="H4146">
        <v>2116</v>
      </c>
      <c r="I4146" t="s">
        <v>11</v>
      </c>
      <c r="J4146" t="s">
        <v>125</v>
      </c>
      <c r="K4146" t="s">
        <v>148</v>
      </c>
      <c r="L4146" t="s">
        <v>159</v>
      </c>
      <c r="M4146" s="5">
        <v>375</v>
      </c>
    </row>
    <row r="4147" spans="1:13" x14ac:dyDescent="0.35">
      <c r="A4147" s="2">
        <v>45966</v>
      </c>
      <c r="B4147" s="3">
        <v>2025</v>
      </c>
      <c r="C4147" t="str">
        <f t="shared" si="181"/>
        <v>2025-2026</v>
      </c>
      <c r="D4147" t="s">
        <v>120</v>
      </c>
      <c r="E4147" t="s">
        <v>86</v>
      </c>
      <c r="F4147" t="str">
        <f t="shared" si="182"/>
        <v>Queensland</v>
      </c>
      <c r="G4147" t="s">
        <v>19</v>
      </c>
      <c r="H4147">
        <v>4119</v>
      </c>
      <c r="I4147" t="s">
        <v>11</v>
      </c>
      <c r="J4147" t="s">
        <v>131</v>
      </c>
      <c r="K4147" t="s">
        <v>151</v>
      </c>
      <c r="L4147" t="s">
        <v>152</v>
      </c>
      <c r="M4147" s="5">
        <v>666</v>
      </c>
    </row>
    <row r="4148" spans="1:13" x14ac:dyDescent="0.35">
      <c r="A4148" s="2">
        <v>45966</v>
      </c>
      <c r="B4148" s="3">
        <v>2025</v>
      </c>
      <c r="C4148" t="str">
        <f t="shared" si="181"/>
        <v>2025-2026</v>
      </c>
      <c r="D4148" t="s">
        <v>120</v>
      </c>
      <c r="E4148" t="s">
        <v>103</v>
      </c>
      <c r="F4148" t="str">
        <f t="shared" si="182"/>
        <v>Victoria</v>
      </c>
      <c r="G4148" t="s">
        <v>26</v>
      </c>
      <c r="H4148">
        <v>3550</v>
      </c>
      <c r="I4148" t="s">
        <v>11</v>
      </c>
      <c r="J4148" t="s">
        <v>129</v>
      </c>
      <c r="K4148" t="s">
        <v>142</v>
      </c>
      <c r="L4148" t="s">
        <v>153</v>
      </c>
      <c r="M4148" s="5">
        <v>461</v>
      </c>
    </row>
    <row r="4149" spans="1:13" x14ac:dyDescent="0.35">
      <c r="A4149" s="2">
        <v>45966</v>
      </c>
      <c r="B4149" s="3">
        <v>2025</v>
      </c>
      <c r="C4149" t="str">
        <f t="shared" si="181"/>
        <v>2025-2026</v>
      </c>
      <c r="D4149" t="s">
        <v>119</v>
      </c>
      <c r="E4149" t="s">
        <v>114</v>
      </c>
      <c r="F4149" t="str">
        <f t="shared" si="182"/>
        <v>Victoria</v>
      </c>
      <c r="G4149" t="s">
        <v>26</v>
      </c>
      <c r="H4149">
        <v>3353</v>
      </c>
      <c r="I4149" t="s">
        <v>11</v>
      </c>
      <c r="J4149" t="s">
        <v>129</v>
      </c>
      <c r="K4149" t="s">
        <v>143</v>
      </c>
      <c r="L4149" t="s">
        <v>154</v>
      </c>
      <c r="M4149" s="5">
        <v>602</v>
      </c>
    </row>
    <row r="4150" spans="1:13" x14ac:dyDescent="0.35">
      <c r="A4150" s="2">
        <v>45966</v>
      </c>
      <c r="B4150" s="3">
        <v>2025</v>
      </c>
      <c r="C4150" t="str">
        <f t="shared" si="181"/>
        <v>2025-2026</v>
      </c>
      <c r="D4150" t="s">
        <v>120</v>
      </c>
      <c r="E4150" t="s">
        <v>63</v>
      </c>
      <c r="F4150" t="str">
        <f t="shared" si="182"/>
        <v>Queensland</v>
      </c>
      <c r="G4150" t="s">
        <v>19</v>
      </c>
      <c r="H4150">
        <v>4068</v>
      </c>
      <c r="I4150" t="s">
        <v>11</v>
      </c>
      <c r="J4150" t="s">
        <v>131</v>
      </c>
      <c r="K4150" t="s">
        <v>143</v>
      </c>
      <c r="L4150" t="s">
        <v>154</v>
      </c>
      <c r="M4150" s="5">
        <v>777</v>
      </c>
    </row>
    <row r="4151" spans="1:13" x14ac:dyDescent="0.35">
      <c r="A4151" s="2">
        <v>45966</v>
      </c>
      <c r="B4151" s="3">
        <v>2025</v>
      </c>
      <c r="C4151" t="str">
        <f t="shared" si="181"/>
        <v>2025-2026</v>
      </c>
      <c r="D4151" t="s">
        <v>120</v>
      </c>
      <c r="E4151" t="s">
        <v>72</v>
      </c>
      <c r="F4151" t="str">
        <f t="shared" si="182"/>
        <v>Queensland</v>
      </c>
      <c r="G4151" t="s">
        <v>19</v>
      </c>
      <c r="H4151">
        <v>4870</v>
      </c>
      <c r="I4151" t="s">
        <v>11</v>
      </c>
      <c r="J4151" t="s">
        <v>133</v>
      </c>
      <c r="K4151" t="s">
        <v>150</v>
      </c>
      <c r="L4151" t="s">
        <v>161</v>
      </c>
      <c r="M4151" s="5">
        <v>158</v>
      </c>
    </row>
    <row r="4152" spans="1:13" x14ac:dyDescent="0.35">
      <c r="A4152" s="2">
        <v>45966</v>
      </c>
      <c r="B4152" s="3">
        <v>2025</v>
      </c>
      <c r="C4152" t="str">
        <f t="shared" si="181"/>
        <v>2025-2026</v>
      </c>
      <c r="D4152" t="s">
        <v>120</v>
      </c>
      <c r="E4152" t="s">
        <v>14</v>
      </c>
      <c r="F4152" t="str">
        <f t="shared" si="182"/>
        <v>Northern Territory</v>
      </c>
      <c r="G4152" t="s">
        <v>15</v>
      </c>
      <c r="H4152">
        <v>800</v>
      </c>
      <c r="I4152" t="s">
        <v>11</v>
      </c>
      <c r="J4152" t="s">
        <v>140</v>
      </c>
      <c r="K4152" t="s">
        <v>150</v>
      </c>
      <c r="L4152" t="s">
        <v>161</v>
      </c>
      <c r="M4152" s="5">
        <v>157</v>
      </c>
    </row>
    <row r="4153" spans="1:13" x14ac:dyDescent="0.35">
      <c r="A4153" s="2">
        <v>45967</v>
      </c>
      <c r="B4153" s="3">
        <v>2025</v>
      </c>
      <c r="C4153" t="str">
        <f t="shared" si="181"/>
        <v>2025-2026</v>
      </c>
      <c r="D4153" t="s">
        <v>120</v>
      </c>
      <c r="E4153" t="s">
        <v>77</v>
      </c>
      <c r="F4153" t="str">
        <f t="shared" si="182"/>
        <v>Victoria</v>
      </c>
      <c r="G4153" t="s">
        <v>26</v>
      </c>
      <c r="H4153">
        <v>3018</v>
      </c>
      <c r="I4153" t="s">
        <v>11</v>
      </c>
      <c r="J4153" t="s">
        <v>128</v>
      </c>
      <c r="K4153" t="s">
        <v>144</v>
      </c>
      <c r="L4153" t="s">
        <v>155</v>
      </c>
      <c r="M4153" s="5">
        <v>685</v>
      </c>
    </row>
    <row r="4154" spans="1:13" x14ac:dyDescent="0.35">
      <c r="A4154" s="2">
        <v>45967</v>
      </c>
      <c r="B4154" s="3">
        <v>2025</v>
      </c>
      <c r="C4154" t="str">
        <f t="shared" si="181"/>
        <v>2025-2026</v>
      </c>
      <c r="D4154" t="s">
        <v>119</v>
      </c>
      <c r="E4154" t="s">
        <v>70</v>
      </c>
      <c r="F4154" t="str">
        <f t="shared" si="182"/>
        <v>Western Australia</v>
      </c>
      <c r="G4154" t="s">
        <v>28</v>
      </c>
      <c r="H4154">
        <v>6021</v>
      </c>
      <c r="I4154" t="s">
        <v>11</v>
      </c>
      <c r="J4154" t="s">
        <v>121</v>
      </c>
      <c r="K4154" t="s">
        <v>151</v>
      </c>
      <c r="L4154" t="s">
        <v>152</v>
      </c>
      <c r="M4154" s="5">
        <v>326</v>
      </c>
    </row>
    <row r="4155" spans="1:13" x14ac:dyDescent="0.35">
      <c r="A4155" s="2">
        <v>45967</v>
      </c>
      <c r="B4155" s="3">
        <v>2025</v>
      </c>
      <c r="C4155" t="str">
        <f t="shared" si="181"/>
        <v>2025-2026</v>
      </c>
      <c r="D4155" t="s">
        <v>120</v>
      </c>
      <c r="E4155" t="s">
        <v>21</v>
      </c>
      <c r="F4155" t="str">
        <f t="shared" si="182"/>
        <v>South Australia</v>
      </c>
      <c r="G4155" t="s">
        <v>17</v>
      </c>
      <c r="H4155">
        <v>5343</v>
      </c>
      <c r="I4155" t="s">
        <v>11</v>
      </c>
      <c r="J4155" t="s">
        <v>139</v>
      </c>
      <c r="K4155" t="s">
        <v>145</v>
      </c>
      <c r="L4155" t="s">
        <v>156</v>
      </c>
      <c r="M4155" s="5">
        <v>480</v>
      </c>
    </row>
    <row r="4156" spans="1:13" x14ac:dyDescent="0.35">
      <c r="A4156" s="2">
        <v>45967</v>
      </c>
      <c r="B4156" s="3">
        <v>2025</v>
      </c>
      <c r="C4156" t="str">
        <f t="shared" si="181"/>
        <v>2025-2026</v>
      </c>
      <c r="D4156" t="s">
        <v>120</v>
      </c>
      <c r="E4156" t="s">
        <v>104</v>
      </c>
      <c r="F4156" t="str">
        <f t="shared" si="182"/>
        <v>Victoria</v>
      </c>
      <c r="G4156" t="s">
        <v>26</v>
      </c>
      <c r="H4156">
        <v>3175</v>
      </c>
      <c r="I4156" t="s">
        <v>11</v>
      </c>
      <c r="J4156" t="s">
        <v>127</v>
      </c>
      <c r="K4156" t="s">
        <v>142</v>
      </c>
      <c r="L4156" t="s">
        <v>153</v>
      </c>
      <c r="M4156" s="5">
        <v>434</v>
      </c>
    </row>
    <row r="4157" spans="1:13" x14ac:dyDescent="0.35">
      <c r="A4157" s="2">
        <v>45968</v>
      </c>
      <c r="B4157" s="3">
        <v>2025</v>
      </c>
      <c r="C4157" t="str">
        <f t="shared" si="181"/>
        <v>2025-2026</v>
      </c>
      <c r="D4157" t="s">
        <v>119</v>
      </c>
      <c r="E4157" t="s">
        <v>81</v>
      </c>
      <c r="F4157" t="str">
        <f t="shared" si="182"/>
        <v>Victoria</v>
      </c>
      <c r="G4157" t="s">
        <v>26</v>
      </c>
      <c r="H4157">
        <v>3076</v>
      </c>
      <c r="I4157" t="s">
        <v>11</v>
      </c>
      <c r="J4157" t="s">
        <v>128</v>
      </c>
      <c r="K4157" t="s">
        <v>150</v>
      </c>
      <c r="L4157" t="s">
        <v>161</v>
      </c>
      <c r="M4157" s="5">
        <v>65</v>
      </c>
    </row>
    <row r="4158" spans="1:13" x14ac:dyDescent="0.35">
      <c r="A4158" s="2">
        <v>45968</v>
      </c>
      <c r="B4158" s="3">
        <v>2025</v>
      </c>
      <c r="C4158" t="str">
        <f t="shared" si="181"/>
        <v>2025-2026</v>
      </c>
      <c r="D4158" t="s">
        <v>120</v>
      </c>
      <c r="E4158" t="s">
        <v>42</v>
      </c>
      <c r="F4158" t="str">
        <f t="shared" si="182"/>
        <v>Tasmania</v>
      </c>
      <c r="G4158" t="s">
        <v>43</v>
      </c>
      <c r="H4158">
        <v>7018</v>
      </c>
      <c r="I4158" t="s">
        <v>11</v>
      </c>
      <c r="J4158" t="s">
        <v>130</v>
      </c>
      <c r="K4158" t="s">
        <v>148</v>
      </c>
      <c r="L4158" t="s">
        <v>159</v>
      </c>
      <c r="M4158" s="5">
        <v>408</v>
      </c>
    </row>
    <row r="4159" spans="1:13" x14ac:dyDescent="0.35">
      <c r="A4159" s="2">
        <v>45968</v>
      </c>
      <c r="B4159" s="3">
        <v>2025</v>
      </c>
      <c r="C4159" t="str">
        <f t="shared" si="181"/>
        <v>2025-2026</v>
      </c>
      <c r="D4159" t="s">
        <v>119</v>
      </c>
      <c r="E4159" t="s">
        <v>52</v>
      </c>
      <c r="F4159" t="str">
        <f t="shared" si="182"/>
        <v>New South Wales</v>
      </c>
      <c r="G4159" t="s">
        <v>10</v>
      </c>
      <c r="H4159">
        <v>2485</v>
      </c>
      <c r="I4159" t="s">
        <v>11</v>
      </c>
      <c r="J4159" t="s">
        <v>122</v>
      </c>
      <c r="K4159" t="s">
        <v>143</v>
      </c>
      <c r="L4159" t="s">
        <v>154</v>
      </c>
      <c r="M4159" s="5">
        <v>100</v>
      </c>
    </row>
    <row r="4160" spans="1:13" x14ac:dyDescent="0.35">
      <c r="A4160" s="2">
        <v>45968</v>
      </c>
      <c r="B4160" s="3">
        <v>2025</v>
      </c>
      <c r="C4160" t="str">
        <f t="shared" si="181"/>
        <v>2025-2026</v>
      </c>
      <c r="D4160" t="s">
        <v>119</v>
      </c>
      <c r="E4160" t="s">
        <v>55</v>
      </c>
      <c r="F4160" t="str">
        <f t="shared" si="182"/>
        <v>Queensland</v>
      </c>
      <c r="G4160" t="s">
        <v>19</v>
      </c>
      <c r="H4160">
        <v>4740</v>
      </c>
      <c r="I4160" t="s">
        <v>11</v>
      </c>
      <c r="J4160" t="s">
        <v>138</v>
      </c>
      <c r="K4160" t="s">
        <v>150</v>
      </c>
      <c r="L4160" t="s">
        <v>161</v>
      </c>
      <c r="M4160" s="5">
        <v>329</v>
      </c>
    </row>
    <row r="4161" spans="1:13" x14ac:dyDescent="0.35">
      <c r="A4161" s="2">
        <v>45968</v>
      </c>
      <c r="B4161" s="3">
        <v>2025</v>
      </c>
      <c r="C4161" t="str">
        <f t="shared" si="181"/>
        <v>2025-2026</v>
      </c>
      <c r="D4161" t="s">
        <v>119</v>
      </c>
      <c r="E4161" t="s">
        <v>97</v>
      </c>
      <c r="F4161" t="str">
        <f t="shared" si="182"/>
        <v>Tasmania</v>
      </c>
      <c r="G4161" t="s">
        <v>43</v>
      </c>
      <c r="H4161">
        <v>7010</v>
      </c>
      <c r="I4161" t="s">
        <v>11</v>
      </c>
      <c r="J4161" t="s">
        <v>130</v>
      </c>
      <c r="K4161" t="s">
        <v>145</v>
      </c>
      <c r="L4161" t="s">
        <v>156</v>
      </c>
      <c r="M4161" s="5">
        <v>724</v>
      </c>
    </row>
    <row r="4162" spans="1:13" x14ac:dyDescent="0.35">
      <c r="A4162" s="2">
        <v>45969</v>
      </c>
      <c r="B4162" s="3">
        <v>2025</v>
      </c>
      <c r="C4162" t="str">
        <f t="shared" ref="C4162:C4225" si="183">IF(MONTH(A4162) &gt;= 7, YEAR(A4162) &amp; "-" &amp; YEAR(A4162) + 1, YEAR(A4162) - 1 &amp; "-" &amp; YEAR(A4162))</f>
        <v>2025-2026</v>
      </c>
      <c r="D4162" t="s">
        <v>119</v>
      </c>
      <c r="E4162" t="s">
        <v>16</v>
      </c>
      <c r="F4162" t="str">
        <f t="shared" ref="F4162:F4225" si="184">IF(G4162="WA","Western Australia",
IF(G4162="NSW","New South Wales",
IF(G4162="QLD","Queensland",
IF(G4162="VIC","Victoria",
IF(G4162="TAS","Tasmania",
IF(G4162="SA","South Australia",
IF(G4162="NT","Northern Territory",
IF(G4162="ACT","Australian Capital Territory",G4162))))))))</f>
        <v>South Australia</v>
      </c>
      <c r="G4162" t="s">
        <v>17</v>
      </c>
      <c r="H4162">
        <v>5168</v>
      </c>
      <c r="I4162" t="s">
        <v>11</v>
      </c>
      <c r="J4162" t="s">
        <v>134</v>
      </c>
      <c r="K4162" t="s">
        <v>143</v>
      </c>
      <c r="L4162" t="s">
        <v>154</v>
      </c>
      <c r="M4162" s="5">
        <v>281</v>
      </c>
    </row>
    <row r="4163" spans="1:13" x14ac:dyDescent="0.35">
      <c r="A4163" s="2">
        <v>45969</v>
      </c>
      <c r="B4163" s="3">
        <v>2025</v>
      </c>
      <c r="C4163" t="str">
        <f t="shared" si="183"/>
        <v>2025-2026</v>
      </c>
      <c r="D4163" t="s">
        <v>119</v>
      </c>
      <c r="E4163" t="s">
        <v>52</v>
      </c>
      <c r="F4163" t="str">
        <f t="shared" si="184"/>
        <v>New South Wales</v>
      </c>
      <c r="G4163" t="s">
        <v>10</v>
      </c>
      <c r="H4163">
        <v>2485</v>
      </c>
      <c r="I4163" t="s">
        <v>11</v>
      </c>
      <c r="J4163" t="s">
        <v>122</v>
      </c>
      <c r="K4163" t="s">
        <v>151</v>
      </c>
      <c r="L4163" t="s">
        <v>152</v>
      </c>
      <c r="M4163" s="5">
        <v>203</v>
      </c>
    </row>
    <row r="4164" spans="1:13" x14ac:dyDescent="0.35">
      <c r="A4164" s="2">
        <v>45969</v>
      </c>
      <c r="B4164" s="3">
        <v>2025</v>
      </c>
      <c r="C4164" t="str">
        <f t="shared" si="183"/>
        <v>2025-2026</v>
      </c>
      <c r="D4164" t="s">
        <v>119</v>
      </c>
      <c r="E4164" t="s">
        <v>77</v>
      </c>
      <c r="F4164" t="str">
        <f t="shared" si="184"/>
        <v>Victoria</v>
      </c>
      <c r="G4164" t="s">
        <v>26</v>
      </c>
      <c r="H4164">
        <v>3018</v>
      </c>
      <c r="I4164" t="s">
        <v>11</v>
      </c>
      <c r="J4164" t="s">
        <v>128</v>
      </c>
      <c r="K4164" t="s">
        <v>147</v>
      </c>
      <c r="L4164" t="s">
        <v>158</v>
      </c>
      <c r="M4164" s="5">
        <v>673</v>
      </c>
    </row>
    <row r="4165" spans="1:13" x14ac:dyDescent="0.35">
      <c r="A4165" s="2">
        <v>45969</v>
      </c>
      <c r="B4165" s="3">
        <v>2025</v>
      </c>
      <c r="C4165" t="str">
        <f t="shared" si="183"/>
        <v>2025-2026</v>
      </c>
      <c r="D4165" t="s">
        <v>120</v>
      </c>
      <c r="E4165" t="s">
        <v>39</v>
      </c>
      <c r="F4165" t="str">
        <f t="shared" si="184"/>
        <v>New South Wales</v>
      </c>
      <c r="G4165" t="s">
        <v>10</v>
      </c>
      <c r="H4165">
        <v>2541</v>
      </c>
      <c r="I4165" t="s">
        <v>11</v>
      </c>
      <c r="J4165" t="s">
        <v>123</v>
      </c>
      <c r="K4165" t="s">
        <v>145</v>
      </c>
      <c r="L4165" t="s">
        <v>156</v>
      </c>
      <c r="M4165" s="5">
        <v>798</v>
      </c>
    </row>
    <row r="4166" spans="1:13" x14ac:dyDescent="0.35">
      <c r="A4166" s="2">
        <v>45970</v>
      </c>
      <c r="B4166" s="3">
        <v>2025</v>
      </c>
      <c r="C4166" t="str">
        <f t="shared" si="183"/>
        <v>2025-2026</v>
      </c>
      <c r="D4166" t="s">
        <v>119</v>
      </c>
      <c r="E4166" t="s">
        <v>106</v>
      </c>
      <c r="F4166" t="str">
        <f t="shared" si="184"/>
        <v>Queensland</v>
      </c>
      <c r="G4166" t="s">
        <v>19</v>
      </c>
      <c r="H4166">
        <v>4558</v>
      </c>
      <c r="I4166" t="s">
        <v>11</v>
      </c>
      <c r="J4166" t="s">
        <v>136</v>
      </c>
      <c r="K4166" t="s">
        <v>150</v>
      </c>
      <c r="L4166" t="s">
        <v>161</v>
      </c>
      <c r="M4166" s="5">
        <v>146</v>
      </c>
    </row>
    <row r="4167" spans="1:13" x14ac:dyDescent="0.35">
      <c r="A4167" s="2">
        <v>45970</v>
      </c>
      <c r="B4167" s="3">
        <v>2025</v>
      </c>
      <c r="C4167" t="str">
        <f t="shared" si="183"/>
        <v>2025-2026</v>
      </c>
      <c r="D4167" t="s">
        <v>120</v>
      </c>
      <c r="E4167" t="s">
        <v>76</v>
      </c>
      <c r="F4167" t="str">
        <f t="shared" si="184"/>
        <v>Queensland</v>
      </c>
      <c r="G4167" t="s">
        <v>19</v>
      </c>
      <c r="H4167">
        <v>4220</v>
      </c>
      <c r="I4167" t="s">
        <v>11</v>
      </c>
      <c r="J4167" t="s">
        <v>124</v>
      </c>
      <c r="K4167" t="s">
        <v>145</v>
      </c>
      <c r="L4167" t="s">
        <v>156</v>
      </c>
      <c r="M4167" s="5">
        <v>270</v>
      </c>
    </row>
    <row r="4168" spans="1:13" x14ac:dyDescent="0.35">
      <c r="A4168" s="2">
        <v>45971</v>
      </c>
      <c r="B4168" s="3">
        <v>2025</v>
      </c>
      <c r="C4168" t="str">
        <f t="shared" si="183"/>
        <v>2025-2026</v>
      </c>
      <c r="D4168" t="s">
        <v>119</v>
      </c>
      <c r="E4168" t="s">
        <v>77</v>
      </c>
      <c r="F4168" t="str">
        <f t="shared" si="184"/>
        <v>Victoria</v>
      </c>
      <c r="G4168" t="s">
        <v>26</v>
      </c>
      <c r="H4168">
        <v>3018</v>
      </c>
      <c r="I4168" t="s">
        <v>11</v>
      </c>
      <c r="J4168" t="s">
        <v>128</v>
      </c>
      <c r="K4168" t="s">
        <v>145</v>
      </c>
      <c r="L4168" t="s">
        <v>156</v>
      </c>
      <c r="M4168" s="5">
        <v>245</v>
      </c>
    </row>
    <row r="4169" spans="1:13" x14ac:dyDescent="0.35">
      <c r="A4169" s="2">
        <v>45971</v>
      </c>
      <c r="B4169" s="3">
        <v>2025</v>
      </c>
      <c r="C4169" t="str">
        <f t="shared" si="183"/>
        <v>2025-2026</v>
      </c>
      <c r="D4169" t="s">
        <v>120</v>
      </c>
      <c r="E4169" t="s">
        <v>90</v>
      </c>
      <c r="F4169" t="str">
        <f t="shared" si="184"/>
        <v>New South Wales</v>
      </c>
      <c r="G4169" t="s">
        <v>10</v>
      </c>
      <c r="H4169">
        <v>2650</v>
      </c>
      <c r="I4169" t="s">
        <v>11</v>
      </c>
      <c r="J4169" t="s">
        <v>132</v>
      </c>
      <c r="K4169" t="s">
        <v>145</v>
      </c>
      <c r="L4169" t="s">
        <v>156</v>
      </c>
      <c r="M4169" s="5">
        <v>226</v>
      </c>
    </row>
    <row r="4170" spans="1:13" x14ac:dyDescent="0.35">
      <c r="A4170" s="2">
        <v>45972</v>
      </c>
      <c r="B4170" s="3">
        <v>2025</v>
      </c>
      <c r="C4170" t="str">
        <f t="shared" si="183"/>
        <v>2025-2026</v>
      </c>
      <c r="D4170" t="s">
        <v>120</v>
      </c>
      <c r="E4170" t="s">
        <v>52</v>
      </c>
      <c r="F4170" t="str">
        <f t="shared" si="184"/>
        <v>New South Wales</v>
      </c>
      <c r="G4170" t="s">
        <v>10</v>
      </c>
      <c r="H4170">
        <v>2485</v>
      </c>
      <c r="I4170" t="s">
        <v>11</v>
      </c>
      <c r="J4170" t="s">
        <v>122</v>
      </c>
      <c r="K4170" t="s">
        <v>144</v>
      </c>
      <c r="L4170" t="s">
        <v>155</v>
      </c>
      <c r="M4170" s="5">
        <v>332</v>
      </c>
    </row>
    <row r="4171" spans="1:13" x14ac:dyDescent="0.35">
      <c r="A4171" s="2">
        <v>45972</v>
      </c>
      <c r="B4171" s="3">
        <v>2025</v>
      </c>
      <c r="C4171" t="str">
        <f t="shared" si="183"/>
        <v>2025-2026</v>
      </c>
      <c r="D4171" t="s">
        <v>120</v>
      </c>
      <c r="E4171" t="s">
        <v>59</v>
      </c>
      <c r="F4171" t="str">
        <f t="shared" si="184"/>
        <v>South Australia</v>
      </c>
      <c r="G4171" t="s">
        <v>17</v>
      </c>
      <c r="H4171">
        <v>5011</v>
      </c>
      <c r="I4171" t="s">
        <v>11</v>
      </c>
      <c r="J4171" t="s">
        <v>134</v>
      </c>
      <c r="K4171" t="s">
        <v>143</v>
      </c>
      <c r="L4171" t="s">
        <v>154</v>
      </c>
      <c r="M4171" s="5">
        <v>504</v>
      </c>
    </row>
    <row r="4172" spans="1:13" x14ac:dyDescent="0.35">
      <c r="A4172" s="2">
        <v>45972</v>
      </c>
      <c r="B4172" s="3">
        <v>2025</v>
      </c>
      <c r="C4172" t="str">
        <f t="shared" si="183"/>
        <v>2025-2026</v>
      </c>
      <c r="D4172" t="s">
        <v>120</v>
      </c>
      <c r="E4172" t="s">
        <v>32</v>
      </c>
      <c r="F4172" t="str">
        <f t="shared" si="184"/>
        <v>Victoria</v>
      </c>
      <c r="G4172" t="s">
        <v>26</v>
      </c>
      <c r="H4172">
        <v>3977</v>
      </c>
      <c r="I4172" t="s">
        <v>11</v>
      </c>
      <c r="J4172" t="s">
        <v>137</v>
      </c>
      <c r="K4172" t="s">
        <v>151</v>
      </c>
      <c r="L4172" t="s">
        <v>152</v>
      </c>
      <c r="M4172" s="5">
        <v>577</v>
      </c>
    </row>
    <row r="4173" spans="1:13" x14ac:dyDescent="0.35">
      <c r="A4173" s="2">
        <v>45972</v>
      </c>
      <c r="B4173" s="3">
        <v>2025</v>
      </c>
      <c r="C4173" t="str">
        <f t="shared" si="183"/>
        <v>2025-2026</v>
      </c>
      <c r="D4173" t="s">
        <v>120</v>
      </c>
      <c r="E4173" t="s">
        <v>45</v>
      </c>
      <c r="F4173" t="str">
        <f t="shared" si="184"/>
        <v>Victoria</v>
      </c>
      <c r="G4173" t="s">
        <v>26</v>
      </c>
      <c r="H4173">
        <v>3136</v>
      </c>
      <c r="I4173" t="s">
        <v>11</v>
      </c>
      <c r="J4173" t="s">
        <v>127</v>
      </c>
      <c r="K4173" t="s">
        <v>147</v>
      </c>
      <c r="L4173" t="s">
        <v>158</v>
      </c>
      <c r="M4173" s="5">
        <v>339</v>
      </c>
    </row>
    <row r="4174" spans="1:13" x14ac:dyDescent="0.35">
      <c r="A4174" s="2">
        <v>45972</v>
      </c>
      <c r="B4174" s="3">
        <v>2025</v>
      </c>
      <c r="C4174" t="str">
        <f t="shared" si="183"/>
        <v>2025-2026</v>
      </c>
      <c r="D4174" t="s">
        <v>120</v>
      </c>
      <c r="E4174" t="s">
        <v>30</v>
      </c>
      <c r="F4174" t="str">
        <f t="shared" si="184"/>
        <v>Victoria</v>
      </c>
      <c r="G4174" t="s">
        <v>26</v>
      </c>
      <c r="H4174">
        <v>3030</v>
      </c>
      <c r="I4174" t="s">
        <v>11</v>
      </c>
      <c r="J4174" t="s">
        <v>128</v>
      </c>
      <c r="K4174" t="s">
        <v>145</v>
      </c>
      <c r="L4174" t="s">
        <v>156</v>
      </c>
      <c r="M4174" s="5">
        <v>413</v>
      </c>
    </row>
    <row r="4175" spans="1:13" x14ac:dyDescent="0.35">
      <c r="A4175" s="2">
        <v>45972</v>
      </c>
      <c r="B4175" s="3">
        <v>2025</v>
      </c>
      <c r="C4175" t="str">
        <f t="shared" si="183"/>
        <v>2025-2026</v>
      </c>
      <c r="D4175" t="s">
        <v>120</v>
      </c>
      <c r="E4175" t="s">
        <v>24</v>
      </c>
      <c r="F4175" t="str">
        <f t="shared" si="184"/>
        <v>Queensland</v>
      </c>
      <c r="G4175" t="s">
        <v>19</v>
      </c>
      <c r="H4175">
        <v>4053</v>
      </c>
      <c r="I4175" t="s">
        <v>11</v>
      </c>
      <c r="J4175" t="s">
        <v>131</v>
      </c>
      <c r="K4175" t="s">
        <v>145</v>
      </c>
      <c r="L4175" t="s">
        <v>156</v>
      </c>
      <c r="M4175" s="5">
        <v>185</v>
      </c>
    </row>
    <row r="4176" spans="1:13" x14ac:dyDescent="0.35">
      <c r="A4176" s="2">
        <v>45973</v>
      </c>
      <c r="B4176" s="3">
        <v>2025</v>
      </c>
      <c r="C4176" t="str">
        <f t="shared" si="183"/>
        <v>2025-2026</v>
      </c>
      <c r="D4176" t="s">
        <v>120</v>
      </c>
      <c r="E4176" t="s">
        <v>96</v>
      </c>
      <c r="F4176" t="str">
        <f t="shared" si="184"/>
        <v>Western Australia</v>
      </c>
      <c r="G4176" t="s">
        <v>28</v>
      </c>
      <c r="H4176">
        <v>6027</v>
      </c>
      <c r="I4176" t="s">
        <v>11</v>
      </c>
      <c r="J4176" t="s">
        <v>121</v>
      </c>
      <c r="K4176" t="s">
        <v>143</v>
      </c>
      <c r="L4176" t="s">
        <v>154</v>
      </c>
      <c r="M4176" s="5">
        <v>392</v>
      </c>
    </row>
    <row r="4177" spans="1:13" x14ac:dyDescent="0.35">
      <c r="A4177" s="2">
        <v>45973</v>
      </c>
      <c r="B4177" s="3">
        <v>2025</v>
      </c>
      <c r="C4177" t="str">
        <f t="shared" si="183"/>
        <v>2025-2026</v>
      </c>
      <c r="D4177" t="s">
        <v>119</v>
      </c>
      <c r="E4177" t="s">
        <v>70</v>
      </c>
      <c r="F4177" t="str">
        <f t="shared" si="184"/>
        <v>Western Australia</v>
      </c>
      <c r="G4177" t="s">
        <v>28</v>
      </c>
      <c r="H4177">
        <v>6021</v>
      </c>
      <c r="I4177" t="s">
        <v>11</v>
      </c>
      <c r="J4177" t="s">
        <v>121</v>
      </c>
      <c r="K4177" t="s">
        <v>144</v>
      </c>
      <c r="L4177" t="s">
        <v>155</v>
      </c>
      <c r="M4177" s="5">
        <v>568</v>
      </c>
    </row>
    <row r="4178" spans="1:13" x14ac:dyDescent="0.35">
      <c r="A4178" s="2">
        <v>45973</v>
      </c>
      <c r="B4178" s="3">
        <v>2025</v>
      </c>
      <c r="C4178" t="str">
        <f t="shared" si="183"/>
        <v>2025-2026</v>
      </c>
      <c r="D4178" t="s">
        <v>120</v>
      </c>
      <c r="E4178" t="s">
        <v>88</v>
      </c>
      <c r="F4178" t="str">
        <f t="shared" si="184"/>
        <v>Queensland</v>
      </c>
      <c r="G4178" t="s">
        <v>19</v>
      </c>
      <c r="H4178">
        <v>4570</v>
      </c>
      <c r="I4178" t="s">
        <v>11</v>
      </c>
      <c r="J4178" t="s">
        <v>136</v>
      </c>
      <c r="K4178" t="s">
        <v>150</v>
      </c>
      <c r="L4178" t="s">
        <v>161</v>
      </c>
      <c r="M4178" s="5">
        <v>673</v>
      </c>
    </row>
    <row r="4179" spans="1:13" x14ac:dyDescent="0.35">
      <c r="A4179" s="2">
        <v>45973</v>
      </c>
      <c r="B4179" s="3">
        <v>2025</v>
      </c>
      <c r="C4179" t="str">
        <f t="shared" si="183"/>
        <v>2025-2026</v>
      </c>
      <c r="D4179" t="s">
        <v>120</v>
      </c>
      <c r="E4179" t="s">
        <v>38</v>
      </c>
      <c r="F4179" t="str">
        <f t="shared" si="184"/>
        <v>Victoria</v>
      </c>
      <c r="G4179" t="s">
        <v>26</v>
      </c>
      <c r="H4179">
        <v>3199</v>
      </c>
      <c r="I4179" t="s">
        <v>11</v>
      </c>
      <c r="J4179" t="s">
        <v>127</v>
      </c>
      <c r="K4179" t="s">
        <v>144</v>
      </c>
      <c r="L4179" t="s">
        <v>155</v>
      </c>
      <c r="M4179" s="5">
        <v>257</v>
      </c>
    </row>
    <row r="4180" spans="1:13" x14ac:dyDescent="0.35">
      <c r="A4180" s="2">
        <v>45973</v>
      </c>
      <c r="B4180" s="3">
        <v>2025</v>
      </c>
      <c r="C4180" t="str">
        <f t="shared" si="183"/>
        <v>2025-2026</v>
      </c>
      <c r="D4180" t="s">
        <v>119</v>
      </c>
      <c r="E4180" t="s">
        <v>58</v>
      </c>
      <c r="F4180" t="str">
        <f t="shared" si="184"/>
        <v>New South Wales</v>
      </c>
      <c r="G4180" t="s">
        <v>10</v>
      </c>
      <c r="H4180">
        <v>2790</v>
      </c>
      <c r="I4180" t="s">
        <v>11</v>
      </c>
      <c r="J4180" t="s">
        <v>132</v>
      </c>
      <c r="K4180" t="s">
        <v>142</v>
      </c>
      <c r="L4180" t="s">
        <v>153</v>
      </c>
      <c r="M4180" s="5">
        <v>632</v>
      </c>
    </row>
    <row r="4181" spans="1:13" x14ac:dyDescent="0.35">
      <c r="A4181" s="2">
        <v>45973</v>
      </c>
      <c r="B4181" s="3">
        <v>2025</v>
      </c>
      <c r="C4181" t="str">
        <f t="shared" si="183"/>
        <v>2025-2026</v>
      </c>
      <c r="D4181" t="s">
        <v>120</v>
      </c>
      <c r="E4181" t="s">
        <v>12</v>
      </c>
      <c r="F4181" t="str">
        <f t="shared" si="184"/>
        <v>New South Wales</v>
      </c>
      <c r="G4181" t="s">
        <v>10</v>
      </c>
      <c r="H4181">
        <v>2795</v>
      </c>
      <c r="I4181" t="s">
        <v>11</v>
      </c>
      <c r="J4181" t="s">
        <v>132</v>
      </c>
      <c r="K4181" t="s">
        <v>145</v>
      </c>
      <c r="L4181" t="s">
        <v>156</v>
      </c>
      <c r="M4181" s="5">
        <v>85</v>
      </c>
    </row>
    <row r="4182" spans="1:13" x14ac:dyDescent="0.35">
      <c r="A4182" s="2">
        <v>45974</v>
      </c>
      <c r="B4182" s="3">
        <v>2025</v>
      </c>
      <c r="C4182" t="str">
        <f t="shared" si="183"/>
        <v>2025-2026</v>
      </c>
      <c r="D4182" t="s">
        <v>120</v>
      </c>
      <c r="E4182" t="s">
        <v>94</v>
      </c>
      <c r="F4182" t="str">
        <f t="shared" si="184"/>
        <v>Queensland</v>
      </c>
      <c r="G4182" t="s">
        <v>19</v>
      </c>
      <c r="H4182">
        <v>4551</v>
      </c>
      <c r="I4182" t="s">
        <v>11</v>
      </c>
      <c r="J4182" t="s">
        <v>136</v>
      </c>
      <c r="K4182" t="s">
        <v>142</v>
      </c>
      <c r="L4182" t="s">
        <v>153</v>
      </c>
      <c r="M4182" s="5">
        <v>186</v>
      </c>
    </row>
    <row r="4183" spans="1:13" x14ac:dyDescent="0.35">
      <c r="A4183" s="2">
        <v>45974</v>
      </c>
      <c r="B4183" s="3">
        <v>2025</v>
      </c>
      <c r="C4183" t="str">
        <f t="shared" si="183"/>
        <v>2025-2026</v>
      </c>
      <c r="D4183" t="s">
        <v>120</v>
      </c>
      <c r="E4183" t="s">
        <v>82</v>
      </c>
      <c r="F4183" t="str">
        <f t="shared" si="184"/>
        <v>Queensland</v>
      </c>
      <c r="G4183" t="s">
        <v>19</v>
      </c>
      <c r="H4183">
        <v>4215</v>
      </c>
      <c r="I4183" t="s">
        <v>11</v>
      </c>
      <c r="J4183" t="s">
        <v>124</v>
      </c>
      <c r="K4183" t="s">
        <v>148</v>
      </c>
      <c r="L4183" t="s">
        <v>159</v>
      </c>
      <c r="M4183" s="5">
        <v>661</v>
      </c>
    </row>
    <row r="4184" spans="1:13" x14ac:dyDescent="0.35">
      <c r="A4184" s="2">
        <v>45974</v>
      </c>
      <c r="B4184" s="3">
        <v>2025</v>
      </c>
      <c r="C4184" t="str">
        <f t="shared" si="183"/>
        <v>2025-2026</v>
      </c>
      <c r="D4184" t="s">
        <v>119</v>
      </c>
      <c r="E4184" t="s">
        <v>36</v>
      </c>
      <c r="F4184" t="str">
        <f t="shared" si="184"/>
        <v>New South Wales</v>
      </c>
      <c r="G4184" t="s">
        <v>10</v>
      </c>
      <c r="H4184">
        <v>2539</v>
      </c>
      <c r="I4184" t="s">
        <v>11</v>
      </c>
      <c r="J4184" t="s">
        <v>123</v>
      </c>
      <c r="K4184" t="s">
        <v>146</v>
      </c>
      <c r="L4184" t="s">
        <v>157</v>
      </c>
      <c r="M4184" s="5">
        <v>420</v>
      </c>
    </row>
    <row r="4185" spans="1:13" x14ac:dyDescent="0.35">
      <c r="A4185" s="2">
        <v>45974</v>
      </c>
      <c r="B4185" s="3">
        <v>2025</v>
      </c>
      <c r="C4185" t="str">
        <f t="shared" si="183"/>
        <v>2025-2026</v>
      </c>
      <c r="D4185" t="s">
        <v>120</v>
      </c>
      <c r="E4185" t="s">
        <v>13</v>
      </c>
      <c r="F4185" t="str">
        <f t="shared" si="184"/>
        <v>New South Wales</v>
      </c>
      <c r="G4185" t="s">
        <v>10</v>
      </c>
      <c r="H4185">
        <v>2141</v>
      </c>
      <c r="I4185" t="s">
        <v>11</v>
      </c>
      <c r="J4185" t="s">
        <v>125</v>
      </c>
      <c r="K4185" t="s">
        <v>144</v>
      </c>
      <c r="L4185" t="s">
        <v>155</v>
      </c>
      <c r="M4185" s="5">
        <v>221</v>
      </c>
    </row>
    <row r="4186" spans="1:13" x14ac:dyDescent="0.35">
      <c r="A4186" s="2">
        <v>45974</v>
      </c>
      <c r="B4186" s="3">
        <v>2025</v>
      </c>
      <c r="C4186" t="str">
        <f t="shared" si="183"/>
        <v>2025-2026</v>
      </c>
      <c r="D4186" t="s">
        <v>120</v>
      </c>
      <c r="E4186" t="s">
        <v>90</v>
      </c>
      <c r="F4186" t="str">
        <f t="shared" si="184"/>
        <v>New South Wales</v>
      </c>
      <c r="G4186" t="s">
        <v>10</v>
      </c>
      <c r="H4186">
        <v>2650</v>
      </c>
      <c r="I4186" t="s">
        <v>11</v>
      </c>
      <c r="J4186" t="s">
        <v>132</v>
      </c>
      <c r="K4186" t="s">
        <v>144</v>
      </c>
      <c r="L4186" t="s">
        <v>155</v>
      </c>
      <c r="M4186" s="5">
        <v>559</v>
      </c>
    </row>
    <row r="4187" spans="1:13" x14ac:dyDescent="0.35">
      <c r="A4187" s="2">
        <v>45974</v>
      </c>
      <c r="B4187" s="3">
        <v>2025</v>
      </c>
      <c r="C4187" t="str">
        <f t="shared" si="183"/>
        <v>2025-2026</v>
      </c>
      <c r="D4187" t="s">
        <v>120</v>
      </c>
      <c r="E4187" t="s">
        <v>78</v>
      </c>
      <c r="F4187" t="str">
        <f t="shared" si="184"/>
        <v>New South Wales</v>
      </c>
      <c r="G4187" t="s">
        <v>10</v>
      </c>
      <c r="H4187">
        <v>2480</v>
      </c>
      <c r="I4187" t="s">
        <v>11</v>
      </c>
      <c r="J4187" t="s">
        <v>122</v>
      </c>
      <c r="K4187" t="s">
        <v>149</v>
      </c>
      <c r="L4187" t="s">
        <v>160</v>
      </c>
      <c r="M4187" s="5">
        <v>359</v>
      </c>
    </row>
    <row r="4188" spans="1:13" x14ac:dyDescent="0.35">
      <c r="A4188" s="2">
        <v>45975</v>
      </c>
      <c r="B4188" s="3">
        <v>2025</v>
      </c>
      <c r="C4188" t="str">
        <f t="shared" si="183"/>
        <v>2025-2026</v>
      </c>
      <c r="D4188" t="s">
        <v>120</v>
      </c>
      <c r="E4188" t="s">
        <v>53</v>
      </c>
      <c r="F4188" t="str">
        <f t="shared" si="184"/>
        <v>Queensland</v>
      </c>
      <c r="G4188" t="s">
        <v>19</v>
      </c>
      <c r="H4188">
        <v>4012</v>
      </c>
      <c r="I4188" t="s">
        <v>11</v>
      </c>
      <c r="J4188" t="s">
        <v>131</v>
      </c>
      <c r="K4188" t="s">
        <v>144</v>
      </c>
      <c r="L4188" t="s">
        <v>155</v>
      </c>
      <c r="M4188" s="5">
        <v>36</v>
      </c>
    </row>
    <row r="4189" spans="1:13" x14ac:dyDescent="0.35">
      <c r="A4189" s="2">
        <v>45975</v>
      </c>
      <c r="B4189" s="3">
        <v>2025</v>
      </c>
      <c r="C4189" t="str">
        <f t="shared" si="183"/>
        <v>2025-2026</v>
      </c>
      <c r="D4189" t="s">
        <v>120</v>
      </c>
      <c r="E4189" t="s">
        <v>12</v>
      </c>
      <c r="F4189" t="str">
        <f t="shared" si="184"/>
        <v>New South Wales</v>
      </c>
      <c r="G4189" t="s">
        <v>10</v>
      </c>
      <c r="H4189">
        <v>2795</v>
      </c>
      <c r="I4189" t="s">
        <v>11</v>
      </c>
      <c r="J4189" t="s">
        <v>132</v>
      </c>
      <c r="K4189" t="s">
        <v>146</v>
      </c>
      <c r="L4189" t="s">
        <v>157</v>
      </c>
      <c r="M4189" s="5">
        <v>54</v>
      </c>
    </row>
    <row r="4190" spans="1:13" x14ac:dyDescent="0.35">
      <c r="A4190" s="2">
        <v>45976</v>
      </c>
      <c r="B4190" s="3">
        <v>2025</v>
      </c>
      <c r="C4190" t="str">
        <f t="shared" si="183"/>
        <v>2025-2026</v>
      </c>
      <c r="D4190" t="s">
        <v>119</v>
      </c>
      <c r="E4190" t="s">
        <v>91</v>
      </c>
      <c r="F4190" t="str">
        <f t="shared" si="184"/>
        <v>Western Australia</v>
      </c>
      <c r="G4190" t="s">
        <v>28</v>
      </c>
      <c r="H4190">
        <v>6109</v>
      </c>
      <c r="I4190" t="s">
        <v>11</v>
      </c>
      <c r="J4190" t="s">
        <v>135</v>
      </c>
      <c r="K4190" t="s">
        <v>142</v>
      </c>
      <c r="L4190" t="s">
        <v>153</v>
      </c>
      <c r="M4190" s="5">
        <v>396</v>
      </c>
    </row>
    <row r="4191" spans="1:13" x14ac:dyDescent="0.35">
      <c r="A4191" s="2">
        <v>45976</v>
      </c>
      <c r="B4191" s="3">
        <v>2025</v>
      </c>
      <c r="C4191" t="str">
        <f t="shared" si="183"/>
        <v>2025-2026</v>
      </c>
      <c r="D4191" t="s">
        <v>120</v>
      </c>
      <c r="E4191" t="s">
        <v>64</v>
      </c>
      <c r="F4191" t="str">
        <f t="shared" si="184"/>
        <v>Western Australia</v>
      </c>
      <c r="G4191" t="s">
        <v>28</v>
      </c>
      <c r="H4191">
        <v>6112</v>
      </c>
      <c r="I4191" t="s">
        <v>11</v>
      </c>
      <c r="J4191" t="s">
        <v>135</v>
      </c>
      <c r="K4191" t="s">
        <v>146</v>
      </c>
      <c r="L4191" t="s">
        <v>157</v>
      </c>
      <c r="M4191" s="5">
        <v>442</v>
      </c>
    </row>
    <row r="4192" spans="1:13" x14ac:dyDescent="0.35">
      <c r="A4192" s="2">
        <v>45976</v>
      </c>
      <c r="B4192" s="3">
        <v>2025</v>
      </c>
      <c r="C4192" t="str">
        <f t="shared" si="183"/>
        <v>2025-2026</v>
      </c>
      <c r="D4192" t="s">
        <v>119</v>
      </c>
      <c r="E4192" t="s">
        <v>74</v>
      </c>
      <c r="F4192" t="str">
        <f t="shared" si="184"/>
        <v>Victoria</v>
      </c>
      <c r="G4192" t="s">
        <v>26</v>
      </c>
      <c r="H4192">
        <v>3500</v>
      </c>
      <c r="I4192" t="s">
        <v>11</v>
      </c>
      <c r="J4192" t="s">
        <v>129</v>
      </c>
      <c r="K4192" t="s">
        <v>145</v>
      </c>
      <c r="L4192" t="s">
        <v>156</v>
      </c>
      <c r="M4192" s="5">
        <v>20</v>
      </c>
    </row>
    <row r="4193" spans="1:13" x14ac:dyDescent="0.35">
      <c r="A4193" s="2">
        <v>45976</v>
      </c>
      <c r="B4193" s="3">
        <v>2025</v>
      </c>
      <c r="C4193" t="str">
        <f t="shared" si="183"/>
        <v>2025-2026</v>
      </c>
      <c r="D4193" t="s">
        <v>120</v>
      </c>
      <c r="E4193" t="s">
        <v>29</v>
      </c>
      <c r="F4193" t="str">
        <f t="shared" si="184"/>
        <v>Queensland</v>
      </c>
      <c r="G4193" t="s">
        <v>19</v>
      </c>
      <c r="H4193">
        <v>4703</v>
      </c>
      <c r="I4193" t="s">
        <v>11</v>
      </c>
      <c r="J4193" t="s">
        <v>138</v>
      </c>
      <c r="K4193" t="s">
        <v>151</v>
      </c>
      <c r="L4193" t="s">
        <v>152</v>
      </c>
      <c r="M4193" s="5">
        <v>631</v>
      </c>
    </row>
    <row r="4194" spans="1:13" x14ac:dyDescent="0.35">
      <c r="A4194" s="2">
        <v>45976</v>
      </c>
      <c r="B4194" s="3">
        <v>2025</v>
      </c>
      <c r="C4194" t="str">
        <f t="shared" si="183"/>
        <v>2025-2026</v>
      </c>
      <c r="D4194" t="s">
        <v>120</v>
      </c>
      <c r="E4194" t="s">
        <v>14</v>
      </c>
      <c r="F4194" t="str">
        <f t="shared" si="184"/>
        <v>Northern Territory</v>
      </c>
      <c r="G4194" t="s">
        <v>15</v>
      </c>
      <c r="H4194">
        <v>800</v>
      </c>
      <c r="I4194" t="s">
        <v>11</v>
      </c>
      <c r="J4194" t="s">
        <v>140</v>
      </c>
      <c r="K4194" t="s">
        <v>148</v>
      </c>
      <c r="L4194" t="s">
        <v>159</v>
      </c>
      <c r="M4194" s="5">
        <v>282</v>
      </c>
    </row>
    <row r="4195" spans="1:13" x14ac:dyDescent="0.35">
      <c r="A4195" s="2">
        <v>45977</v>
      </c>
      <c r="B4195" s="3">
        <v>2025</v>
      </c>
      <c r="C4195" t="str">
        <f t="shared" si="183"/>
        <v>2025-2026</v>
      </c>
      <c r="D4195" t="s">
        <v>120</v>
      </c>
      <c r="E4195" t="s">
        <v>104</v>
      </c>
      <c r="F4195" t="str">
        <f t="shared" si="184"/>
        <v>Victoria</v>
      </c>
      <c r="G4195" t="s">
        <v>26</v>
      </c>
      <c r="H4195">
        <v>3175</v>
      </c>
      <c r="I4195" t="s">
        <v>11</v>
      </c>
      <c r="J4195" t="s">
        <v>127</v>
      </c>
      <c r="K4195" t="s">
        <v>149</v>
      </c>
      <c r="L4195" t="s">
        <v>160</v>
      </c>
      <c r="M4195" s="5">
        <v>589</v>
      </c>
    </row>
    <row r="4196" spans="1:13" x14ac:dyDescent="0.35">
      <c r="A4196" s="2">
        <v>45977</v>
      </c>
      <c r="B4196" s="3">
        <v>2025</v>
      </c>
      <c r="C4196" t="str">
        <f t="shared" si="183"/>
        <v>2025-2026</v>
      </c>
      <c r="D4196" t="s">
        <v>120</v>
      </c>
      <c r="E4196" t="s">
        <v>49</v>
      </c>
      <c r="F4196" t="str">
        <f t="shared" si="184"/>
        <v>New South Wales</v>
      </c>
      <c r="G4196" t="s">
        <v>10</v>
      </c>
      <c r="H4196">
        <v>2350</v>
      </c>
      <c r="I4196" t="s">
        <v>11</v>
      </c>
      <c r="J4196" t="s">
        <v>122</v>
      </c>
      <c r="K4196" t="s">
        <v>149</v>
      </c>
      <c r="L4196" t="s">
        <v>160</v>
      </c>
      <c r="M4196" s="5">
        <v>201</v>
      </c>
    </row>
    <row r="4197" spans="1:13" x14ac:dyDescent="0.35">
      <c r="A4197" s="2">
        <v>45977</v>
      </c>
      <c r="B4197" s="3">
        <v>2025</v>
      </c>
      <c r="C4197" t="str">
        <f t="shared" si="183"/>
        <v>2025-2026</v>
      </c>
      <c r="D4197" t="s">
        <v>119</v>
      </c>
      <c r="E4197" t="s">
        <v>41</v>
      </c>
      <c r="F4197" t="str">
        <f t="shared" si="184"/>
        <v>New South Wales</v>
      </c>
      <c r="G4197" t="s">
        <v>10</v>
      </c>
      <c r="H4197">
        <v>2478</v>
      </c>
      <c r="I4197" t="s">
        <v>11</v>
      </c>
      <c r="J4197" t="s">
        <v>122</v>
      </c>
      <c r="K4197" t="s">
        <v>146</v>
      </c>
      <c r="L4197" t="s">
        <v>157</v>
      </c>
      <c r="M4197" s="5">
        <v>362</v>
      </c>
    </row>
    <row r="4198" spans="1:13" x14ac:dyDescent="0.35">
      <c r="A4198" s="2">
        <v>45977</v>
      </c>
      <c r="B4198" s="3">
        <v>2025</v>
      </c>
      <c r="C4198" t="str">
        <f t="shared" si="183"/>
        <v>2025-2026</v>
      </c>
      <c r="D4198" t="s">
        <v>119</v>
      </c>
      <c r="E4198" t="s">
        <v>13</v>
      </c>
      <c r="F4198" t="str">
        <f t="shared" si="184"/>
        <v>New South Wales</v>
      </c>
      <c r="G4198" t="s">
        <v>10</v>
      </c>
      <c r="H4198">
        <v>2141</v>
      </c>
      <c r="I4198" t="s">
        <v>11</v>
      </c>
      <c r="J4198" t="s">
        <v>125</v>
      </c>
      <c r="K4198" t="s">
        <v>145</v>
      </c>
      <c r="L4198" t="s">
        <v>156</v>
      </c>
      <c r="M4198" s="5">
        <v>446</v>
      </c>
    </row>
    <row r="4199" spans="1:13" x14ac:dyDescent="0.35">
      <c r="A4199" s="2">
        <v>45977</v>
      </c>
      <c r="B4199" s="3">
        <v>2025</v>
      </c>
      <c r="C4199" t="str">
        <f t="shared" si="183"/>
        <v>2025-2026</v>
      </c>
      <c r="D4199" t="s">
        <v>120</v>
      </c>
      <c r="E4199" t="s">
        <v>69</v>
      </c>
      <c r="F4199" t="str">
        <f t="shared" si="184"/>
        <v>Victoria</v>
      </c>
      <c r="G4199" t="s">
        <v>26</v>
      </c>
      <c r="H4199">
        <v>3148</v>
      </c>
      <c r="I4199" t="s">
        <v>11</v>
      </c>
      <c r="J4199" t="s">
        <v>127</v>
      </c>
      <c r="K4199" t="s">
        <v>146</v>
      </c>
      <c r="L4199" t="s">
        <v>157</v>
      </c>
      <c r="M4199" s="5">
        <v>223</v>
      </c>
    </row>
    <row r="4200" spans="1:13" x14ac:dyDescent="0.35">
      <c r="A4200" s="2">
        <v>45977</v>
      </c>
      <c r="B4200" s="3">
        <v>2025</v>
      </c>
      <c r="C4200" t="str">
        <f t="shared" si="183"/>
        <v>2025-2026</v>
      </c>
      <c r="D4200" t="s">
        <v>120</v>
      </c>
      <c r="E4200" t="s">
        <v>86</v>
      </c>
      <c r="F4200" t="str">
        <f t="shared" si="184"/>
        <v>Queensland</v>
      </c>
      <c r="G4200" t="s">
        <v>19</v>
      </c>
      <c r="H4200">
        <v>4119</v>
      </c>
      <c r="I4200" t="s">
        <v>11</v>
      </c>
      <c r="J4200" t="s">
        <v>131</v>
      </c>
      <c r="K4200" t="s">
        <v>148</v>
      </c>
      <c r="L4200" t="s">
        <v>159</v>
      </c>
      <c r="M4200" s="5">
        <v>760</v>
      </c>
    </row>
    <row r="4201" spans="1:13" x14ac:dyDescent="0.35">
      <c r="A4201" s="2">
        <v>45978</v>
      </c>
      <c r="B4201" s="3">
        <v>2025</v>
      </c>
      <c r="C4201" t="str">
        <f t="shared" si="183"/>
        <v>2025-2026</v>
      </c>
      <c r="D4201" t="s">
        <v>119</v>
      </c>
      <c r="E4201" t="s">
        <v>105</v>
      </c>
      <c r="F4201" t="str">
        <f t="shared" si="184"/>
        <v>New South Wales</v>
      </c>
      <c r="G4201" t="s">
        <v>10</v>
      </c>
      <c r="H4201">
        <v>2031</v>
      </c>
      <c r="I4201" t="s">
        <v>11</v>
      </c>
      <c r="J4201" t="s">
        <v>126</v>
      </c>
      <c r="K4201" t="s">
        <v>146</v>
      </c>
      <c r="L4201" t="s">
        <v>157</v>
      </c>
      <c r="M4201" s="5">
        <v>392</v>
      </c>
    </row>
    <row r="4202" spans="1:13" x14ac:dyDescent="0.35">
      <c r="A4202" s="2">
        <v>45978</v>
      </c>
      <c r="B4202" s="3">
        <v>2025</v>
      </c>
      <c r="C4202" t="str">
        <f t="shared" si="183"/>
        <v>2025-2026</v>
      </c>
      <c r="D4202" t="s">
        <v>120</v>
      </c>
      <c r="E4202" t="s">
        <v>49</v>
      </c>
      <c r="F4202" t="str">
        <f t="shared" si="184"/>
        <v>New South Wales</v>
      </c>
      <c r="G4202" t="s">
        <v>10</v>
      </c>
      <c r="H4202">
        <v>2350</v>
      </c>
      <c r="I4202" t="s">
        <v>11</v>
      </c>
      <c r="J4202" t="s">
        <v>122</v>
      </c>
      <c r="K4202" t="s">
        <v>142</v>
      </c>
      <c r="L4202" t="s">
        <v>153</v>
      </c>
      <c r="M4202" s="5">
        <v>709</v>
      </c>
    </row>
    <row r="4203" spans="1:13" x14ac:dyDescent="0.35">
      <c r="A4203" s="2">
        <v>45978</v>
      </c>
      <c r="B4203" s="3">
        <v>2025</v>
      </c>
      <c r="C4203" t="str">
        <f t="shared" si="183"/>
        <v>2025-2026</v>
      </c>
      <c r="D4203" t="s">
        <v>120</v>
      </c>
      <c r="E4203" t="s">
        <v>60</v>
      </c>
      <c r="F4203" t="str">
        <f t="shared" si="184"/>
        <v>Queensland</v>
      </c>
      <c r="G4203" t="s">
        <v>19</v>
      </c>
      <c r="H4203">
        <v>4655</v>
      </c>
      <c r="I4203" t="s">
        <v>11</v>
      </c>
      <c r="J4203" t="s">
        <v>138</v>
      </c>
      <c r="K4203" t="s">
        <v>145</v>
      </c>
      <c r="L4203" t="s">
        <v>156</v>
      </c>
      <c r="M4203" s="5">
        <v>318</v>
      </c>
    </row>
    <row r="4204" spans="1:13" x14ac:dyDescent="0.35">
      <c r="A4204" s="2">
        <v>45978</v>
      </c>
      <c r="B4204" s="3">
        <v>2025</v>
      </c>
      <c r="C4204" t="str">
        <f t="shared" si="183"/>
        <v>2025-2026</v>
      </c>
      <c r="D4204" t="s">
        <v>119</v>
      </c>
      <c r="E4204" t="s">
        <v>112</v>
      </c>
      <c r="F4204" t="str">
        <f t="shared" si="184"/>
        <v>Queensland</v>
      </c>
      <c r="G4204" t="s">
        <v>19</v>
      </c>
      <c r="H4204">
        <v>4566</v>
      </c>
      <c r="I4204" t="s">
        <v>11</v>
      </c>
      <c r="J4204" t="s">
        <v>136</v>
      </c>
      <c r="K4204" t="s">
        <v>147</v>
      </c>
      <c r="L4204" t="s">
        <v>158</v>
      </c>
      <c r="M4204" s="5">
        <v>272</v>
      </c>
    </row>
    <row r="4205" spans="1:13" x14ac:dyDescent="0.35">
      <c r="A4205" s="2">
        <v>45978</v>
      </c>
      <c r="B4205" s="3">
        <v>2025</v>
      </c>
      <c r="C4205" t="str">
        <f t="shared" si="183"/>
        <v>2025-2026</v>
      </c>
      <c r="D4205" t="s">
        <v>120</v>
      </c>
      <c r="E4205" t="s">
        <v>86</v>
      </c>
      <c r="F4205" t="str">
        <f t="shared" si="184"/>
        <v>Queensland</v>
      </c>
      <c r="G4205" t="s">
        <v>19</v>
      </c>
      <c r="H4205">
        <v>4119</v>
      </c>
      <c r="I4205" t="s">
        <v>11</v>
      </c>
      <c r="J4205" t="s">
        <v>131</v>
      </c>
      <c r="K4205" t="s">
        <v>142</v>
      </c>
      <c r="L4205" t="s">
        <v>153</v>
      </c>
      <c r="M4205" s="5">
        <v>641</v>
      </c>
    </row>
    <row r="4206" spans="1:13" x14ac:dyDescent="0.35">
      <c r="A4206" s="2">
        <v>45978</v>
      </c>
      <c r="B4206" s="3">
        <v>2025</v>
      </c>
      <c r="C4206" t="str">
        <f t="shared" si="183"/>
        <v>2025-2026</v>
      </c>
      <c r="D4206" t="s">
        <v>120</v>
      </c>
      <c r="E4206" t="s">
        <v>53</v>
      </c>
      <c r="F4206" t="str">
        <f t="shared" si="184"/>
        <v>Queensland</v>
      </c>
      <c r="G4206" t="s">
        <v>19</v>
      </c>
      <c r="H4206">
        <v>4012</v>
      </c>
      <c r="I4206" t="s">
        <v>11</v>
      </c>
      <c r="J4206" t="s">
        <v>131</v>
      </c>
      <c r="K4206" t="s">
        <v>143</v>
      </c>
      <c r="L4206" t="s">
        <v>154</v>
      </c>
      <c r="M4206" s="5">
        <v>652</v>
      </c>
    </row>
    <row r="4207" spans="1:13" x14ac:dyDescent="0.35">
      <c r="A4207" s="2">
        <v>45978</v>
      </c>
      <c r="B4207" s="3">
        <v>2025</v>
      </c>
      <c r="C4207" t="str">
        <f t="shared" si="183"/>
        <v>2025-2026</v>
      </c>
      <c r="D4207" t="s">
        <v>119</v>
      </c>
      <c r="E4207" t="s">
        <v>85</v>
      </c>
      <c r="F4207" t="str">
        <f t="shared" si="184"/>
        <v>Western Australia</v>
      </c>
      <c r="G4207" t="s">
        <v>28</v>
      </c>
      <c r="H4207">
        <v>6725</v>
      </c>
      <c r="I4207" t="s">
        <v>11</v>
      </c>
      <c r="J4207" t="s">
        <v>141</v>
      </c>
      <c r="K4207" t="s">
        <v>147</v>
      </c>
      <c r="L4207" t="s">
        <v>158</v>
      </c>
      <c r="M4207" s="5">
        <v>123</v>
      </c>
    </row>
    <row r="4208" spans="1:13" x14ac:dyDescent="0.35">
      <c r="A4208" s="2">
        <v>45978</v>
      </c>
      <c r="B4208" s="3">
        <v>2025</v>
      </c>
      <c r="C4208" t="str">
        <f t="shared" si="183"/>
        <v>2025-2026</v>
      </c>
      <c r="D4208" t="s">
        <v>119</v>
      </c>
      <c r="E4208" t="s">
        <v>88</v>
      </c>
      <c r="F4208" t="str">
        <f t="shared" si="184"/>
        <v>Queensland</v>
      </c>
      <c r="G4208" t="s">
        <v>19</v>
      </c>
      <c r="H4208">
        <v>4570</v>
      </c>
      <c r="I4208" t="s">
        <v>11</v>
      </c>
      <c r="J4208" t="s">
        <v>136</v>
      </c>
      <c r="K4208" t="s">
        <v>146</v>
      </c>
      <c r="L4208" t="s">
        <v>157</v>
      </c>
      <c r="M4208" s="5">
        <v>545</v>
      </c>
    </row>
    <row r="4209" spans="1:13" x14ac:dyDescent="0.35">
      <c r="A4209" s="2">
        <v>45978</v>
      </c>
      <c r="B4209" s="3">
        <v>2025</v>
      </c>
      <c r="C4209" t="str">
        <f t="shared" si="183"/>
        <v>2025-2026</v>
      </c>
      <c r="D4209" t="s">
        <v>119</v>
      </c>
      <c r="E4209" t="s">
        <v>86</v>
      </c>
      <c r="F4209" t="str">
        <f t="shared" si="184"/>
        <v>Queensland</v>
      </c>
      <c r="G4209" t="s">
        <v>19</v>
      </c>
      <c r="H4209">
        <v>4119</v>
      </c>
      <c r="I4209" t="s">
        <v>11</v>
      </c>
      <c r="J4209" t="s">
        <v>131</v>
      </c>
      <c r="K4209" t="s">
        <v>145</v>
      </c>
      <c r="L4209" t="s">
        <v>156</v>
      </c>
      <c r="M4209" s="5">
        <v>492</v>
      </c>
    </row>
    <row r="4210" spans="1:13" x14ac:dyDescent="0.35">
      <c r="A4210" s="2">
        <v>45978</v>
      </c>
      <c r="B4210" s="3">
        <v>2025</v>
      </c>
      <c r="C4210" t="str">
        <f t="shared" si="183"/>
        <v>2025-2026</v>
      </c>
      <c r="D4210" t="s">
        <v>119</v>
      </c>
      <c r="E4210" t="s">
        <v>45</v>
      </c>
      <c r="F4210" t="str">
        <f t="shared" si="184"/>
        <v>Victoria</v>
      </c>
      <c r="G4210" t="s">
        <v>26</v>
      </c>
      <c r="H4210">
        <v>3136</v>
      </c>
      <c r="I4210" t="s">
        <v>11</v>
      </c>
      <c r="J4210" t="s">
        <v>127</v>
      </c>
      <c r="K4210" t="s">
        <v>144</v>
      </c>
      <c r="L4210" t="s">
        <v>155</v>
      </c>
      <c r="M4210" s="5">
        <v>223</v>
      </c>
    </row>
    <row r="4211" spans="1:13" x14ac:dyDescent="0.35">
      <c r="A4211" s="2">
        <v>45978</v>
      </c>
      <c r="B4211" s="3">
        <v>2025</v>
      </c>
      <c r="C4211" t="str">
        <f t="shared" si="183"/>
        <v>2025-2026</v>
      </c>
      <c r="D4211" t="s">
        <v>120</v>
      </c>
      <c r="E4211" t="s">
        <v>24</v>
      </c>
      <c r="F4211" t="str">
        <f t="shared" si="184"/>
        <v>Queensland</v>
      </c>
      <c r="G4211" t="s">
        <v>19</v>
      </c>
      <c r="H4211">
        <v>4053</v>
      </c>
      <c r="I4211" t="s">
        <v>11</v>
      </c>
      <c r="J4211" t="s">
        <v>131</v>
      </c>
      <c r="K4211" t="s">
        <v>146</v>
      </c>
      <c r="L4211" t="s">
        <v>157</v>
      </c>
      <c r="M4211" s="5">
        <v>545</v>
      </c>
    </row>
    <row r="4212" spans="1:13" x14ac:dyDescent="0.35">
      <c r="A4212" s="2">
        <v>45978</v>
      </c>
      <c r="B4212" s="3">
        <v>2025</v>
      </c>
      <c r="C4212" t="str">
        <f t="shared" si="183"/>
        <v>2025-2026</v>
      </c>
      <c r="D4212" t="s">
        <v>120</v>
      </c>
      <c r="E4212" t="s">
        <v>113</v>
      </c>
      <c r="F4212" t="str">
        <f t="shared" si="184"/>
        <v>New South Wales</v>
      </c>
      <c r="G4212" t="s">
        <v>10</v>
      </c>
      <c r="H4212">
        <v>2101</v>
      </c>
      <c r="I4212" t="s">
        <v>11</v>
      </c>
      <c r="J4212" t="s">
        <v>125</v>
      </c>
      <c r="K4212" t="s">
        <v>145</v>
      </c>
      <c r="L4212" t="s">
        <v>156</v>
      </c>
      <c r="M4212" s="5">
        <v>501</v>
      </c>
    </row>
    <row r="4213" spans="1:13" x14ac:dyDescent="0.35">
      <c r="A4213" s="2">
        <v>45979</v>
      </c>
      <c r="B4213" s="3">
        <v>2025</v>
      </c>
      <c r="C4213" t="str">
        <f t="shared" si="183"/>
        <v>2025-2026</v>
      </c>
      <c r="D4213" t="s">
        <v>119</v>
      </c>
      <c r="E4213" t="s">
        <v>12</v>
      </c>
      <c r="F4213" t="str">
        <f t="shared" si="184"/>
        <v>New South Wales</v>
      </c>
      <c r="G4213" t="s">
        <v>10</v>
      </c>
      <c r="H4213">
        <v>2795</v>
      </c>
      <c r="I4213" t="s">
        <v>11</v>
      </c>
      <c r="J4213" t="s">
        <v>132</v>
      </c>
      <c r="K4213" t="s">
        <v>151</v>
      </c>
      <c r="L4213" t="s">
        <v>152</v>
      </c>
      <c r="M4213" s="5">
        <v>651</v>
      </c>
    </row>
    <row r="4214" spans="1:13" x14ac:dyDescent="0.35">
      <c r="A4214" s="2">
        <v>45979</v>
      </c>
      <c r="B4214" s="3">
        <v>2025</v>
      </c>
      <c r="C4214" t="str">
        <f t="shared" si="183"/>
        <v>2025-2026</v>
      </c>
      <c r="D4214" t="s">
        <v>119</v>
      </c>
      <c r="E4214" t="s">
        <v>72</v>
      </c>
      <c r="F4214" t="str">
        <f t="shared" si="184"/>
        <v>Queensland</v>
      </c>
      <c r="G4214" t="s">
        <v>19</v>
      </c>
      <c r="H4214">
        <v>4870</v>
      </c>
      <c r="I4214" t="s">
        <v>11</v>
      </c>
      <c r="J4214" t="s">
        <v>133</v>
      </c>
      <c r="K4214" t="s">
        <v>144</v>
      </c>
      <c r="L4214" t="s">
        <v>155</v>
      </c>
      <c r="M4214" s="5">
        <v>42</v>
      </c>
    </row>
    <row r="4215" spans="1:13" x14ac:dyDescent="0.35">
      <c r="A4215" s="2">
        <v>45979</v>
      </c>
      <c r="B4215" s="3">
        <v>2025</v>
      </c>
      <c r="C4215" t="str">
        <f t="shared" si="183"/>
        <v>2025-2026</v>
      </c>
      <c r="D4215" t="s">
        <v>119</v>
      </c>
      <c r="E4215" t="s">
        <v>50</v>
      </c>
      <c r="F4215" t="str">
        <f t="shared" si="184"/>
        <v>Australian Capital Territory</v>
      </c>
      <c r="G4215" t="s">
        <v>51</v>
      </c>
      <c r="H4215">
        <v>2617</v>
      </c>
      <c r="I4215" t="s">
        <v>11</v>
      </c>
      <c r="J4215" t="s">
        <v>123</v>
      </c>
      <c r="K4215" t="s">
        <v>146</v>
      </c>
      <c r="L4215" t="s">
        <v>157</v>
      </c>
      <c r="M4215" s="5">
        <v>491</v>
      </c>
    </row>
    <row r="4216" spans="1:13" x14ac:dyDescent="0.35">
      <c r="A4216" s="2">
        <v>45979</v>
      </c>
      <c r="B4216" s="3">
        <v>2025</v>
      </c>
      <c r="C4216" t="str">
        <f t="shared" si="183"/>
        <v>2025-2026</v>
      </c>
      <c r="D4216" t="s">
        <v>119</v>
      </c>
      <c r="E4216" t="s">
        <v>40</v>
      </c>
      <c r="F4216" t="str">
        <f t="shared" si="184"/>
        <v>South Australia</v>
      </c>
      <c r="G4216" t="s">
        <v>17</v>
      </c>
      <c r="H4216">
        <v>5169</v>
      </c>
      <c r="I4216" t="s">
        <v>11</v>
      </c>
      <c r="J4216" t="s">
        <v>134</v>
      </c>
      <c r="K4216" t="s">
        <v>146</v>
      </c>
      <c r="L4216" t="s">
        <v>157</v>
      </c>
      <c r="M4216" s="5">
        <v>221</v>
      </c>
    </row>
    <row r="4217" spans="1:13" x14ac:dyDescent="0.35">
      <c r="A4217" s="2">
        <v>45979</v>
      </c>
      <c r="B4217" s="3">
        <v>2025</v>
      </c>
      <c r="C4217" t="str">
        <f t="shared" si="183"/>
        <v>2025-2026</v>
      </c>
      <c r="D4217" t="s">
        <v>120</v>
      </c>
      <c r="E4217" t="s">
        <v>32</v>
      </c>
      <c r="F4217" t="str">
        <f t="shared" si="184"/>
        <v>Victoria</v>
      </c>
      <c r="G4217" t="s">
        <v>26</v>
      </c>
      <c r="H4217">
        <v>3977</v>
      </c>
      <c r="I4217" t="s">
        <v>11</v>
      </c>
      <c r="J4217" t="s">
        <v>137</v>
      </c>
      <c r="K4217" t="s">
        <v>151</v>
      </c>
      <c r="L4217" t="s">
        <v>152</v>
      </c>
      <c r="M4217" s="5">
        <v>479</v>
      </c>
    </row>
    <row r="4218" spans="1:13" x14ac:dyDescent="0.35">
      <c r="A4218" s="2">
        <v>45979</v>
      </c>
      <c r="B4218" s="3">
        <v>2025</v>
      </c>
      <c r="C4218" t="str">
        <f t="shared" si="183"/>
        <v>2025-2026</v>
      </c>
      <c r="D4218" t="s">
        <v>120</v>
      </c>
      <c r="E4218" t="s">
        <v>92</v>
      </c>
      <c r="F4218" t="str">
        <f t="shared" si="184"/>
        <v>New South Wales</v>
      </c>
      <c r="G4218" t="s">
        <v>10</v>
      </c>
      <c r="H4218">
        <v>2015</v>
      </c>
      <c r="I4218" t="s">
        <v>11</v>
      </c>
      <c r="J4218" t="s">
        <v>126</v>
      </c>
      <c r="K4218" t="s">
        <v>142</v>
      </c>
      <c r="L4218" t="s">
        <v>153</v>
      </c>
      <c r="M4218" s="5">
        <v>194</v>
      </c>
    </row>
    <row r="4219" spans="1:13" x14ac:dyDescent="0.35">
      <c r="A4219" s="2">
        <v>45979</v>
      </c>
      <c r="B4219" s="3">
        <v>2025</v>
      </c>
      <c r="C4219" t="str">
        <f t="shared" si="183"/>
        <v>2025-2026</v>
      </c>
      <c r="D4219" t="s">
        <v>119</v>
      </c>
      <c r="E4219" t="s">
        <v>74</v>
      </c>
      <c r="F4219" t="str">
        <f t="shared" si="184"/>
        <v>Victoria</v>
      </c>
      <c r="G4219" t="s">
        <v>26</v>
      </c>
      <c r="H4219">
        <v>3500</v>
      </c>
      <c r="I4219" t="s">
        <v>11</v>
      </c>
      <c r="J4219" t="s">
        <v>129</v>
      </c>
      <c r="K4219" t="s">
        <v>151</v>
      </c>
      <c r="L4219" t="s">
        <v>152</v>
      </c>
      <c r="M4219" s="5">
        <v>368</v>
      </c>
    </row>
    <row r="4220" spans="1:13" x14ac:dyDescent="0.35">
      <c r="A4220" s="2">
        <v>45979</v>
      </c>
      <c r="B4220" s="3">
        <v>2025</v>
      </c>
      <c r="C4220" t="str">
        <f t="shared" si="183"/>
        <v>2025-2026</v>
      </c>
      <c r="D4220" t="s">
        <v>120</v>
      </c>
      <c r="E4220" t="s">
        <v>90</v>
      </c>
      <c r="F4220" t="str">
        <f t="shared" si="184"/>
        <v>New South Wales</v>
      </c>
      <c r="G4220" t="s">
        <v>10</v>
      </c>
      <c r="H4220">
        <v>2650</v>
      </c>
      <c r="I4220" t="s">
        <v>11</v>
      </c>
      <c r="J4220" t="s">
        <v>132</v>
      </c>
      <c r="K4220" t="s">
        <v>150</v>
      </c>
      <c r="L4220" t="s">
        <v>161</v>
      </c>
      <c r="M4220" s="5">
        <v>493</v>
      </c>
    </row>
    <row r="4221" spans="1:13" x14ac:dyDescent="0.35">
      <c r="A4221" s="2">
        <v>45979</v>
      </c>
      <c r="B4221" s="3">
        <v>2025</v>
      </c>
      <c r="C4221" t="str">
        <f t="shared" si="183"/>
        <v>2025-2026</v>
      </c>
      <c r="D4221" t="s">
        <v>120</v>
      </c>
      <c r="E4221" t="s">
        <v>47</v>
      </c>
      <c r="F4221" t="str">
        <f t="shared" si="184"/>
        <v>Victoria</v>
      </c>
      <c r="G4221" t="s">
        <v>26</v>
      </c>
      <c r="H4221">
        <v>3630</v>
      </c>
      <c r="I4221" t="s">
        <v>11</v>
      </c>
      <c r="J4221" t="s">
        <v>137</v>
      </c>
      <c r="K4221" t="s">
        <v>151</v>
      </c>
      <c r="L4221" t="s">
        <v>152</v>
      </c>
      <c r="M4221" s="5">
        <v>333</v>
      </c>
    </row>
    <row r="4222" spans="1:13" x14ac:dyDescent="0.35">
      <c r="A4222" s="2">
        <v>45980</v>
      </c>
      <c r="B4222" s="3">
        <v>2025</v>
      </c>
      <c r="C4222" t="str">
        <f t="shared" si="183"/>
        <v>2025-2026</v>
      </c>
      <c r="D4222" t="s">
        <v>120</v>
      </c>
      <c r="E4222" t="s">
        <v>79</v>
      </c>
      <c r="F4222" t="str">
        <f t="shared" si="184"/>
        <v>Queensland</v>
      </c>
      <c r="G4222" t="s">
        <v>19</v>
      </c>
      <c r="H4222">
        <v>4680</v>
      </c>
      <c r="I4222" t="s">
        <v>11</v>
      </c>
      <c r="J4222" t="s">
        <v>138</v>
      </c>
      <c r="K4222" t="s">
        <v>146</v>
      </c>
      <c r="L4222" t="s">
        <v>157</v>
      </c>
      <c r="M4222" s="5">
        <v>682</v>
      </c>
    </row>
    <row r="4223" spans="1:13" x14ac:dyDescent="0.35">
      <c r="A4223" s="2">
        <v>45980</v>
      </c>
      <c r="B4223" s="3">
        <v>2025</v>
      </c>
      <c r="C4223" t="str">
        <f t="shared" si="183"/>
        <v>2025-2026</v>
      </c>
      <c r="D4223" t="s">
        <v>120</v>
      </c>
      <c r="E4223" t="s">
        <v>49</v>
      </c>
      <c r="F4223" t="str">
        <f t="shared" si="184"/>
        <v>New South Wales</v>
      </c>
      <c r="G4223" t="s">
        <v>10</v>
      </c>
      <c r="H4223">
        <v>2350</v>
      </c>
      <c r="I4223" t="s">
        <v>11</v>
      </c>
      <c r="J4223" t="s">
        <v>122</v>
      </c>
      <c r="K4223" t="s">
        <v>148</v>
      </c>
      <c r="L4223" t="s">
        <v>159</v>
      </c>
      <c r="M4223" s="5">
        <v>266</v>
      </c>
    </row>
    <row r="4224" spans="1:13" x14ac:dyDescent="0.35">
      <c r="A4224" s="2">
        <v>45980</v>
      </c>
      <c r="B4224" s="3">
        <v>2025</v>
      </c>
      <c r="C4224" t="str">
        <f t="shared" si="183"/>
        <v>2025-2026</v>
      </c>
      <c r="D4224" t="s">
        <v>119</v>
      </c>
      <c r="E4224" t="s">
        <v>85</v>
      </c>
      <c r="F4224" t="str">
        <f t="shared" si="184"/>
        <v>Western Australia</v>
      </c>
      <c r="G4224" t="s">
        <v>28</v>
      </c>
      <c r="H4224">
        <v>6725</v>
      </c>
      <c r="I4224" t="s">
        <v>11</v>
      </c>
      <c r="J4224" t="s">
        <v>141</v>
      </c>
      <c r="K4224" t="s">
        <v>146</v>
      </c>
      <c r="L4224" t="s">
        <v>157</v>
      </c>
      <c r="M4224" s="5">
        <v>584</v>
      </c>
    </row>
    <row r="4225" spans="1:13" x14ac:dyDescent="0.35">
      <c r="A4225" s="2">
        <v>45980</v>
      </c>
      <c r="B4225" s="3">
        <v>2025</v>
      </c>
      <c r="C4225" t="str">
        <f t="shared" si="183"/>
        <v>2025-2026</v>
      </c>
      <c r="D4225" t="s">
        <v>119</v>
      </c>
      <c r="E4225" t="s">
        <v>69</v>
      </c>
      <c r="F4225" t="str">
        <f t="shared" si="184"/>
        <v>Victoria</v>
      </c>
      <c r="G4225" t="s">
        <v>26</v>
      </c>
      <c r="H4225">
        <v>3148</v>
      </c>
      <c r="I4225" t="s">
        <v>11</v>
      </c>
      <c r="J4225" t="s">
        <v>127</v>
      </c>
      <c r="K4225" t="s">
        <v>150</v>
      </c>
      <c r="L4225" t="s">
        <v>161</v>
      </c>
      <c r="M4225" s="5">
        <v>196</v>
      </c>
    </row>
    <row r="4226" spans="1:13" x14ac:dyDescent="0.35">
      <c r="A4226" s="2">
        <v>45980</v>
      </c>
      <c r="B4226" s="3">
        <v>2025</v>
      </c>
      <c r="C4226" t="str">
        <f t="shared" ref="C4226:C4289" si="185">IF(MONTH(A4226) &gt;= 7, YEAR(A4226) &amp; "-" &amp; YEAR(A4226) + 1, YEAR(A4226) - 1 &amp; "-" &amp; YEAR(A4226))</f>
        <v>2025-2026</v>
      </c>
      <c r="D4226" t="s">
        <v>119</v>
      </c>
      <c r="E4226" t="s">
        <v>107</v>
      </c>
      <c r="F4226" t="str">
        <f t="shared" ref="F4226:F4289" si="186">IF(G4226="WA","Western Australia",
IF(G4226="NSW","New South Wales",
IF(G4226="QLD","Queensland",
IF(G4226="VIC","Victoria",
IF(G4226="TAS","Tasmania",
IF(G4226="SA","South Australia",
IF(G4226="NT","Northern Territory",
IF(G4226="ACT","Australian Capital Territory",G4226))))))))</f>
        <v>New South Wales</v>
      </c>
      <c r="G4226" t="s">
        <v>10</v>
      </c>
      <c r="H4226">
        <v>2020</v>
      </c>
      <c r="I4226" t="s">
        <v>11</v>
      </c>
      <c r="J4226" t="s">
        <v>126</v>
      </c>
      <c r="K4226" t="s">
        <v>147</v>
      </c>
      <c r="L4226" t="s">
        <v>158</v>
      </c>
      <c r="M4226" s="5">
        <v>160</v>
      </c>
    </row>
    <row r="4227" spans="1:13" x14ac:dyDescent="0.35">
      <c r="A4227" s="2">
        <v>45980</v>
      </c>
      <c r="B4227" s="3">
        <v>2025</v>
      </c>
      <c r="C4227" t="str">
        <f t="shared" si="185"/>
        <v>2025-2026</v>
      </c>
      <c r="D4227" t="s">
        <v>119</v>
      </c>
      <c r="E4227" t="s">
        <v>75</v>
      </c>
      <c r="F4227" t="str">
        <f t="shared" si="186"/>
        <v>Victoria</v>
      </c>
      <c r="G4227" t="s">
        <v>26</v>
      </c>
      <c r="H4227">
        <v>3915</v>
      </c>
      <c r="I4227" t="s">
        <v>11</v>
      </c>
      <c r="J4227" t="s">
        <v>137</v>
      </c>
      <c r="K4227" t="s">
        <v>146</v>
      </c>
      <c r="L4227" t="s">
        <v>157</v>
      </c>
      <c r="M4227" s="5">
        <v>201</v>
      </c>
    </row>
    <row r="4228" spans="1:13" x14ac:dyDescent="0.35">
      <c r="A4228" s="2">
        <v>45980</v>
      </c>
      <c r="B4228" s="3">
        <v>2025</v>
      </c>
      <c r="C4228" t="str">
        <f t="shared" si="185"/>
        <v>2025-2026</v>
      </c>
      <c r="D4228" t="s">
        <v>120</v>
      </c>
      <c r="E4228" t="s">
        <v>21</v>
      </c>
      <c r="F4228" t="str">
        <f t="shared" si="186"/>
        <v>South Australia</v>
      </c>
      <c r="G4228" t="s">
        <v>17</v>
      </c>
      <c r="H4228">
        <v>5343</v>
      </c>
      <c r="I4228" t="s">
        <v>11</v>
      </c>
      <c r="J4228" t="s">
        <v>139</v>
      </c>
      <c r="K4228" t="s">
        <v>146</v>
      </c>
      <c r="L4228" t="s">
        <v>157</v>
      </c>
      <c r="M4228" s="5">
        <v>765</v>
      </c>
    </row>
    <row r="4229" spans="1:13" x14ac:dyDescent="0.35">
      <c r="A4229" s="2">
        <v>45980</v>
      </c>
      <c r="B4229" s="3">
        <v>2025</v>
      </c>
      <c r="C4229" t="str">
        <f t="shared" si="185"/>
        <v>2025-2026</v>
      </c>
      <c r="D4229" t="s">
        <v>120</v>
      </c>
      <c r="E4229" t="s">
        <v>83</v>
      </c>
      <c r="F4229" t="str">
        <f t="shared" si="186"/>
        <v>Victoria</v>
      </c>
      <c r="G4229" t="s">
        <v>26</v>
      </c>
      <c r="H4229">
        <v>3551</v>
      </c>
      <c r="I4229" t="s">
        <v>11</v>
      </c>
      <c r="J4229" t="s">
        <v>129</v>
      </c>
      <c r="K4229" t="s">
        <v>145</v>
      </c>
      <c r="L4229" t="s">
        <v>156</v>
      </c>
      <c r="M4229" s="5">
        <v>377</v>
      </c>
    </row>
    <row r="4230" spans="1:13" x14ac:dyDescent="0.35">
      <c r="A4230" s="2">
        <v>45981</v>
      </c>
      <c r="B4230" s="3">
        <v>2025</v>
      </c>
      <c r="C4230" t="str">
        <f t="shared" si="185"/>
        <v>2025-2026</v>
      </c>
      <c r="D4230" t="s">
        <v>120</v>
      </c>
      <c r="E4230" t="s">
        <v>23</v>
      </c>
      <c r="F4230" t="str">
        <f t="shared" si="186"/>
        <v>New South Wales</v>
      </c>
      <c r="G4230" t="s">
        <v>10</v>
      </c>
      <c r="H4230">
        <v>2830</v>
      </c>
      <c r="I4230" t="s">
        <v>11</v>
      </c>
      <c r="J4230" t="s">
        <v>132</v>
      </c>
      <c r="K4230" t="s">
        <v>143</v>
      </c>
      <c r="L4230" t="s">
        <v>154</v>
      </c>
      <c r="M4230" s="5">
        <v>733</v>
      </c>
    </row>
    <row r="4231" spans="1:13" x14ac:dyDescent="0.35">
      <c r="A4231" s="2">
        <v>45981</v>
      </c>
      <c r="B4231" s="3">
        <v>2025</v>
      </c>
      <c r="C4231" t="str">
        <f t="shared" si="185"/>
        <v>2025-2026</v>
      </c>
      <c r="D4231" t="s">
        <v>120</v>
      </c>
      <c r="E4231" t="s">
        <v>94</v>
      </c>
      <c r="F4231" t="str">
        <f t="shared" si="186"/>
        <v>Queensland</v>
      </c>
      <c r="G4231" t="s">
        <v>19</v>
      </c>
      <c r="H4231">
        <v>4551</v>
      </c>
      <c r="I4231" t="s">
        <v>11</v>
      </c>
      <c r="J4231" t="s">
        <v>136</v>
      </c>
      <c r="K4231" t="s">
        <v>150</v>
      </c>
      <c r="L4231" t="s">
        <v>161</v>
      </c>
      <c r="M4231" s="5">
        <v>280</v>
      </c>
    </row>
    <row r="4232" spans="1:13" x14ac:dyDescent="0.35">
      <c r="A4232" s="2">
        <v>45981</v>
      </c>
      <c r="B4232" s="3">
        <v>2025</v>
      </c>
      <c r="C4232" t="str">
        <f t="shared" si="185"/>
        <v>2025-2026</v>
      </c>
      <c r="D4232" t="s">
        <v>120</v>
      </c>
      <c r="E4232" t="s">
        <v>37</v>
      </c>
      <c r="F4232" t="str">
        <f t="shared" si="186"/>
        <v>Victoria</v>
      </c>
      <c r="G4232" t="s">
        <v>26</v>
      </c>
      <c r="H4232">
        <v>3134</v>
      </c>
      <c r="I4232" t="s">
        <v>11</v>
      </c>
      <c r="J4232" t="s">
        <v>127</v>
      </c>
      <c r="K4232" t="s">
        <v>145</v>
      </c>
      <c r="L4232" t="s">
        <v>156</v>
      </c>
      <c r="M4232" s="5">
        <v>572</v>
      </c>
    </row>
    <row r="4233" spans="1:13" x14ac:dyDescent="0.35">
      <c r="A4233" s="2">
        <v>45981</v>
      </c>
      <c r="B4233" s="3">
        <v>2025</v>
      </c>
      <c r="C4233" t="str">
        <f t="shared" si="185"/>
        <v>2025-2026</v>
      </c>
      <c r="D4233" t="s">
        <v>120</v>
      </c>
      <c r="E4233" t="s">
        <v>24</v>
      </c>
      <c r="F4233" t="str">
        <f t="shared" si="186"/>
        <v>Queensland</v>
      </c>
      <c r="G4233" t="s">
        <v>19</v>
      </c>
      <c r="H4233">
        <v>4053</v>
      </c>
      <c r="I4233" t="s">
        <v>11</v>
      </c>
      <c r="J4233" t="s">
        <v>131</v>
      </c>
      <c r="K4233" t="s">
        <v>148</v>
      </c>
      <c r="L4233" t="s">
        <v>159</v>
      </c>
      <c r="M4233" s="5">
        <v>104</v>
      </c>
    </row>
    <row r="4234" spans="1:13" x14ac:dyDescent="0.35">
      <c r="A4234" s="2">
        <v>45981</v>
      </c>
      <c r="B4234" s="3">
        <v>2025</v>
      </c>
      <c r="C4234" t="str">
        <f t="shared" si="185"/>
        <v>2025-2026</v>
      </c>
      <c r="D4234" t="s">
        <v>119</v>
      </c>
      <c r="E4234" t="s">
        <v>103</v>
      </c>
      <c r="F4234" t="str">
        <f t="shared" si="186"/>
        <v>Victoria</v>
      </c>
      <c r="G4234" t="s">
        <v>26</v>
      </c>
      <c r="H4234">
        <v>3550</v>
      </c>
      <c r="I4234" t="s">
        <v>11</v>
      </c>
      <c r="J4234" t="s">
        <v>129</v>
      </c>
      <c r="K4234" t="s">
        <v>144</v>
      </c>
      <c r="L4234" t="s">
        <v>155</v>
      </c>
      <c r="M4234" s="5">
        <v>219</v>
      </c>
    </row>
    <row r="4235" spans="1:13" x14ac:dyDescent="0.35">
      <c r="A4235" s="2">
        <v>45981</v>
      </c>
      <c r="B4235" s="3">
        <v>2025</v>
      </c>
      <c r="C4235" t="str">
        <f t="shared" si="185"/>
        <v>2025-2026</v>
      </c>
      <c r="D4235" t="s">
        <v>120</v>
      </c>
      <c r="E4235" t="s">
        <v>24</v>
      </c>
      <c r="F4235" t="str">
        <f t="shared" si="186"/>
        <v>Queensland</v>
      </c>
      <c r="G4235" t="s">
        <v>19</v>
      </c>
      <c r="H4235">
        <v>4053</v>
      </c>
      <c r="I4235" t="s">
        <v>11</v>
      </c>
      <c r="J4235" t="s">
        <v>131</v>
      </c>
      <c r="K4235" t="s">
        <v>142</v>
      </c>
      <c r="L4235" t="s">
        <v>153</v>
      </c>
      <c r="M4235" s="5">
        <v>643</v>
      </c>
    </row>
    <row r="4236" spans="1:13" x14ac:dyDescent="0.35">
      <c r="A4236" s="2">
        <v>45981</v>
      </c>
      <c r="B4236" s="3">
        <v>2025</v>
      </c>
      <c r="C4236" t="str">
        <f t="shared" si="185"/>
        <v>2025-2026</v>
      </c>
      <c r="D4236" t="s">
        <v>120</v>
      </c>
      <c r="E4236" t="s">
        <v>86</v>
      </c>
      <c r="F4236" t="str">
        <f t="shared" si="186"/>
        <v>Queensland</v>
      </c>
      <c r="G4236" t="s">
        <v>19</v>
      </c>
      <c r="H4236">
        <v>4119</v>
      </c>
      <c r="I4236" t="s">
        <v>11</v>
      </c>
      <c r="J4236" t="s">
        <v>131</v>
      </c>
      <c r="K4236" t="s">
        <v>148</v>
      </c>
      <c r="L4236" t="s">
        <v>159</v>
      </c>
      <c r="M4236" s="5">
        <v>372</v>
      </c>
    </row>
    <row r="4237" spans="1:13" x14ac:dyDescent="0.35">
      <c r="A4237" s="2">
        <v>45981</v>
      </c>
      <c r="B4237" s="3">
        <v>2025</v>
      </c>
      <c r="C4237" t="str">
        <f t="shared" si="185"/>
        <v>2025-2026</v>
      </c>
      <c r="D4237" t="s">
        <v>120</v>
      </c>
      <c r="E4237" t="s">
        <v>99</v>
      </c>
      <c r="F4237" t="str">
        <f t="shared" si="186"/>
        <v>Western Australia</v>
      </c>
      <c r="G4237" t="s">
        <v>28</v>
      </c>
      <c r="H4237">
        <v>6530</v>
      </c>
      <c r="I4237" t="s">
        <v>11</v>
      </c>
      <c r="J4237" t="s">
        <v>141</v>
      </c>
      <c r="K4237" t="s">
        <v>150</v>
      </c>
      <c r="L4237" t="s">
        <v>161</v>
      </c>
      <c r="M4237" s="5">
        <v>388</v>
      </c>
    </row>
    <row r="4238" spans="1:13" x14ac:dyDescent="0.35">
      <c r="A4238" s="2">
        <v>45981</v>
      </c>
      <c r="B4238" s="3">
        <v>2025</v>
      </c>
      <c r="C4238" t="str">
        <f t="shared" si="185"/>
        <v>2025-2026</v>
      </c>
      <c r="D4238" t="s">
        <v>120</v>
      </c>
      <c r="E4238" t="s">
        <v>38</v>
      </c>
      <c r="F4238" t="str">
        <f t="shared" si="186"/>
        <v>Victoria</v>
      </c>
      <c r="G4238" t="s">
        <v>26</v>
      </c>
      <c r="H4238">
        <v>3199</v>
      </c>
      <c r="I4238" t="s">
        <v>11</v>
      </c>
      <c r="J4238" t="s">
        <v>127</v>
      </c>
      <c r="K4238" t="s">
        <v>150</v>
      </c>
      <c r="L4238" t="s">
        <v>161</v>
      </c>
      <c r="M4238" s="5">
        <v>417</v>
      </c>
    </row>
    <row r="4239" spans="1:13" x14ac:dyDescent="0.35">
      <c r="A4239" s="2">
        <v>45982</v>
      </c>
      <c r="B4239" s="3">
        <v>2025</v>
      </c>
      <c r="C4239" t="str">
        <f t="shared" si="185"/>
        <v>2025-2026</v>
      </c>
      <c r="D4239" t="s">
        <v>120</v>
      </c>
      <c r="E4239" t="s">
        <v>49</v>
      </c>
      <c r="F4239" t="str">
        <f t="shared" si="186"/>
        <v>New South Wales</v>
      </c>
      <c r="G4239" t="s">
        <v>10</v>
      </c>
      <c r="H4239">
        <v>2350</v>
      </c>
      <c r="I4239" t="s">
        <v>11</v>
      </c>
      <c r="J4239" t="s">
        <v>122</v>
      </c>
      <c r="K4239" t="s">
        <v>145</v>
      </c>
      <c r="L4239" t="s">
        <v>156</v>
      </c>
      <c r="M4239" s="5">
        <v>475</v>
      </c>
    </row>
    <row r="4240" spans="1:13" x14ac:dyDescent="0.35">
      <c r="A4240" s="2">
        <v>45982</v>
      </c>
      <c r="B4240" s="3">
        <v>2025</v>
      </c>
      <c r="C4240" t="str">
        <f t="shared" si="185"/>
        <v>2025-2026</v>
      </c>
      <c r="D4240" t="s">
        <v>120</v>
      </c>
      <c r="E4240" t="s">
        <v>65</v>
      </c>
      <c r="F4240" t="str">
        <f t="shared" si="186"/>
        <v>Victoria</v>
      </c>
      <c r="G4240" t="s">
        <v>26</v>
      </c>
      <c r="H4240">
        <v>3931</v>
      </c>
      <c r="I4240" t="s">
        <v>11</v>
      </c>
      <c r="J4240" t="s">
        <v>137</v>
      </c>
      <c r="K4240" t="s">
        <v>151</v>
      </c>
      <c r="L4240" t="s">
        <v>152</v>
      </c>
      <c r="M4240" s="5">
        <v>585</v>
      </c>
    </row>
    <row r="4241" spans="1:13" x14ac:dyDescent="0.35">
      <c r="A4241" s="2">
        <v>45982</v>
      </c>
      <c r="B4241" s="3">
        <v>2025</v>
      </c>
      <c r="C4241" t="str">
        <f t="shared" si="185"/>
        <v>2025-2026</v>
      </c>
      <c r="D4241" t="s">
        <v>120</v>
      </c>
      <c r="E4241" t="s">
        <v>52</v>
      </c>
      <c r="F4241" t="str">
        <f t="shared" si="186"/>
        <v>New South Wales</v>
      </c>
      <c r="G4241" t="s">
        <v>10</v>
      </c>
      <c r="H4241">
        <v>2485</v>
      </c>
      <c r="I4241" t="s">
        <v>11</v>
      </c>
      <c r="J4241" t="s">
        <v>122</v>
      </c>
      <c r="K4241" t="s">
        <v>147</v>
      </c>
      <c r="L4241" t="s">
        <v>158</v>
      </c>
      <c r="M4241" s="5">
        <v>399</v>
      </c>
    </row>
    <row r="4242" spans="1:13" x14ac:dyDescent="0.35">
      <c r="A4242" s="2">
        <v>45982</v>
      </c>
      <c r="B4242" s="3">
        <v>2025</v>
      </c>
      <c r="C4242" t="str">
        <f t="shared" si="185"/>
        <v>2025-2026</v>
      </c>
      <c r="D4242" t="s">
        <v>119</v>
      </c>
      <c r="E4242" t="s">
        <v>99</v>
      </c>
      <c r="F4242" t="str">
        <f t="shared" si="186"/>
        <v>Western Australia</v>
      </c>
      <c r="G4242" t="s">
        <v>28</v>
      </c>
      <c r="H4242">
        <v>6530</v>
      </c>
      <c r="I4242" t="s">
        <v>11</v>
      </c>
      <c r="J4242" t="s">
        <v>141</v>
      </c>
      <c r="K4242" t="s">
        <v>143</v>
      </c>
      <c r="L4242" t="s">
        <v>154</v>
      </c>
      <c r="M4242" s="5">
        <v>152</v>
      </c>
    </row>
    <row r="4243" spans="1:13" x14ac:dyDescent="0.35">
      <c r="A4243" s="2">
        <v>45982</v>
      </c>
      <c r="B4243" s="3">
        <v>2025</v>
      </c>
      <c r="C4243" t="str">
        <f t="shared" si="185"/>
        <v>2025-2026</v>
      </c>
      <c r="D4243" t="s">
        <v>120</v>
      </c>
      <c r="E4243" t="s">
        <v>31</v>
      </c>
      <c r="F4243" t="str">
        <f t="shared" si="186"/>
        <v>South Australia</v>
      </c>
      <c r="G4243" t="s">
        <v>17</v>
      </c>
      <c r="H4243">
        <v>5082</v>
      </c>
      <c r="I4243" t="s">
        <v>11</v>
      </c>
      <c r="J4243" t="s">
        <v>134</v>
      </c>
      <c r="K4243" t="s">
        <v>144</v>
      </c>
      <c r="L4243" t="s">
        <v>155</v>
      </c>
      <c r="M4243" s="5">
        <v>753</v>
      </c>
    </row>
    <row r="4244" spans="1:13" x14ac:dyDescent="0.35">
      <c r="A4244" s="2">
        <v>45982</v>
      </c>
      <c r="B4244" s="3">
        <v>2025</v>
      </c>
      <c r="C4244" t="str">
        <f t="shared" si="185"/>
        <v>2025-2026</v>
      </c>
      <c r="D4244" t="s">
        <v>120</v>
      </c>
      <c r="E4244" t="s">
        <v>65</v>
      </c>
      <c r="F4244" t="str">
        <f t="shared" si="186"/>
        <v>Victoria</v>
      </c>
      <c r="G4244" t="s">
        <v>26</v>
      </c>
      <c r="H4244">
        <v>3931</v>
      </c>
      <c r="I4244" t="s">
        <v>11</v>
      </c>
      <c r="J4244" t="s">
        <v>137</v>
      </c>
      <c r="K4244" t="s">
        <v>150</v>
      </c>
      <c r="L4244" t="s">
        <v>161</v>
      </c>
      <c r="M4244" s="5">
        <v>45</v>
      </c>
    </row>
    <row r="4245" spans="1:13" x14ac:dyDescent="0.35">
      <c r="A4245" s="2">
        <v>45982</v>
      </c>
      <c r="B4245" s="3">
        <v>2025</v>
      </c>
      <c r="C4245" t="str">
        <f t="shared" si="185"/>
        <v>2025-2026</v>
      </c>
      <c r="D4245" t="s">
        <v>120</v>
      </c>
      <c r="E4245" t="s">
        <v>84</v>
      </c>
      <c r="F4245" t="str">
        <f t="shared" si="186"/>
        <v>Western Australia</v>
      </c>
      <c r="G4245" t="s">
        <v>28</v>
      </c>
      <c r="H4245">
        <v>6280</v>
      </c>
      <c r="I4245" t="s">
        <v>11</v>
      </c>
      <c r="J4245" t="s">
        <v>135</v>
      </c>
      <c r="K4245" t="s">
        <v>148</v>
      </c>
      <c r="L4245" t="s">
        <v>159</v>
      </c>
      <c r="M4245" s="5">
        <v>790</v>
      </c>
    </row>
    <row r="4246" spans="1:13" x14ac:dyDescent="0.35">
      <c r="A4246" s="2">
        <v>45982</v>
      </c>
      <c r="B4246" s="3">
        <v>2025</v>
      </c>
      <c r="C4246" t="str">
        <f t="shared" si="185"/>
        <v>2025-2026</v>
      </c>
      <c r="D4246" t="s">
        <v>119</v>
      </c>
      <c r="E4246" t="s">
        <v>80</v>
      </c>
      <c r="F4246" t="str">
        <f t="shared" si="186"/>
        <v>New South Wales</v>
      </c>
      <c r="G4246" t="s">
        <v>10</v>
      </c>
      <c r="H4246">
        <v>2120</v>
      </c>
      <c r="I4246" t="s">
        <v>11</v>
      </c>
      <c r="J4246" t="s">
        <v>125</v>
      </c>
      <c r="K4246" t="s">
        <v>145</v>
      </c>
      <c r="L4246" t="s">
        <v>156</v>
      </c>
      <c r="M4246" s="5">
        <v>103</v>
      </c>
    </row>
    <row r="4247" spans="1:13" x14ac:dyDescent="0.35">
      <c r="A4247" s="2">
        <v>45983</v>
      </c>
      <c r="B4247" s="3">
        <v>2025</v>
      </c>
      <c r="C4247" t="str">
        <f t="shared" si="185"/>
        <v>2025-2026</v>
      </c>
      <c r="D4247" t="s">
        <v>120</v>
      </c>
      <c r="E4247" t="s">
        <v>35</v>
      </c>
      <c r="F4247" t="str">
        <f t="shared" si="186"/>
        <v>Victoria</v>
      </c>
      <c r="G4247" t="s">
        <v>26</v>
      </c>
      <c r="H4247">
        <v>3280</v>
      </c>
      <c r="I4247" t="s">
        <v>11</v>
      </c>
      <c r="J4247" t="s">
        <v>129</v>
      </c>
      <c r="K4247" t="s">
        <v>144</v>
      </c>
      <c r="L4247" t="s">
        <v>155</v>
      </c>
      <c r="M4247" s="5">
        <v>199</v>
      </c>
    </row>
    <row r="4248" spans="1:13" x14ac:dyDescent="0.35">
      <c r="A4248" s="2">
        <v>45983</v>
      </c>
      <c r="B4248" s="3">
        <v>2025</v>
      </c>
      <c r="C4248" t="str">
        <f t="shared" si="185"/>
        <v>2025-2026</v>
      </c>
      <c r="D4248" t="s">
        <v>119</v>
      </c>
      <c r="E4248" t="s">
        <v>82</v>
      </c>
      <c r="F4248" t="str">
        <f t="shared" si="186"/>
        <v>Queensland</v>
      </c>
      <c r="G4248" t="s">
        <v>19</v>
      </c>
      <c r="H4248">
        <v>4215</v>
      </c>
      <c r="I4248" t="s">
        <v>11</v>
      </c>
      <c r="J4248" t="s">
        <v>124</v>
      </c>
      <c r="K4248" t="s">
        <v>146</v>
      </c>
      <c r="L4248" t="s">
        <v>157</v>
      </c>
      <c r="M4248" s="5">
        <v>566</v>
      </c>
    </row>
    <row r="4249" spans="1:13" x14ac:dyDescent="0.35">
      <c r="A4249" s="2">
        <v>45983</v>
      </c>
      <c r="B4249" s="3">
        <v>2025</v>
      </c>
      <c r="C4249" t="str">
        <f t="shared" si="185"/>
        <v>2025-2026</v>
      </c>
      <c r="D4249" t="s">
        <v>120</v>
      </c>
      <c r="E4249" t="s">
        <v>25</v>
      </c>
      <c r="F4249" t="str">
        <f t="shared" si="186"/>
        <v>Victoria</v>
      </c>
      <c r="G4249" t="s">
        <v>26</v>
      </c>
      <c r="H4249">
        <v>3066</v>
      </c>
      <c r="I4249" t="s">
        <v>11</v>
      </c>
      <c r="J4249" t="s">
        <v>128</v>
      </c>
      <c r="K4249" t="s">
        <v>151</v>
      </c>
      <c r="L4249" t="s">
        <v>152</v>
      </c>
      <c r="M4249" s="5">
        <v>595</v>
      </c>
    </row>
    <row r="4250" spans="1:13" x14ac:dyDescent="0.35">
      <c r="A4250" s="2">
        <v>45983</v>
      </c>
      <c r="B4250" s="3">
        <v>2025</v>
      </c>
      <c r="C4250" t="str">
        <f t="shared" si="185"/>
        <v>2025-2026</v>
      </c>
      <c r="D4250" t="s">
        <v>119</v>
      </c>
      <c r="E4250" t="s">
        <v>67</v>
      </c>
      <c r="F4250" t="str">
        <f t="shared" si="186"/>
        <v>Tasmania</v>
      </c>
      <c r="G4250" t="s">
        <v>43</v>
      </c>
      <c r="H4250">
        <v>7250</v>
      </c>
      <c r="I4250" t="s">
        <v>11</v>
      </c>
      <c r="J4250" t="s">
        <v>130</v>
      </c>
      <c r="K4250" t="s">
        <v>148</v>
      </c>
      <c r="L4250" t="s">
        <v>159</v>
      </c>
      <c r="M4250" s="5">
        <v>353</v>
      </c>
    </row>
    <row r="4251" spans="1:13" x14ac:dyDescent="0.35">
      <c r="A4251" s="2">
        <v>45983</v>
      </c>
      <c r="B4251" s="3">
        <v>2025</v>
      </c>
      <c r="C4251" t="str">
        <f t="shared" si="185"/>
        <v>2025-2026</v>
      </c>
      <c r="D4251" t="s">
        <v>119</v>
      </c>
      <c r="E4251" t="s">
        <v>36</v>
      </c>
      <c r="F4251" t="str">
        <f t="shared" si="186"/>
        <v>New South Wales</v>
      </c>
      <c r="G4251" t="s">
        <v>10</v>
      </c>
      <c r="H4251">
        <v>2539</v>
      </c>
      <c r="I4251" t="s">
        <v>11</v>
      </c>
      <c r="J4251" t="s">
        <v>123</v>
      </c>
      <c r="K4251" t="s">
        <v>144</v>
      </c>
      <c r="L4251" t="s">
        <v>155</v>
      </c>
      <c r="M4251" s="5">
        <v>334</v>
      </c>
    </row>
    <row r="4252" spans="1:13" x14ac:dyDescent="0.35">
      <c r="A4252" s="2">
        <v>45983</v>
      </c>
      <c r="B4252" s="3">
        <v>2025</v>
      </c>
      <c r="C4252" t="str">
        <f t="shared" si="185"/>
        <v>2025-2026</v>
      </c>
      <c r="D4252" t="s">
        <v>120</v>
      </c>
      <c r="E4252" t="s">
        <v>9</v>
      </c>
      <c r="F4252" t="str">
        <f t="shared" si="186"/>
        <v>New South Wales</v>
      </c>
      <c r="G4252" t="s">
        <v>10</v>
      </c>
      <c r="H4252">
        <v>2067</v>
      </c>
      <c r="I4252" t="s">
        <v>11</v>
      </c>
      <c r="J4252" t="s">
        <v>126</v>
      </c>
      <c r="K4252" t="s">
        <v>142</v>
      </c>
      <c r="L4252" t="s">
        <v>153</v>
      </c>
      <c r="M4252" s="5">
        <v>161</v>
      </c>
    </row>
    <row r="4253" spans="1:13" x14ac:dyDescent="0.35">
      <c r="A4253" s="2">
        <v>45983</v>
      </c>
      <c r="B4253" s="3">
        <v>2025</v>
      </c>
      <c r="C4253" t="str">
        <f t="shared" si="185"/>
        <v>2025-2026</v>
      </c>
      <c r="D4253" t="s">
        <v>119</v>
      </c>
      <c r="E4253" t="s">
        <v>39</v>
      </c>
      <c r="F4253" t="str">
        <f t="shared" si="186"/>
        <v>New South Wales</v>
      </c>
      <c r="G4253" t="s">
        <v>10</v>
      </c>
      <c r="H4253">
        <v>2541</v>
      </c>
      <c r="I4253" t="s">
        <v>11</v>
      </c>
      <c r="J4253" t="s">
        <v>123</v>
      </c>
      <c r="K4253" t="s">
        <v>144</v>
      </c>
      <c r="L4253" t="s">
        <v>155</v>
      </c>
      <c r="M4253" s="5">
        <v>578</v>
      </c>
    </row>
    <row r="4254" spans="1:13" x14ac:dyDescent="0.35">
      <c r="A4254" s="2">
        <v>45983</v>
      </c>
      <c r="B4254" s="3">
        <v>2025</v>
      </c>
      <c r="C4254" t="str">
        <f t="shared" si="185"/>
        <v>2025-2026</v>
      </c>
      <c r="D4254" t="s">
        <v>119</v>
      </c>
      <c r="E4254" t="s">
        <v>40</v>
      </c>
      <c r="F4254" t="str">
        <f t="shared" si="186"/>
        <v>South Australia</v>
      </c>
      <c r="G4254" t="s">
        <v>17</v>
      </c>
      <c r="H4254">
        <v>5169</v>
      </c>
      <c r="I4254" t="s">
        <v>11</v>
      </c>
      <c r="J4254" t="s">
        <v>134</v>
      </c>
      <c r="K4254" t="s">
        <v>151</v>
      </c>
      <c r="L4254" t="s">
        <v>152</v>
      </c>
      <c r="M4254" s="5">
        <v>760</v>
      </c>
    </row>
    <row r="4255" spans="1:13" x14ac:dyDescent="0.35">
      <c r="A4255" s="2">
        <v>45983</v>
      </c>
      <c r="B4255" s="3">
        <v>2025</v>
      </c>
      <c r="C4255" t="str">
        <f t="shared" si="185"/>
        <v>2025-2026</v>
      </c>
      <c r="D4255" t="s">
        <v>120</v>
      </c>
      <c r="E4255" t="s">
        <v>104</v>
      </c>
      <c r="F4255" t="str">
        <f t="shared" si="186"/>
        <v>Victoria</v>
      </c>
      <c r="G4255" t="s">
        <v>26</v>
      </c>
      <c r="H4255">
        <v>3175</v>
      </c>
      <c r="I4255" t="s">
        <v>11</v>
      </c>
      <c r="J4255" t="s">
        <v>127</v>
      </c>
      <c r="K4255" t="s">
        <v>145</v>
      </c>
      <c r="L4255" t="s">
        <v>156</v>
      </c>
      <c r="M4255" s="5">
        <v>386</v>
      </c>
    </row>
    <row r="4256" spans="1:13" x14ac:dyDescent="0.35">
      <c r="A4256" s="2">
        <v>45983</v>
      </c>
      <c r="B4256" s="3">
        <v>2025</v>
      </c>
      <c r="C4256" t="str">
        <f t="shared" si="185"/>
        <v>2025-2026</v>
      </c>
      <c r="D4256" t="s">
        <v>120</v>
      </c>
      <c r="E4256" t="s">
        <v>113</v>
      </c>
      <c r="F4256" t="str">
        <f t="shared" si="186"/>
        <v>New South Wales</v>
      </c>
      <c r="G4256" t="s">
        <v>10</v>
      </c>
      <c r="H4256">
        <v>2101</v>
      </c>
      <c r="I4256" t="s">
        <v>11</v>
      </c>
      <c r="J4256" t="s">
        <v>125</v>
      </c>
      <c r="K4256" t="s">
        <v>148</v>
      </c>
      <c r="L4256" t="s">
        <v>159</v>
      </c>
      <c r="M4256" s="5">
        <v>525</v>
      </c>
    </row>
    <row r="4257" spans="1:13" x14ac:dyDescent="0.35">
      <c r="A4257" s="2">
        <v>45984</v>
      </c>
      <c r="B4257" s="3">
        <v>2025</v>
      </c>
      <c r="C4257" t="str">
        <f t="shared" si="185"/>
        <v>2025-2026</v>
      </c>
      <c r="D4257" t="s">
        <v>120</v>
      </c>
      <c r="E4257" t="s">
        <v>89</v>
      </c>
      <c r="F4257" t="str">
        <f t="shared" si="186"/>
        <v>Queensland</v>
      </c>
      <c r="G4257" t="s">
        <v>19</v>
      </c>
      <c r="H4257">
        <v>4700</v>
      </c>
      <c r="I4257" t="s">
        <v>11</v>
      </c>
      <c r="J4257" t="s">
        <v>138</v>
      </c>
      <c r="K4257" t="s">
        <v>151</v>
      </c>
      <c r="L4257" t="s">
        <v>152</v>
      </c>
      <c r="M4257" s="5">
        <v>460</v>
      </c>
    </row>
    <row r="4258" spans="1:13" x14ac:dyDescent="0.35">
      <c r="A4258" s="2">
        <v>45984</v>
      </c>
      <c r="B4258" s="3">
        <v>2025</v>
      </c>
      <c r="C4258" t="str">
        <f t="shared" si="185"/>
        <v>2025-2026</v>
      </c>
      <c r="D4258" t="s">
        <v>119</v>
      </c>
      <c r="E4258" t="s">
        <v>52</v>
      </c>
      <c r="F4258" t="str">
        <f t="shared" si="186"/>
        <v>New South Wales</v>
      </c>
      <c r="G4258" t="s">
        <v>10</v>
      </c>
      <c r="H4258">
        <v>2485</v>
      </c>
      <c r="I4258" t="s">
        <v>11</v>
      </c>
      <c r="J4258" t="s">
        <v>122</v>
      </c>
      <c r="K4258" t="s">
        <v>142</v>
      </c>
      <c r="L4258" t="s">
        <v>153</v>
      </c>
      <c r="M4258" s="5">
        <v>335</v>
      </c>
    </row>
    <row r="4259" spans="1:13" x14ac:dyDescent="0.35">
      <c r="A4259" s="2">
        <v>45984</v>
      </c>
      <c r="B4259" s="3">
        <v>2025</v>
      </c>
      <c r="C4259" t="str">
        <f t="shared" si="185"/>
        <v>2025-2026</v>
      </c>
      <c r="D4259" t="s">
        <v>119</v>
      </c>
      <c r="E4259" t="s">
        <v>102</v>
      </c>
      <c r="F4259" t="str">
        <f t="shared" si="186"/>
        <v>Queensland</v>
      </c>
      <c r="G4259" t="s">
        <v>19</v>
      </c>
      <c r="H4259">
        <v>4825</v>
      </c>
      <c r="I4259" t="s">
        <v>11</v>
      </c>
      <c r="J4259" t="s">
        <v>133</v>
      </c>
      <c r="K4259" t="s">
        <v>144</v>
      </c>
      <c r="L4259" t="s">
        <v>155</v>
      </c>
      <c r="M4259" s="5">
        <v>35</v>
      </c>
    </row>
    <row r="4260" spans="1:13" x14ac:dyDescent="0.35">
      <c r="A4260" s="2">
        <v>45984</v>
      </c>
      <c r="B4260" s="3">
        <v>2025</v>
      </c>
      <c r="C4260" t="str">
        <f t="shared" si="185"/>
        <v>2025-2026</v>
      </c>
      <c r="D4260" t="s">
        <v>120</v>
      </c>
      <c r="E4260" t="s">
        <v>25</v>
      </c>
      <c r="F4260" t="str">
        <f t="shared" si="186"/>
        <v>Victoria</v>
      </c>
      <c r="G4260" t="s">
        <v>26</v>
      </c>
      <c r="H4260">
        <v>3066</v>
      </c>
      <c r="I4260" t="s">
        <v>11</v>
      </c>
      <c r="J4260" t="s">
        <v>128</v>
      </c>
      <c r="K4260" t="s">
        <v>143</v>
      </c>
      <c r="L4260" t="s">
        <v>154</v>
      </c>
      <c r="M4260" s="5">
        <v>140</v>
      </c>
    </row>
    <row r="4261" spans="1:13" x14ac:dyDescent="0.35">
      <c r="A4261" s="2">
        <v>45984</v>
      </c>
      <c r="B4261" s="3">
        <v>2025</v>
      </c>
      <c r="C4261" t="str">
        <f t="shared" si="185"/>
        <v>2025-2026</v>
      </c>
      <c r="D4261" t="s">
        <v>120</v>
      </c>
      <c r="E4261" t="s">
        <v>68</v>
      </c>
      <c r="F4261" t="str">
        <f t="shared" si="186"/>
        <v>Victoria</v>
      </c>
      <c r="G4261" t="s">
        <v>26</v>
      </c>
      <c r="H4261">
        <v>3429</v>
      </c>
      <c r="I4261" t="s">
        <v>11</v>
      </c>
      <c r="J4261" t="s">
        <v>129</v>
      </c>
      <c r="K4261" t="s">
        <v>142</v>
      </c>
      <c r="L4261" t="s">
        <v>153</v>
      </c>
      <c r="M4261" s="5">
        <v>164</v>
      </c>
    </row>
    <row r="4262" spans="1:13" x14ac:dyDescent="0.35">
      <c r="A4262" s="2">
        <v>45984</v>
      </c>
      <c r="B4262" s="3">
        <v>2025</v>
      </c>
      <c r="C4262" t="str">
        <f t="shared" si="185"/>
        <v>2025-2026</v>
      </c>
      <c r="D4262" t="s">
        <v>119</v>
      </c>
      <c r="E4262" t="s">
        <v>66</v>
      </c>
      <c r="F4262" t="str">
        <f t="shared" si="186"/>
        <v>Western Australia</v>
      </c>
      <c r="G4262" t="s">
        <v>28</v>
      </c>
      <c r="H4262">
        <v>6330</v>
      </c>
      <c r="I4262" t="s">
        <v>11</v>
      </c>
      <c r="J4262" t="s">
        <v>135</v>
      </c>
      <c r="K4262" t="s">
        <v>151</v>
      </c>
      <c r="L4262" t="s">
        <v>152</v>
      </c>
      <c r="M4262" s="5">
        <v>736</v>
      </c>
    </row>
    <row r="4263" spans="1:13" x14ac:dyDescent="0.35">
      <c r="A4263" s="2">
        <v>45985</v>
      </c>
      <c r="B4263" s="3">
        <v>2025</v>
      </c>
      <c r="C4263" t="str">
        <f t="shared" si="185"/>
        <v>2025-2026</v>
      </c>
      <c r="D4263" t="s">
        <v>120</v>
      </c>
      <c r="E4263" t="s">
        <v>69</v>
      </c>
      <c r="F4263" t="str">
        <f t="shared" si="186"/>
        <v>Victoria</v>
      </c>
      <c r="G4263" t="s">
        <v>26</v>
      </c>
      <c r="H4263">
        <v>3148</v>
      </c>
      <c r="I4263" t="s">
        <v>11</v>
      </c>
      <c r="J4263" t="s">
        <v>127</v>
      </c>
      <c r="K4263" t="s">
        <v>151</v>
      </c>
      <c r="L4263" t="s">
        <v>152</v>
      </c>
      <c r="M4263" s="5">
        <v>668</v>
      </c>
    </row>
    <row r="4264" spans="1:13" x14ac:dyDescent="0.35">
      <c r="A4264" s="2">
        <v>45985</v>
      </c>
      <c r="B4264" s="3">
        <v>2025</v>
      </c>
      <c r="C4264" t="str">
        <f t="shared" si="185"/>
        <v>2025-2026</v>
      </c>
      <c r="D4264" t="s">
        <v>119</v>
      </c>
      <c r="E4264" t="s">
        <v>82</v>
      </c>
      <c r="F4264" t="str">
        <f t="shared" si="186"/>
        <v>Queensland</v>
      </c>
      <c r="G4264" t="s">
        <v>19</v>
      </c>
      <c r="H4264">
        <v>4215</v>
      </c>
      <c r="I4264" t="s">
        <v>11</v>
      </c>
      <c r="J4264" t="s">
        <v>124</v>
      </c>
      <c r="K4264" t="s">
        <v>146</v>
      </c>
      <c r="L4264" t="s">
        <v>157</v>
      </c>
      <c r="M4264" s="5">
        <v>768</v>
      </c>
    </row>
    <row r="4265" spans="1:13" x14ac:dyDescent="0.35">
      <c r="A4265" s="2">
        <v>45985</v>
      </c>
      <c r="B4265" s="3">
        <v>2025</v>
      </c>
      <c r="C4265" t="str">
        <f t="shared" si="185"/>
        <v>2025-2026</v>
      </c>
      <c r="D4265" t="s">
        <v>120</v>
      </c>
      <c r="E4265" t="s">
        <v>34</v>
      </c>
      <c r="F4265" t="str">
        <f t="shared" si="186"/>
        <v>New South Wales</v>
      </c>
      <c r="G4265" t="s">
        <v>10</v>
      </c>
      <c r="H4265">
        <v>2560</v>
      </c>
      <c r="I4265" t="s">
        <v>11</v>
      </c>
      <c r="J4265" t="s">
        <v>123</v>
      </c>
      <c r="K4265" t="s">
        <v>145</v>
      </c>
      <c r="L4265" t="s">
        <v>156</v>
      </c>
      <c r="M4265" s="5">
        <v>730</v>
      </c>
    </row>
    <row r="4266" spans="1:13" x14ac:dyDescent="0.35">
      <c r="A4266" s="2">
        <v>45985</v>
      </c>
      <c r="B4266" s="3">
        <v>2025</v>
      </c>
      <c r="C4266" t="str">
        <f t="shared" si="185"/>
        <v>2025-2026</v>
      </c>
      <c r="D4266" t="s">
        <v>119</v>
      </c>
      <c r="E4266" t="s">
        <v>90</v>
      </c>
      <c r="F4266" t="str">
        <f t="shared" si="186"/>
        <v>New South Wales</v>
      </c>
      <c r="G4266" t="s">
        <v>10</v>
      </c>
      <c r="H4266">
        <v>2650</v>
      </c>
      <c r="I4266" t="s">
        <v>11</v>
      </c>
      <c r="J4266" t="s">
        <v>132</v>
      </c>
      <c r="K4266" t="s">
        <v>145</v>
      </c>
      <c r="L4266" t="s">
        <v>156</v>
      </c>
      <c r="M4266" s="5">
        <v>158</v>
      </c>
    </row>
    <row r="4267" spans="1:13" x14ac:dyDescent="0.35">
      <c r="A4267" s="2">
        <v>45985</v>
      </c>
      <c r="B4267" s="3">
        <v>2025</v>
      </c>
      <c r="C4267" t="str">
        <f t="shared" si="185"/>
        <v>2025-2026</v>
      </c>
      <c r="D4267" t="s">
        <v>120</v>
      </c>
      <c r="E4267" t="s">
        <v>86</v>
      </c>
      <c r="F4267" t="str">
        <f t="shared" si="186"/>
        <v>Queensland</v>
      </c>
      <c r="G4267" t="s">
        <v>19</v>
      </c>
      <c r="H4267">
        <v>4119</v>
      </c>
      <c r="I4267" t="s">
        <v>11</v>
      </c>
      <c r="J4267" t="s">
        <v>131</v>
      </c>
      <c r="K4267" t="s">
        <v>142</v>
      </c>
      <c r="L4267" t="s">
        <v>153</v>
      </c>
      <c r="M4267" s="5">
        <v>500</v>
      </c>
    </row>
    <row r="4268" spans="1:13" x14ac:dyDescent="0.35">
      <c r="A4268" s="2">
        <v>45985</v>
      </c>
      <c r="B4268" s="3">
        <v>2025</v>
      </c>
      <c r="C4268" t="str">
        <f t="shared" si="185"/>
        <v>2025-2026</v>
      </c>
      <c r="D4268" t="s">
        <v>119</v>
      </c>
      <c r="E4268" t="s">
        <v>22</v>
      </c>
      <c r="F4268" t="str">
        <f t="shared" si="186"/>
        <v>New South Wales</v>
      </c>
      <c r="G4268" t="s">
        <v>10</v>
      </c>
      <c r="H4268">
        <v>2116</v>
      </c>
      <c r="I4268" t="s">
        <v>11</v>
      </c>
      <c r="J4268" t="s">
        <v>125</v>
      </c>
      <c r="K4268" t="s">
        <v>142</v>
      </c>
      <c r="L4268" t="s">
        <v>153</v>
      </c>
      <c r="M4268" s="5">
        <v>165</v>
      </c>
    </row>
    <row r="4269" spans="1:13" x14ac:dyDescent="0.35">
      <c r="A4269" s="2">
        <v>45986</v>
      </c>
      <c r="B4269" s="3">
        <v>2025</v>
      </c>
      <c r="C4269" t="str">
        <f t="shared" si="185"/>
        <v>2025-2026</v>
      </c>
      <c r="D4269" t="s">
        <v>120</v>
      </c>
      <c r="E4269" t="s">
        <v>12</v>
      </c>
      <c r="F4269" t="str">
        <f t="shared" si="186"/>
        <v>New South Wales</v>
      </c>
      <c r="G4269" t="s">
        <v>10</v>
      </c>
      <c r="H4269">
        <v>2795</v>
      </c>
      <c r="I4269" t="s">
        <v>11</v>
      </c>
      <c r="J4269" t="s">
        <v>132</v>
      </c>
      <c r="K4269" t="s">
        <v>151</v>
      </c>
      <c r="L4269" t="s">
        <v>152</v>
      </c>
      <c r="M4269" s="5">
        <v>32</v>
      </c>
    </row>
    <row r="4270" spans="1:13" x14ac:dyDescent="0.35">
      <c r="A4270" s="2">
        <v>45986</v>
      </c>
      <c r="B4270" s="3">
        <v>2025</v>
      </c>
      <c r="C4270" t="str">
        <f t="shared" si="185"/>
        <v>2025-2026</v>
      </c>
      <c r="D4270" t="s">
        <v>119</v>
      </c>
      <c r="E4270" t="s">
        <v>67</v>
      </c>
      <c r="F4270" t="str">
        <f t="shared" si="186"/>
        <v>Tasmania</v>
      </c>
      <c r="G4270" t="s">
        <v>43</v>
      </c>
      <c r="H4270">
        <v>7250</v>
      </c>
      <c r="I4270" t="s">
        <v>11</v>
      </c>
      <c r="J4270" t="s">
        <v>130</v>
      </c>
      <c r="K4270" t="s">
        <v>146</v>
      </c>
      <c r="L4270" t="s">
        <v>157</v>
      </c>
      <c r="M4270" s="5">
        <v>96</v>
      </c>
    </row>
    <row r="4271" spans="1:13" x14ac:dyDescent="0.35">
      <c r="A4271" s="2">
        <v>45986</v>
      </c>
      <c r="B4271" s="3">
        <v>2025</v>
      </c>
      <c r="C4271" t="str">
        <f t="shared" si="185"/>
        <v>2025-2026</v>
      </c>
      <c r="D4271" t="s">
        <v>120</v>
      </c>
      <c r="E4271" t="s">
        <v>112</v>
      </c>
      <c r="F4271" t="str">
        <f t="shared" si="186"/>
        <v>Queensland</v>
      </c>
      <c r="G4271" t="s">
        <v>19</v>
      </c>
      <c r="H4271">
        <v>4566</v>
      </c>
      <c r="I4271" t="s">
        <v>11</v>
      </c>
      <c r="J4271" t="s">
        <v>136</v>
      </c>
      <c r="K4271" t="s">
        <v>144</v>
      </c>
      <c r="L4271" t="s">
        <v>155</v>
      </c>
      <c r="M4271" s="5">
        <v>595</v>
      </c>
    </row>
    <row r="4272" spans="1:13" x14ac:dyDescent="0.35">
      <c r="A4272" s="2">
        <v>45986</v>
      </c>
      <c r="B4272" s="3">
        <v>2025</v>
      </c>
      <c r="C4272" t="str">
        <f t="shared" si="185"/>
        <v>2025-2026</v>
      </c>
      <c r="D4272" t="s">
        <v>120</v>
      </c>
      <c r="E4272" t="s">
        <v>63</v>
      </c>
      <c r="F4272" t="str">
        <f t="shared" si="186"/>
        <v>Queensland</v>
      </c>
      <c r="G4272" t="s">
        <v>19</v>
      </c>
      <c r="H4272">
        <v>4068</v>
      </c>
      <c r="I4272" t="s">
        <v>11</v>
      </c>
      <c r="J4272" t="s">
        <v>131</v>
      </c>
      <c r="K4272" t="s">
        <v>150</v>
      </c>
      <c r="L4272" t="s">
        <v>161</v>
      </c>
      <c r="M4272" s="5">
        <v>661</v>
      </c>
    </row>
    <row r="4273" spans="1:13" x14ac:dyDescent="0.35">
      <c r="A4273" s="2">
        <v>45987</v>
      </c>
      <c r="B4273" s="3">
        <v>2025</v>
      </c>
      <c r="C4273" t="str">
        <f t="shared" si="185"/>
        <v>2025-2026</v>
      </c>
      <c r="D4273" t="s">
        <v>119</v>
      </c>
      <c r="E4273" t="s">
        <v>37</v>
      </c>
      <c r="F4273" t="str">
        <f t="shared" si="186"/>
        <v>Victoria</v>
      </c>
      <c r="G4273" t="s">
        <v>26</v>
      </c>
      <c r="H4273">
        <v>3134</v>
      </c>
      <c r="I4273" t="s">
        <v>11</v>
      </c>
      <c r="J4273" t="s">
        <v>127</v>
      </c>
      <c r="K4273" t="s">
        <v>143</v>
      </c>
      <c r="L4273" t="s">
        <v>154</v>
      </c>
      <c r="M4273" s="5">
        <v>171</v>
      </c>
    </row>
    <row r="4274" spans="1:13" x14ac:dyDescent="0.35">
      <c r="A4274" s="2">
        <v>45987</v>
      </c>
      <c r="B4274" s="3">
        <v>2025</v>
      </c>
      <c r="C4274" t="str">
        <f t="shared" si="185"/>
        <v>2025-2026</v>
      </c>
      <c r="D4274" t="s">
        <v>120</v>
      </c>
      <c r="E4274" t="s">
        <v>73</v>
      </c>
      <c r="F4274" t="str">
        <f t="shared" si="186"/>
        <v>Queensland</v>
      </c>
      <c r="G4274" t="s">
        <v>19</v>
      </c>
      <c r="H4274">
        <v>4509</v>
      </c>
      <c r="I4274" t="s">
        <v>11</v>
      </c>
      <c r="J4274" t="s">
        <v>124</v>
      </c>
      <c r="K4274" t="s">
        <v>146</v>
      </c>
      <c r="L4274" t="s">
        <v>157</v>
      </c>
      <c r="M4274" s="5">
        <v>439</v>
      </c>
    </row>
    <row r="4275" spans="1:13" x14ac:dyDescent="0.35">
      <c r="A4275" s="2">
        <v>45987</v>
      </c>
      <c r="B4275" s="3">
        <v>2025</v>
      </c>
      <c r="C4275" t="str">
        <f t="shared" si="185"/>
        <v>2025-2026</v>
      </c>
      <c r="D4275" t="s">
        <v>120</v>
      </c>
      <c r="E4275" t="s">
        <v>89</v>
      </c>
      <c r="F4275" t="str">
        <f t="shared" si="186"/>
        <v>Queensland</v>
      </c>
      <c r="G4275" t="s">
        <v>19</v>
      </c>
      <c r="H4275">
        <v>4700</v>
      </c>
      <c r="I4275" t="s">
        <v>11</v>
      </c>
      <c r="J4275" t="s">
        <v>138</v>
      </c>
      <c r="K4275" t="s">
        <v>144</v>
      </c>
      <c r="L4275" t="s">
        <v>155</v>
      </c>
      <c r="M4275" s="5">
        <v>735</v>
      </c>
    </row>
    <row r="4276" spans="1:13" x14ac:dyDescent="0.35">
      <c r="A4276" s="2">
        <v>45987</v>
      </c>
      <c r="B4276" s="3">
        <v>2025</v>
      </c>
      <c r="C4276" t="str">
        <f t="shared" si="185"/>
        <v>2025-2026</v>
      </c>
      <c r="D4276" t="s">
        <v>120</v>
      </c>
      <c r="E4276" t="s">
        <v>12</v>
      </c>
      <c r="F4276" t="str">
        <f t="shared" si="186"/>
        <v>New South Wales</v>
      </c>
      <c r="G4276" t="s">
        <v>10</v>
      </c>
      <c r="H4276">
        <v>2795</v>
      </c>
      <c r="I4276" t="s">
        <v>11</v>
      </c>
      <c r="J4276" t="s">
        <v>132</v>
      </c>
      <c r="K4276" t="s">
        <v>143</v>
      </c>
      <c r="L4276" t="s">
        <v>154</v>
      </c>
      <c r="M4276" s="5">
        <v>276</v>
      </c>
    </row>
    <row r="4277" spans="1:13" x14ac:dyDescent="0.35">
      <c r="A4277" s="2">
        <v>45987</v>
      </c>
      <c r="B4277" s="3">
        <v>2025</v>
      </c>
      <c r="C4277" t="str">
        <f t="shared" si="185"/>
        <v>2025-2026</v>
      </c>
      <c r="D4277" t="s">
        <v>119</v>
      </c>
      <c r="E4277" t="s">
        <v>18</v>
      </c>
      <c r="F4277" t="str">
        <f t="shared" si="186"/>
        <v>Queensland</v>
      </c>
      <c r="G4277" t="s">
        <v>19</v>
      </c>
      <c r="H4277">
        <v>4802</v>
      </c>
      <c r="I4277" t="s">
        <v>11</v>
      </c>
      <c r="J4277" t="s">
        <v>133</v>
      </c>
      <c r="K4277" t="s">
        <v>150</v>
      </c>
      <c r="L4277" t="s">
        <v>161</v>
      </c>
      <c r="M4277" s="5">
        <v>60</v>
      </c>
    </row>
    <row r="4278" spans="1:13" x14ac:dyDescent="0.35">
      <c r="A4278" s="2">
        <v>45988</v>
      </c>
      <c r="B4278" s="3">
        <v>2025</v>
      </c>
      <c r="C4278" t="str">
        <f t="shared" si="185"/>
        <v>2025-2026</v>
      </c>
      <c r="D4278" t="s">
        <v>120</v>
      </c>
      <c r="E4278" t="s">
        <v>68</v>
      </c>
      <c r="F4278" t="str">
        <f t="shared" si="186"/>
        <v>Victoria</v>
      </c>
      <c r="G4278" t="s">
        <v>26</v>
      </c>
      <c r="H4278">
        <v>3429</v>
      </c>
      <c r="I4278" t="s">
        <v>11</v>
      </c>
      <c r="J4278" t="s">
        <v>129</v>
      </c>
      <c r="K4278" t="s">
        <v>146</v>
      </c>
      <c r="L4278" t="s">
        <v>157</v>
      </c>
      <c r="M4278" s="5">
        <v>160</v>
      </c>
    </row>
    <row r="4279" spans="1:13" x14ac:dyDescent="0.35">
      <c r="A4279" s="2">
        <v>45988</v>
      </c>
      <c r="B4279" s="3">
        <v>2025</v>
      </c>
      <c r="C4279" t="str">
        <f t="shared" si="185"/>
        <v>2025-2026</v>
      </c>
      <c r="D4279" t="s">
        <v>120</v>
      </c>
      <c r="E4279" t="s">
        <v>74</v>
      </c>
      <c r="F4279" t="str">
        <f t="shared" si="186"/>
        <v>Victoria</v>
      </c>
      <c r="G4279" t="s">
        <v>26</v>
      </c>
      <c r="H4279">
        <v>3500</v>
      </c>
      <c r="I4279" t="s">
        <v>11</v>
      </c>
      <c r="J4279" t="s">
        <v>129</v>
      </c>
      <c r="K4279" t="s">
        <v>146</v>
      </c>
      <c r="L4279" t="s">
        <v>157</v>
      </c>
      <c r="M4279" s="5">
        <v>219</v>
      </c>
    </row>
    <row r="4280" spans="1:13" x14ac:dyDescent="0.35">
      <c r="A4280" s="2">
        <v>45988</v>
      </c>
      <c r="B4280" s="3">
        <v>2025</v>
      </c>
      <c r="C4280" t="str">
        <f t="shared" si="185"/>
        <v>2025-2026</v>
      </c>
      <c r="D4280" t="s">
        <v>120</v>
      </c>
      <c r="E4280" t="s">
        <v>44</v>
      </c>
      <c r="F4280" t="str">
        <f t="shared" si="186"/>
        <v>Western Australia</v>
      </c>
      <c r="G4280" t="s">
        <v>28</v>
      </c>
      <c r="H4280">
        <v>6010</v>
      </c>
      <c r="I4280" t="s">
        <v>11</v>
      </c>
      <c r="J4280" t="s">
        <v>121</v>
      </c>
      <c r="K4280" t="s">
        <v>145</v>
      </c>
      <c r="L4280" t="s">
        <v>156</v>
      </c>
      <c r="M4280" s="5">
        <v>766</v>
      </c>
    </row>
    <row r="4281" spans="1:13" x14ac:dyDescent="0.35">
      <c r="A4281" s="2">
        <v>45988</v>
      </c>
      <c r="B4281" s="3">
        <v>2025</v>
      </c>
      <c r="C4281" t="str">
        <f t="shared" si="185"/>
        <v>2025-2026</v>
      </c>
      <c r="D4281" t="s">
        <v>119</v>
      </c>
      <c r="E4281" t="s">
        <v>55</v>
      </c>
      <c r="F4281" t="str">
        <f t="shared" si="186"/>
        <v>Queensland</v>
      </c>
      <c r="G4281" t="s">
        <v>19</v>
      </c>
      <c r="H4281">
        <v>4740</v>
      </c>
      <c r="I4281" t="s">
        <v>11</v>
      </c>
      <c r="J4281" t="s">
        <v>138</v>
      </c>
      <c r="K4281" t="s">
        <v>145</v>
      </c>
      <c r="L4281" t="s">
        <v>156</v>
      </c>
      <c r="M4281" s="5">
        <v>460</v>
      </c>
    </row>
    <row r="4282" spans="1:13" x14ac:dyDescent="0.35">
      <c r="A4282" s="2">
        <v>45988</v>
      </c>
      <c r="B4282" s="3">
        <v>2025</v>
      </c>
      <c r="C4282" t="str">
        <f t="shared" si="185"/>
        <v>2025-2026</v>
      </c>
      <c r="D4282" t="s">
        <v>120</v>
      </c>
      <c r="E4282" t="s">
        <v>33</v>
      </c>
      <c r="F4282" t="str">
        <f t="shared" si="186"/>
        <v>Northern Territory</v>
      </c>
      <c r="G4282" t="s">
        <v>15</v>
      </c>
      <c r="H4282">
        <v>870</v>
      </c>
      <c r="I4282" t="s">
        <v>11</v>
      </c>
      <c r="J4282" t="s">
        <v>140</v>
      </c>
      <c r="K4282" t="s">
        <v>148</v>
      </c>
      <c r="L4282" t="s">
        <v>159</v>
      </c>
      <c r="M4282" s="5">
        <v>163</v>
      </c>
    </row>
    <row r="4283" spans="1:13" x14ac:dyDescent="0.35">
      <c r="A4283" s="2">
        <v>45988</v>
      </c>
      <c r="B4283" s="3">
        <v>2025</v>
      </c>
      <c r="C4283" t="str">
        <f t="shared" si="185"/>
        <v>2025-2026</v>
      </c>
      <c r="D4283" t="s">
        <v>119</v>
      </c>
      <c r="E4283" t="s">
        <v>34</v>
      </c>
      <c r="F4283" t="str">
        <f t="shared" si="186"/>
        <v>New South Wales</v>
      </c>
      <c r="G4283" t="s">
        <v>10</v>
      </c>
      <c r="H4283">
        <v>2560</v>
      </c>
      <c r="I4283" t="s">
        <v>11</v>
      </c>
      <c r="J4283" t="s">
        <v>123</v>
      </c>
      <c r="K4283" t="s">
        <v>142</v>
      </c>
      <c r="L4283" t="s">
        <v>153</v>
      </c>
      <c r="M4283" s="5">
        <v>676</v>
      </c>
    </row>
    <row r="4284" spans="1:13" x14ac:dyDescent="0.35">
      <c r="A4284" s="2">
        <v>45988</v>
      </c>
      <c r="B4284" s="3">
        <v>2025</v>
      </c>
      <c r="C4284" t="str">
        <f t="shared" si="185"/>
        <v>2025-2026</v>
      </c>
      <c r="D4284" t="s">
        <v>119</v>
      </c>
      <c r="E4284" t="s">
        <v>55</v>
      </c>
      <c r="F4284" t="str">
        <f t="shared" si="186"/>
        <v>Queensland</v>
      </c>
      <c r="G4284" t="s">
        <v>19</v>
      </c>
      <c r="H4284">
        <v>4740</v>
      </c>
      <c r="I4284" t="s">
        <v>11</v>
      </c>
      <c r="J4284" t="s">
        <v>138</v>
      </c>
      <c r="K4284" t="s">
        <v>146</v>
      </c>
      <c r="L4284" t="s">
        <v>157</v>
      </c>
      <c r="M4284" s="5">
        <v>732</v>
      </c>
    </row>
    <row r="4285" spans="1:13" x14ac:dyDescent="0.35">
      <c r="A4285" s="2">
        <v>45988</v>
      </c>
      <c r="B4285" s="3">
        <v>2025</v>
      </c>
      <c r="C4285" t="str">
        <f t="shared" si="185"/>
        <v>2025-2026</v>
      </c>
      <c r="D4285" t="s">
        <v>120</v>
      </c>
      <c r="E4285" t="s">
        <v>106</v>
      </c>
      <c r="F4285" t="str">
        <f t="shared" si="186"/>
        <v>Queensland</v>
      </c>
      <c r="G4285" t="s">
        <v>19</v>
      </c>
      <c r="H4285">
        <v>4558</v>
      </c>
      <c r="I4285" t="s">
        <v>11</v>
      </c>
      <c r="J4285" t="s">
        <v>136</v>
      </c>
      <c r="K4285" t="s">
        <v>142</v>
      </c>
      <c r="L4285" t="s">
        <v>153</v>
      </c>
      <c r="M4285" s="5">
        <v>98</v>
      </c>
    </row>
    <row r="4286" spans="1:13" x14ac:dyDescent="0.35">
      <c r="A4286" s="2">
        <v>45988</v>
      </c>
      <c r="B4286" s="3">
        <v>2025</v>
      </c>
      <c r="C4286" t="str">
        <f t="shared" si="185"/>
        <v>2025-2026</v>
      </c>
      <c r="D4286" t="s">
        <v>120</v>
      </c>
      <c r="E4286" t="s">
        <v>92</v>
      </c>
      <c r="F4286" t="str">
        <f t="shared" si="186"/>
        <v>New South Wales</v>
      </c>
      <c r="G4286" t="s">
        <v>10</v>
      </c>
      <c r="H4286">
        <v>2015</v>
      </c>
      <c r="I4286" t="s">
        <v>11</v>
      </c>
      <c r="J4286" t="s">
        <v>126</v>
      </c>
      <c r="K4286" t="s">
        <v>148</v>
      </c>
      <c r="L4286" t="s">
        <v>159</v>
      </c>
      <c r="M4286" s="5">
        <v>771</v>
      </c>
    </row>
    <row r="4287" spans="1:13" x14ac:dyDescent="0.35">
      <c r="A4287" s="2">
        <v>45989</v>
      </c>
      <c r="B4287" s="3">
        <v>2025</v>
      </c>
      <c r="C4287" t="str">
        <f t="shared" si="185"/>
        <v>2025-2026</v>
      </c>
      <c r="D4287" t="s">
        <v>119</v>
      </c>
      <c r="E4287" t="s">
        <v>80</v>
      </c>
      <c r="F4287" t="str">
        <f t="shared" si="186"/>
        <v>New South Wales</v>
      </c>
      <c r="G4287" t="s">
        <v>10</v>
      </c>
      <c r="H4287">
        <v>2120</v>
      </c>
      <c r="I4287" t="s">
        <v>11</v>
      </c>
      <c r="J4287" t="s">
        <v>125</v>
      </c>
      <c r="K4287" t="s">
        <v>144</v>
      </c>
      <c r="L4287" t="s">
        <v>155</v>
      </c>
      <c r="M4287" s="5">
        <v>724</v>
      </c>
    </row>
    <row r="4288" spans="1:13" x14ac:dyDescent="0.35">
      <c r="A4288" s="2">
        <v>45989</v>
      </c>
      <c r="B4288" s="3">
        <v>2025</v>
      </c>
      <c r="C4288" t="str">
        <f t="shared" si="185"/>
        <v>2025-2026</v>
      </c>
      <c r="D4288" t="s">
        <v>119</v>
      </c>
      <c r="E4288" t="s">
        <v>112</v>
      </c>
      <c r="F4288" t="str">
        <f t="shared" si="186"/>
        <v>Queensland</v>
      </c>
      <c r="G4288" t="s">
        <v>19</v>
      </c>
      <c r="H4288">
        <v>4566</v>
      </c>
      <c r="I4288" t="s">
        <v>11</v>
      </c>
      <c r="J4288" t="s">
        <v>136</v>
      </c>
      <c r="K4288" t="s">
        <v>145</v>
      </c>
      <c r="L4288" t="s">
        <v>156</v>
      </c>
      <c r="M4288" s="5">
        <v>202</v>
      </c>
    </row>
    <row r="4289" spans="1:13" x14ac:dyDescent="0.35">
      <c r="A4289" s="2">
        <v>45989</v>
      </c>
      <c r="B4289" s="3">
        <v>2025</v>
      </c>
      <c r="C4289" t="str">
        <f t="shared" si="185"/>
        <v>2025-2026</v>
      </c>
      <c r="D4289" t="s">
        <v>120</v>
      </c>
      <c r="E4289" t="s">
        <v>96</v>
      </c>
      <c r="F4289" t="str">
        <f t="shared" si="186"/>
        <v>Western Australia</v>
      </c>
      <c r="G4289" t="s">
        <v>28</v>
      </c>
      <c r="H4289">
        <v>6027</v>
      </c>
      <c r="I4289" t="s">
        <v>11</v>
      </c>
      <c r="J4289" t="s">
        <v>121</v>
      </c>
      <c r="K4289" t="s">
        <v>146</v>
      </c>
      <c r="L4289" t="s">
        <v>157</v>
      </c>
      <c r="M4289" s="5">
        <v>600</v>
      </c>
    </row>
    <row r="4290" spans="1:13" x14ac:dyDescent="0.35">
      <c r="A4290" s="2">
        <v>45989</v>
      </c>
      <c r="B4290" s="3">
        <v>2025</v>
      </c>
      <c r="C4290" t="str">
        <f t="shared" ref="C4290:C4353" si="187">IF(MONTH(A4290) &gt;= 7, YEAR(A4290) &amp; "-" &amp; YEAR(A4290) + 1, YEAR(A4290) - 1 &amp; "-" &amp; YEAR(A4290))</f>
        <v>2025-2026</v>
      </c>
      <c r="D4290" t="s">
        <v>120</v>
      </c>
      <c r="E4290" t="s">
        <v>107</v>
      </c>
      <c r="F4290" t="str">
        <f t="shared" ref="F4290:F4353" si="188">IF(G4290="WA","Western Australia",
IF(G4290="NSW","New South Wales",
IF(G4290="QLD","Queensland",
IF(G4290="VIC","Victoria",
IF(G4290="TAS","Tasmania",
IF(G4290="SA","South Australia",
IF(G4290="NT","Northern Territory",
IF(G4290="ACT","Australian Capital Territory",G4290))))))))</f>
        <v>New South Wales</v>
      </c>
      <c r="G4290" t="s">
        <v>10</v>
      </c>
      <c r="H4290">
        <v>2020</v>
      </c>
      <c r="I4290" t="s">
        <v>11</v>
      </c>
      <c r="J4290" t="s">
        <v>126</v>
      </c>
      <c r="K4290" t="s">
        <v>143</v>
      </c>
      <c r="L4290" t="s">
        <v>154</v>
      </c>
      <c r="M4290" s="5">
        <v>51</v>
      </c>
    </row>
    <row r="4291" spans="1:13" x14ac:dyDescent="0.35">
      <c r="A4291" s="2">
        <v>45989</v>
      </c>
      <c r="B4291" s="3">
        <v>2025</v>
      </c>
      <c r="C4291" t="str">
        <f t="shared" si="187"/>
        <v>2025-2026</v>
      </c>
      <c r="D4291" t="s">
        <v>120</v>
      </c>
      <c r="E4291" t="s">
        <v>105</v>
      </c>
      <c r="F4291" t="str">
        <f t="shared" si="188"/>
        <v>New South Wales</v>
      </c>
      <c r="G4291" t="s">
        <v>10</v>
      </c>
      <c r="H4291">
        <v>2031</v>
      </c>
      <c r="I4291" t="s">
        <v>11</v>
      </c>
      <c r="J4291" t="s">
        <v>126</v>
      </c>
      <c r="K4291" t="s">
        <v>144</v>
      </c>
      <c r="L4291" t="s">
        <v>155</v>
      </c>
      <c r="M4291" s="5">
        <v>146</v>
      </c>
    </row>
    <row r="4292" spans="1:13" x14ac:dyDescent="0.35">
      <c r="A4292" s="2">
        <v>45989</v>
      </c>
      <c r="B4292" s="3">
        <v>2025</v>
      </c>
      <c r="C4292" t="str">
        <f t="shared" si="187"/>
        <v>2025-2026</v>
      </c>
      <c r="D4292" t="s">
        <v>119</v>
      </c>
      <c r="E4292" t="s">
        <v>95</v>
      </c>
      <c r="F4292" t="str">
        <f t="shared" si="188"/>
        <v>New South Wales</v>
      </c>
      <c r="G4292" t="s">
        <v>10</v>
      </c>
      <c r="H4292">
        <v>2131</v>
      </c>
      <c r="I4292" t="s">
        <v>11</v>
      </c>
      <c r="J4292" t="s">
        <v>125</v>
      </c>
      <c r="K4292" t="s">
        <v>150</v>
      </c>
      <c r="L4292" t="s">
        <v>161</v>
      </c>
      <c r="M4292" s="5">
        <v>567</v>
      </c>
    </row>
    <row r="4293" spans="1:13" x14ac:dyDescent="0.35">
      <c r="A4293" s="2">
        <v>45989</v>
      </c>
      <c r="B4293" s="3">
        <v>2025</v>
      </c>
      <c r="C4293" t="str">
        <f t="shared" si="187"/>
        <v>2025-2026</v>
      </c>
      <c r="D4293" t="s">
        <v>120</v>
      </c>
      <c r="E4293" t="s">
        <v>14</v>
      </c>
      <c r="F4293" t="str">
        <f t="shared" si="188"/>
        <v>Northern Territory</v>
      </c>
      <c r="G4293" t="s">
        <v>15</v>
      </c>
      <c r="H4293">
        <v>800</v>
      </c>
      <c r="I4293" t="s">
        <v>11</v>
      </c>
      <c r="J4293" t="s">
        <v>140</v>
      </c>
      <c r="K4293" t="s">
        <v>148</v>
      </c>
      <c r="L4293" t="s">
        <v>159</v>
      </c>
      <c r="M4293" s="5">
        <v>429</v>
      </c>
    </row>
    <row r="4294" spans="1:13" x14ac:dyDescent="0.35">
      <c r="A4294" s="2">
        <v>45990</v>
      </c>
      <c r="B4294" s="3">
        <v>2025</v>
      </c>
      <c r="C4294" t="str">
        <f t="shared" si="187"/>
        <v>2025-2026</v>
      </c>
      <c r="D4294" t="s">
        <v>120</v>
      </c>
      <c r="E4294" t="s">
        <v>58</v>
      </c>
      <c r="F4294" t="str">
        <f t="shared" si="188"/>
        <v>New South Wales</v>
      </c>
      <c r="G4294" t="s">
        <v>10</v>
      </c>
      <c r="H4294">
        <v>2790</v>
      </c>
      <c r="I4294" t="s">
        <v>11</v>
      </c>
      <c r="J4294" t="s">
        <v>132</v>
      </c>
      <c r="K4294" t="s">
        <v>148</v>
      </c>
      <c r="L4294" t="s">
        <v>159</v>
      </c>
      <c r="M4294" s="5">
        <v>614</v>
      </c>
    </row>
    <row r="4295" spans="1:13" x14ac:dyDescent="0.35">
      <c r="A4295" s="2">
        <v>45990</v>
      </c>
      <c r="B4295" s="3">
        <v>2025</v>
      </c>
      <c r="C4295" t="str">
        <f t="shared" si="187"/>
        <v>2025-2026</v>
      </c>
      <c r="D4295" t="s">
        <v>119</v>
      </c>
      <c r="E4295" t="s">
        <v>63</v>
      </c>
      <c r="F4295" t="str">
        <f t="shared" si="188"/>
        <v>Queensland</v>
      </c>
      <c r="G4295" t="s">
        <v>19</v>
      </c>
      <c r="H4295">
        <v>4068</v>
      </c>
      <c r="I4295" t="s">
        <v>11</v>
      </c>
      <c r="J4295" t="s">
        <v>131</v>
      </c>
      <c r="K4295" t="s">
        <v>142</v>
      </c>
      <c r="L4295" t="s">
        <v>153</v>
      </c>
      <c r="M4295" s="5">
        <v>26</v>
      </c>
    </row>
    <row r="4296" spans="1:13" x14ac:dyDescent="0.35">
      <c r="A4296" s="2">
        <v>45990</v>
      </c>
      <c r="B4296" s="3">
        <v>2025</v>
      </c>
      <c r="C4296" t="str">
        <f t="shared" si="187"/>
        <v>2025-2026</v>
      </c>
      <c r="D4296" t="s">
        <v>119</v>
      </c>
      <c r="E4296" t="s">
        <v>16</v>
      </c>
      <c r="F4296" t="str">
        <f t="shared" si="188"/>
        <v>South Australia</v>
      </c>
      <c r="G4296" t="s">
        <v>17</v>
      </c>
      <c r="H4296">
        <v>5168</v>
      </c>
      <c r="I4296" t="s">
        <v>11</v>
      </c>
      <c r="J4296" t="s">
        <v>134</v>
      </c>
      <c r="K4296" t="s">
        <v>144</v>
      </c>
      <c r="L4296" t="s">
        <v>155</v>
      </c>
      <c r="M4296" s="5">
        <v>726</v>
      </c>
    </row>
    <row r="4297" spans="1:13" x14ac:dyDescent="0.35">
      <c r="A4297" s="2">
        <v>45990</v>
      </c>
      <c r="B4297" s="3">
        <v>2025</v>
      </c>
      <c r="C4297" t="str">
        <f t="shared" si="187"/>
        <v>2025-2026</v>
      </c>
      <c r="D4297" t="s">
        <v>119</v>
      </c>
      <c r="E4297" t="s">
        <v>31</v>
      </c>
      <c r="F4297" t="str">
        <f t="shared" si="188"/>
        <v>South Australia</v>
      </c>
      <c r="G4297" t="s">
        <v>17</v>
      </c>
      <c r="H4297">
        <v>5082</v>
      </c>
      <c r="I4297" t="s">
        <v>11</v>
      </c>
      <c r="J4297" t="s">
        <v>134</v>
      </c>
      <c r="K4297" t="s">
        <v>142</v>
      </c>
      <c r="L4297" t="s">
        <v>153</v>
      </c>
      <c r="M4297" s="5">
        <v>780</v>
      </c>
    </row>
    <row r="4298" spans="1:13" x14ac:dyDescent="0.35">
      <c r="A4298" s="2">
        <v>45990</v>
      </c>
      <c r="B4298" s="3">
        <v>2025</v>
      </c>
      <c r="C4298" t="str">
        <f t="shared" si="187"/>
        <v>2025-2026</v>
      </c>
      <c r="D4298" t="s">
        <v>119</v>
      </c>
      <c r="E4298" t="s">
        <v>35</v>
      </c>
      <c r="F4298" t="str">
        <f t="shared" si="188"/>
        <v>Victoria</v>
      </c>
      <c r="G4298" t="s">
        <v>26</v>
      </c>
      <c r="H4298">
        <v>3280</v>
      </c>
      <c r="I4298" t="s">
        <v>11</v>
      </c>
      <c r="J4298" t="s">
        <v>129</v>
      </c>
      <c r="K4298" t="s">
        <v>142</v>
      </c>
      <c r="L4298" t="s">
        <v>153</v>
      </c>
      <c r="M4298" s="5">
        <v>489</v>
      </c>
    </row>
    <row r="4299" spans="1:13" x14ac:dyDescent="0.35">
      <c r="A4299" s="2">
        <v>45990</v>
      </c>
      <c r="B4299" s="3">
        <v>2025</v>
      </c>
      <c r="C4299" t="str">
        <f t="shared" si="187"/>
        <v>2025-2026</v>
      </c>
      <c r="D4299" t="s">
        <v>120</v>
      </c>
      <c r="E4299" t="s">
        <v>42</v>
      </c>
      <c r="F4299" t="str">
        <f t="shared" si="188"/>
        <v>Tasmania</v>
      </c>
      <c r="G4299" t="s">
        <v>43</v>
      </c>
      <c r="H4299">
        <v>7018</v>
      </c>
      <c r="I4299" t="s">
        <v>11</v>
      </c>
      <c r="J4299" t="s">
        <v>130</v>
      </c>
      <c r="K4299" t="s">
        <v>145</v>
      </c>
      <c r="L4299" t="s">
        <v>156</v>
      </c>
      <c r="M4299" s="5">
        <v>795</v>
      </c>
    </row>
    <row r="4300" spans="1:13" x14ac:dyDescent="0.35">
      <c r="A4300" s="2">
        <v>45990</v>
      </c>
      <c r="B4300" s="3">
        <v>2025</v>
      </c>
      <c r="C4300" t="str">
        <f t="shared" si="187"/>
        <v>2025-2026</v>
      </c>
      <c r="D4300" t="s">
        <v>120</v>
      </c>
      <c r="E4300" t="s">
        <v>9</v>
      </c>
      <c r="F4300" t="str">
        <f t="shared" si="188"/>
        <v>New South Wales</v>
      </c>
      <c r="G4300" t="s">
        <v>10</v>
      </c>
      <c r="H4300">
        <v>2067</v>
      </c>
      <c r="I4300" t="s">
        <v>11</v>
      </c>
      <c r="J4300" t="s">
        <v>126</v>
      </c>
      <c r="K4300" t="s">
        <v>148</v>
      </c>
      <c r="L4300" t="s">
        <v>159</v>
      </c>
      <c r="M4300" s="5">
        <v>196</v>
      </c>
    </row>
    <row r="4301" spans="1:13" x14ac:dyDescent="0.35">
      <c r="A4301" s="2">
        <v>45991</v>
      </c>
      <c r="B4301" s="3">
        <v>2025</v>
      </c>
      <c r="C4301" t="str">
        <f t="shared" si="187"/>
        <v>2025-2026</v>
      </c>
      <c r="D4301" t="s">
        <v>120</v>
      </c>
      <c r="E4301" t="s">
        <v>75</v>
      </c>
      <c r="F4301" t="str">
        <f t="shared" si="188"/>
        <v>Victoria</v>
      </c>
      <c r="G4301" t="s">
        <v>26</v>
      </c>
      <c r="H4301">
        <v>3915</v>
      </c>
      <c r="I4301" t="s">
        <v>11</v>
      </c>
      <c r="J4301" t="s">
        <v>137</v>
      </c>
      <c r="K4301" t="s">
        <v>146</v>
      </c>
      <c r="L4301" t="s">
        <v>157</v>
      </c>
      <c r="M4301" s="5">
        <v>414</v>
      </c>
    </row>
    <row r="4302" spans="1:13" x14ac:dyDescent="0.35">
      <c r="A4302" s="2">
        <v>45991</v>
      </c>
      <c r="B4302" s="3">
        <v>2025</v>
      </c>
      <c r="C4302" t="str">
        <f t="shared" si="187"/>
        <v>2025-2026</v>
      </c>
      <c r="D4302" t="s">
        <v>120</v>
      </c>
      <c r="E4302" t="s">
        <v>103</v>
      </c>
      <c r="F4302" t="str">
        <f t="shared" si="188"/>
        <v>Victoria</v>
      </c>
      <c r="G4302" t="s">
        <v>26</v>
      </c>
      <c r="H4302">
        <v>3550</v>
      </c>
      <c r="I4302" t="s">
        <v>11</v>
      </c>
      <c r="J4302" t="s">
        <v>129</v>
      </c>
      <c r="K4302" t="s">
        <v>149</v>
      </c>
      <c r="L4302" t="s">
        <v>160</v>
      </c>
      <c r="M4302" s="5">
        <v>791</v>
      </c>
    </row>
    <row r="4303" spans="1:13" x14ac:dyDescent="0.35">
      <c r="A4303" s="2">
        <v>45991</v>
      </c>
      <c r="B4303" s="3">
        <v>2025</v>
      </c>
      <c r="C4303" t="str">
        <f t="shared" si="187"/>
        <v>2025-2026</v>
      </c>
      <c r="D4303" t="s">
        <v>120</v>
      </c>
      <c r="E4303" t="s">
        <v>77</v>
      </c>
      <c r="F4303" t="str">
        <f t="shared" si="188"/>
        <v>Victoria</v>
      </c>
      <c r="G4303" t="s">
        <v>26</v>
      </c>
      <c r="H4303">
        <v>3018</v>
      </c>
      <c r="I4303" t="s">
        <v>11</v>
      </c>
      <c r="J4303" t="s">
        <v>128</v>
      </c>
      <c r="K4303" t="s">
        <v>142</v>
      </c>
      <c r="L4303" t="s">
        <v>153</v>
      </c>
      <c r="M4303" s="5">
        <v>317</v>
      </c>
    </row>
    <row r="4304" spans="1:13" x14ac:dyDescent="0.35">
      <c r="A4304" s="2">
        <v>45991</v>
      </c>
      <c r="B4304" s="3">
        <v>2025</v>
      </c>
      <c r="C4304" t="str">
        <f t="shared" si="187"/>
        <v>2025-2026</v>
      </c>
      <c r="D4304" t="s">
        <v>119</v>
      </c>
      <c r="E4304" t="s">
        <v>34</v>
      </c>
      <c r="F4304" t="str">
        <f t="shared" si="188"/>
        <v>New South Wales</v>
      </c>
      <c r="G4304" t="s">
        <v>10</v>
      </c>
      <c r="H4304">
        <v>2560</v>
      </c>
      <c r="I4304" t="s">
        <v>11</v>
      </c>
      <c r="J4304" t="s">
        <v>123</v>
      </c>
      <c r="K4304" t="s">
        <v>148</v>
      </c>
      <c r="L4304" t="s">
        <v>159</v>
      </c>
      <c r="M4304" s="5">
        <v>318</v>
      </c>
    </row>
    <row r="4305" spans="1:13" x14ac:dyDescent="0.35">
      <c r="A4305" s="2">
        <v>45991</v>
      </c>
      <c r="B4305" s="3">
        <v>2025</v>
      </c>
      <c r="C4305" t="str">
        <f t="shared" si="187"/>
        <v>2025-2026</v>
      </c>
      <c r="D4305" t="s">
        <v>120</v>
      </c>
      <c r="E4305" t="s">
        <v>83</v>
      </c>
      <c r="F4305" t="str">
        <f t="shared" si="188"/>
        <v>Victoria</v>
      </c>
      <c r="G4305" t="s">
        <v>26</v>
      </c>
      <c r="H4305">
        <v>3551</v>
      </c>
      <c r="I4305" t="s">
        <v>11</v>
      </c>
      <c r="J4305" t="s">
        <v>129</v>
      </c>
      <c r="K4305" t="s">
        <v>151</v>
      </c>
      <c r="L4305" t="s">
        <v>152</v>
      </c>
      <c r="M4305" s="5">
        <v>708</v>
      </c>
    </row>
    <row r="4306" spans="1:13" x14ac:dyDescent="0.35">
      <c r="A4306" s="2">
        <v>45991</v>
      </c>
      <c r="B4306" s="3">
        <v>2025</v>
      </c>
      <c r="C4306" t="str">
        <f t="shared" si="187"/>
        <v>2025-2026</v>
      </c>
      <c r="D4306" t="s">
        <v>119</v>
      </c>
      <c r="E4306" t="s">
        <v>114</v>
      </c>
      <c r="F4306" t="str">
        <f t="shared" si="188"/>
        <v>Victoria</v>
      </c>
      <c r="G4306" t="s">
        <v>26</v>
      </c>
      <c r="H4306">
        <v>3353</v>
      </c>
      <c r="I4306" t="s">
        <v>11</v>
      </c>
      <c r="J4306" t="s">
        <v>129</v>
      </c>
      <c r="K4306" t="s">
        <v>146</v>
      </c>
      <c r="L4306" t="s">
        <v>157</v>
      </c>
      <c r="M4306" s="5">
        <v>769</v>
      </c>
    </row>
    <row r="4307" spans="1:13" x14ac:dyDescent="0.35">
      <c r="A4307" s="2">
        <v>45991</v>
      </c>
      <c r="B4307" s="3">
        <v>2025</v>
      </c>
      <c r="C4307" t="str">
        <f t="shared" si="187"/>
        <v>2025-2026</v>
      </c>
      <c r="D4307" t="s">
        <v>119</v>
      </c>
      <c r="E4307" t="s">
        <v>14</v>
      </c>
      <c r="F4307" t="str">
        <f t="shared" si="188"/>
        <v>Northern Territory</v>
      </c>
      <c r="G4307" t="s">
        <v>15</v>
      </c>
      <c r="H4307">
        <v>800</v>
      </c>
      <c r="I4307" t="s">
        <v>11</v>
      </c>
      <c r="J4307" t="s">
        <v>140</v>
      </c>
      <c r="K4307" t="s">
        <v>147</v>
      </c>
      <c r="L4307" t="s">
        <v>158</v>
      </c>
      <c r="M4307" s="5">
        <v>744</v>
      </c>
    </row>
    <row r="4308" spans="1:13" x14ac:dyDescent="0.35">
      <c r="A4308" s="2">
        <v>45992</v>
      </c>
      <c r="B4308" s="3">
        <v>2025</v>
      </c>
      <c r="C4308" t="str">
        <f t="shared" si="187"/>
        <v>2025-2026</v>
      </c>
      <c r="D4308" t="s">
        <v>119</v>
      </c>
      <c r="E4308" t="s">
        <v>82</v>
      </c>
      <c r="F4308" t="str">
        <f t="shared" si="188"/>
        <v>Queensland</v>
      </c>
      <c r="G4308" t="s">
        <v>19</v>
      </c>
      <c r="H4308">
        <v>4215</v>
      </c>
      <c r="I4308" t="s">
        <v>11</v>
      </c>
      <c r="J4308" t="s">
        <v>124</v>
      </c>
      <c r="K4308" t="s">
        <v>145</v>
      </c>
      <c r="L4308" t="s">
        <v>156</v>
      </c>
      <c r="M4308" s="5">
        <v>649</v>
      </c>
    </row>
    <row r="4309" spans="1:13" x14ac:dyDescent="0.35">
      <c r="A4309" s="2">
        <v>45992</v>
      </c>
      <c r="B4309" s="3">
        <v>2025</v>
      </c>
      <c r="C4309" t="str">
        <f t="shared" si="187"/>
        <v>2025-2026</v>
      </c>
      <c r="D4309" t="s">
        <v>119</v>
      </c>
      <c r="E4309" t="s">
        <v>54</v>
      </c>
      <c r="F4309" t="str">
        <f t="shared" si="188"/>
        <v>New South Wales</v>
      </c>
      <c r="G4309" t="s">
        <v>10</v>
      </c>
      <c r="H4309">
        <v>2750</v>
      </c>
      <c r="I4309" t="s">
        <v>11</v>
      </c>
      <c r="J4309" t="s">
        <v>132</v>
      </c>
      <c r="K4309" t="s">
        <v>151</v>
      </c>
      <c r="L4309" t="s">
        <v>152</v>
      </c>
      <c r="M4309" s="5">
        <v>334</v>
      </c>
    </row>
    <row r="4310" spans="1:13" x14ac:dyDescent="0.35">
      <c r="A4310" s="2">
        <v>45992</v>
      </c>
      <c r="B4310" s="3">
        <v>2025</v>
      </c>
      <c r="C4310" t="str">
        <f t="shared" si="187"/>
        <v>2025-2026</v>
      </c>
      <c r="D4310" t="s">
        <v>120</v>
      </c>
      <c r="E4310" t="s">
        <v>48</v>
      </c>
      <c r="F4310" t="str">
        <f t="shared" si="188"/>
        <v>Western Australia</v>
      </c>
      <c r="G4310" t="s">
        <v>28</v>
      </c>
      <c r="H4310">
        <v>6450</v>
      </c>
      <c r="I4310" t="s">
        <v>11</v>
      </c>
      <c r="J4310" t="s">
        <v>141</v>
      </c>
      <c r="K4310" t="s">
        <v>148</v>
      </c>
      <c r="L4310" t="s">
        <v>159</v>
      </c>
      <c r="M4310" s="5">
        <v>658</v>
      </c>
    </row>
    <row r="4311" spans="1:13" x14ac:dyDescent="0.35">
      <c r="A4311" s="2">
        <v>45992</v>
      </c>
      <c r="B4311" s="3">
        <v>2025</v>
      </c>
      <c r="C4311" t="str">
        <f t="shared" si="187"/>
        <v>2025-2026</v>
      </c>
      <c r="D4311" t="s">
        <v>120</v>
      </c>
      <c r="E4311" t="s">
        <v>9</v>
      </c>
      <c r="F4311" t="str">
        <f t="shared" si="188"/>
        <v>New South Wales</v>
      </c>
      <c r="G4311" t="s">
        <v>10</v>
      </c>
      <c r="H4311">
        <v>2067</v>
      </c>
      <c r="I4311" t="s">
        <v>11</v>
      </c>
      <c r="J4311" t="s">
        <v>126</v>
      </c>
      <c r="K4311" t="s">
        <v>149</v>
      </c>
      <c r="L4311" t="s">
        <v>160</v>
      </c>
      <c r="M4311" s="5">
        <v>791</v>
      </c>
    </row>
    <row r="4312" spans="1:13" x14ac:dyDescent="0.35">
      <c r="A4312" s="2">
        <v>45992</v>
      </c>
      <c r="B4312" s="3">
        <v>2025</v>
      </c>
      <c r="C4312" t="str">
        <f t="shared" si="187"/>
        <v>2025-2026</v>
      </c>
      <c r="D4312" t="s">
        <v>120</v>
      </c>
      <c r="E4312" t="s">
        <v>69</v>
      </c>
      <c r="F4312" t="str">
        <f t="shared" si="188"/>
        <v>Victoria</v>
      </c>
      <c r="G4312" t="s">
        <v>26</v>
      </c>
      <c r="H4312">
        <v>3148</v>
      </c>
      <c r="I4312" t="s">
        <v>11</v>
      </c>
      <c r="J4312" t="s">
        <v>127</v>
      </c>
      <c r="K4312" t="s">
        <v>142</v>
      </c>
      <c r="L4312" t="s">
        <v>153</v>
      </c>
      <c r="M4312" s="5">
        <v>258</v>
      </c>
    </row>
    <row r="4313" spans="1:13" x14ac:dyDescent="0.35">
      <c r="A4313" s="2">
        <v>45992</v>
      </c>
      <c r="B4313" s="3">
        <v>2025</v>
      </c>
      <c r="C4313" t="str">
        <f t="shared" si="187"/>
        <v>2025-2026</v>
      </c>
      <c r="D4313" t="s">
        <v>119</v>
      </c>
      <c r="E4313" t="s">
        <v>49</v>
      </c>
      <c r="F4313" t="str">
        <f t="shared" si="188"/>
        <v>New South Wales</v>
      </c>
      <c r="G4313" t="s">
        <v>10</v>
      </c>
      <c r="H4313">
        <v>2350</v>
      </c>
      <c r="I4313" t="s">
        <v>11</v>
      </c>
      <c r="J4313" t="s">
        <v>122</v>
      </c>
      <c r="K4313" t="s">
        <v>150</v>
      </c>
      <c r="L4313" t="s">
        <v>161</v>
      </c>
      <c r="M4313" s="5">
        <v>415</v>
      </c>
    </row>
    <row r="4314" spans="1:13" x14ac:dyDescent="0.35">
      <c r="A4314" s="2">
        <v>45993</v>
      </c>
      <c r="B4314" s="3">
        <v>2025</v>
      </c>
      <c r="C4314" t="str">
        <f t="shared" si="187"/>
        <v>2025-2026</v>
      </c>
      <c r="D4314" t="s">
        <v>119</v>
      </c>
      <c r="E4314" t="s">
        <v>72</v>
      </c>
      <c r="F4314" t="str">
        <f t="shared" si="188"/>
        <v>Queensland</v>
      </c>
      <c r="G4314" t="s">
        <v>19</v>
      </c>
      <c r="H4314">
        <v>4870</v>
      </c>
      <c r="I4314" t="s">
        <v>11</v>
      </c>
      <c r="J4314" t="s">
        <v>133</v>
      </c>
      <c r="K4314" t="s">
        <v>147</v>
      </c>
      <c r="L4314" t="s">
        <v>158</v>
      </c>
      <c r="M4314" s="5">
        <v>198</v>
      </c>
    </row>
    <row r="4315" spans="1:13" x14ac:dyDescent="0.35">
      <c r="A4315" s="2">
        <v>45993</v>
      </c>
      <c r="B4315" s="3">
        <v>2025</v>
      </c>
      <c r="C4315" t="str">
        <f t="shared" si="187"/>
        <v>2025-2026</v>
      </c>
      <c r="D4315" t="s">
        <v>120</v>
      </c>
      <c r="E4315" t="s">
        <v>14</v>
      </c>
      <c r="F4315" t="str">
        <f t="shared" si="188"/>
        <v>Northern Territory</v>
      </c>
      <c r="G4315" t="s">
        <v>15</v>
      </c>
      <c r="H4315">
        <v>800</v>
      </c>
      <c r="I4315" t="s">
        <v>11</v>
      </c>
      <c r="J4315" t="s">
        <v>140</v>
      </c>
      <c r="K4315" t="s">
        <v>149</v>
      </c>
      <c r="L4315" t="s">
        <v>160</v>
      </c>
      <c r="M4315" s="5">
        <v>361</v>
      </c>
    </row>
    <row r="4316" spans="1:13" x14ac:dyDescent="0.35">
      <c r="A4316" s="2">
        <v>45993</v>
      </c>
      <c r="B4316" s="3">
        <v>2025</v>
      </c>
      <c r="C4316" t="str">
        <f t="shared" si="187"/>
        <v>2025-2026</v>
      </c>
      <c r="D4316" t="s">
        <v>120</v>
      </c>
      <c r="E4316" t="s">
        <v>78</v>
      </c>
      <c r="F4316" t="str">
        <f t="shared" si="188"/>
        <v>New South Wales</v>
      </c>
      <c r="G4316" t="s">
        <v>10</v>
      </c>
      <c r="H4316">
        <v>2480</v>
      </c>
      <c r="I4316" t="s">
        <v>11</v>
      </c>
      <c r="J4316" t="s">
        <v>122</v>
      </c>
      <c r="K4316" t="s">
        <v>145</v>
      </c>
      <c r="L4316" t="s">
        <v>156</v>
      </c>
      <c r="M4316" s="5">
        <v>205</v>
      </c>
    </row>
    <row r="4317" spans="1:13" x14ac:dyDescent="0.35">
      <c r="A4317" s="2">
        <v>45993</v>
      </c>
      <c r="B4317" s="3">
        <v>2025</v>
      </c>
      <c r="C4317" t="str">
        <f t="shared" si="187"/>
        <v>2025-2026</v>
      </c>
      <c r="D4317" t="s">
        <v>120</v>
      </c>
      <c r="E4317" t="s">
        <v>94</v>
      </c>
      <c r="F4317" t="str">
        <f t="shared" si="188"/>
        <v>Queensland</v>
      </c>
      <c r="G4317" t="s">
        <v>19</v>
      </c>
      <c r="H4317">
        <v>4551</v>
      </c>
      <c r="I4317" t="s">
        <v>11</v>
      </c>
      <c r="J4317" t="s">
        <v>136</v>
      </c>
      <c r="K4317" t="s">
        <v>145</v>
      </c>
      <c r="L4317" t="s">
        <v>156</v>
      </c>
      <c r="M4317" s="5">
        <v>340</v>
      </c>
    </row>
    <row r="4318" spans="1:13" x14ac:dyDescent="0.35">
      <c r="A4318" s="2">
        <v>45994</v>
      </c>
      <c r="B4318" s="3">
        <v>2025</v>
      </c>
      <c r="C4318" t="str">
        <f t="shared" si="187"/>
        <v>2025-2026</v>
      </c>
      <c r="D4318" t="s">
        <v>120</v>
      </c>
      <c r="E4318" t="s">
        <v>54</v>
      </c>
      <c r="F4318" t="str">
        <f t="shared" si="188"/>
        <v>New South Wales</v>
      </c>
      <c r="G4318" t="s">
        <v>10</v>
      </c>
      <c r="H4318">
        <v>2750</v>
      </c>
      <c r="I4318" t="s">
        <v>11</v>
      </c>
      <c r="J4318" t="s">
        <v>132</v>
      </c>
      <c r="K4318" t="s">
        <v>147</v>
      </c>
      <c r="L4318" t="s">
        <v>158</v>
      </c>
      <c r="M4318" s="5">
        <v>69</v>
      </c>
    </row>
    <row r="4319" spans="1:13" x14ac:dyDescent="0.35">
      <c r="A4319" s="2">
        <v>45994</v>
      </c>
      <c r="B4319" s="3">
        <v>2025</v>
      </c>
      <c r="C4319" t="str">
        <f t="shared" si="187"/>
        <v>2025-2026</v>
      </c>
      <c r="D4319" t="s">
        <v>120</v>
      </c>
      <c r="E4319" t="s">
        <v>100</v>
      </c>
      <c r="F4319" t="str">
        <f t="shared" si="188"/>
        <v>New South Wales</v>
      </c>
      <c r="G4319" t="s">
        <v>10</v>
      </c>
      <c r="H4319">
        <v>2800</v>
      </c>
      <c r="I4319" t="s">
        <v>11</v>
      </c>
      <c r="J4319" t="s">
        <v>132</v>
      </c>
      <c r="K4319" t="s">
        <v>143</v>
      </c>
      <c r="L4319" t="s">
        <v>154</v>
      </c>
      <c r="M4319" s="5">
        <v>204</v>
      </c>
    </row>
    <row r="4320" spans="1:13" x14ac:dyDescent="0.35">
      <c r="A4320" s="2">
        <v>45994</v>
      </c>
      <c r="B4320" s="3">
        <v>2025</v>
      </c>
      <c r="C4320" t="str">
        <f t="shared" si="187"/>
        <v>2025-2026</v>
      </c>
      <c r="D4320" t="s">
        <v>120</v>
      </c>
      <c r="E4320" t="s">
        <v>111</v>
      </c>
      <c r="F4320" t="str">
        <f t="shared" si="188"/>
        <v>New South Wales</v>
      </c>
      <c r="G4320" t="s">
        <v>10</v>
      </c>
      <c r="H4320">
        <v>2154</v>
      </c>
      <c r="I4320" t="s">
        <v>11</v>
      </c>
      <c r="J4320" t="s">
        <v>125</v>
      </c>
      <c r="K4320" t="s">
        <v>146</v>
      </c>
      <c r="L4320" t="s">
        <v>157</v>
      </c>
      <c r="M4320" s="5">
        <v>341</v>
      </c>
    </row>
    <row r="4321" spans="1:13" x14ac:dyDescent="0.35">
      <c r="A4321" s="2">
        <v>45994</v>
      </c>
      <c r="B4321" s="3">
        <v>2025</v>
      </c>
      <c r="C4321" t="str">
        <f t="shared" si="187"/>
        <v>2025-2026</v>
      </c>
      <c r="D4321" t="s">
        <v>119</v>
      </c>
      <c r="E4321" t="s">
        <v>65</v>
      </c>
      <c r="F4321" t="str">
        <f t="shared" si="188"/>
        <v>Victoria</v>
      </c>
      <c r="G4321" t="s">
        <v>26</v>
      </c>
      <c r="H4321">
        <v>3931</v>
      </c>
      <c r="I4321" t="s">
        <v>11</v>
      </c>
      <c r="J4321" t="s">
        <v>137</v>
      </c>
      <c r="K4321" t="s">
        <v>145</v>
      </c>
      <c r="L4321" t="s">
        <v>156</v>
      </c>
      <c r="M4321" s="5">
        <v>776</v>
      </c>
    </row>
    <row r="4322" spans="1:13" x14ac:dyDescent="0.35">
      <c r="A4322" s="2">
        <v>45994</v>
      </c>
      <c r="B4322" s="3">
        <v>2025</v>
      </c>
      <c r="C4322" t="str">
        <f t="shared" si="187"/>
        <v>2025-2026</v>
      </c>
      <c r="D4322" t="s">
        <v>120</v>
      </c>
      <c r="E4322" t="s">
        <v>94</v>
      </c>
      <c r="F4322" t="str">
        <f t="shared" si="188"/>
        <v>Queensland</v>
      </c>
      <c r="G4322" t="s">
        <v>19</v>
      </c>
      <c r="H4322">
        <v>4551</v>
      </c>
      <c r="I4322" t="s">
        <v>11</v>
      </c>
      <c r="J4322" t="s">
        <v>136</v>
      </c>
      <c r="K4322" t="s">
        <v>148</v>
      </c>
      <c r="L4322" t="s">
        <v>159</v>
      </c>
      <c r="M4322" s="5">
        <v>617</v>
      </c>
    </row>
    <row r="4323" spans="1:13" x14ac:dyDescent="0.35">
      <c r="A4323" s="2">
        <v>45995</v>
      </c>
      <c r="B4323" s="3">
        <v>2025</v>
      </c>
      <c r="C4323" t="str">
        <f t="shared" si="187"/>
        <v>2025-2026</v>
      </c>
      <c r="D4323" t="s">
        <v>120</v>
      </c>
      <c r="E4323" t="s">
        <v>77</v>
      </c>
      <c r="F4323" t="str">
        <f t="shared" si="188"/>
        <v>Victoria</v>
      </c>
      <c r="G4323" t="s">
        <v>26</v>
      </c>
      <c r="H4323">
        <v>3018</v>
      </c>
      <c r="I4323" t="s">
        <v>11</v>
      </c>
      <c r="J4323" t="s">
        <v>128</v>
      </c>
      <c r="K4323" t="s">
        <v>144</v>
      </c>
      <c r="L4323" t="s">
        <v>155</v>
      </c>
      <c r="M4323" s="5">
        <v>264</v>
      </c>
    </row>
    <row r="4324" spans="1:13" x14ac:dyDescent="0.35">
      <c r="A4324" s="2">
        <v>45995</v>
      </c>
      <c r="B4324" s="3">
        <v>2025</v>
      </c>
      <c r="C4324" t="str">
        <f t="shared" si="187"/>
        <v>2025-2026</v>
      </c>
      <c r="D4324" t="s">
        <v>120</v>
      </c>
      <c r="E4324" t="s">
        <v>113</v>
      </c>
      <c r="F4324" t="str">
        <f t="shared" si="188"/>
        <v>New South Wales</v>
      </c>
      <c r="G4324" t="s">
        <v>10</v>
      </c>
      <c r="H4324">
        <v>2101</v>
      </c>
      <c r="I4324" t="s">
        <v>11</v>
      </c>
      <c r="J4324" t="s">
        <v>125</v>
      </c>
      <c r="K4324" t="s">
        <v>146</v>
      </c>
      <c r="L4324" t="s">
        <v>157</v>
      </c>
      <c r="M4324" s="5">
        <v>371</v>
      </c>
    </row>
    <row r="4325" spans="1:13" x14ac:dyDescent="0.35">
      <c r="A4325" s="2">
        <v>45995</v>
      </c>
      <c r="B4325" s="3">
        <v>2025</v>
      </c>
      <c r="C4325" t="str">
        <f t="shared" si="187"/>
        <v>2025-2026</v>
      </c>
      <c r="D4325" t="s">
        <v>119</v>
      </c>
      <c r="E4325" t="s">
        <v>9</v>
      </c>
      <c r="F4325" t="str">
        <f t="shared" si="188"/>
        <v>New South Wales</v>
      </c>
      <c r="G4325" t="s">
        <v>10</v>
      </c>
      <c r="H4325">
        <v>2067</v>
      </c>
      <c r="I4325" t="s">
        <v>11</v>
      </c>
      <c r="J4325" t="s">
        <v>126</v>
      </c>
      <c r="K4325" t="s">
        <v>142</v>
      </c>
      <c r="L4325" t="s">
        <v>153</v>
      </c>
      <c r="M4325" s="5">
        <v>651</v>
      </c>
    </row>
    <row r="4326" spans="1:13" x14ac:dyDescent="0.35">
      <c r="A4326" s="2">
        <v>45995</v>
      </c>
      <c r="B4326" s="3">
        <v>2025</v>
      </c>
      <c r="C4326" t="str">
        <f t="shared" si="187"/>
        <v>2025-2026</v>
      </c>
      <c r="D4326" t="s">
        <v>120</v>
      </c>
      <c r="E4326" t="s">
        <v>23</v>
      </c>
      <c r="F4326" t="str">
        <f t="shared" si="188"/>
        <v>New South Wales</v>
      </c>
      <c r="G4326" t="s">
        <v>10</v>
      </c>
      <c r="H4326">
        <v>2830</v>
      </c>
      <c r="I4326" t="s">
        <v>11</v>
      </c>
      <c r="J4326" t="s">
        <v>132</v>
      </c>
      <c r="K4326" t="s">
        <v>146</v>
      </c>
      <c r="L4326" t="s">
        <v>157</v>
      </c>
      <c r="M4326" s="5">
        <v>311</v>
      </c>
    </row>
    <row r="4327" spans="1:13" x14ac:dyDescent="0.35">
      <c r="A4327" s="2">
        <v>45995</v>
      </c>
      <c r="B4327" s="3">
        <v>2025</v>
      </c>
      <c r="C4327" t="str">
        <f t="shared" si="187"/>
        <v>2025-2026</v>
      </c>
      <c r="D4327" t="s">
        <v>120</v>
      </c>
      <c r="E4327" t="s">
        <v>49</v>
      </c>
      <c r="F4327" t="str">
        <f t="shared" si="188"/>
        <v>New South Wales</v>
      </c>
      <c r="G4327" t="s">
        <v>10</v>
      </c>
      <c r="H4327">
        <v>2350</v>
      </c>
      <c r="I4327" t="s">
        <v>11</v>
      </c>
      <c r="J4327" t="s">
        <v>122</v>
      </c>
      <c r="K4327" t="s">
        <v>144</v>
      </c>
      <c r="L4327" t="s">
        <v>155</v>
      </c>
      <c r="M4327" s="5">
        <v>419</v>
      </c>
    </row>
    <row r="4328" spans="1:13" x14ac:dyDescent="0.35">
      <c r="A4328" s="2">
        <v>45995</v>
      </c>
      <c r="B4328" s="3">
        <v>2025</v>
      </c>
      <c r="C4328" t="str">
        <f t="shared" si="187"/>
        <v>2025-2026</v>
      </c>
      <c r="D4328" t="s">
        <v>120</v>
      </c>
      <c r="E4328" t="s">
        <v>112</v>
      </c>
      <c r="F4328" t="str">
        <f t="shared" si="188"/>
        <v>Queensland</v>
      </c>
      <c r="G4328" t="s">
        <v>19</v>
      </c>
      <c r="H4328">
        <v>4566</v>
      </c>
      <c r="I4328" t="s">
        <v>11</v>
      </c>
      <c r="J4328" t="s">
        <v>136</v>
      </c>
      <c r="K4328" t="s">
        <v>148</v>
      </c>
      <c r="L4328" t="s">
        <v>159</v>
      </c>
      <c r="M4328" s="5">
        <v>464</v>
      </c>
    </row>
    <row r="4329" spans="1:13" x14ac:dyDescent="0.35">
      <c r="A4329" s="2">
        <v>45995</v>
      </c>
      <c r="B4329" s="3">
        <v>2025</v>
      </c>
      <c r="C4329" t="str">
        <f t="shared" si="187"/>
        <v>2025-2026</v>
      </c>
      <c r="D4329" t="s">
        <v>120</v>
      </c>
      <c r="E4329" t="s">
        <v>98</v>
      </c>
      <c r="F4329" t="str">
        <f t="shared" si="188"/>
        <v>South Australia</v>
      </c>
      <c r="G4329" t="s">
        <v>17</v>
      </c>
      <c r="H4329">
        <v>5290</v>
      </c>
      <c r="I4329" t="s">
        <v>11</v>
      </c>
      <c r="J4329" t="s">
        <v>139</v>
      </c>
      <c r="K4329" t="s">
        <v>150</v>
      </c>
      <c r="L4329" t="s">
        <v>161</v>
      </c>
      <c r="M4329" s="5">
        <v>688</v>
      </c>
    </row>
    <row r="4330" spans="1:13" x14ac:dyDescent="0.35">
      <c r="A4330" s="2">
        <v>45995</v>
      </c>
      <c r="B4330" s="3">
        <v>2025</v>
      </c>
      <c r="C4330" t="str">
        <f t="shared" si="187"/>
        <v>2025-2026</v>
      </c>
      <c r="D4330" t="s">
        <v>119</v>
      </c>
      <c r="E4330" t="s">
        <v>104</v>
      </c>
      <c r="F4330" t="str">
        <f t="shared" si="188"/>
        <v>Victoria</v>
      </c>
      <c r="G4330" t="s">
        <v>26</v>
      </c>
      <c r="H4330">
        <v>3175</v>
      </c>
      <c r="I4330" t="s">
        <v>11</v>
      </c>
      <c r="J4330" t="s">
        <v>127</v>
      </c>
      <c r="K4330" t="s">
        <v>147</v>
      </c>
      <c r="L4330" t="s">
        <v>158</v>
      </c>
      <c r="M4330" s="5">
        <v>617</v>
      </c>
    </row>
    <row r="4331" spans="1:13" x14ac:dyDescent="0.35">
      <c r="A4331" s="2">
        <v>45995</v>
      </c>
      <c r="B4331" s="3">
        <v>2025</v>
      </c>
      <c r="C4331" t="str">
        <f t="shared" si="187"/>
        <v>2025-2026</v>
      </c>
      <c r="D4331" t="s">
        <v>119</v>
      </c>
      <c r="E4331" t="s">
        <v>95</v>
      </c>
      <c r="F4331" t="str">
        <f t="shared" si="188"/>
        <v>New South Wales</v>
      </c>
      <c r="G4331" t="s">
        <v>10</v>
      </c>
      <c r="H4331">
        <v>2131</v>
      </c>
      <c r="I4331" t="s">
        <v>11</v>
      </c>
      <c r="J4331" t="s">
        <v>125</v>
      </c>
      <c r="K4331" t="s">
        <v>150</v>
      </c>
      <c r="L4331" t="s">
        <v>161</v>
      </c>
      <c r="M4331" s="5">
        <v>377</v>
      </c>
    </row>
    <row r="4332" spans="1:13" x14ac:dyDescent="0.35">
      <c r="A4332" s="2">
        <v>45995</v>
      </c>
      <c r="B4332" s="3">
        <v>2025</v>
      </c>
      <c r="C4332" t="str">
        <f t="shared" si="187"/>
        <v>2025-2026</v>
      </c>
      <c r="D4332" t="s">
        <v>120</v>
      </c>
      <c r="E4332" t="s">
        <v>109</v>
      </c>
      <c r="F4332" t="str">
        <f t="shared" si="188"/>
        <v>Western Australia</v>
      </c>
      <c r="G4332" t="s">
        <v>28</v>
      </c>
      <c r="H4332">
        <v>6052</v>
      </c>
      <c r="I4332" t="s">
        <v>11</v>
      </c>
      <c r="J4332" t="s">
        <v>121</v>
      </c>
      <c r="K4332" t="s">
        <v>150</v>
      </c>
      <c r="L4332" t="s">
        <v>161</v>
      </c>
      <c r="M4332" s="5">
        <v>316</v>
      </c>
    </row>
    <row r="4333" spans="1:13" x14ac:dyDescent="0.35">
      <c r="A4333" s="2">
        <v>45996</v>
      </c>
      <c r="B4333" s="3">
        <v>2025</v>
      </c>
      <c r="C4333" t="str">
        <f t="shared" si="187"/>
        <v>2025-2026</v>
      </c>
      <c r="D4333" t="s">
        <v>119</v>
      </c>
      <c r="E4333" t="s">
        <v>72</v>
      </c>
      <c r="F4333" t="str">
        <f t="shared" si="188"/>
        <v>Queensland</v>
      </c>
      <c r="G4333" t="s">
        <v>19</v>
      </c>
      <c r="H4333">
        <v>4870</v>
      </c>
      <c r="I4333" t="s">
        <v>11</v>
      </c>
      <c r="J4333" t="s">
        <v>133</v>
      </c>
      <c r="K4333" t="s">
        <v>145</v>
      </c>
      <c r="L4333" t="s">
        <v>156</v>
      </c>
      <c r="M4333" s="5">
        <v>50</v>
      </c>
    </row>
    <row r="4334" spans="1:13" x14ac:dyDescent="0.35">
      <c r="A4334" s="2">
        <v>45996</v>
      </c>
      <c r="B4334" s="3">
        <v>2025</v>
      </c>
      <c r="C4334" t="str">
        <f t="shared" si="187"/>
        <v>2025-2026</v>
      </c>
      <c r="D4334" t="s">
        <v>119</v>
      </c>
      <c r="E4334" t="s">
        <v>41</v>
      </c>
      <c r="F4334" t="str">
        <f t="shared" si="188"/>
        <v>New South Wales</v>
      </c>
      <c r="G4334" t="s">
        <v>10</v>
      </c>
      <c r="H4334">
        <v>2478</v>
      </c>
      <c r="I4334" t="s">
        <v>11</v>
      </c>
      <c r="J4334" t="s">
        <v>122</v>
      </c>
      <c r="K4334" t="s">
        <v>148</v>
      </c>
      <c r="L4334" t="s">
        <v>159</v>
      </c>
      <c r="M4334" s="5">
        <v>529</v>
      </c>
    </row>
    <row r="4335" spans="1:13" x14ac:dyDescent="0.35">
      <c r="A4335" s="2">
        <v>45996</v>
      </c>
      <c r="B4335" s="3">
        <v>2025</v>
      </c>
      <c r="C4335" t="str">
        <f t="shared" si="187"/>
        <v>2025-2026</v>
      </c>
      <c r="D4335" t="s">
        <v>119</v>
      </c>
      <c r="E4335" t="s">
        <v>36</v>
      </c>
      <c r="F4335" t="str">
        <f t="shared" si="188"/>
        <v>New South Wales</v>
      </c>
      <c r="G4335" t="s">
        <v>10</v>
      </c>
      <c r="H4335">
        <v>2539</v>
      </c>
      <c r="I4335" t="s">
        <v>11</v>
      </c>
      <c r="J4335" t="s">
        <v>123</v>
      </c>
      <c r="K4335" t="s">
        <v>143</v>
      </c>
      <c r="L4335" t="s">
        <v>154</v>
      </c>
      <c r="M4335" s="5">
        <v>772</v>
      </c>
    </row>
    <row r="4336" spans="1:13" x14ac:dyDescent="0.35">
      <c r="A4336" s="2">
        <v>45996</v>
      </c>
      <c r="B4336" s="3">
        <v>2025</v>
      </c>
      <c r="C4336" t="str">
        <f t="shared" si="187"/>
        <v>2025-2026</v>
      </c>
      <c r="D4336" t="s">
        <v>119</v>
      </c>
      <c r="E4336" t="s">
        <v>46</v>
      </c>
      <c r="F4336" t="str">
        <f t="shared" si="188"/>
        <v>South Australia</v>
      </c>
      <c r="G4336" t="s">
        <v>17</v>
      </c>
      <c r="H4336">
        <v>5043</v>
      </c>
      <c r="I4336" t="s">
        <v>11</v>
      </c>
      <c r="J4336" t="s">
        <v>134</v>
      </c>
      <c r="K4336" t="s">
        <v>145</v>
      </c>
      <c r="L4336" t="s">
        <v>156</v>
      </c>
      <c r="M4336" s="5">
        <v>351</v>
      </c>
    </row>
    <row r="4337" spans="1:13" x14ac:dyDescent="0.35">
      <c r="A4337" s="2">
        <v>45996</v>
      </c>
      <c r="B4337" s="3">
        <v>2025</v>
      </c>
      <c r="C4337" t="str">
        <f t="shared" si="187"/>
        <v>2025-2026</v>
      </c>
      <c r="D4337" t="s">
        <v>120</v>
      </c>
      <c r="E4337" t="s">
        <v>30</v>
      </c>
      <c r="F4337" t="str">
        <f t="shared" si="188"/>
        <v>Victoria</v>
      </c>
      <c r="G4337" t="s">
        <v>26</v>
      </c>
      <c r="H4337">
        <v>3030</v>
      </c>
      <c r="I4337" t="s">
        <v>11</v>
      </c>
      <c r="J4337" t="s">
        <v>128</v>
      </c>
      <c r="K4337" t="s">
        <v>146</v>
      </c>
      <c r="L4337" t="s">
        <v>157</v>
      </c>
      <c r="M4337" s="5">
        <v>232</v>
      </c>
    </row>
    <row r="4338" spans="1:13" x14ac:dyDescent="0.35">
      <c r="A4338" s="2">
        <v>45996</v>
      </c>
      <c r="B4338" s="3">
        <v>2025</v>
      </c>
      <c r="C4338" t="str">
        <f t="shared" si="187"/>
        <v>2025-2026</v>
      </c>
      <c r="D4338" t="s">
        <v>120</v>
      </c>
      <c r="E4338" t="s">
        <v>106</v>
      </c>
      <c r="F4338" t="str">
        <f t="shared" si="188"/>
        <v>Queensland</v>
      </c>
      <c r="G4338" t="s">
        <v>19</v>
      </c>
      <c r="H4338">
        <v>4558</v>
      </c>
      <c r="I4338" t="s">
        <v>11</v>
      </c>
      <c r="J4338" t="s">
        <v>136</v>
      </c>
      <c r="K4338" t="s">
        <v>142</v>
      </c>
      <c r="L4338" t="s">
        <v>153</v>
      </c>
      <c r="M4338" s="5">
        <v>608</v>
      </c>
    </row>
    <row r="4339" spans="1:13" x14ac:dyDescent="0.35">
      <c r="A4339" s="2">
        <v>45997</v>
      </c>
      <c r="B4339" s="3">
        <v>2025</v>
      </c>
      <c r="C4339" t="str">
        <f t="shared" si="187"/>
        <v>2025-2026</v>
      </c>
      <c r="D4339" t="s">
        <v>120</v>
      </c>
      <c r="E4339" t="s">
        <v>35</v>
      </c>
      <c r="F4339" t="str">
        <f t="shared" si="188"/>
        <v>Victoria</v>
      </c>
      <c r="G4339" t="s">
        <v>26</v>
      </c>
      <c r="H4339">
        <v>3280</v>
      </c>
      <c r="I4339" t="s">
        <v>11</v>
      </c>
      <c r="J4339" t="s">
        <v>129</v>
      </c>
      <c r="K4339" t="s">
        <v>145</v>
      </c>
      <c r="L4339" t="s">
        <v>156</v>
      </c>
      <c r="M4339" s="5">
        <v>683</v>
      </c>
    </row>
    <row r="4340" spans="1:13" x14ac:dyDescent="0.35">
      <c r="A4340" s="2">
        <v>45997</v>
      </c>
      <c r="B4340" s="3">
        <v>2025</v>
      </c>
      <c r="C4340" t="str">
        <f t="shared" si="187"/>
        <v>2025-2026</v>
      </c>
      <c r="D4340" t="s">
        <v>119</v>
      </c>
      <c r="E4340" t="s">
        <v>64</v>
      </c>
      <c r="F4340" t="str">
        <f t="shared" si="188"/>
        <v>Western Australia</v>
      </c>
      <c r="G4340" t="s">
        <v>28</v>
      </c>
      <c r="H4340">
        <v>6112</v>
      </c>
      <c r="I4340" t="s">
        <v>11</v>
      </c>
      <c r="J4340" t="s">
        <v>135</v>
      </c>
      <c r="K4340" t="s">
        <v>143</v>
      </c>
      <c r="L4340" t="s">
        <v>154</v>
      </c>
      <c r="M4340" s="5">
        <v>383</v>
      </c>
    </row>
    <row r="4341" spans="1:13" x14ac:dyDescent="0.35">
      <c r="A4341" s="2">
        <v>45997</v>
      </c>
      <c r="B4341" s="3">
        <v>2025</v>
      </c>
      <c r="C4341" t="str">
        <f t="shared" si="187"/>
        <v>2025-2026</v>
      </c>
      <c r="D4341" t="s">
        <v>119</v>
      </c>
      <c r="E4341" t="s">
        <v>36</v>
      </c>
      <c r="F4341" t="str">
        <f t="shared" si="188"/>
        <v>New South Wales</v>
      </c>
      <c r="G4341" t="s">
        <v>10</v>
      </c>
      <c r="H4341">
        <v>2539</v>
      </c>
      <c r="I4341" t="s">
        <v>11</v>
      </c>
      <c r="J4341" t="s">
        <v>123</v>
      </c>
      <c r="K4341" t="s">
        <v>151</v>
      </c>
      <c r="L4341" t="s">
        <v>152</v>
      </c>
      <c r="M4341" s="5">
        <v>620</v>
      </c>
    </row>
    <row r="4342" spans="1:13" x14ac:dyDescent="0.35">
      <c r="A4342" s="2">
        <v>45997</v>
      </c>
      <c r="B4342" s="3">
        <v>2025</v>
      </c>
      <c r="C4342" t="str">
        <f t="shared" si="187"/>
        <v>2025-2026</v>
      </c>
      <c r="D4342" t="s">
        <v>120</v>
      </c>
      <c r="E4342" t="s">
        <v>25</v>
      </c>
      <c r="F4342" t="str">
        <f t="shared" si="188"/>
        <v>Victoria</v>
      </c>
      <c r="G4342" t="s">
        <v>26</v>
      </c>
      <c r="H4342">
        <v>3066</v>
      </c>
      <c r="I4342" t="s">
        <v>11</v>
      </c>
      <c r="J4342" t="s">
        <v>128</v>
      </c>
      <c r="K4342" t="s">
        <v>144</v>
      </c>
      <c r="L4342" t="s">
        <v>155</v>
      </c>
      <c r="M4342" s="5">
        <v>32</v>
      </c>
    </row>
    <row r="4343" spans="1:13" x14ac:dyDescent="0.35">
      <c r="A4343" s="2">
        <v>45997</v>
      </c>
      <c r="B4343" s="3">
        <v>2025</v>
      </c>
      <c r="C4343" t="str">
        <f t="shared" si="187"/>
        <v>2025-2026</v>
      </c>
      <c r="D4343" t="s">
        <v>120</v>
      </c>
      <c r="E4343" t="s">
        <v>67</v>
      </c>
      <c r="F4343" t="str">
        <f t="shared" si="188"/>
        <v>Tasmania</v>
      </c>
      <c r="G4343" t="s">
        <v>43</v>
      </c>
      <c r="H4343">
        <v>7250</v>
      </c>
      <c r="I4343" t="s">
        <v>11</v>
      </c>
      <c r="J4343" t="s">
        <v>130</v>
      </c>
      <c r="K4343" t="s">
        <v>144</v>
      </c>
      <c r="L4343" t="s">
        <v>155</v>
      </c>
      <c r="M4343" s="5">
        <v>454</v>
      </c>
    </row>
    <row r="4344" spans="1:13" x14ac:dyDescent="0.35">
      <c r="A4344" s="2">
        <v>45997</v>
      </c>
      <c r="B4344" s="3">
        <v>2025</v>
      </c>
      <c r="C4344" t="str">
        <f t="shared" si="187"/>
        <v>2025-2026</v>
      </c>
      <c r="D4344" t="s">
        <v>119</v>
      </c>
      <c r="E4344" t="s">
        <v>77</v>
      </c>
      <c r="F4344" t="str">
        <f t="shared" si="188"/>
        <v>Victoria</v>
      </c>
      <c r="G4344" t="s">
        <v>26</v>
      </c>
      <c r="H4344">
        <v>3018</v>
      </c>
      <c r="I4344" t="s">
        <v>11</v>
      </c>
      <c r="J4344" t="s">
        <v>128</v>
      </c>
      <c r="K4344" t="s">
        <v>144</v>
      </c>
      <c r="L4344" t="s">
        <v>155</v>
      </c>
      <c r="M4344" s="5">
        <v>290</v>
      </c>
    </row>
    <row r="4345" spans="1:13" x14ac:dyDescent="0.35">
      <c r="A4345" s="2">
        <v>45998</v>
      </c>
      <c r="B4345" s="3">
        <v>2025</v>
      </c>
      <c r="C4345" t="str">
        <f t="shared" si="187"/>
        <v>2025-2026</v>
      </c>
      <c r="D4345" t="s">
        <v>120</v>
      </c>
      <c r="E4345" t="s">
        <v>77</v>
      </c>
      <c r="F4345" t="str">
        <f t="shared" si="188"/>
        <v>Victoria</v>
      </c>
      <c r="G4345" t="s">
        <v>26</v>
      </c>
      <c r="H4345">
        <v>3018</v>
      </c>
      <c r="I4345" t="s">
        <v>11</v>
      </c>
      <c r="J4345" t="s">
        <v>128</v>
      </c>
      <c r="K4345" t="s">
        <v>147</v>
      </c>
      <c r="L4345" t="s">
        <v>158</v>
      </c>
      <c r="M4345" s="5">
        <v>264</v>
      </c>
    </row>
    <row r="4346" spans="1:13" x14ac:dyDescent="0.35">
      <c r="A4346" s="2">
        <v>45998</v>
      </c>
      <c r="B4346" s="3">
        <v>2025</v>
      </c>
      <c r="C4346" t="str">
        <f t="shared" si="187"/>
        <v>2025-2026</v>
      </c>
      <c r="D4346" t="s">
        <v>119</v>
      </c>
      <c r="E4346" t="s">
        <v>29</v>
      </c>
      <c r="F4346" t="str">
        <f t="shared" si="188"/>
        <v>Queensland</v>
      </c>
      <c r="G4346" t="s">
        <v>19</v>
      </c>
      <c r="H4346">
        <v>4703</v>
      </c>
      <c r="I4346" t="s">
        <v>11</v>
      </c>
      <c r="J4346" t="s">
        <v>138</v>
      </c>
      <c r="K4346" t="s">
        <v>144</v>
      </c>
      <c r="L4346" t="s">
        <v>155</v>
      </c>
      <c r="M4346" s="5">
        <v>652</v>
      </c>
    </row>
    <row r="4347" spans="1:13" x14ac:dyDescent="0.35">
      <c r="A4347" s="2">
        <v>45998</v>
      </c>
      <c r="B4347" s="3">
        <v>2025</v>
      </c>
      <c r="C4347" t="str">
        <f t="shared" si="187"/>
        <v>2025-2026</v>
      </c>
      <c r="D4347" t="s">
        <v>119</v>
      </c>
      <c r="E4347" t="s">
        <v>74</v>
      </c>
      <c r="F4347" t="str">
        <f t="shared" si="188"/>
        <v>Victoria</v>
      </c>
      <c r="G4347" t="s">
        <v>26</v>
      </c>
      <c r="H4347">
        <v>3500</v>
      </c>
      <c r="I4347" t="s">
        <v>11</v>
      </c>
      <c r="J4347" t="s">
        <v>129</v>
      </c>
      <c r="K4347" t="s">
        <v>148</v>
      </c>
      <c r="L4347" t="s">
        <v>159</v>
      </c>
      <c r="M4347" s="5">
        <v>674</v>
      </c>
    </row>
    <row r="4348" spans="1:13" x14ac:dyDescent="0.35">
      <c r="A4348" s="2">
        <v>45998</v>
      </c>
      <c r="B4348" s="3">
        <v>2025</v>
      </c>
      <c r="C4348" t="str">
        <f t="shared" si="187"/>
        <v>2025-2026</v>
      </c>
      <c r="D4348" t="s">
        <v>119</v>
      </c>
      <c r="E4348" t="s">
        <v>36</v>
      </c>
      <c r="F4348" t="str">
        <f t="shared" si="188"/>
        <v>New South Wales</v>
      </c>
      <c r="G4348" t="s">
        <v>10</v>
      </c>
      <c r="H4348">
        <v>2539</v>
      </c>
      <c r="I4348" t="s">
        <v>11</v>
      </c>
      <c r="J4348" t="s">
        <v>123</v>
      </c>
      <c r="K4348" t="s">
        <v>145</v>
      </c>
      <c r="L4348" t="s">
        <v>156</v>
      </c>
      <c r="M4348" s="5">
        <v>220</v>
      </c>
    </row>
    <row r="4349" spans="1:13" x14ac:dyDescent="0.35">
      <c r="A4349" s="2">
        <v>45999</v>
      </c>
      <c r="B4349" s="3">
        <v>2025</v>
      </c>
      <c r="C4349" t="str">
        <f t="shared" si="187"/>
        <v>2025-2026</v>
      </c>
      <c r="D4349" t="s">
        <v>119</v>
      </c>
      <c r="E4349" t="s">
        <v>65</v>
      </c>
      <c r="F4349" t="str">
        <f t="shared" si="188"/>
        <v>Victoria</v>
      </c>
      <c r="G4349" t="s">
        <v>26</v>
      </c>
      <c r="H4349">
        <v>3931</v>
      </c>
      <c r="I4349" t="s">
        <v>11</v>
      </c>
      <c r="J4349" t="s">
        <v>137</v>
      </c>
      <c r="K4349" t="s">
        <v>143</v>
      </c>
      <c r="L4349" t="s">
        <v>154</v>
      </c>
      <c r="M4349" s="5">
        <v>425</v>
      </c>
    </row>
    <row r="4350" spans="1:13" x14ac:dyDescent="0.35">
      <c r="A4350" s="2">
        <v>45999</v>
      </c>
      <c r="B4350" s="3">
        <v>2025</v>
      </c>
      <c r="C4350" t="str">
        <f t="shared" si="187"/>
        <v>2025-2026</v>
      </c>
      <c r="D4350" t="s">
        <v>120</v>
      </c>
      <c r="E4350" t="s">
        <v>100</v>
      </c>
      <c r="F4350" t="str">
        <f t="shared" si="188"/>
        <v>New South Wales</v>
      </c>
      <c r="G4350" t="s">
        <v>10</v>
      </c>
      <c r="H4350">
        <v>2800</v>
      </c>
      <c r="I4350" t="s">
        <v>11</v>
      </c>
      <c r="J4350" t="s">
        <v>132</v>
      </c>
      <c r="K4350" t="s">
        <v>151</v>
      </c>
      <c r="L4350" t="s">
        <v>152</v>
      </c>
      <c r="M4350" s="5">
        <v>136</v>
      </c>
    </row>
    <row r="4351" spans="1:13" x14ac:dyDescent="0.35">
      <c r="A4351" s="2">
        <v>45999</v>
      </c>
      <c r="B4351" s="3">
        <v>2025</v>
      </c>
      <c r="C4351" t="str">
        <f t="shared" si="187"/>
        <v>2025-2026</v>
      </c>
      <c r="D4351" t="s">
        <v>119</v>
      </c>
      <c r="E4351" t="s">
        <v>69</v>
      </c>
      <c r="F4351" t="str">
        <f t="shared" si="188"/>
        <v>Victoria</v>
      </c>
      <c r="G4351" t="s">
        <v>26</v>
      </c>
      <c r="H4351">
        <v>3148</v>
      </c>
      <c r="I4351" t="s">
        <v>11</v>
      </c>
      <c r="J4351" t="s">
        <v>127</v>
      </c>
      <c r="K4351" t="s">
        <v>142</v>
      </c>
      <c r="L4351" t="s">
        <v>153</v>
      </c>
      <c r="M4351" s="5">
        <v>507</v>
      </c>
    </row>
    <row r="4352" spans="1:13" x14ac:dyDescent="0.35">
      <c r="A4352" s="2">
        <v>45999</v>
      </c>
      <c r="B4352" s="3">
        <v>2025</v>
      </c>
      <c r="C4352" t="str">
        <f t="shared" si="187"/>
        <v>2025-2026</v>
      </c>
      <c r="D4352" t="s">
        <v>120</v>
      </c>
      <c r="E4352" t="s">
        <v>63</v>
      </c>
      <c r="F4352" t="str">
        <f t="shared" si="188"/>
        <v>Queensland</v>
      </c>
      <c r="G4352" t="s">
        <v>19</v>
      </c>
      <c r="H4352">
        <v>4068</v>
      </c>
      <c r="I4352" t="s">
        <v>11</v>
      </c>
      <c r="J4352" t="s">
        <v>131</v>
      </c>
      <c r="K4352" t="s">
        <v>150</v>
      </c>
      <c r="L4352" t="s">
        <v>161</v>
      </c>
      <c r="M4352" s="5">
        <v>459</v>
      </c>
    </row>
    <row r="4353" spans="1:13" x14ac:dyDescent="0.35">
      <c r="A4353" s="2">
        <v>45999</v>
      </c>
      <c r="B4353" s="3">
        <v>2025</v>
      </c>
      <c r="C4353" t="str">
        <f t="shared" si="187"/>
        <v>2025-2026</v>
      </c>
      <c r="D4353" t="s">
        <v>119</v>
      </c>
      <c r="E4353" t="s">
        <v>55</v>
      </c>
      <c r="F4353" t="str">
        <f t="shared" si="188"/>
        <v>Queensland</v>
      </c>
      <c r="G4353" t="s">
        <v>19</v>
      </c>
      <c r="H4353">
        <v>4740</v>
      </c>
      <c r="I4353" t="s">
        <v>11</v>
      </c>
      <c r="J4353" t="s">
        <v>138</v>
      </c>
      <c r="K4353" t="s">
        <v>148</v>
      </c>
      <c r="L4353" t="s">
        <v>159</v>
      </c>
      <c r="M4353" s="5">
        <v>349</v>
      </c>
    </row>
    <row r="4354" spans="1:13" x14ac:dyDescent="0.35">
      <c r="A4354" s="2">
        <v>45999</v>
      </c>
      <c r="B4354" s="3">
        <v>2025</v>
      </c>
      <c r="C4354" t="str">
        <f t="shared" ref="C4354:C4417" si="189">IF(MONTH(A4354) &gt;= 7, YEAR(A4354) &amp; "-" &amp; YEAR(A4354) + 1, YEAR(A4354) - 1 &amp; "-" &amp; YEAR(A4354))</f>
        <v>2025-2026</v>
      </c>
      <c r="D4354" t="s">
        <v>120</v>
      </c>
      <c r="E4354" t="s">
        <v>31</v>
      </c>
      <c r="F4354" t="str">
        <f t="shared" ref="F4354:F4417" si="190">IF(G4354="WA","Western Australia",
IF(G4354="NSW","New South Wales",
IF(G4354="QLD","Queensland",
IF(G4354="VIC","Victoria",
IF(G4354="TAS","Tasmania",
IF(G4354="SA","South Australia",
IF(G4354="NT","Northern Territory",
IF(G4354="ACT","Australian Capital Territory",G4354))))))))</f>
        <v>South Australia</v>
      </c>
      <c r="G4354" t="s">
        <v>17</v>
      </c>
      <c r="H4354">
        <v>5082</v>
      </c>
      <c r="I4354" t="s">
        <v>11</v>
      </c>
      <c r="J4354" t="s">
        <v>134</v>
      </c>
      <c r="K4354" t="s">
        <v>147</v>
      </c>
      <c r="L4354" t="s">
        <v>158</v>
      </c>
      <c r="M4354" s="5">
        <v>159</v>
      </c>
    </row>
    <row r="4355" spans="1:13" x14ac:dyDescent="0.35">
      <c r="A4355" s="2">
        <v>45999</v>
      </c>
      <c r="B4355" s="3">
        <v>2025</v>
      </c>
      <c r="C4355" t="str">
        <f t="shared" si="189"/>
        <v>2025-2026</v>
      </c>
      <c r="D4355" t="s">
        <v>120</v>
      </c>
      <c r="E4355" t="s">
        <v>44</v>
      </c>
      <c r="F4355" t="str">
        <f t="shared" si="190"/>
        <v>Western Australia</v>
      </c>
      <c r="G4355" t="s">
        <v>28</v>
      </c>
      <c r="H4355">
        <v>6010</v>
      </c>
      <c r="I4355" t="s">
        <v>11</v>
      </c>
      <c r="J4355" t="s">
        <v>121</v>
      </c>
      <c r="K4355" t="s">
        <v>144</v>
      </c>
      <c r="L4355" t="s">
        <v>155</v>
      </c>
      <c r="M4355" s="5">
        <v>55</v>
      </c>
    </row>
    <row r="4356" spans="1:13" x14ac:dyDescent="0.35">
      <c r="A4356" s="2">
        <v>45999</v>
      </c>
      <c r="B4356" s="3">
        <v>2025</v>
      </c>
      <c r="C4356" t="str">
        <f t="shared" si="189"/>
        <v>2025-2026</v>
      </c>
      <c r="D4356" t="s">
        <v>120</v>
      </c>
      <c r="E4356" t="s">
        <v>20</v>
      </c>
      <c r="F4356" t="str">
        <f t="shared" si="190"/>
        <v>South Australia</v>
      </c>
      <c r="G4356" t="s">
        <v>17</v>
      </c>
      <c r="H4356">
        <v>5607</v>
      </c>
      <c r="I4356" t="s">
        <v>11</v>
      </c>
      <c r="J4356" t="s">
        <v>139</v>
      </c>
      <c r="K4356" t="s">
        <v>147</v>
      </c>
      <c r="L4356" t="s">
        <v>158</v>
      </c>
      <c r="M4356" s="5">
        <v>765</v>
      </c>
    </row>
    <row r="4357" spans="1:13" x14ac:dyDescent="0.35">
      <c r="A4357" s="2">
        <v>45999</v>
      </c>
      <c r="B4357" s="3">
        <v>2025</v>
      </c>
      <c r="C4357" t="str">
        <f t="shared" si="189"/>
        <v>2025-2026</v>
      </c>
      <c r="D4357" t="s">
        <v>119</v>
      </c>
      <c r="E4357" t="s">
        <v>62</v>
      </c>
      <c r="F4357" t="str">
        <f t="shared" si="190"/>
        <v>Victoria</v>
      </c>
      <c r="G4357" t="s">
        <v>26</v>
      </c>
      <c r="H4357">
        <v>3690</v>
      </c>
      <c r="I4357" t="s">
        <v>11</v>
      </c>
      <c r="J4357" t="s">
        <v>137</v>
      </c>
      <c r="K4357" t="s">
        <v>144</v>
      </c>
      <c r="L4357" t="s">
        <v>155</v>
      </c>
      <c r="M4357" s="5">
        <v>59</v>
      </c>
    </row>
    <row r="4358" spans="1:13" x14ac:dyDescent="0.35">
      <c r="A4358" s="2">
        <v>45999</v>
      </c>
      <c r="B4358" s="3">
        <v>2025</v>
      </c>
      <c r="C4358" t="str">
        <f t="shared" si="189"/>
        <v>2025-2026</v>
      </c>
      <c r="D4358" t="s">
        <v>119</v>
      </c>
      <c r="E4358" t="s">
        <v>77</v>
      </c>
      <c r="F4358" t="str">
        <f t="shared" si="190"/>
        <v>Victoria</v>
      </c>
      <c r="G4358" t="s">
        <v>26</v>
      </c>
      <c r="H4358">
        <v>3018</v>
      </c>
      <c r="I4358" t="s">
        <v>11</v>
      </c>
      <c r="J4358" t="s">
        <v>128</v>
      </c>
      <c r="K4358" t="s">
        <v>143</v>
      </c>
      <c r="L4358" t="s">
        <v>154</v>
      </c>
      <c r="M4358" s="5">
        <v>578</v>
      </c>
    </row>
    <row r="4359" spans="1:13" x14ac:dyDescent="0.35">
      <c r="A4359" s="2">
        <v>45999</v>
      </c>
      <c r="B4359" s="3">
        <v>2025</v>
      </c>
      <c r="C4359" t="str">
        <f t="shared" si="189"/>
        <v>2025-2026</v>
      </c>
      <c r="D4359" t="s">
        <v>120</v>
      </c>
      <c r="E4359" t="s">
        <v>86</v>
      </c>
      <c r="F4359" t="str">
        <f t="shared" si="190"/>
        <v>Queensland</v>
      </c>
      <c r="G4359" t="s">
        <v>19</v>
      </c>
      <c r="H4359">
        <v>4119</v>
      </c>
      <c r="I4359" t="s">
        <v>11</v>
      </c>
      <c r="J4359" t="s">
        <v>131</v>
      </c>
      <c r="K4359" t="s">
        <v>144</v>
      </c>
      <c r="L4359" t="s">
        <v>155</v>
      </c>
      <c r="M4359" s="5">
        <v>358</v>
      </c>
    </row>
    <row r="4360" spans="1:13" x14ac:dyDescent="0.35">
      <c r="A4360" s="2">
        <v>46000</v>
      </c>
      <c r="B4360" s="3">
        <v>2025</v>
      </c>
      <c r="C4360" t="str">
        <f t="shared" si="189"/>
        <v>2025-2026</v>
      </c>
      <c r="D4360" t="s">
        <v>119</v>
      </c>
      <c r="E4360" t="s">
        <v>112</v>
      </c>
      <c r="F4360" t="str">
        <f t="shared" si="190"/>
        <v>Queensland</v>
      </c>
      <c r="G4360" t="s">
        <v>19</v>
      </c>
      <c r="H4360">
        <v>4566</v>
      </c>
      <c r="I4360" t="s">
        <v>11</v>
      </c>
      <c r="J4360" t="s">
        <v>136</v>
      </c>
      <c r="K4360" t="s">
        <v>145</v>
      </c>
      <c r="L4360" t="s">
        <v>156</v>
      </c>
      <c r="M4360" s="5">
        <v>324</v>
      </c>
    </row>
    <row r="4361" spans="1:13" x14ac:dyDescent="0.35">
      <c r="A4361" s="2">
        <v>46000</v>
      </c>
      <c r="B4361" s="3">
        <v>2025</v>
      </c>
      <c r="C4361" t="str">
        <f t="shared" si="189"/>
        <v>2025-2026</v>
      </c>
      <c r="D4361" t="s">
        <v>120</v>
      </c>
      <c r="E4361" t="s">
        <v>66</v>
      </c>
      <c r="F4361" t="str">
        <f t="shared" si="190"/>
        <v>Western Australia</v>
      </c>
      <c r="G4361" t="s">
        <v>28</v>
      </c>
      <c r="H4361">
        <v>6330</v>
      </c>
      <c r="I4361" t="s">
        <v>11</v>
      </c>
      <c r="J4361" t="s">
        <v>135</v>
      </c>
      <c r="K4361" t="s">
        <v>151</v>
      </c>
      <c r="L4361" t="s">
        <v>152</v>
      </c>
      <c r="M4361" s="5">
        <v>567</v>
      </c>
    </row>
    <row r="4362" spans="1:13" x14ac:dyDescent="0.35">
      <c r="A4362" s="2">
        <v>46000</v>
      </c>
      <c r="B4362" s="3">
        <v>2025</v>
      </c>
      <c r="C4362" t="str">
        <f t="shared" si="189"/>
        <v>2025-2026</v>
      </c>
      <c r="D4362" t="s">
        <v>120</v>
      </c>
      <c r="E4362" t="s">
        <v>39</v>
      </c>
      <c r="F4362" t="str">
        <f t="shared" si="190"/>
        <v>New South Wales</v>
      </c>
      <c r="G4362" t="s">
        <v>10</v>
      </c>
      <c r="H4362">
        <v>2541</v>
      </c>
      <c r="I4362" t="s">
        <v>11</v>
      </c>
      <c r="J4362" t="s">
        <v>123</v>
      </c>
      <c r="K4362" t="s">
        <v>147</v>
      </c>
      <c r="L4362" t="s">
        <v>158</v>
      </c>
      <c r="M4362" s="5">
        <v>398</v>
      </c>
    </row>
    <row r="4363" spans="1:13" x14ac:dyDescent="0.35">
      <c r="A4363" s="2">
        <v>46000</v>
      </c>
      <c r="B4363" s="3">
        <v>2025</v>
      </c>
      <c r="C4363" t="str">
        <f t="shared" si="189"/>
        <v>2025-2026</v>
      </c>
      <c r="D4363" t="s">
        <v>119</v>
      </c>
      <c r="E4363" t="s">
        <v>22</v>
      </c>
      <c r="F4363" t="str">
        <f t="shared" si="190"/>
        <v>New South Wales</v>
      </c>
      <c r="G4363" t="s">
        <v>10</v>
      </c>
      <c r="H4363">
        <v>2116</v>
      </c>
      <c r="I4363" t="s">
        <v>11</v>
      </c>
      <c r="J4363" t="s">
        <v>125</v>
      </c>
      <c r="K4363" t="s">
        <v>150</v>
      </c>
      <c r="L4363" t="s">
        <v>161</v>
      </c>
      <c r="M4363" s="5">
        <v>492</v>
      </c>
    </row>
    <row r="4364" spans="1:13" x14ac:dyDescent="0.35">
      <c r="A4364" s="2">
        <v>46001</v>
      </c>
      <c r="B4364" s="3">
        <v>2025</v>
      </c>
      <c r="C4364" t="str">
        <f t="shared" si="189"/>
        <v>2025-2026</v>
      </c>
      <c r="D4364" t="s">
        <v>120</v>
      </c>
      <c r="E4364" t="s">
        <v>23</v>
      </c>
      <c r="F4364" t="str">
        <f t="shared" si="190"/>
        <v>New South Wales</v>
      </c>
      <c r="G4364" t="s">
        <v>10</v>
      </c>
      <c r="H4364">
        <v>2830</v>
      </c>
      <c r="I4364" t="s">
        <v>11</v>
      </c>
      <c r="J4364" t="s">
        <v>132</v>
      </c>
      <c r="K4364" t="s">
        <v>150</v>
      </c>
      <c r="L4364" t="s">
        <v>161</v>
      </c>
      <c r="M4364" s="5">
        <v>479</v>
      </c>
    </row>
    <row r="4365" spans="1:13" x14ac:dyDescent="0.35">
      <c r="A4365" s="2">
        <v>46001</v>
      </c>
      <c r="B4365" s="3">
        <v>2025</v>
      </c>
      <c r="C4365" t="str">
        <f t="shared" si="189"/>
        <v>2025-2026</v>
      </c>
      <c r="D4365" t="s">
        <v>120</v>
      </c>
      <c r="E4365" t="s">
        <v>52</v>
      </c>
      <c r="F4365" t="str">
        <f t="shared" si="190"/>
        <v>New South Wales</v>
      </c>
      <c r="G4365" t="s">
        <v>10</v>
      </c>
      <c r="H4365">
        <v>2485</v>
      </c>
      <c r="I4365" t="s">
        <v>11</v>
      </c>
      <c r="J4365" t="s">
        <v>122</v>
      </c>
      <c r="K4365" t="s">
        <v>148</v>
      </c>
      <c r="L4365" t="s">
        <v>159</v>
      </c>
      <c r="M4365" s="5">
        <v>109</v>
      </c>
    </row>
    <row r="4366" spans="1:13" x14ac:dyDescent="0.35">
      <c r="A4366" s="2">
        <v>46001</v>
      </c>
      <c r="B4366" s="3">
        <v>2025</v>
      </c>
      <c r="C4366" t="str">
        <f t="shared" si="189"/>
        <v>2025-2026</v>
      </c>
      <c r="D4366" t="s">
        <v>119</v>
      </c>
      <c r="E4366" t="s">
        <v>82</v>
      </c>
      <c r="F4366" t="str">
        <f t="shared" si="190"/>
        <v>Queensland</v>
      </c>
      <c r="G4366" t="s">
        <v>19</v>
      </c>
      <c r="H4366">
        <v>4215</v>
      </c>
      <c r="I4366" t="s">
        <v>11</v>
      </c>
      <c r="J4366" t="s">
        <v>124</v>
      </c>
      <c r="K4366" t="s">
        <v>143</v>
      </c>
      <c r="L4366" t="s">
        <v>154</v>
      </c>
      <c r="M4366" s="5">
        <v>128</v>
      </c>
    </row>
    <row r="4367" spans="1:13" x14ac:dyDescent="0.35">
      <c r="A4367" s="2">
        <v>46001</v>
      </c>
      <c r="B4367" s="3">
        <v>2025</v>
      </c>
      <c r="C4367" t="str">
        <f t="shared" si="189"/>
        <v>2025-2026</v>
      </c>
      <c r="D4367" t="s">
        <v>120</v>
      </c>
      <c r="E4367" t="s">
        <v>18</v>
      </c>
      <c r="F4367" t="str">
        <f t="shared" si="190"/>
        <v>Queensland</v>
      </c>
      <c r="G4367" t="s">
        <v>19</v>
      </c>
      <c r="H4367">
        <v>4802</v>
      </c>
      <c r="I4367" t="s">
        <v>11</v>
      </c>
      <c r="J4367" t="s">
        <v>133</v>
      </c>
      <c r="K4367" t="s">
        <v>143</v>
      </c>
      <c r="L4367" t="s">
        <v>154</v>
      </c>
      <c r="M4367" s="5">
        <v>549</v>
      </c>
    </row>
    <row r="4368" spans="1:13" x14ac:dyDescent="0.35">
      <c r="A4368" s="2">
        <v>46001</v>
      </c>
      <c r="B4368" s="3">
        <v>2025</v>
      </c>
      <c r="C4368" t="str">
        <f t="shared" si="189"/>
        <v>2025-2026</v>
      </c>
      <c r="D4368" t="s">
        <v>120</v>
      </c>
      <c r="E4368" t="s">
        <v>97</v>
      </c>
      <c r="F4368" t="str">
        <f t="shared" si="190"/>
        <v>Tasmania</v>
      </c>
      <c r="G4368" t="s">
        <v>43</v>
      </c>
      <c r="H4368">
        <v>7010</v>
      </c>
      <c r="I4368" t="s">
        <v>11</v>
      </c>
      <c r="J4368" t="s">
        <v>130</v>
      </c>
      <c r="K4368" t="s">
        <v>148</v>
      </c>
      <c r="L4368" t="s">
        <v>159</v>
      </c>
      <c r="M4368" s="5">
        <v>543</v>
      </c>
    </row>
    <row r="4369" spans="1:13" x14ac:dyDescent="0.35">
      <c r="A4369" s="2">
        <v>46001</v>
      </c>
      <c r="B4369" s="3">
        <v>2025</v>
      </c>
      <c r="C4369" t="str">
        <f t="shared" si="189"/>
        <v>2025-2026</v>
      </c>
      <c r="D4369" t="s">
        <v>120</v>
      </c>
      <c r="E4369" t="s">
        <v>100</v>
      </c>
      <c r="F4369" t="str">
        <f t="shared" si="190"/>
        <v>New South Wales</v>
      </c>
      <c r="G4369" t="s">
        <v>10</v>
      </c>
      <c r="H4369">
        <v>2800</v>
      </c>
      <c r="I4369" t="s">
        <v>11</v>
      </c>
      <c r="J4369" t="s">
        <v>132</v>
      </c>
      <c r="K4369" t="s">
        <v>144</v>
      </c>
      <c r="L4369" t="s">
        <v>155</v>
      </c>
      <c r="M4369" s="5">
        <v>44</v>
      </c>
    </row>
    <row r="4370" spans="1:13" x14ac:dyDescent="0.35">
      <c r="A4370" s="2">
        <v>46001</v>
      </c>
      <c r="B4370" s="3">
        <v>2025</v>
      </c>
      <c r="C4370" t="str">
        <f t="shared" si="189"/>
        <v>2025-2026</v>
      </c>
      <c r="D4370" t="s">
        <v>119</v>
      </c>
      <c r="E4370" t="s">
        <v>98</v>
      </c>
      <c r="F4370" t="str">
        <f t="shared" si="190"/>
        <v>South Australia</v>
      </c>
      <c r="G4370" t="s">
        <v>17</v>
      </c>
      <c r="H4370">
        <v>5290</v>
      </c>
      <c r="I4370" t="s">
        <v>11</v>
      </c>
      <c r="J4370" t="s">
        <v>139</v>
      </c>
      <c r="K4370" t="s">
        <v>144</v>
      </c>
      <c r="L4370" t="s">
        <v>155</v>
      </c>
      <c r="M4370" s="5">
        <v>279</v>
      </c>
    </row>
    <row r="4371" spans="1:13" x14ac:dyDescent="0.35">
      <c r="A4371" s="2">
        <v>46001</v>
      </c>
      <c r="B4371" s="3">
        <v>2025</v>
      </c>
      <c r="C4371" t="str">
        <f t="shared" si="189"/>
        <v>2025-2026</v>
      </c>
      <c r="D4371" t="s">
        <v>120</v>
      </c>
      <c r="E4371" t="s">
        <v>53</v>
      </c>
      <c r="F4371" t="str">
        <f t="shared" si="190"/>
        <v>Queensland</v>
      </c>
      <c r="G4371" t="s">
        <v>19</v>
      </c>
      <c r="H4371">
        <v>4012</v>
      </c>
      <c r="I4371" t="s">
        <v>11</v>
      </c>
      <c r="J4371" t="s">
        <v>131</v>
      </c>
      <c r="K4371" t="s">
        <v>151</v>
      </c>
      <c r="L4371" t="s">
        <v>152</v>
      </c>
      <c r="M4371" s="5">
        <v>135</v>
      </c>
    </row>
    <row r="4372" spans="1:13" x14ac:dyDescent="0.35">
      <c r="A4372" s="2">
        <v>46001</v>
      </c>
      <c r="B4372" s="3">
        <v>2025</v>
      </c>
      <c r="C4372" t="str">
        <f t="shared" si="189"/>
        <v>2025-2026</v>
      </c>
      <c r="D4372" t="s">
        <v>120</v>
      </c>
      <c r="E4372" t="s">
        <v>107</v>
      </c>
      <c r="F4372" t="str">
        <f t="shared" si="190"/>
        <v>New South Wales</v>
      </c>
      <c r="G4372" t="s">
        <v>10</v>
      </c>
      <c r="H4372">
        <v>2020</v>
      </c>
      <c r="I4372" t="s">
        <v>11</v>
      </c>
      <c r="J4372" t="s">
        <v>126</v>
      </c>
      <c r="K4372" t="s">
        <v>147</v>
      </c>
      <c r="L4372" t="s">
        <v>158</v>
      </c>
      <c r="M4372" s="5">
        <v>440</v>
      </c>
    </row>
    <row r="4373" spans="1:13" x14ac:dyDescent="0.35">
      <c r="A4373" s="2">
        <v>46001</v>
      </c>
      <c r="B4373" s="3">
        <v>2025</v>
      </c>
      <c r="C4373" t="str">
        <f t="shared" si="189"/>
        <v>2025-2026</v>
      </c>
      <c r="D4373" t="s">
        <v>120</v>
      </c>
      <c r="E4373" t="s">
        <v>30</v>
      </c>
      <c r="F4373" t="str">
        <f t="shared" si="190"/>
        <v>Victoria</v>
      </c>
      <c r="G4373" t="s">
        <v>26</v>
      </c>
      <c r="H4373">
        <v>3030</v>
      </c>
      <c r="I4373" t="s">
        <v>11</v>
      </c>
      <c r="J4373" t="s">
        <v>128</v>
      </c>
      <c r="K4373" t="s">
        <v>150</v>
      </c>
      <c r="L4373" t="s">
        <v>161</v>
      </c>
      <c r="M4373" s="5">
        <v>431</v>
      </c>
    </row>
    <row r="4374" spans="1:13" x14ac:dyDescent="0.35">
      <c r="A4374" s="2">
        <v>46001</v>
      </c>
      <c r="B4374" s="3">
        <v>2025</v>
      </c>
      <c r="C4374" t="str">
        <f t="shared" si="189"/>
        <v>2025-2026</v>
      </c>
      <c r="D4374" t="s">
        <v>120</v>
      </c>
      <c r="E4374" t="s">
        <v>21</v>
      </c>
      <c r="F4374" t="str">
        <f t="shared" si="190"/>
        <v>South Australia</v>
      </c>
      <c r="G4374" t="s">
        <v>17</v>
      </c>
      <c r="H4374">
        <v>5343</v>
      </c>
      <c r="I4374" t="s">
        <v>11</v>
      </c>
      <c r="J4374" t="s">
        <v>139</v>
      </c>
      <c r="K4374" t="s">
        <v>148</v>
      </c>
      <c r="L4374" t="s">
        <v>159</v>
      </c>
      <c r="M4374" s="5">
        <v>354</v>
      </c>
    </row>
    <row r="4375" spans="1:13" x14ac:dyDescent="0.35">
      <c r="A4375" s="2">
        <v>46001</v>
      </c>
      <c r="B4375" s="3">
        <v>2025</v>
      </c>
      <c r="C4375" t="str">
        <f t="shared" si="189"/>
        <v>2025-2026</v>
      </c>
      <c r="D4375" t="s">
        <v>120</v>
      </c>
      <c r="E4375" t="s">
        <v>35</v>
      </c>
      <c r="F4375" t="str">
        <f t="shared" si="190"/>
        <v>Victoria</v>
      </c>
      <c r="G4375" t="s">
        <v>26</v>
      </c>
      <c r="H4375">
        <v>3280</v>
      </c>
      <c r="I4375" t="s">
        <v>11</v>
      </c>
      <c r="J4375" t="s">
        <v>129</v>
      </c>
      <c r="K4375" t="s">
        <v>144</v>
      </c>
      <c r="L4375" t="s">
        <v>155</v>
      </c>
      <c r="M4375" s="5">
        <v>233</v>
      </c>
    </row>
    <row r="4376" spans="1:13" x14ac:dyDescent="0.35">
      <c r="A4376" s="2">
        <v>46001</v>
      </c>
      <c r="B4376" s="3">
        <v>2025</v>
      </c>
      <c r="C4376" t="str">
        <f t="shared" si="189"/>
        <v>2025-2026</v>
      </c>
      <c r="D4376" t="s">
        <v>120</v>
      </c>
      <c r="E4376" t="s">
        <v>84</v>
      </c>
      <c r="F4376" t="str">
        <f t="shared" si="190"/>
        <v>Western Australia</v>
      </c>
      <c r="G4376" t="s">
        <v>28</v>
      </c>
      <c r="H4376">
        <v>6280</v>
      </c>
      <c r="I4376" t="s">
        <v>11</v>
      </c>
      <c r="J4376" t="s">
        <v>135</v>
      </c>
      <c r="K4376" t="s">
        <v>142</v>
      </c>
      <c r="L4376" t="s">
        <v>153</v>
      </c>
      <c r="M4376" s="5">
        <v>208</v>
      </c>
    </row>
    <row r="4377" spans="1:13" x14ac:dyDescent="0.35">
      <c r="A4377" s="2">
        <v>46001</v>
      </c>
      <c r="B4377" s="3">
        <v>2025</v>
      </c>
      <c r="C4377" t="str">
        <f t="shared" si="189"/>
        <v>2025-2026</v>
      </c>
      <c r="D4377" t="s">
        <v>120</v>
      </c>
      <c r="E4377" t="s">
        <v>83</v>
      </c>
      <c r="F4377" t="str">
        <f t="shared" si="190"/>
        <v>Victoria</v>
      </c>
      <c r="G4377" t="s">
        <v>26</v>
      </c>
      <c r="H4377">
        <v>3551</v>
      </c>
      <c r="I4377" t="s">
        <v>11</v>
      </c>
      <c r="J4377" t="s">
        <v>129</v>
      </c>
      <c r="K4377" t="s">
        <v>142</v>
      </c>
      <c r="L4377" t="s">
        <v>153</v>
      </c>
      <c r="M4377" s="5">
        <v>465</v>
      </c>
    </row>
    <row r="4378" spans="1:13" x14ac:dyDescent="0.35">
      <c r="A4378" s="2">
        <v>46002</v>
      </c>
      <c r="B4378" s="3">
        <v>2025</v>
      </c>
      <c r="C4378" t="str">
        <f t="shared" si="189"/>
        <v>2025-2026</v>
      </c>
      <c r="D4378" t="s">
        <v>119</v>
      </c>
      <c r="E4378" t="s">
        <v>86</v>
      </c>
      <c r="F4378" t="str">
        <f t="shared" si="190"/>
        <v>Queensland</v>
      </c>
      <c r="G4378" t="s">
        <v>19</v>
      </c>
      <c r="H4378">
        <v>4119</v>
      </c>
      <c r="I4378" t="s">
        <v>11</v>
      </c>
      <c r="J4378" t="s">
        <v>131</v>
      </c>
      <c r="K4378" t="s">
        <v>143</v>
      </c>
      <c r="L4378" t="s">
        <v>154</v>
      </c>
      <c r="M4378" s="5">
        <v>374</v>
      </c>
    </row>
    <row r="4379" spans="1:13" x14ac:dyDescent="0.35">
      <c r="A4379" s="2">
        <v>46002</v>
      </c>
      <c r="B4379" s="3">
        <v>2025</v>
      </c>
      <c r="C4379" t="str">
        <f t="shared" si="189"/>
        <v>2025-2026</v>
      </c>
      <c r="D4379" t="s">
        <v>120</v>
      </c>
      <c r="E4379" t="s">
        <v>24</v>
      </c>
      <c r="F4379" t="str">
        <f t="shared" si="190"/>
        <v>Queensland</v>
      </c>
      <c r="G4379" t="s">
        <v>19</v>
      </c>
      <c r="H4379">
        <v>4053</v>
      </c>
      <c r="I4379" t="s">
        <v>11</v>
      </c>
      <c r="J4379" t="s">
        <v>131</v>
      </c>
      <c r="K4379" t="s">
        <v>144</v>
      </c>
      <c r="L4379" t="s">
        <v>155</v>
      </c>
      <c r="M4379" s="5">
        <v>495</v>
      </c>
    </row>
    <row r="4380" spans="1:13" x14ac:dyDescent="0.35">
      <c r="A4380" s="2">
        <v>46002</v>
      </c>
      <c r="B4380" s="3">
        <v>2025</v>
      </c>
      <c r="C4380" t="str">
        <f t="shared" si="189"/>
        <v>2025-2026</v>
      </c>
      <c r="D4380" t="s">
        <v>119</v>
      </c>
      <c r="E4380" t="s">
        <v>55</v>
      </c>
      <c r="F4380" t="str">
        <f t="shared" si="190"/>
        <v>Queensland</v>
      </c>
      <c r="G4380" t="s">
        <v>19</v>
      </c>
      <c r="H4380">
        <v>4740</v>
      </c>
      <c r="I4380" t="s">
        <v>11</v>
      </c>
      <c r="J4380" t="s">
        <v>138</v>
      </c>
      <c r="K4380" t="s">
        <v>148</v>
      </c>
      <c r="L4380" t="s">
        <v>159</v>
      </c>
      <c r="M4380" s="5">
        <v>231</v>
      </c>
    </row>
    <row r="4381" spans="1:13" x14ac:dyDescent="0.35">
      <c r="A4381" s="2">
        <v>46002</v>
      </c>
      <c r="B4381" s="3">
        <v>2025</v>
      </c>
      <c r="C4381" t="str">
        <f t="shared" si="189"/>
        <v>2025-2026</v>
      </c>
      <c r="D4381" t="s">
        <v>120</v>
      </c>
      <c r="E4381" t="s">
        <v>24</v>
      </c>
      <c r="F4381" t="str">
        <f t="shared" si="190"/>
        <v>Queensland</v>
      </c>
      <c r="G4381" t="s">
        <v>19</v>
      </c>
      <c r="H4381">
        <v>4053</v>
      </c>
      <c r="I4381" t="s">
        <v>11</v>
      </c>
      <c r="J4381" t="s">
        <v>131</v>
      </c>
      <c r="K4381" t="s">
        <v>142</v>
      </c>
      <c r="L4381" t="s">
        <v>153</v>
      </c>
      <c r="M4381" s="5">
        <v>785</v>
      </c>
    </row>
    <row r="4382" spans="1:13" x14ac:dyDescent="0.35">
      <c r="A4382" s="2">
        <v>46002</v>
      </c>
      <c r="B4382" s="3">
        <v>2025</v>
      </c>
      <c r="C4382" t="str">
        <f t="shared" si="189"/>
        <v>2025-2026</v>
      </c>
      <c r="D4382" t="s">
        <v>120</v>
      </c>
      <c r="E4382" t="s">
        <v>114</v>
      </c>
      <c r="F4382" t="str">
        <f t="shared" si="190"/>
        <v>Victoria</v>
      </c>
      <c r="G4382" t="s">
        <v>26</v>
      </c>
      <c r="H4382">
        <v>3353</v>
      </c>
      <c r="I4382" t="s">
        <v>11</v>
      </c>
      <c r="J4382" t="s">
        <v>129</v>
      </c>
      <c r="K4382" t="s">
        <v>148</v>
      </c>
      <c r="L4382" t="s">
        <v>159</v>
      </c>
      <c r="M4382" s="5">
        <v>100</v>
      </c>
    </row>
    <row r="4383" spans="1:13" x14ac:dyDescent="0.35">
      <c r="A4383" s="2">
        <v>46003</v>
      </c>
      <c r="B4383" s="3">
        <v>2025</v>
      </c>
      <c r="C4383" t="str">
        <f t="shared" si="189"/>
        <v>2025-2026</v>
      </c>
      <c r="D4383" t="s">
        <v>120</v>
      </c>
      <c r="E4383" t="s">
        <v>96</v>
      </c>
      <c r="F4383" t="str">
        <f t="shared" si="190"/>
        <v>Western Australia</v>
      </c>
      <c r="G4383" t="s">
        <v>28</v>
      </c>
      <c r="H4383">
        <v>6027</v>
      </c>
      <c r="I4383" t="s">
        <v>11</v>
      </c>
      <c r="J4383" t="s">
        <v>121</v>
      </c>
      <c r="K4383" t="s">
        <v>144</v>
      </c>
      <c r="L4383" t="s">
        <v>155</v>
      </c>
      <c r="M4383" s="5">
        <v>743</v>
      </c>
    </row>
    <row r="4384" spans="1:13" x14ac:dyDescent="0.35">
      <c r="A4384" s="2">
        <v>46003</v>
      </c>
      <c r="B4384" s="3">
        <v>2025</v>
      </c>
      <c r="C4384" t="str">
        <f t="shared" si="189"/>
        <v>2025-2026</v>
      </c>
      <c r="D4384" t="s">
        <v>119</v>
      </c>
      <c r="E4384" t="s">
        <v>21</v>
      </c>
      <c r="F4384" t="str">
        <f t="shared" si="190"/>
        <v>South Australia</v>
      </c>
      <c r="G4384" t="s">
        <v>17</v>
      </c>
      <c r="H4384">
        <v>5343</v>
      </c>
      <c r="I4384" t="s">
        <v>11</v>
      </c>
      <c r="J4384" t="s">
        <v>139</v>
      </c>
      <c r="K4384" t="s">
        <v>144</v>
      </c>
      <c r="L4384" t="s">
        <v>155</v>
      </c>
      <c r="M4384" s="5">
        <v>392</v>
      </c>
    </row>
    <row r="4385" spans="1:13" x14ac:dyDescent="0.35">
      <c r="A4385" s="2">
        <v>46003</v>
      </c>
      <c r="B4385" s="3">
        <v>2025</v>
      </c>
      <c r="C4385" t="str">
        <f t="shared" si="189"/>
        <v>2025-2026</v>
      </c>
      <c r="D4385" t="s">
        <v>120</v>
      </c>
      <c r="E4385" t="s">
        <v>94</v>
      </c>
      <c r="F4385" t="str">
        <f t="shared" si="190"/>
        <v>Queensland</v>
      </c>
      <c r="G4385" t="s">
        <v>19</v>
      </c>
      <c r="H4385">
        <v>4551</v>
      </c>
      <c r="I4385" t="s">
        <v>11</v>
      </c>
      <c r="J4385" t="s">
        <v>136</v>
      </c>
      <c r="K4385" t="s">
        <v>145</v>
      </c>
      <c r="L4385" t="s">
        <v>156</v>
      </c>
      <c r="M4385" s="5">
        <v>597</v>
      </c>
    </row>
    <row r="4386" spans="1:13" x14ac:dyDescent="0.35">
      <c r="A4386" s="2">
        <v>46003</v>
      </c>
      <c r="B4386" s="3">
        <v>2025</v>
      </c>
      <c r="C4386" t="str">
        <f t="shared" si="189"/>
        <v>2025-2026</v>
      </c>
      <c r="D4386" t="s">
        <v>120</v>
      </c>
      <c r="E4386" t="s">
        <v>84</v>
      </c>
      <c r="F4386" t="str">
        <f t="shared" si="190"/>
        <v>Western Australia</v>
      </c>
      <c r="G4386" t="s">
        <v>28</v>
      </c>
      <c r="H4386">
        <v>6280</v>
      </c>
      <c r="I4386" t="s">
        <v>11</v>
      </c>
      <c r="J4386" t="s">
        <v>135</v>
      </c>
      <c r="K4386" t="s">
        <v>149</v>
      </c>
      <c r="L4386" t="s">
        <v>160</v>
      </c>
      <c r="M4386" s="5">
        <v>270</v>
      </c>
    </row>
    <row r="4387" spans="1:13" x14ac:dyDescent="0.35">
      <c r="A4387" s="2">
        <v>46003</v>
      </c>
      <c r="B4387" s="3">
        <v>2025</v>
      </c>
      <c r="C4387" t="str">
        <f t="shared" si="189"/>
        <v>2025-2026</v>
      </c>
      <c r="D4387" t="s">
        <v>120</v>
      </c>
      <c r="E4387" t="s">
        <v>71</v>
      </c>
      <c r="F4387" t="str">
        <f t="shared" si="190"/>
        <v>Victoria</v>
      </c>
      <c r="G4387" t="s">
        <v>26</v>
      </c>
      <c r="H4387">
        <v>3131</v>
      </c>
      <c r="I4387" t="s">
        <v>11</v>
      </c>
      <c r="J4387" t="s">
        <v>127</v>
      </c>
      <c r="K4387" t="s">
        <v>150</v>
      </c>
      <c r="L4387" t="s">
        <v>161</v>
      </c>
      <c r="M4387" s="5">
        <v>332</v>
      </c>
    </row>
    <row r="4388" spans="1:13" x14ac:dyDescent="0.35">
      <c r="A4388" s="2">
        <v>46003</v>
      </c>
      <c r="B4388" s="3">
        <v>2025</v>
      </c>
      <c r="C4388" t="str">
        <f t="shared" si="189"/>
        <v>2025-2026</v>
      </c>
      <c r="D4388" t="s">
        <v>120</v>
      </c>
      <c r="E4388" t="s">
        <v>54</v>
      </c>
      <c r="F4388" t="str">
        <f t="shared" si="190"/>
        <v>New South Wales</v>
      </c>
      <c r="G4388" t="s">
        <v>10</v>
      </c>
      <c r="H4388">
        <v>2750</v>
      </c>
      <c r="I4388" t="s">
        <v>11</v>
      </c>
      <c r="J4388" t="s">
        <v>132</v>
      </c>
      <c r="K4388" t="s">
        <v>145</v>
      </c>
      <c r="L4388" t="s">
        <v>156</v>
      </c>
      <c r="M4388" s="5">
        <v>731</v>
      </c>
    </row>
    <row r="4389" spans="1:13" x14ac:dyDescent="0.35">
      <c r="A4389" s="2">
        <v>46003</v>
      </c>
      <c r="B4389" s="3">
        <v>2025</v>
      </c>
      <c r="C4389" t="str">
        <f t="shared" si="189"/>
        <v>2025-2026</v>
      </c>
      <c r="D4389" t="s">
        <v>120</v>
      </c>
      <c r="E4389" t="s">
        <v>86</v>
      </c>
      <c r="F4389" t="str">
        <f t="shared" si="190"/>
        <v>Queensland</v>
      </c>
      <c r="G4389" t="s">
        <v>19</v>
      </c>
      <c r="H4389">
        <v>4119</v>
      </c>
      <c r="I4389" t="s">
        <v>11</v>
      </c>
      <c r="J4389" t="s">
        <v>131</v>
      </c>
      <c r="K4389" t="s">
        <v>151</v>
      </c>
      <c r="L4389" t="s">
        <v>152</v>
      </c>
      <c r="M4389" s="5">
        <v>601</v>
      </c>
    </row>
    <row r="4390" spans="1:13" x14ac:dyDescent="0.35">
      <c r="A4390" s="2">
        <v>46004</v>
      </c>
      <c r="B4390" s="3">
        <v>2025</v>
      </c>
      <c r="C4390" t="str">
        <f t="shared" si="189"/>
        <v>2025-2026</v>
      </c>
      <c r="D4390" t="s">
        <v>120</v>
      </c>
      <c r="E4390" t="s">
        <v>68</v>
      </c>
      <c r="F4390" t="str">
        <f t="shared" si="190"/>
        <v>Victoria</v>
      </c>
      <c r="G4390" t="s">
        <v>26</v>
      </c>
      <c r="H4390">
        <v>3429</v>
      </c>
      <c r="I4390" t="s">
        <v>11</v>
      </c>
      <c r="J4390" t="s">
        <v>129</v>
      </c>
      <c r="K4390" t="s">
        <v>143</v>
      </c>
      <c r="L4390" t="s">
        <v>154</v>
      </c>
      <c r="M4390" s="5">
        <v>25</v>
      </c>
    </row>
    <row r="4391" spans="1:13" x14ac:dyDescent="0.35">
      <c r="A4391" s="2">
        <v>46004</v>
      </c>
      <c r="B4391" s="3">
        <v>2025</v>
      </c>
      <c r="C4391" t="str">
        <f t="shared" si="189"/>
        <v>2025-2026</v>
      </c>
      <c r="D4391" t="s">
        <v>120</v>
      </c>
      <c r="E4391" t="s">
        <v>54</v>
      </c>
      <c r="F4391" t="str">
        <f t="shared" si="190"/>
        <v>New South Wales</v>
      </c>
      <c r="G4391" t="s">
        <v>10</v>
      </c>
      <c r="H4391">
        <v>2750</v>
      </c>
      <c r="I4391" t="s">
        <v>11</v>
      </c>
      <c r="J4391" t="s">
        <v>132</v>
      </c>
      <c r="K4391" t="s">
        <v>145</v>
      </c>
      <c r="L4391" t="s">
        <v>156</v>
      </c>
      <c r="M4391" s="5">
        <v>229</v>
      </c>
    </row>
    <row r="4392" spans="1:13" x14ac:dyDescent="0.35">
      <c r="A4392" s="2">
        <v>46004</v>
      </c>
      <c r="B4392" s="3">
        <v>2025</v>
      </c>
      <c r="C4392" t="str">
        <f t="shared" si="189"/>
        <v>2025-2026</v>
      </c>
      <c r="D4392" t="s">
        <v>120</v>
      </c>
      <c r="E4392" t="s">
        <v>35</v>
      </c>
      <c r="F4392" t="str">
        <f t="shared" si="190"/>
        <v>Victoria</v>
      </c>
      <c r="G4392" t="s">
        <v>26</v>
      </c>
      <c r="H4392">
        <v>3280</v>
      </c>
      <c r="I4392" t="s">
        <v>11</v>
      </c>
      <c r="J4392" t="s">
        <v>129</v>
      </c>
      <c r="K4392" t="s">
        <v>142</v>
      </c>
      <c r="L4392" t="s">
        <v>153</v>
      </c>
      <c r="M4392" s="5">
        <v>253</v>
      </c>
    </row>
    <row r="4393" spans="1:13" x14ac:dyDescent="0.35">
      <c r="A4393" s="2">
        <v>46005</v>
      </c>
      <c r="B4393" s="3">
        <v>2025</v>
      </c>
      <c r="C4393" t="str">
        <f t="shared" si="189"/>
        <v>2025-2026</v>
      </c>
      <c r="D4393" t="s">
        <v>120</v>
      </c>
      <c r="E4393" t="s">
        <v>78</v>
      </c>
      <c r="F4393" t="str">
        <f t="shared" si="190"/>
        <v>New South Wales</v>
      </c>
      <c r="G4393" t="s">
        <v>10</v>
      </c>
      <c r="H4393">
        <v>2480</v>
      </c>
      <c r="I4393" t="s">
        <v>11</v>
      </c>
      <c r="J4393" t="s">
        <v>122</v>
      </c>
      <c r="K4393" t="s">
        <v>146</v>
      </c>
      <c r="L4393" t="s">
        <v>157</v>
      </c>
      <c r="M4393" s="5">
        <v>724</v>
      </c>
    </row>
    <row r="4394" spans="1:13" x14ac:dyDescent="0.35">
      <c r="A4394" s="2">
        <v>46005</v>
      </c>
      <c r="B4394" s="3">
        <v>2025</v>
      </c>
      <c r="C4394" t="str">
        <f t="shared" si="189"/>
        <v>2025-2026</v>
      </c>
      <c r="D4394" t="s">
        <v>119</v>
      </c>
      <c r="E4394" t="s">
        <v>89</v>
      </c>
      <c r="F4394" t="str">
        <f t="shared" si="190"/>
        <v>Queensland</v>
      </c>
      <c r="G4394" t="s">
        <v>19</v>
      </c>
      <c r="H4394">
        <v>4700</v>
      </c>
      <c r="I4394" t="s">
        <v>11</v>
      </c>
      <c r="J4394" t="s">
        <v>138</v>
      </c>
      <c r="K4394" t="s">
        <v>145</v>
      </c>
      <c r="L4394" t="s">
        <v>156</v>
      </c>
      <c r="M4394" s="5">
        <v>585</v>
      </c>
    </row>
    <row r="4395" spans="1:13" x14ac:dyDescent="0.35">
      <c r="A4395" s="2">
        <v>46005</v>
      </c>
      <c r="B4395" s="3">
        <v>2025</v>
      </c>
      <c r="C4395" t="str">
        <f t="shared" si="189"/>
        <v>2025-2026</v>
      </c>
      <c r="D4395" t="s">
        <v>119</v>
      </c>
      <c r="E4395" t="s">
        <v>113</v>
      </c>
      <c r="F4395" t="str">
        <f t="shared" si="190"/>
        <v>New South Wales</v>
      </c>
      <c r="G4395" t="s">
        <v>10</v>
      </c>
      <c r="H4395">
        <v>2101</v>
      </c>
      <c r="I4395" t="s">
        <v>11</v>
      </c>
      <c r="J4395" t="s">
        <v>125</v>
      </c>
      <c r="K4395" t="s">
        <v>150</v>
      </c>
      <c r="L4395" t="s">
        <v>161</v>
      </c>
      <c r="M4395" s="5">
        <v>797</v>
      </c>
    </row>
    <row r="4396" spans="1:13" x14ac:dyDescent="0.35">
      <c r="A4396" s="2">
        <v>46005</v>
      </c>
      <c r="B4396" s="3">
        <v>2025</v>
      </c>
      <c r="C4396" t="str">
        <f t="shared" si="189"/>
        <v>2025-2026</v>
      </c>
      <c r="D4396" t="s">
        <v>119</v>
      </c>
      <c r="E4396" t="s">
        <v>79</v>
      </c>
      <c r="F4396" t="str">
        <f t="shared" si="190"/>
        <v>Queensland</v>
      </c>
      <c r="G4396" t="s">
        <v>19</v>
      </c>
      <c r="H4396">
        <v>4680</v>
      </c>
      <c r="I4396" t="s">
        <v>11</v>
      </c>
      <c r="J4396" t="s">
        <v>138</v>
      </c>
      <c r="K4396" t="s">
        <v>148</v>
      </c>
      <c r="L4396" t="s">
        <v>159</v>
      </c>
      <c r="M4396" s="5">
        <v>182</v>
      </c>
    </row>
    <row r="4397" spans="1:13" x14ac:dyDescent="0.35">
      <c r="A4397" s="2">
        <v>46005</v>
      </c>
      <c r="B4397" s="3">
        <v>2025</v>
      </c>
      <c r="C4397" t="str">
        <f t="shared" si="189"/>
        <v>2025-2026</v>
      </c>
      <c r="D4397" t="s">
        <v>120</v>
      </c>
      <c r="E4397" t="s">
        <v>89</v>
      </c>
      <c r="F4397" t="str">
        <f t="shared" si="190"/>
        <v>Queensland</v>
      </c>
      <c r="G4397" t="s">
        <v>19</v>
      </c>
      <c r="H4397">
        <v>4700</v>
      </c>
      <c r="I4397" t="s">
        <v>11</v>
      </c>
      <c r="J4397" t="s">
        <v>138</v>
      </c>
      <c r="K4397" t="s">
        <v>144</v>
      </c>
      <c r="L4397" t="s">
        <v>155</v>
      </c>
      <c r="M4397" s="5">
        <v>363</v>
      </c>
    </row>
    <row r="4398" spans="1:13" x14ac:dyDescent="0.35">
      <c r="A4398" s="2">
        <v>46005</v>
      </c>
      <c r="B4398" s="3">
        <v>2025</v>
      </c>
      <c r="C4398" t="str">
        <f t="shared" si="189"/>
        <v>2025-2026</v>
      </c>
      <c r="D4398" t="s">
        <v>120</v>
      </c>
      <c r="E4398" t="s">
        <v>110</v>
      </c>
      <c r="F4398" t="str">
        <f t="shared" si="190"/>
        <v>Australian Capital Territory</v>
      </c>
      <c r="G4398" t="s">
        <v>51</v>
      </c>
      <c r="H4398">
        <v>2609</v>
      </c>
      <c r="I4398" t="s">
        <v>11</v>
      </c>
      <c r="J4398" t="s">
        <v>123</v>
      </c>
      <c r="K4398" t="s">
        <v>150</v>
      </c>
      <c r="L4398" t="s">
        <v>161</v>
      </c>
      <c r="M4398" s="5">
        <v>566</v>
      </c>
    </row>
    <row r="4399" spans="1:13" x14ac:dyDescent="0.35">
      <c r="A4399" s="2">
        <v>46005</v>
      </c>
      <c r="B4399" s="3">
        <v>2025</v>
      </c>
      <c r="C4399" t="str">
        <f t="shared" si="189"/>
        <v>2025-2026</v>
      </c>
      <c r="D4399" t="s">
        <v>120</v>
      </c>
      <c r="E4399" t="s">
        <v>94</v>
      </c>
      <c r="F4399" t="str">
        <f t="shared" si="190"/>
        <v>Queensland</v>
      </c>
      <c r="G4399" t="s">
        <v>19</v>
      </c>
      <c r="H4399">
        <v>4551</v>
      </c>
      <c r="I4399" t="s">
        <v>11</v>
      </c>
      <c r="J4399" t="s">
        <v>136</v>
      </c>
      <c r="K4399" t="s">
        <v>145</v>
      </c>
      <c r="L4399" t="s">
        <v>156</v>
      </c>
      <c r="M4399" s="5">
        <v>691</v>
      </c>
    </row>
    <row r="4400" spans="1:13" x14ac:dyDescent="0.35">
      <c r="A4400" s="2">
        <v>46005</v>
      </c>
      <c r="B4400" s="3">
        <v>2025</v>
      </c>
      <c r="C4400" t="str">
        <f t="shared" si="189"/>
        <v>2025-2026</v>
      </c>
      <c r="D4400" t="s">
        <v>120</v>
      </c>
      <c r="E4400" t="s">
        <v>85</v>
      </c>
      <c r="F4400" t="str">
        <f t="shared" si="190"/>
        <v>Western Australia</v>
      </c>
      <c r="G4400" t="s">
        <v>28</v>
      </c>
      <c r="H4400">
        <v>6725</v>
      </c>
      <c r="I4400" t="s">
        <v>11</v>
      </c>
      <c r="J4400" t="s">
        <v>141</v>
      </c>
      <c r="K4400" t="s">
        <v>151</v>
      </c>
      <c r="L4400" t="s">
        <v>152</v>
      </c>
      <c r="M4400" s="5">
        <v>62</v>
      </c>
    </row>
    <row r="4401" spans="1:13" x14ac:dyDescent="0.35">
      <c r="A4401" s="2">
        <v>46005</v>
      </c>
      <c r="B4401" s="3">
        <v>2025</v>
      </c>
      <c r="C4401" t="str">
        <f t="shared" si="189"/>
        <v>2025-2026</v>
      </c>
      <c r="D4401" t="s">
        <v>120</v>
      </c>
      <c r="E4401" t="s">
        <v>114</v>
      </c>
      <c r="F4401" t="str">
        <f t="shared" si="190"/>
        <v>Victoria</v>
      </c>
      <c r="G4401" t="s">
        <v>26</v>
      </c>
      <c r="H4401">
        <v>3353</v>
      </c>
      <c r="I4401" t="s">
        <v>11</v>
      </c>
      <c r="J4401" t="s">
        <v>129</v>
      </c>
      <c r="K4401" t="s">
        <v>151</v>
      </c>
      <c r="L4401" t="s">
        <v>152</v>
      </c>
      <c r="M4401" s="5">
        <v>242</v>
      </c>
    </row>
    <row r="4402" spans="1:13" x14ac:dyDescent="0.35">
      <c r="A4402" s="2">
        <v>46006</v>
      </c>
      <c r="B4402" s="3">
        <v>2025</v>
      </c>
      <c r="C4402" t="str">
        <f t="shared" si="189"/>
        <v>2025-2026</v>
      </c>
      <c r="D4402" t="s">
        <v>120</v>
      </c>
      <c r="E4402" t="s">
        <v>102</v>
      </c>
      <c r="F4402" t="str">
        <f t="shared" si="190"/>
        <v>Queensland</v>
      </c>
      <c r="G4402" t="s">
        <v>19</v>
      </c>
      <c r="H4402">
        <v>4825</v>
      </c>
      <c r="I4402" t="s">
        <v>11</v>
      </c>
      <c r="J4402" t="s">
        <v>133</v>
      </c>
      <c r="K4402" t="s">
        <v>146</v>
      </c>
      <c r="L4402" t="s">
        <v>157</v>
      </c>
      <c r="M4402" s="5">
        <v>676</v>
      </c>
    </row>
    <row r="4403" spans="1:13" x14ac:dyDescent="0.35">
      <c r="A4403" s="2">
        <v>46006</v>
      </c>
      <c r="B4403" s="3">
        <v>2025</v>
      </c>
      <c r="C4403" t="str">
        <f t="shared" si="189"/>
        <v>2025-2026</v>
      </c>
      <c r="D4403" t="s">
        <v>120</v>
      </c>
      <c r="E4403" t="s">
        <v>24</v>
      </c>
      <c r="F4403" t="str">
        <f t="shared" si="190"/>
        <v>Queensland</v>
      </c>
      <c r="G4403" t="s">
        <v>19</v>
      </c>
      <c r="H4403">
        <v>4053</v>
      </c>
      <c r="I4403" t="s">
        <v>11</v>
      </c>
      <c r="J4403" t="s">
        <v>131</v>
      </c>
      <c r="K4403" t="s">
        <v>144</v>
      </c>
      <c r="L4403" t="s">
        <v>155</v>
      </c>
      <c r="M4403" s="5">
        <v>481</v>
      </c>
    </row>
    <row r="4404" spans="1:13" x14ac:dyDescent="0.35">
      <c r="A4404" s="2">
        <v>46006</v>
      </c>
      <c r="B4404" s="3">
        <v>2025</v>
      </c>
      <c r="C4404" t="str">
        <f t="shared" si="189"/>
        <v>2025-2026</v>
      </c>
      <c r="D4404" t="s">
        <v>120</v>
      </c>
      <c r="E4404" t="s">
        <v>103</v>
      </c>
      <c r="F4404" t="str">
        <f t="shared" si="190"/>
        <v>Victoria</v>
      </c>
      <c r="G4404" t="s">
        <v>26</v>
      </c>
      <c r="H4404">
        <v>3550</v>
      </c>
      <c r="I4404" t="s">
        <v>11</v>
      </c>
      <c r="J4404" t="s">
        <v>129</v>
      </c>
      <c r="K4404" t="s">
        <v>146</v>
      </c>
      <c r="L4404" t="s">
        <v>157</v>
      </c>
      <c r="M4404" s="5">
        <v>149</v>
      </c>
    </row>
    <row r="4405" spans="1:13" x14ac:dyDescent="0.35">
      <c r="A4405" s="2">
        <v>46006</v>
      </c>
      <c r="B4405" s="3">
        <v>2025</v>
      </c>
      <c r="C4405" t="str">
        <f t="shared" si="189"/>
        <v>2025-2026</v>
      </c>
      <c r="D4405" t="s">
        <v>119</v>
      </c>
      <c r="E4405" t="s">
        <v>58</v>
      </c>
      <c r="F4405" t="str">
        <f t="shared" si="190"/>
        <v>New South Wales</v>
      </c>
      <c r="G4405" t="s">
        <v>10</v>
      </c>
      <c r="H4405">
        <v>2790</v>
      </c>
      <c r="I4405" t="s">
        <v>11</v>
      </c>
      <c r="J4405" t="s">
        <v>132</v>
      </c>
      <c r="K4405" t="s">
        <v>144</v>
      </c>
      <c r="L4405" t="s">
        <v>155</v>
      </c>
      <c r="M4405" s="5">
        <v>588</v>
      </c>
    </row>
    <row r="4406" spans="1:13" x14ac:dyDescent="0.35">
      <c r="A4406" s="2">
        <v>46006</v>
      </c>
      <c r="B4406" s="3">
        <v>2025</v>
      </c>
      <c r="C4406" t="str">
        <f t="shared" si="189"/>
        <v>2025-2026</v>
      </c>
      <c r="D4406" t="s">
        <v>120</v>
      </c>
      <c r="E4406" t="s">
        <v>71</v>
      </c>
      <c r="F4406" t="str">
        <f t="shared" si="190"/>
        <v>Victoria</v>
      </c>
      <c r="G4406" t="s">
        <v>26</v>
      </c>
      <c r="H4406">
        <v>3131</v>
      </c>
      <c r="I4406" t="s">
        <v>11</v>
      </c>
      <c r="J4406" t="s">
        <v>127</v>
      </c>
      <c r="K4406" t="s">
        <v>142</v>
      </c>
      <c r="L4406" t="s">
        <v>153</v>
      </c>
      <c r="M4406" s="5">
        <v>577</v>
      </c>
    </row>
    <row r="4407" spans="1:13" x14ac:dyDescent="0.35">
      <c r="A4407" s="2">
        <v>46006</v>
      </c>
      <c r="B4407" s="3">
        <v>2025</v>
      </c>
      <c r="C4407" t="str">
        <f t="shared" si="189"/>
        <v>2025-2026</v>
      </c>
      <c r="D4407" t="s">
        <v>120</v>
      </c>
      <c r="E4407" t="s">
        <v>90</v>
      </c>
      <c r="F4407" t="str">
        <f t="shared" si="190"/>
        <v>New South Wales</v>
      </c>
      <c r="G4407" t="s">
        <v>10</v>
      </c>
      <c r="H4407">
        <v>2650</v>
      </c>
      <c r="I4407" t="s">
        <v>11</v>
      </c>
      <c r="J4407" t="s">
        <v>132</v>
      </c>
      <c r="K4407" t="s">
        <v>142</v>
      </c>
      <c r="L4407" t="s">
        <v>153</v>
      </c>
      <c r="M4407" s="5">
        <v>691</v>
      </c>
    </row>
    <row r="4408" spans="1:13" x14ac:dyDescent="0.35">
      <c r="A4408" s="2">
        <v>46007</v>
      </c>
      <c r="B4408" s="3">
        <v>2025</v>
      </c>
      <c r="C4408" t="str">
        <f t="shared" si="189"/>
        <v>2025-2026</v>
      </c>
      <c r="D4408" t="s">
        <v>119</v>
      </c>
      <c r="E4408" t="s">
        <v>64</v>
      </c>
      <c r="F4408" t="str">
        <f t="shared" si="190"/>
        <v>Western Australia</v>
      </c>
      <c r="G4408" t="s">
        <v>28</v>
      </c>
      <c r="H4408">
        <v>6112</v>
      </c>
      <c r="I4408" t="s">
        <v>11</v>
      </c>
      <c r="J4408" t="s">
        <v>135</v>
      </c>
      <c r="K4408" t="s">
        <v>148</v>
      </c>
      <c r="L4408" t="s">
        <v>159</v>
      </c>
      <c r="M4408" s="5">
        <v>193</v>
      </c>
    </row>
    <row r="4409" spans="1:13" x14ac:dyDescent="0.35">
      <c r="A4409" s="2">
        <v>46007</v>
      </c>
      <c r="B4409" s="3">
        <v>2025</v>
      </c>
      <c r="C4409" t="str">
        <f t="shared" si="189"/>
        <v>2025-2026</v>
      </c>
      <c r="D4409" t="s">
        <v>119</v>
      </c>
      <c r="E4409" t="s">
        <v>94</v>
      </c>
      <c r="F4409" t="str">
        <f t="shared" si="190"/>
        <v>Queensland</v>
      </c>
      <c r="G4409" t="s">
        <v>19</v>
      </c>
      <c r="H4409">
        <v>4551</v>
      </c>
      <c r="I4409" t="s">
        <v>11</v>
      </c>
      <c r="J4409" t="s">
        <v>136</v>
      </c>
      <c r="K4409" t="s">
        <v>151</v>
      </c>
      <c r="L4409" t="s">
        <v>152</v>
      </c>
      <c r="M4409" s="5">
        <v>621</v>
      </c>
    </row>
    <row r="4410" spans="1:13" x14ac:dyDescent="0.35">
      <c r="A4410" s="2">
        <v>46007</v>
      </c>
      <c r="B4410" s="3">
        <v>2025</v>
      </c>
      <c r="C4410" t="str">
        <f t="shared" si="189"/>
        <v>2025-2026</v>
      </c>
      <c r="D4410" t="s">
        <v>120</v>
      </c>
      <c r="E4410" t="s">
        <v>88</v>
      </c>
      <c r="F4410" t="str">
        <f t="shared" si="190"/>
        <v>Queensland</v>
      </c>
      <c r="G4410" t="s">
        <v>19</v>
      </c>
      <c r="H4410">
        <v>4570</v>
      </c>
      <c r="I4410" t="s">
        <v>11</v>
      </c>
      <c r="J4410" t="s">
        <v>136</v>
      </c>
      <c r="K4410" t="s">
        <v>143</v>
      </c>
      <c r="L4410" t="s">
        <v>154</v>
      </c>
      <c r="M4410" s="5">
        <v>367</v>
      </c>
    </row>
    <row r="4411" spans="1:13" x14ac:dyDescent="0.35">
      <c r="A4411" s="2">
        <v>46007</v>
      </c>
      <c r="B4411" s="3">
        <v>2025</v>
      </c>
      <c r="C4411" t="str">
        <f t="shared" si="189"/>
        <v>2025-2026</v>
      </c>
      <c r="D4411" t="s">
        <v>119</v>
      </c>
      <c r="E4411" t="s">
        <v>98</v>
      </c>
      <c r="F4411" t="str">
        <f t="shared" si="190"/>
        <v>South Australia</v>
      </c>
      <c r="G4411" t="s">
        <v>17</v>
      </c>
      <c r="H4411">
        <v>5290</v>
      </c>
      <c r="I4411" t="s">
        <v>11</v>
      </c>
      <c r="J4411" t="s">
        <v>139</v>
      </c>
      <c r="K4411" t="s">
        <v>147</v>
      </c>
      <c r="L4411" t="s">
        <v>158</v>
      </c>
      <c r="M4411" s="5">
        <v>729</v>
      </c>
    </row>
    <row r="4412" spans="1:13" x14ac:dyDescent="0.35">
      <c r="A4412" s="2">
        <v>46007</v>
      </c>
      <c r="B4412" s="3">
        <v>2025</v>
      </c>
      <c r="C4412" t="str">
        <f t="shared" si="189"/>
        <v>2025-2026</v>
      </c>
      <c r="D4412" t="s">
        <v>120</v>
      </c>
      <c r="E4412" t="s">
        <v>41</v>
      </c>
      <c r="F4412" t="str">
        <f t="shared" si="190"/>
        <v>New South Wales</v>
      </c>
      <c r="G4412" t="s">
        <v>10</v>
      </c>
      <c r="H4412">
        <v>2478</v>
      </c>
      <c r="I4412" t="s">
        <v>11</v>
      </c>
      <c r="J4412" t="s">
        <v>122</v>
      </c>
      <c r="K4412" t="s">
        <v>144</v>
      </c>
      <c r="L4412" t="s">
        <v>155</v>
      </c>
      <c r="M4412" s="5">
        <v>177</v>
      </c>
    </row>
    <row r="4413" spans="1:13" x14ac:dyDescent="0.35">
      <c r="A4413" s="2">
        <v>46007</v>
      </c>
      <c r="B4413" s="3">
        <v>2025</v>
      </c>
      <c r="C4413" t="str">
        <f t="shared" si="189"/>
        <v>2025-2026</v>
      </c>
      <c r="D4413" t="s">
        <v>120</v>
      </c>
      <c r="E4413" t="s">
        <v>105</v>
      </c>
      <c r="F4413" t="str">
        <f t="shared" si="190"/>
        <v>New South Wales</v>
      </c>
      <c r="G4413" t="s">
        <v>10</v>
      </c>
      <c r="H4413">
        <v>2031</v>
      </c>
      <c r="I4413" t="s">
        <v>11</v>
      </c>
      <c r="J4413" t="s">
        <v>126</v>
      </c>
      <c r="K4413" t="s">
        <v>144</v>
      </c>
      <c r="L4413" t="s">
        <v>155</v>
      </c>
      <c r="M4413" s="5">
        <v>343</v>
      </c>
    </row>
    <row r="4414" spans="1:13" x14ac:dyDescent="0.35">
      <c r="A4414" s="2">
        <v>46007</v>
      </c>
      <c r="B4414" s="3">
        <v>2025</v>
      </c>
      <c r="C4414" t="str">
        <f t="shared" si="189"/>
        <v>2025-2026</v>
      </c>
      <c r="D4414" t="s">
        <v>120</v>
      </c>
      <c r="E4414" t="s">
        <v>13</v>
      </c>
      <c r="F4414" t="str">
        <f t="shared" si="190"/>
        <v>New South Wales</v>
      </c>
      <c r="G4414" t="s">
        <v>10</v>
      </c>
      <c r="H4414">
        <v>2141</v>
      </c>
      <c r="I4414" t="s">
        <v>11</v>
      </c>
      <c r="J4414" t="s">
        <v>125</v>
      </c>
      <c r="K4414" t="s">
        <v>150</v>
      </c>
      <c r="L4414" t="s">
        <v>161</v>
      </c>
      <c r="M4414" s="5">
        <v>356</v>
      </c>
    </row>
    <row r="4415" spans="1:13" x14ac:dyDescent="0.35">
      <c r="A4415" s="2">
        <v>46007</v>
      </c>
      <c r="B4415" s="3">
        <v>2025</v>
      </c>
      <c r="C4415" t="str">
        <f t="shared" si="189"/>
        <v>2025-2026</v>
      </c>
      <c r="D4415" t="s">
        <v>120</v>
      </c>
      <c r="E4415" t="s">
        <v>91</v>
      </c>
      <c r="F4415" t="str">
        <f t="shared" si="190"/>
        <v>Western Australia</v>
      </c>
      <c r="G4415" t="s">
        <v>28</v>
      </c>
      <c r="H4415">
        <v>6109</v>
      </c>
      <c r="I4415" t="s">
        <v>11</v>
      </c>
      <c r="J4415" t="s">
        <v>135</v>
      </c>
      <c r="K4415" t="s">
        <v>145</v>
      </c>
      <c r="L4415" t="s">
        <v>156</v>
      </c>
      <c r="M4415" s="5">
        <v>172</v>
      </c>
    </row>
    <row r="4416" spans="1:13" x14ac:dyDescent="0.35">
      <c r="A4416" s="2">
        <v>46007</v>
      </c>
      <c r="B4416" s="3">
        <v>2025</v>
      </c>
      <c r="C4416" t="str">
        <f t="shared" si="189"/>
        <v>2025-2026</v>
      </c>
      <c r="D4416" t="s">
        <v>120</v>
      </c>
      <c r="E4416" t="s">
        <v>81</v>
      </c>
      <c r="F4416" t="str">
        <f t="shared" si="190"/>
        <v>Victoria</v>
      </c>
      <c r="G4416" t="s">
        <v>26</v>
      </c>
      <c r="H4416">
        <v>3076</v>
      </c>
      <c r="I4416" t="s">
        <v>11</v>
      </c>
      <c r="J4416" t="s">
        <v>128</v>
      </c>
      <c r="K4416" t="s">
        <v>151</v>
      </c>
      <c r="L4416" t="s">
        <v>152</v>
      </c>
      <c r="M4416" s="5">
        <v>247</v>
      </c>
    </row>
    <row r="4417" spans="1:13" x14ac:dyDescent="0.35">
      <c r="A4417" s="2">
        <v>46008</v>
      </c>
      <c r="B4417" s="3">
        <v>2025</v>
      </c>
      <c r="C4417" t="str">
        <f t="shared" si="189"/>
        <v>2025-2026</v>
      </c>
      <c r="D4417" t="s">
        <v>120</v>
      </c>
      <c r="E4417" t="s">
        <v>62</v>
      </c>
      <c r="F4417" t="str">
        <f t="shared" si="190"/>
        <v>Victoria</v>
      </c>
      <c r="G4417" t="s">
        <v>26</v>
      </c>
      <c r="H4417">
        <v>3690</v>
      </c>
      <c r="I4417" t="s">
        <v>11</v>
      </c>
      <c r="J4417" t="s">
        <v>137</v>
      </c>
      <c r="K4417" t="s">
        <v>146</v>
      </c>
      <c r="L4417" t="s">
        <v>157</v>
      </c>
      <c r="M4417" s="5">
        <v>628</v>
      </c>
    </row>
    <row r="4418" spans="1:13" x14ac:dyDescent="0.35">
      <c r="A4418" s="2">
        <v>46008</v>
      </c>
      <c r="B4418" s="3">
        <v>2025</v>
      </c>
      <c r="C4418" t="str">
        <f t="shared" ref="C4418:C4481" si="191">IF(MONTH(A4418) &gt;= 7, YEAR(A4418) &amp; "-" &amp; YEAR(A4418) + 1, YEAR(A4418) - 1 &amp; "-" &amp; YEAR(A4418))</f>
        <v>2025-2026</v>
      </c>
      <c r="D4418" t="s">
        <v>120</v>
      </c>
      <c r="E4418" t="s">
        <v>107</v>
      </c>
      <c r="F4418" t="str">
        <f t="shared" ref="F4418:F4481" si="192">IF(G4418="WA","Western Australia",
IF(G4418="NSW","New South Wales",
IF(G4418="QLD","Queensland",
IF(G4418="VIC","Victoria",
IF(G4418="TAS","Tasmania",
IF(G4418="SA","South Australia",
IF(G4418="NT","Northern Territory",
IF(G4418="ACT","Australian Capital Territory",G4418))))))))</f>
        <v>New South Wales</v>
      </c>
      <c r="G4418" t="s">
        <v>10</v>
      </c>
      <c r="H4418">
        <v>2020</v>
      </c>
      <c r="I4418" t="s">
        <v>11</v>
      </c>
      <c r="J4418" t="s">
        <v>126</v>
      </c>
      <c r="K4418" t="s">
        <v>144</v>
      </c>
      <c r="L4418" t="s">
        <v>155</v>
      </c>
      <c r="M4418" s="5">
        <v>48</v>
      </c>
    </row>
    <row r="4419" spans="1:13" x14ac:dyDescent="0.35">
      <c r="A4419" s="2">
        <v>46008</v>
      </c>
      <c r="B4419" s="3">
        <v>2025</v>
      </c>
      <c r="C4419" t="str">
        <f t="shared" si="191"/>
        <v>2025-2026</v>
      </c>
      <c r="D4419" t="s">
        <v>120</v>
      </c>
      <c r="E4419" t="s">
        <v>90</v>
      </c>
      <c r="F4419" t="str">
        <f t="shared" si="192"/>
        <v>New South Wales</v>
      </c>
      <c r="G4419" t="s">
        <v>10</v>
      </c>
      <c r="H4419">
        <v>2650</v>
      </c>
      <c r="I4419" t="s">
        <v>11</v>
      </c>
      <c r="J4419" t="s">
        <v>132</v>
      </c>
      <c r="K4419" t="s">
        <v>145</v>
      </c>
      <c r="L4419" t="s">
        <v>156</v>
      </c>
      <c r="M4419" s="5">
        <v>222</v>
      </c>
    </row>
    <row r="4420" spans="1:13" x14ac:dyDescent="0.35">
      <c r="A4420" s="2">
        <v>46009</v>
      </c>
      <c r="B4420" s="3">
        <v>2025</v>
      </c>
      <c r="C4420" t="str">
        <f t="shared" si="191"/>
        <v>2025-2026</v>
      </c>
      <c r="D4420" t="s">
        <v>119</v>
      </c>
      <c r="E4420" t="s">
        <v>23</v>
      </c>
      <c r="F4420" t="str">
        <f t="shared" si="192"/>
        <v>New South Wales</v>
      </c>
      <c r="G4420" t="s">
        <v>10</v>
      </c>
      <c r="H4420">
        <v>2830</v>
      </c>
      <c r="I4420" t="s">
        <v>11</v>
      </c>
      <c r="J4420" t="s">
        <v>132</v>
      </c>
      <c r="K4420" t="s">
        <v>143</v>
      </c>
      <c r="L4420" t="s">
        <v>154</v>
      </c>
      <c r="M4420" s="5">
        <v>690</v>
      </c>
    </row>
    <row r="4421" spans="1:13" x14ac:dyDescent="0.35">
      <c r="A4421" s="2">
        <v>46009</v>
      </c>
      <c r="B4421" s="3">
        <v>2025</v>
      </c>
      <c r="C4421" t="str">
        <f t="shared" si="191"/>
        <v>2025-2026</v>
      </c>
      <c r="D4421" t="s">
        <v>120</v>
      </c>
      <c r="E4421" t="s">
        <v>48</v>
      </c>
      <c r="F4421" t="str">
        <f t="shared" si="192"/>
        <v>Western Australia</v>
      </c>
      <c r="G4421" t="s">
        <v>28</v>
      </c>
      <c r="H4421">
        <v>6450</v>
      </c>
      <c r="I4421" t="s">
        <v>11</v>
      </c>
      <c r="J4421" t="s">
        <v>141</v>
      </c>
      <c r="K4421" t="s">
        <v>148</v>
      </c>
      <c r="L4421" t="s">
        <v>159</v>
      </c>
      <c r="M4421" s="5">
        <v>540</v>
      </c>
    </row>
    <row r="4422" spans="1:13" x14ac:dyDescent="0.35">
      <c r="A4422" s="2">
        <v>46009</v>
      </c>
      <c r="B4422" s="3">
        <v>2025</v>
      </c>
      <c r="C4422" t="str">
        <f t="shared" si="191"/>
        <v>2025-2026</v>
      </c>
      <c r="D4422" t="s">
        <v>120</v>
      </c>
      <c r="E4422" t="s">
        <v>49</v>
      </c>
      <c r="F4422" t="str">
        <f t="shared" si="192"/>
        <v>New South Wales</v>
      </c>
      <c r="G4422" t="s">
        <v>10</v>
      </c>
      <c r="H4422">
        <v>2350</v>
      </c>
      <c r="I4422" t="s">
        <v>11</v>
      </c>
      <c r="J4422" t="s">
        <v>122</v>
      </c>
      <c r="K4422" t="s">
        <v>146</v>
      </c>
      <c r="L4422" t="s">
        <v>157</v>
      </c>
      <c r="M4422" s="5">
        <v>778</v>
      </c>
    </row>
    <row r="4423" spans="1:13" x14ac:dyDescent="0.35">
      <c r="A4423" s="2">
        <v>46009</v>
      </c>
      <c r="B4423" s="3">
        <v>2025</v>
      </c>
      <c r="C4423" t="str">
        <f t="shared" si="191"/>
        <v>2025-2026</v>
      </c>
      <c r="D4423" t="s">
        <v>120</v>
      </c>
      <c r="E4423" t="s">
        <v>96</v>
      </c>
      <c r="F4423" t="str">
        <f t="shared" si="192"/>
        <v>Western Australia</v>
      </c>
      <c r="G4423" t="s">
        <v>28</v>
      </c>
      <c r="H4423">
        <v>6027</v>
      </c>
      <c r="I4423" t="s">
        <v>11</v>
      </c>
      <c r="J4423" t="s">
        <v>121</v>
      </c>
      <c r="K4423" t="s">
        <v>145</v>
      </c>
      <c r="L4423" t="s">
        <v>156</v>
      </c>
      <c r="M4423" s="5">
        <v>350</v>
      </c>
    </row>
    <row r="4424" spans="1:13" x14ac:dyDescent="0.35">
      <c r="A4424" s="2">
        <v>46009</v>
      </c>
      <c r="B4424" s="3">
        <v>2025</v>
      </c>
      <c r="C4424" t="str">
        <f t="shared" si="191"/>
        <v>2025-2026</v>
      </c>
      <c r="D4424" t="s">
        <v>120</v>
      </c>
      <c r="E4424" t="s">
        <v>93</v>
      </c>
      <c r="F4424" t="str">
        <f t="shared" si="192"/>
        <v>Victoria</v>
      </c>
      <c r="G4424" t="s">
        <v>26</v>
      </c>
      <c r="H4424">
        <v>3400</v>
      </c>
      <c r="I4424" t="s">
        <v>11</v>
      </c>
      <c r="J4424" t="s">
        <v>129</v>
      </c>
      <c r="K4424" t="s">
        <v>145</v>
      </c>
      <c r="L4424" t="s">
        <v>156</v>
      </c>
      <c r="M4424" s="5">
        <v>536</v>
      </c>
    </row>
    <row r="4425" spans="1:13" x14ac:dyDescent="0.35">
      <c r="A4425" s="2">
        <v>46009</v>
      </c>
      <c r="B4425" s="3">
        <v>2025</v>
      </c>
      <c r="C4425" t="str">
        <f t="shared" si="191"/>
        <v>2025-2026</v>
      </c>
      <c r="D4425" t="s">
        <v>119</v>
      </c>
      <c r="E4425" t="s">
        <v>25</v>
      </c>
      <c r="F4425" t="str">
        <f t="shared" si="192"/>
        <v>Victoria</v>
      </c>
      <c r="G4425" t="s">
        <v>26</v>
      </c>
      <c r="H4425">
        <v>3066</v>
      </c>
      <c r="I4425" t="s">
        <v>11</v>
      </c>
      <c r="J4425" t="s">
        <v>128</v>
      </c>
      <c r="K4425" t="s">
        <v>148</v>
      </c>
      <c r="L4425" t="s">
        <v>159</v>
      </c>
      <c r="M4425" s="5">
        <v>45</v>
      </c>
    </row>
    <row r="4426" spans="1:13" x14ac:dyDescent="0.35">
      <c r="A4426" s="2">
        <v>46010</v>
      </c>
      <c r="B4426" s="3">
        <v>2025</v>
      </c>
      <c r="C4426" t="str">
        <f t="shared" si="191"/>
        <v>2025-2026</v>
      </c>
      <c r="D4426" t="s">
        <v>120</v>
      </c>
      <c r="E4426" t="s">
        <v>111</v>
      </c>
      <c r="F4426" t="str">
        <f t="shared" si="192"/>
        <v>New South Wales</v>
      </c>
      <c r="G4426" t="s">
        <v>10</v>
      </c>
      <c r="H4426">
        <v>2154</v>
      </c>
      <c r="I4426" t="s">
        <v>11</v>
      </c>
      <c r="J4426" t="s">
        <v>125</v>
      </c>
      <c r="K4426" t="s">
        <v>142</v>
      </c>
      <c r="L4426" t="s">
        <v>153</v>
      </c>
      <c r="M4426" s="5">
        <v>348</v>
      </c>
    </row>
    <row r="4427" spans="1:13" x14ac:dyDescent="0.35">
      <c r="A4427" s="2">
        <v>46010</v>
      </c>
      <c r="B4427" s="3">
        <v>2025</v>
      </c>
      <c r="C4427" t="str">
        <f t="shared" si="191"/>
        <v>2025-2026</v>
      </c>
      <c r="D4427" t="s">
        <v>120</v>
      </c>
      <c r="E4427" t="s">
        <v>100</v>
      </c>
      <c r="F4427" t="str">
        <f t="shared" si="192"/>
        <v>New South Wales</v>
      </c>
      <c r="G4427" t="s">
        <v>10</v>
      </c>
      <c r="H4427">
        <v>2800</v>
      </c>
      <c r="I4427" t="s">
        <v>11</v>
      </c>
      <c r="J4427" t="s">
        <v>132</v>
      </c>
      <c r="K4427" t="s">
        <v>148</v>
      </c>
      <c r="L4427" t="s">
        <v>159</v>
      </c>
      <c r="M4427" s="5">
        <v>399</v>
      </c>
    </row>
    <row r="4428" spans="1:13" x14ac:dyDescent="0.35">
      <c r="A4428" s="2">
        <v>46010</v>
      </c>
      <c r="B4428" s="3">
        <v>2025</v>
      </c>
      <c r="C4428" t="str">
        <f t="shared" si="191"/>
        <v>2025-2026</v>
      </c>
      <c r="D4428" t="s">
        <v>119</v>
      </c>
      <c r="E4428" t="s">
        <v>103</v>
      </c>
      <c r="F4428" t="str">
        <f t="shared" si="192"/>
        <v>Victoria</v>
      </c>
      <c r="G4428" t="s">
        <v>26</v>
      </c>
      <c r="H4428">
        <v>3550</v>
      </c>
      <c r="I4428" t="s">
        <v>11</v>
      </c>
      <c r="J4428" t="s">
        <v>129</v>
      </c>
      <c r="K4428" t="s">
        <v>151</v>
      </c>
      <c r="L4428" t="s">
        <v>152</v>
      </c>
      <c r="M4428" s="5">
        <v>697</v>
      </c>
    </row>
    <row r="4429" spans="1:13" x14ac:dyDescent="0.35">
      <c r="A4429" s="2">
        <v>46011</v>
      </c>
      <c r="B4429" s="3">
        <v>2025</v>
      </c>
      <c r="C4429" t="str">
        <f t="shared" si="191"/>
        <v>2025-2026</v>
      </c>
      <c r="D4429" t="s">
        <v>120</v>
      </c>
      <c r="E4429" t="s">
        <v>35</v>
      </c>
      <c r="F4429" t="str">
        <f t="shared" si="192"/>
        <v>Victoria</v>
      </c>
      <c r="G4429" t="s">
        <v>26</v>
      </c>
      <c r="H4429">
        <v>3280</v>
      </c>
      <c r="I4429" t="s">
        <v>11</v>
      </c>
      <c r="J4429" t="s">
        <v>129</v>
      </c>
      <c r="K4429" t="s">
        <v>144</v>
      </c>
      <c r="L4429" t="s">
        <v>155</v>
      </c>
      <c r="M4429" s="5">
        <v>670</v>
      </c>
    </row>
    <row r="4430" spans="1:13" x14ac:dyDescent="0.35">
      <c r="A4430" s="2">
        <v>46011</v>
      </c>
      <c r="B4430" s="3">
        <v>2025</v>
      </c>
      <c r="C4430" t="str">
        <f t="shared" si="191"/>
        <v>2025-2026</v>
      </c>
      <c r="D4430" t="s">
        <v>119</v>
      </c>
      <c r="E4430" t="s">
        <v>41</v>
      </c>
      <c r="F4430" t="str">
        <f t="shared" si="192"/>
        <v>New South Wales</v>
      </c>
      <c r="G4430" t="s">
        <v>10</v>
      </c>
      <c r="H4430">
        <v>2478</v>
      </c>
      <c r="I4430" t="s">
        <v>11</v>
      </c>
      <c r="J4430" t="s">
        <v>122</v>
      </c>
      <c r="K4430" t="s">
        <v>143</v>
      </c>
      <c r="L4430" t="s">
        <v>154</v>
      </c>
      <c r="M4430" s="5">
        <v>758</v>
      </c>
    </row>
    <row r="4431" spans="1:13" x14ac:dyDescent="0.35">
      <c r="A4431" s="2">
        <v>46011</v>
      </c>
      <c r="B4431" s="3">
        <v>2025</v>
      </c>
      <c r="C4431" t="str">
        <f t="shared" si="191"/>
        <v>2025-2026</v>
      </c>
      <c r="D4431" t="s">
        <v>120</v>
      </c>
      <c r="E4431" t="s">
        <v>23</v>
      </c>
      <c r="F4431" t="str">
        <f t="shared" si="192"/>
        <v>New South Wales</v>
      </c>
      <c r="G4431" t="s">
        <v>10</v>
      </c>
      <c r="H4431">
        <v>2830</v>
      </c>
      <c r="I4431" t="s">
        <v>11</v>
      </c>
      <c r="J4431" t="s">
        <v>132</v>
      </c>
      <c r="K4431" t="s">
        <v>151</v>
      </c>
      <c r="L4431" t="s">
        <v>152</v>
      </c>
      <c r="M4431" s="5">
        <v>271</v>
      </c>
    </row>
    <row r="4432" spans="1:13" x14ac:dyDescent="0.35">
      <c r="A4432" s="2">
        <v>46011</v>
      </c>
      <c r="B4432" s="3">
        <v>2025</v>
      </c>
      <c r="C4432" t="str">
        <f t="shared" si="191"/>
        <v>2025-2026</v>
      </c>
      <c r="D4432" t="s">
        <v>120</v>
      </c>
      <c r="E4432" t="s">
        <v>65</v>
      </c>
      <c r="F4432" t="str">
        <f t="shared" si="192"/>
        <v>Victoria</v>
      </c>
      <c r="G4432" t="s">
        <v>26</v>
      </c>
      <c r="H4432">
        <v>3931</v>
      </c>
      <c r="I4432" t="s">
        <v>11</v>
      </c>
      <c r="J4432" t="s">
        <v>137</v>
      </c>
      <c r="K4432" t="s">
        <v>148</v>
      </c>
      <c r="L4432" t="s">
        <v>159</v>
      </c>
      <c r="M4432" s="5">
        <v>459</v>
      </c>
    </row>
    <row r="4433" spans="1:13" x14ac:dyDescent="0.35">
      <c r="A4433" s="2">
        <v>46011</v>
      </c>
      <c r="B4433" s="3">
        <v>2025</v>
      </c>
      <c r="C4433" t="str">
        <f t="shared" si="191"/>
        <v>2025-2026</v>
      </c>
      <c r="D4433" t="s">
        <v>120</v>
      </c>
      <c r="E4433" t="s">
        <v>44</v>
      </c>
      <c r="F4433" t="str">
        <f t="shared" si="192"/>
        <v>Western Australia</v>
      </c>
      <c r="G4433" t="s">
        <v>28</v>
      </c>
      <c r="H4433">
        <v>6010</v>
      </c>
      <c r="I4433" t="s">
        <v>11</v>
      </c>
      <c r="J4433" t="s">
        <v>121</v>
      </c>
      <c r="K4433" t="s">
        <v>150</v>
      </c>
      <c r="L4433" t="s">
        <v>161</v>
      </c>
      <c r="M4433" s="5">
        <v>532</v>
      </c>
    </row>
    <row r="4434" spans="1:13" x14ac:dyDescent="0.35">
      <c r="A4434" s="2">
        <v>46011</v>
      </c>
      <c r="B4434" s="3">
        <v>2025</v>
      </c>
      <c r="C4434" t="str">
        <f t="shared" si="191"/>
        <v>2025-2026</v>
      </c>
      <c r="D4434" t="s">
        <v>120</v>
      </c>
      <c r="E4434" t="s">
        <v>57</v>
      </c>
      <c r="F4434" t="str">
        <f t="shared" si="192"/>
        <v>New South Wales</v>
      </c>
      <c r="G4434" t="s">
        <v>10</v>
      </c>
      <c r="H4434">
        <v>2064</v>
      </c>
      <c r="I4434" t="s">
        <v>11</v>
      </c>
      <c r="J4434" t="s">
        <v>126</v>
      </c>
      <c r="K4434" t="s">
        <v>145</v>
      </c>
      <c r="L4434" t="s">
        <v>156</v>
      </c>
      <c r="M4434" s="5">
        <v>617</v>
      </c>
    </row>
    <row r="4435" spans="1:13" x14ac:dyDescent="0.35">
      <c r="A4435" s="2">
        <v>46011</v>
      </c>
      <c r="B4435" s="3">
        <v>2025</v>
      </c>
      <c r="C4435" t="str">
        <f t="shared" si="191"/>
        <v>2025-2026</v>
      </c>
      <c r="D4435" t="s">
        <v>120</v>
      </c>
      <c r="E4435" t="s">
        <v>78</v>
      </c>
      <c r="F4435" t="str">
        <f t="shared" si="192"/>
        <v>New South Wales</v>
      </c>
      <c r="G4435" t="s">
        <v>10</v>
      </c>
      <c r="H4435">
        <v>2480</v>
      </c>
      <c r="I4435" t="s">
        <v>11</v>
      </c>
      <c r="J4435" t="s">
        <v>122</v>
      </c>
      <c r="K4435" t="s">
        <v>148</v>
      </c>
      <c r="L4435" t="s">
        <v>159</v>
      </c>
      <c r="M4435" s="5">
        <v>428</v>
      </c>
    </row>
    <row r="4436" spans="1:13" x14ac:dyDescent="0.35">
      <c r="A4436" s="2">
        <v>46012</v>
      </c>
      <c r="B4436" s="3">
        <v>2025</v>
      </c>
      <c r="C4436" t="str">
        <f t="shared" si="191"/>
        <v>2025-2026</v>
      </c>
      <c r="D4436" t="s">
        <v>119</v>
      </c>
      <c r="E4436" t="s">
        <v>69</v>
      </c>
      <c r="F4436" t="str">
        <f t="shared" si="192"/>
        <v>Victoria</v>
      </c>
      <c r="G4436" t="s">
        <v>26</v>
      </c>
      <c r="H4436">
        <v>3148</v>
      </c>
      <c r="I4436" t="s">
        <v>11</v>
      </c>
      <c r="J4436" t="s">
        <v>127</v>
      </c>
      <c r="K4436" t="s">
        <v>151</v>
      </c>
      <c r="L4436" t="s">
        <v>152</v>
      </c>
      <c r="M4436" s="5">
        <v>746</v>
      </c>
    </row>
    <row r="4437" spans="1:13" x14ac:dyDescent="0.35">
      <c r="A4437" s="2">
        <v>46012</v>
      </c>
      <c r="B4437" s="3">
        <v>2025</v>
      </c>
      <c r="C4437" t="str">
        <f t="shared" si="191"/>
        <v>2025-2026</v>
      </c>
      <c r="D4437" t="s">
        <v>120</v>
      </c>
      <c r="E4437" t="s">
        <v>36</v>
      </c>
      <c r="F4437" t="str">
        <f t="shared" si="192"/>
        <v>New South Wales</v>
      </c>
      <c r="G4437" t="s">
        <v>10</v>
      </c>
      <c r="H4437">
        <v>2539</v>
      </c>
      <c r="I4437" t="s">
        <v>11</v>
      </c>
      <c r="J4437" t="s">
        <v>123</v>
      </c>
      <c r="K4437" t="s">
        <v>144</v>
      </c>
      <c r="L4437" t="s">
        <v>155</v>
      </c>
      <c r="M4437" s="5">
        <v>273</v>
      </c>
    </row>
    <row r="4438" spans="1:13" x14ac:dyDescent="0.35">
      <c r="A4438" s="2">
        <v>46012</v>
      </c>
      <c r="B4438" s="3">
        <v>2025</v>
      </c>
      <c r="C4438" t="str">
        <f t="shared" si="191"/>
        <v>2025-2026</v>
      </c>
      <c r="D4438" t="s">
        <v>120</v>
      </c>
      <c r="E4438" t="s">
        <v>37</v>
      </c>
      <c r="F4438" t="str">
        <f t="shared" si="192"/>
        <v>Victoria</v>
      </c>
      <c r="G4438" t="s">
        <v>26</v>
      </c>
      <c r="H4438">
        <v>3134</v>
      </c>
      <c r="I4438" t="s">
        <v>11</v>
      </c>
      <c r="J4438" t="s">
        <v>127</v>
      </c>
      <c r="K4438" t="s">
        <v>142</v>
      </c>
      <c r="L4438" t="s">
        <v>153</v>
      </c>
      <c r="M4438" s="5">
        <v>542</v>
      </c>
    </row>
    <row r="4439" spans="1:13" x14ac:dyDescent="0.35">
      <c r="A4439" s="2">
        <v>46012</v>
      </c>
      <c r="B4439" s="3">
        <v>2025</v>
      </c>
      <c r="C4439" t="str">
        <f t="shared" si="191"/>
        <v>2025-2026</v>
      </c>
      <c r="D4439" t="s">
        <v>119</v>
      </c>
      <c r="E4439" t="s">
        <v>74</v>
      </c>
      <c r="F4439" t="str">
        <f t="shared" si="192"/>
        <v>Victoria</v>
      </c>
      <c r="G4439" t="s">
        <v>26</v>
      </c>
      <c r="H4439">
        <v>3500</v>
      </c>
      <c r="I4439" t="s">
        <v>11</v>
      </c>
      <c r="J4439" t="s">
        <v>129</v>
      </c>
      <c r="K4439" t="s">
        <v>145</v>
      </c>
      <c r="L4439" t="s">
        <v>156</v>
      </c>
      <c r="M4439" s="5">
        <v>355</v>
      </c>
    </row>
    <row r="4440" spans="1:13" x14ac:dyDescent="0.35">
      <c r="A4440" s="2">
        <v>46012</v>
      </c>
      <c r="B4440" s="3">
        <v>2025</v>
      </c>
      <c r="C4440" t="str">
        <f t="shared" si="191"/>
        <v>2025-2026</v>
      </c>
      <c r="D4440" t="s">
        <v>120</v>
      </c>
      <c r="E4440" t="s">
        <v>12</v>
      </c>
      <c r="F4440" t="str">
        <f t="shared" si="192"/>
        <v>New South Wales</v>
      </c>
      <c r="G4440" t="s">
        <v>10</v>
      </c>
      <c r="H4440">
        <v>2795</v>
      </c>
      <c r="I4440" t="s">
        <v>11</v>
      </c>
      <c r="J4440" t="s">
        <v>132</v>
      </c>
      <c r="K4440" t="s">
        <v>142</v>
      </c>
      <c r="L4440" t="s">
        <v>153</v>
      </c>
      <c r="M4440" s="5">
        <v>592</v>
      </c>
    </row>
    <row r="4441" spans="1:13" x14ac:dyDescent="0.35">
      <c r="A4441" s="2">
        <v>46012</v>
      </c>
      <c r="B4441" s="3">
        <v>2025</v>
      </c>
      <c r="C4441" t="str">
        <f t="shared" si="191"/>
        <v>2025-2026</v>
      </c>
      <c r="D4441" t="s">
        <v>120</v>
      </c>
      <c r="E4441" t="s">
        <v>107</v>
      </c>
      <c r="F4441" t="str">
        <f t="shared" si="192"/>
        <v>New South Wales</v>
      </c>
      <c r="G4441" t="s">
        <v>10</v>
      </c>
      <c r="H4441">
        <v>2020</v>
      </c>
      <c r="I4441" t="s">
        <v>11</v>
      </c>
      <c r="J4441" t="s">
        <v>126</v>
      </c>
      <c r="K4441" t="s">
        <v>144</v>
      </c>
      <c r="L4441" t="s">
        <v>155</v>
      </c>
      <c r="M4441" s="5">
        <v>431</v>
      </c>
    </row>
    <row r="4442" spans="1:13" x14ac:dyDescent="0.35">
      <c r="A4442" s="2">
        <v>46012</v>
      </c>
      <c r="B4442" s="3">
        <v>2025</v>
      </c>
      <c r="C4442" t="str">
        <f t="shared" si="191"/>
        <v>2025-2026</v>
      </c>
      <c r="D4442" t="s">
        <v>120</v>
      </c>
      <c r="E4442" t="s">
        <v>105</v>
      </c>
      <c r="F4442" t="str">
        <f t="shared" si="192"/>
        <v>New South Wales</v>
      </c>
      <c r="G4442" t="s">
        <v>10</v>
      </c>
      <c r="H4442">
        <v>2031</v>
      </c>
      <c r="I4442" t="s">
        <v>11</v>
      </c>
      <c r="J4442" t="s">
        <v>126</v>
      </c>
      <c r="K4442" t="s">
        <v>145</v>
      </c>
      <c r="L4442" t="s">
        <v>156</v>
      </c>
      <c r="M4442" s="5">
        <v>719</v>
      </c>
    </row>
    <row r="4443" spans="1:13" x14ac:dyDescent="0.35">
      <c r="A4443" s="2">
        <v>46012</v>
      </c>
      <c r="B4443" s="3">
        <v>2025</v>
      </c>
      <c r="C4443" t="str">
        <f t="shared" si="191"/>
        <v>2025-2026</v>
      </c>
      <c r="D4443" t="s">
        <v>120</v>
      </c>
      <c r="E4443" t="s">
        <v>93</v>
      </c>
      <c r="F4443" t="str">
        <f t="shared" si="192"/>
        <v>Victoria</v>
      </c>
      <c r="G4443" t="s">
        <v>26</v>
      </c>
      <c r="H4443">
        <v>3400</v>
      </c>
      <c r="I4443" t="s">
        <v>11</v>
      </c>
      <c r="J4443" t="s">
        <v>129</v>
      </c>
      <c r="K4443" t="s">
        <v>145</v>
      </c>
      <c r="L4443" t="s">
        <v>156</v>
      </c>
      <c r="M4443" s="5">
        <v>589</v>
      </c>
    </row>
    <row r="4444" spans="1:13" x14ac:dyDescent="0.35">
      <c r="A4444" s="2">
        <v>46013</v>
      </c>
      <c r="B4444" s="3">
        <v>2025</v>
      </c>
      <c r="C4444" t="str">
        <f t="shared" si="191"/>
        <v>2025-2026</v>
      </c>
      <c r="D4444" t="s">
        <v>119</v>
      </c>
      <c r="E4444" t="s">
        <v>84</v>
      </c>
      <c r="F4444" t="str">
        <f t="shared" si="192"/>
        <v>Western Australia</v>
      </c>
      <c r="G4444" t="s">
        <v>28</v>
      </c>
      <c r="H4444">
        <v>6280</v>
      </c>
      <c r="I4444" t="s">
        <v>11</v>
      </c>
      <c r="J4444" t="s">
        <v>135</v>
      </c>
      <c r="K4444" t="s">
        <v>147</v>
      </c>
      <c r="L4444" t="s">
        <v>158</v>
      </c>
      <c r="M4444" s="5">
        <v>167</v>
      </c>
    </row>
    <row r="4445" spans="1:13" x14ac:dyDescent="0.35">
      <c r="A4445" s="2">
        <v>46013</v>
      </c>
      <c r="B4445" s="3">
        <v>2025</v>
      </c>
      <c r="C4445" t="str">
        <f t="shared" si="191"/>
        <v>2025-2026</v>
      </c>
      <c r="D4445" t="s">
        <v>119</v>
      </c>
      <c r="E4445" t="s">
        <v>39</v>
      </c>
      <c r="F4445" t="str">
        <f t="shared" si="192"/>
        <v>New South Wales</v>
      </c>
      <c r="G4445" t="s">
        <v>10</v>
      </c>
      <c r="H4445">
        <v>2541</v>
      </c>
      <c r="I4445" t="s">
        <v>11</v>
      </c>
      <c r="J4445" t="s">
        <v>123</v>
      </c>
      <c r="K4445" t="s">
        <v>144</v>
      </c>
      <c r="L4445" t="s">
        <v>155</v>
      </c>
      <c r="M4445" s="5">
        <v>647</v>
      </c>
    </row>
    <row r="4446" spans="1:13" x14ac:dyDescent="0.35">
      <c r="A4446" s="2">
        <v>46013</v>
      </c>
      <c r="B4446" s="3">
        <v>2025</v>
      </c>
      <c r="C4446" t="str">
        <f t="shared" si="191"/>
        <v>2025-2026</v>
      </c>
      <c r="D4446" t="s">
        <v>120</v>
      </c>
      <c r="E4446" t="s">
        <v>53</v>
      </c>
      <c r="F4446" t="str">
        <f t="shared" si="192"/>
        <v>Queensland</v>
      </c>
      <c r="G4446" t="s">
        <v>19</v>
      </c>
      <c r="H4446">
        <v>4012</v>
      </c>
      <c r="I4446" t="s">
        <v>11</v>
      </c>
      <c r="J4446" t="s">
        <v>131</v>
      </c>
      <c r="K4446" t="s">
        <v>144</v>
      </c>
      <c r="L4446" t="s">
        <v>155</v>
      </c>
      <c r="M4446" s="5">
        <v>536</v>
      </c>
    </row>
    <row r="4447" spans="1:13" x14ac:dyDescent="0.35">
      <c r="A4447" s="2">
        <v>46013</v>
      </c>
      <c r="B4447" s="3">
        <v>2025</v>
      </c>
      <c r="C4447" t="str">
        <f t="shared" si="191"/>
        <v>2025-2026</v>
      </c>
      <c r="D4447" t="s">
        <v>120</v>
      </c>
      <c r="E4447" t="s">
        <v>73</v>
      </c>
      <c r="F4447" t="str">
        <f t="shared" si="192"/>
        <v>Queensland</v>
      </c>
      <c r="G4447" t="s">
        <v>19</v>
      </c>
      <c r="H4447">
        <v>4509</v>
      </c>
      <c r="I4447" t="s">
        <v>11</v>
      </c>
      <c r="J4447" t="s">
        <v>124</v>
      </c>
      <c r="K4447" t="s">
        <v>142</v>
      </c>
      <c r="L4447" t="s">
        <v>153</v>
      </c>
      <c r="M4447" s="5">
        <v>293</v>
      </c>
    </row>
    <row r="4448" spans="1:13" x14ac:dyDescent="0.35">
      <c r="A4448" s="2">
        <v>46013</v>
      </c>
      <c r="B4448" s="3">
        <v>2025</v>
      </c>
      <c r="C4448" t="str">
        <f t="shared" si="191"/>
        <v>2025-2026</v>
      </c>
      <c r="D4448" t="s">
        <v>119</v>
      </c>
      <c r="E4448" t="s">
        <v>79</v>
      </c>
      <c r="F4448" t="str">
        <f t="shared" si="192"/>
        <v>Queensland</v>
      </c>
      <c r="G4448" t="s">
        <v>19</v>
      </c>
      <c r="H4448">
        <v>4680</v>
      </c>
      <c r="I4448" t="s">
        <v>11</v>
      </c>
      <c r="J4448" t="s">
        <v>138</v>
      </c>
      <c r="K4448" t="s">
        <v>143</v>
      </c>
      <c r="L4448" t="s">
        <v>154</v>
      </c>
      <c r="M4448" s="5">
        <v>420</v>
      </c>
    </row>
    <row r="4449" spans="1:13" x14ac:dyDescent="0.35">
      <c r="A4449" s="2">
        <v>46014</v>
      </c>
      <c r="B4449" s="3">
        <v>2025</v>
      </c>
      <c r="C4449" t="str">
        <f t="shared" si="191"/>
        <v>2025-2026</v>
      </c>
      <c r="D4449" t="s">
        <v>120</v>
      </c>
      <c r="E4449" t="s">
        <v>16</v>
      </c>
      <c r="F4449" t="str">
        <f t="shared" si="192"/>
        <v>South Australia</v>
      </c>
      <c r="G4449" t="s">
        <v>17</v>
      </c>
      <c r="H4449">
        <v>5168</v>
      </c>
      <c r="I4449" t="s">
        <v>11</v>
      </c>
      <c r="J4449" t="s">
        <v>134</v>
      </c>
      <c r="K4449" t="s">
        <v>142</v>
      </c>
      <c r="L4449" t="s">
        <v>153</v>
      </c>
      <c r="M4449" s="5">
        <v>712</v>
      </c>
    </row>
    <row r="4450" spans="1:13" x14ac:dyDescent="0.35">
      <c r="A4450" s="2">
        <v>46014</v>
      </c>
      <c r="B4450" s="3">
        <v>2025</v>
      </c>
      <c r="C4450" t="str">
        <f t="shared" si="191"/>
        <v>2025-2026</v>
      </c>
      <c r="D4450" t="s">
        <v>119</v>
      </c>
      <c r="E4450" t="s">
        <v>98</v>
      </c>
      <c r="F4450" t="str">
        <f t="shared" si="192"/>
        <v>South Australia</v>
      </c>
      <c r="G4450" t="s">
        <v>17</v>
      </c>
      <c r="H4450">
        <v>5290</v>
      </c>
      <c r="I4450" t="s">
        <v>11</v>
      </c>
      <c r="J4450" t="s">
        <v>139</v>
      </c>
      <c r="K4450" t="s">
        <v>146</v>
      </c>
      <c r="L4450" t="s">
        <v>157</v>
      </c>
      <c r="M4450" s="5">
        <v>508</v>
      </c>
    </row>
    <row r="4451" spans="1:13" x14ac:dyDescent="0.35">
      <c r="A4451" s="2">
        <v>46015</v>
      </c>
      <c r="B4451" s="3">
        <v>2025</v>
      </c>
      <c r="C4451" t="str">
        <f t="shared" si="191"/>
        <v>2025-2026</v>
      </c>
      <c r="D4451" t="s">
        <v>120</v>
      </c>
      <c r="E4451" t="s">
        <v>106</v>
      </c>
      <c r="F4451" t="str">
        <f t="shared" si="192"/>
        <v>Queensland</v>
      </c>
      <c r="G4451" t="s">
        <v>19</v>
      </c>
      <c r="H4451">
        <v>4558</v>
      </c>
      <c r="I4451" t="s">
        <v>11</v>
      </c>
      <c r="J4451" t="s">
        <v>136</v>
      </c>
      <c r="K4451" t="s">
        <v>151</v>
      </c>
      <c r="L4451" t="s">
        <v>152</v>
      </c>
      <c r="M4451" s="5">
        <v>169</v>
      </c>
    </row>
    <row r="4452" spans="1:13" x14ac:dyDescent="0.35">
      <c r="A4452" s="2">
        <v>46015</v>
      </c>
      <c r="B4452" s="3">
        <v>2025</v>
      </c>
      <c r="C4452" t="str">
        <f t="shared" si="191"/>
        <v>2025-2026</v>
      </c>
      <c r="D4452" t="s">
        <v>119</v>
      </c>
      <c r="E4452" t="s">
        <v>69</v>
      </c>
      <c r="F4452" t="str">
        <f t="shared" si="192"/>
        <v>Victoria</v>
      </c>
      <c r="G4452" t="s">
        <v>26</v>
      </c>
      <c r="H4452">
        <v>3148</v>
      </c>
      <c r="I4452" t="s">
        <v>11</v>
      </c>
      <c r="J4452" t="s">
        <v>127</v>
      </c>
      <c r="K4452" t="s">
        <v>146</v>
      </c>
      <c r="L4452" t="s">
        <v>157</v>
      </c>
      <c r="M4452" s="5">
        <v>467</v>
      </c>
    </row>
    <row r="4453" spans="1:13" x14ac:dyDescent="0.35">
      <c r="A4453" s="2">
        <v>46015</v>
      </c>
      <c r="B4453" s="3">
        <v>2025</v>
      </c>
      <c r="C4453" t="str">
        <f t="shared" si="191"/>
        <v>2025-2026</v>
      </c>
      <c r="D4453" t="s">
        <v>119</v>
      </c>
      <c r="E4453" t="s">
        <v>106</v>
      </c>
      <c r="F4453" t="str">
        <f t="shared" si="192"/>
        <v>Queensland</v>
      </c>
      <c r="G4453" t="s">
        <v>19</v>
      </c>
      <c r="H4453">
        <v>4558</v>
      </c>
      <c r="I4453" t="s">
        <v>11</v>
      </c>
      <c r="J4453" t="s">
        <v>136</v>
      </c>
      <c r="K4453" t="s">
        <v>148</v>
      </c>
      <c r="L4453" t="s">
        <v>159</v>
      </c>
      <c r="M4453" s="5">
        <v>138</v>
      </c>
    </row>
    <row r="4454" spans="1:13" x14ac:dyDescent="0.35">
      <c r="A4454" s="2">
        <v>46015</v>
      </c>
      <c r="B4454" s="3">
        <v>2025</v>
      </c>
      <c r="C4454" t="str">
        <f t="shared" si="191"/>
        <v>2025-2026</v>
      </c>
      <c r="D4454" t="s">
        <v>120</v>
      </c>
      <c r="E4454" t="s">
        <v>73</v>
      </c>
      <c r="F4454" t="str">
        <f t="shared" si="192"/>
        <v>Queensland</v>
      </c>
      <c r="G4454" t="s">
        <v>19</v>
      </c>
      <c r="H4454">
        <v>4509</v>
      </c>
      <c r="I4454" t="s">
        <v>11</v>
      </c>
      <c r="J4454" t="s">
        <v>124</v>
      </c>
      <c r="K4454" t="s">
        <v>144</v>
      </c>
      <c r="L4454" t="s">
        <v>155</v>
      </c>
      <c r="M4454" s="5">
        <v>375</v>
      </c>
    </row>
    <row r="4455" spans="1:13" x14ac:dyDescent="0.35">
      <c r="A4455" s="2">
        <v>46015</v>
      </c>
      <c r="B4455" s="3">
        <v>2025</v>
      </c>
      <c r="C4455" t="str">
        <f t="shared" si="191"/>
        <v>2025-2026</v>
      </c>
      <c r="D4455" t="s">
        <v>120</v>
      </c>
      <c r="E4455" t="s">
        <v>90</v>
      </c>
      <c r="F4455" t="str">
        <f t="shared" si="192"/>
        <v>New South Wales</v>
      </c>
      <c r="G4455" t="s">
        <v>10</v>
      </c>
      <c r="H4455">
        <v>2650</v>
      </c>
      <c r="I4455" t="s">
        <v>11</v>
      </c>
      <c r="J4455" t="s">
        <v>132</v>
      </c>
      <c r="K4455" t="s">
        <v>148</v>
      </c>
      <c r="L4455" t="s">
        <v>159</v>
      </c>
      <c r="M4455" s="5">
        <v>358</v>
      </c>
    </row>
    <row r="4456" spans="1:13" x14ac:dyDescent="0.35">
      <c r="A4456" s="2">
        <v>46015</v>
      </c>
      <c r="B4456" s="3">
        <v>2025</v>
      </c>
      <c r="C4456" t="str">
        <f t="shared" si="191"/>
        <v>2025-2026</v>
      </c>
      <c r="D4456" t="s">
        <v>119</v>
      </c>
      <c r="E4456" t="s">
        <v>22</v>
      </c>
      <c r="F4456" t="str">
        <f t="shared" si="192"/>
        <v>New South Wales</v>
      </c>
      <c r="G4456" t="s">
        <v>10</v>
      </c>
      <c r="H4456">
        <v>2116</v>
      </c>
      <c r="I4456" t="s">
        <v>11</v>
      </c>
      <c r="J4456" t="s">
        <v>125</v>
      </c>
      <c r="K4456" t="s">
        <v>144</v>
      </c>
      <c r="L4456" t="s">
        <v>155</v>
      </c>
      <c r="M4456" s="5">
        <v>305</v>
      </c>
    </row>
    <row r="4457" spans="1:13" x14ac:dyDescent="0.35">
      <c r="A4457" s="2">
        <v>46015</v>
      </c>
      <c r="B4457" s="3">
        <v>2025</v>
      </c>
      <c r="C4457" t="str">
        <f t="shared" si="191"/>
        <v>2025-2026</v>
      </c>
      <c r="D4457" t="s">
        <v>120</v>
      </c>
      <c r="E4457" t="s">
        <v>39</v>
      </c>
      <c r="F4457" t="str">
        <f t="shared" si="192"/>
        <v>New South Wales</v>
      </c>
      <c r="G4457" t="s">
        <v>10</v>
      </c>
      <c r="H4457">
        <v>2541</v>
      </c>
      <c r="I4457" t="s">
        <v>11</v>
      </c>
      <c r="J4457" t="s">
        <v>123</v>
      </c>
      <c r="K4457" t="s">
        <v>148</v>
      </c>
      <c r="L4457" t="s">
        <v>159</v>
      </c>
      <c r="M4457" s="5">
        <v>203</v>
      </c>
    </row>
    <row r="4458" spans="1:13" x14ac:dyDescent="0.35">
      <c r="A4458" s="2">
        <v>46015</v>
      </c>
      <c r="B4458" s="3">
        <v>2025</v>
      </c>
      <c r="C4458" t="str">
        <f t="shared" si="191"/>
        <v>2025-2026</v>
      </c>
      <c r="D4458" t="s">
        <v>120</v>
      </c>
      <c r="E4458" t="s">
        <v>106</v>
      </c>
      <c r="F4458" t="str">
        <f t="shared" si="192"/>
        <v>Queensland</v>
      </c>
      <c r="G4458" t="s">
        <v>19</v>
      </c>
      <c r="H4458">
        <v>4558</v>
      </c>
      <c r="I4458" t="s">
        <v>11</v>
      </c>
      <c r="J4458" t="s">
        <v>136</v>
      </c>
      <c r="K4458" t="s">
        <v>142</v>
      </c>
      <c r="L4458" t="s">
        <v>153</v>
      </c>
      <c r="M4458" s="5">
        <v>509</v>
      </c>
    </row>
    <row r="4459" spans="1:13" x14ac:dyDescent="0.35">
      <c r="A4459" s="2">
        <v>46016</v>
      </c>
      <c r="B4459" s="3">
        <v>2025</v>
      </c>
      <c r="C4459" t="str">
        <f t="shared" si="191"/>
        <v>2025-2026</v>
      </c>
      <c r="D4459" t="s">
        <v>119</v>
      </c>
      <c r="E4459" t="s">
        <v>55</v>
      </c>
      <c r="F4459" t="str">
        <f t="shared" si="192"/>
        <v>Queensland</v>
      </c>
      <c r="G4459" t="s">
        <v>19</v>
      </c>
      <c r="H4459">
        <v>4740</v>
      </c>
      <c r="I4459" t="s">
        <v>11</v>
      </c>
      <c r="J4459" t="s">
        <v>138</v>
      </c>
      <c r="K4459" t="s">
        <v>151</v>
      </c>
      <c r="L4459" t="s">
        <v>152</v>
      </c>
      <c r="M4459" s="5">
        <v>485</v>
      </c>
    </row>
    <row r="4460" spans="1:13" x14ac:dyDescent="0.35">
      <c r="A4460" s="2">
        <v>46016</v>
      </c>
      <c r="B4460" s="3">
        <v>2025</v>
      </c>
      <c r="C4460" t="str">
        <f t="shared" si="191"/>
        <v>2025-2026</v>
      </c>
      <c r="D4460" t="s">
        <v>120</v>
      </c>
      <c r="E4460" t="s">
        <v>29</v>
      </c>
      <c r="F4460" t="str">
        <f t="shared" si="192"/>
        <v>Queensland</v>
      </c>
      <c r="G4460" t="s">
        <v>19</v>
      </c>
      <c r="H4460">
        <v>4703</v>
      </c>
      <c r="I4460" t="s">
        <v>11</v>
      </c>
      <c r="J4460" t="s">
        <v>138</v>
      </c>
      <c r="K4460" t="s">
        <v>150</v>
      </c>
      <c r="L4460" t="s">
        <v>161</v>
      </c>
      <c r="M4460" s="5">
        <v>560</v>
      </c>
    </row>
    <row r="4461" spans="1:13" x14ac:dyDescent="0.35">
      <c r="A4461" s="2">
        <v>46016</v>
      </c>
      <c r="B4461" s="3">
        <v>2025</v>
      </c>
      <c r="C4461" t="str">
        <f t="shared" si="191"/>
        <v>2025-2026</v>
      </c>
      <c r="D4461" t="s">
        <v>119</v>
      </c>
      <c r="E4461" t="s">
        <v>99</v>
      </c>
      <c r="F4461" t="str">
        <f t="shared" si="192"/>
        <v>Western Australia</v>
      </c>
      <c r="G4461" t="s">
        <v>28</v>
      </c>
      <c r="H4461">
        <v>6530</v>
      </c>
      <c r="I4461" t="s">
        <v>11</v>
      </c>
      <c r="J4461" t="s">
        <v>141</v>
      </c>
      <c r="K4461" t="s">
        <v>147</v>
      </c>
      <c r="L4461" t="s">
        <v>158</v>
      </c>
      <c r="M4461" s="5">
        <v>776</v>
      </c>
    </row>
    <row r="4462" spans="1:13" x14ac:dyDescent="0.35">
      <c r="A4462" s="2">
        <v>46016</v>
      </c>
      <c r="B4462" s="3">
        <v>2025</v>
      </c>
      <c r="C4462" t="str">
        <f t="shared" si="191"/>
        <v>2025-2026</v>
      </c>
      <c r="D4462" t="s">
        <v>120</v>
      </c>
      <c r="E4462" t="s">
        <v>89</v>
      </c>
      <c r="F4462" t="str">
        <f t="shared" si="192"/>
        <v>Queensland</v>
      </c>
      <c r="G4462" t="s">
        <v>19</v>
      </c>
      <c r="H4462">
        <v>4700</v>
      </c>
      <c r="I4462" t="s">
        <v>11</v>
      </c>
      <c r="J4462" t="s">
        <v>138</v>
      </c>
      <c r="K4462" t="s">
        <v>150</v>
      </c>
      <c r="L4462" t="s">
        <v>161</v>
      </c>
      <c r="M4462" s="5">
        <v>174</v>
      </c>
    </row>
    <row r="4463" spans="1:13" x14ac:dyDescent="0.35">
      <c r="A4463" s="2">
        <v>46017</v>
      </c>
      <c r="B4463" s="3">
        <v>2025</v>
      </c>
      <c r="C4463" t="str">
        <f t="shared" si="191"/>
        <v>2025-2026</v>
      </c>
      <c r="D4463" t="s">
        <v>119</v>
      </c>
      <c r="E4463" t="s">
        <v>54</v>
      </c>
      <c r="F4463" t="str">
        <f t="shared" si="192"/>
        <v>New South Wales</v>
      </c>
      <c r="G4463" t="s">
        <v>10</v>
      </c>
      <c r="H4463">
        <v>2750</v>
      </c>
      <c r="I4463" t="s">
        <v>11</v>
      </c>
      <c r="J4463" t="s">
        <v>132</v>
      </c>
      <c r="K4463" t="s">
        <v>142</v>
      </c>
      <c r="L4463" t="s">
        <v>153</v>
      </c>
      <c r="M4463" s="5">
        <v>279</v>
      </c>
    </row>
    <row r="4464" spans="1:13" x14ac:dyDescent="0.35">
      <c r="A4464" s="2">
        <v>46017</v>
      </c>
      <c r="B4464" s="3">
        <v>2025</v>
      </c>
      <c r="C4464" t="str">
        <f t="shared" si="191"/>
        <v>2025-2026</v>
      </c>
      <c r="D4464" t="s">
        <v>120</v>
      </c>
      <c r="E4464" t="s">
        <v>38</v>
      </c>
      <c r="F4464" t="str">
        <f t="shared" si="192"/>
        <v>Victoria</v>
      </c>
      <c r="G4464" t="s">
        <v>26</v>
      </c>
      <c r="H4464">
        <v>3199</v>
      </c>
      <c r="I4464" t="s">
        <v>11</v>
      </c>
      <c r="J4464" t="s">
        <v>127</v>
      </c>
      <c r="K4464" t="s">
        <v>151</v>
      </c>
      <c r="L4464" t="s">
        <v>152</v>
      </c>
      <c r="M4464" s="5">
        <v>314</v>
      </c>
    </row>
    <row r="4465" spans="1:13" x14ac:dyDescent="0.35">
      <c r="A4465" s="2">
        <v>46017</v>
      </c>
      <c r="B4465" s="3">
        <v>2025</v>
      </c>
      <c r="C4465" t="str">
        <f t="shared" si="191"/>
        <v>2025-2026</v>
      </c>
      <c r="D4465" t="s">
        <v>119</v>
      </c>
      <c r="E4465" t="s">
        <v>91</v>
      </c>
      <c r="F4465" t="str">
        <f t="shared" si="192"/>
        <v>Western Australia</v>
      </c>
      <c r="G4465" t="s">
        <v>28</v>
      </c>
      <c r="H4465">
        <v>6109</v>
      </c>
      <c r="I4465" t="s">
        <v>11</v>
      </c>
      <c r="J4465" t="s">
        <v>135</v>
      </c>
      <c r="K4465" t="s">
        <v>142</v>
      </c>
      <c r="L4465" t="s">
        <v>153</v>
      </c>
      <c r="M4465" s="5">
        <v>576</v>
      </c>
    </row>
    <row r="4466" spans="1:13" x14ac:dyDescent="0.35">
      <c r="A4466" s="2">
        <v>46017</v>
      </c>
      <c r="B4466" s="3">
        <v>2025</v>
      </c>
      <c r="C4466" t="str">
        <f t="shared" si="191"/>
        <v>2025-2026</v>
      </c>
      <c r="D4466" t="s">
        <v>120</v>
      </c>
      <c r="E4466" t="s">
        <v>9</v>
      </c>
      <c r="F4466" t="str">
        <f t="shared" si="192"/>
        <v>New South Wales</v>
      </c>
      <c r="G4466" t="s">
        <v>10</v>
      </c>
      <c r="H4466">
        <v>2067</v>
      </c>
      <c r="I4466" t="s">
        <v>11</v>
      </c>
      <c r="J4466" t="s">
        <v>126</v>
      </c>
      <c r="K4466" t="s">
        <v>144</v>
      </c>
      <c r="L4466" t="s">
        <v>155</v>
      </c>
      <c r="M4466" s="5">
        <v>224</v>
      </c>
    </row>
    <row r="4467" spans="1:13" x14ac:dyDescent="0.35">
      <c r="A4467" s="2">
        <v>46017</v>
      </c>
      <c r="B4467" s="3">
        <v>2025</v>
      </c>
      <c r="C4467" t="str">
        <f t="shared" si="191"/>
        <v>2025-2026</v>
      </c>
      <c r="D4467" t="s">
        <v>120</v>
      </c>
      <c r="E4467" t="s">
        <v>50</v>
      </c>
      <c r="F4467" t="str">
        <f t="shared" si="192"/>
        <v>Australian Capital Territory</v>
      </c>
      <c r="G4467" t="s">
        <v>51</v>
      </c>
      <c r="H4467">
        <v>2617</v>
      </c>
      <c r="I4467" t="s">
        <v>11</v>
      </c>
      <c r="J4467" t="s">
        <v>123</v>
      </c>
      <c r="K4467" t="s">
        <v>151</v>
      </c>
      <c r="L4467" t="s">
        <v>152</v>
      </c>
      <c r="M4467" s="5">
        <v>466</v>
      </c>
    </row>
    <row r="4468" spans="1:13" x14ac:dyDescent="0.35">
      <c r="A4468" s="2">
        <v>46017</v>
      </c>
      <c r="B4468" s="3">
        <v>2025</v>
      </c>
      <c r="C4468" t="str">
        <f t="shared" si="191"/>
        <v>2025-2026</v>
      </c>
      <c r="D4468" t="s">
        <v>120</v>
      </c>
      <c r="E4468" t="s">
        <v>38</v>
      </c>
      <c r="F4468" t="str">
        <f t="shared" si="192"/>
        <v>Victoria</v>
      </c>
      <c r="G4468" t="s">
        <v>26</v>
      </c>
      <c r="H4468">
        <v>3199</v>
      </c>
      <c r="I4468" t="s">
        <v>11</v>
      </c>
      <c r="J4468" t="s">
        <v>127</v>
      </c>
      <c r="K4468" t="s">
        <v>145</v>
      </c>
      <c r="L4468" t="s">
        <v>156</v>
      </c>
      <c r="M4468" s="5">
        <v>349</v>
      </c>
    </row>
    <row r="4469" spans="1:13" x14ac:dyDescent="0.35">
      <c r="A4469" s="2">
        <v>46017</v>
      </c>
      <c r="B4469" s="3">
        <v>2025</v>
      </c>
      <c r="C4469" t="str">
        <f t="shared" si="191"/>
        <v>2025-2026</v>
      </c>
      <c r="D4469" t="s">
        <v>119</v>
      </c>
      <c r="E4469" t="s">
        <v>25</v>
      </c>
      <c r="F4469" t="str">
        <f t="shared" si="192"/>
        <v>Victoria</v>
      </c>
      <c r="G4469" t="s">
        <v>26</v>
      </c>
      <c r="H4469">
        <v>3066</v>
      </c>
      <c r="I4469" t="s">
        <v>11</v>
      </c>
      <c r="J4469" t="s">
        <v>128</v>
      </c>
      <c r="K4469" t="s">
        <v>142</v>
      </c>
      <c r="L4469" t="s">
        <v>153</v>
      </c>
      <c r="M4469" s="5">
        <v>137</v>
      </c>
    </row>
    <row r="4470" spans="1:13" x14ac:dyDescent="0.35">
      <c r="A4470" s="2">
        <v>46018</v>
      </c>
      <c r="B4470" s="3">
        <v>2025</v>
      </c>
      <c r="C4470" t="str">
        <f t="shared" si="191"/>
        <v>2025-2026</v>
      </c>
      <c r="D4470" t="s">
        <v>120</v>
      </c>
      <c r="E4470" t="s">
        <v>18</v>
      </c>
      <c r="F4470" t="str">
        <f t="shared" si="192"/>
        <v>Queensland</v>
      </c>
      <c r="G4470" t="s">
        <v>19</v>
      </c>
      <c r="H4470">
        <v>4802</v>
      </c>
      <c r="I4470" t="s">
        <v>11</v>
      </c>
      <c r="J4470" t="s">
        <v>133</v>
      </c>
      <c r="K4470" t="s">
        <v>142</v>
      </c>
      <c r="L4470" t="s">
        <v>153</v>
      </c>
      <c r="M4470" s="5">
        <v>399</v>
      </c>
    </row>
    <row r="4471" spans="1:13" x14ac:dyDescent="0.35">
      <c r="A4471" s="2">
        <v>46018</v>
      </c>
      <c r="B4471" s="3">
        <v>2025</v>
      </c>
      <c r="C4471" t="str">
        <f t="shared" si="191"/>
        <v>2025-2026</v>
      </c>
      <c r="D4471" t="s">
        <v>120</v>
      </c>
      <c r="E4471" t="s">
        <v>38</v>
      </c>
      <c r="F4471" t="str">
        <f t="shared" si="192"/>
        <v>Victoria</v>
      </c>
      <c r="G4471" t="s">
        <v>26</v>
      </c>
      <c r="H4471">
        <v>3199</v>
      </c>
      <c r="I4471" t="s">
        <v>11</v>
      </c>
      <c r="J4471" t="s">
        <v>127</v>
      </c>
      <c r="K4471" t="s">
        <v>146</v>
      </c>
      <c r="L4471" t="s">
        <v>157</v>
      </c>
      <c r="M4471" s="5">
        <v>66</v>
      </c>
    </row>
    <row r="4472" spans="1:13" x14ac:dyDescent="0.35">
      <c r="A4472" s="2">
        <v>46018</v>
      </c>
      <c r="B4472" s="3">
        <v>2025</v>
      </c>
      <c r="C4472" t="str">
        <f t="shared" si="191"/>
        <v>2025-2026</v>
      </c>
      <c r="D4472" t="s">
        <v>119</v>
      </c>
      <c r="E4472" t="s">
        <v>54</v>
      </c>
      <c r="F4472" t="str">
        <f t="shared" si="192"/>
        <v>New South Wales</v>
      </c>
      <c r="G4472" t="s">
        <v>10</v>
      </c>
      <c r="H4472">
        <v>2750</v>
      </c>
      <c r="I4472" t="s">
        <v>11</v>
      </c>
      <c r="J4472" t="s">
        <v>132</v>
      </c>
      <c r="K4472" t="s">
        <v>147</v>
      </c>
      <c r="L4472" t="s">
        <v>158</v>
      </c>
      <c r="M4472" s="5">
        <v>561</v>
      </c>
    </row>
    <row r="4473" spans="1:13" x14ac:dyDescent="0.35">
      <c r="A4473" s="2">
        <v>46018</v>
      </c>
      <c r="B4473" s="3">
        <v>2025</v>
      </c>
      <c r="C4473" t="str">
        <f t="shared" si="191"/>
        <v>2025-2026</v>
      </c>
      <c r="D4473" t="s">
        <v>119</v>
      </c>
      <c r="E4473" t="s">
        <v>90</v>
      </c>
      <c r="F4473" t="str">
        <f t="shared" si="192"/>
        <v>New South Wales</v>
      </c>
      <c r="G4473" t="s">
        <v>10</v>
      </c>
      <c r="H4473">
        <v>2650</v>
      </c>
      <c r="I4473" t="s">
        <v>11</v>
      </c>
      <c r="J4473" t="s">
        <v>132</v>
      </c>
      <c r="K4473" t="s">
        <v>151</v>
      </c>
      <c r="L4473" t="s">
        <v>152</v>
      </c>
      <c r="M4473" s="5">
        <v>111</v>
      </c>
    </row>
    <row r="4474" spans="1:13" x14ac:dyDescent="0.35">
      <c r="A4474" s="2">
        <v>46018</v>
      </c>
      <c r="B4474" s="3">
        <v>2025</v>
      </c>
      <c r="C4474" t="str">
        <f t="shared" si="191"/>
        <v>2025-2026</v>
      </c>
      <c r="D4474" t="s">
        <v>120</v>
      </c>
      <c r="E4474" t="s">
        <v>25</v>
      </c>
      <c r="F4474" t="str">
        <f t="shared" si="192"/>
        <v>Victoria</v>
      </c>
      <c r="G4474" t="s">
        <v>26</v>
      </c>
      <c r="H4474">
        <v>3066</v>
      </c>
      <c r="I4474" t="s">
        <v>11</v>
      </c>
      <c r="J4474" t="s">
        <v>128</v>
      </c>
      <c r="K4474" t="s">
        <v>144</v>
      </c>
      <c r="L4474" t="s">
        <v>155</v>
      </c>
      <c r="M4474" s="5">
        <v>246</v>
      </c>
    </row>
    <row r="4475" spans="1:13" x14ac:dyDescent="0.35">
      <c r="A4475" s="2">
        <v>46018</v>
      </c>
      <c r="B4475" s="3">
        <v>2025</v>
      </c>
      <c r="C4475" t="str">
        <f t="shared" si="191"/>
        <v>2025-2026</v>
      </c>
      <c r="D4475" t="s">
        <v>119</v>
      </c>
      <c r="E4475" t="s">
        <v>14</v>
      </c>
      <c r="F4475" t="str">
        <f t="shared" si="192"/>
        <v>Northern Territory</v>
      </c>
      <c r="G4475" t="s">
        <v>15</v>
      </c>
      <c r="H4475">
        <v>800</v>
      </c>
      <c r="I4475" t="s">
        <v>11</v>
      </c>
      <c r="J4475" t="s">
        <v>140</v>
      </c>
      <c r="K4475" t="s">
        <v>145</v>
      </c>
      <c r="L4475" t="s">
        <v>156</v>
      </c>
      <c r="M4475" s="5">
        <v>318</v>
      </c>
    </row>
    <row r="4476" spans="1:13" x14ac:dyDescent="0.35">
      <c r="A4476" s="2">
        <v>46018</v>
      </c>
      <c r="B4476" s="3">
        <v>2025</v>
      </c>
      <c r="C4476" t="str">
        <f t="shared" si="191"/>
        <v>2025-2026</v>
      </c>
      <c r="D4476" t="s">
        <v>120</v>
      </c>
      <c r="E4476" t="s">
        <v>72</v>
      </c>
      <c r="F4476" t="str">
        <f t="shared" si="192"/>
        <v>Queensland</v>
      </c>
      <c r="G4476" t="s">
        <v>19</v>
      </c>
      <c r="H4476">
        <v>4870</v>
      </c>
      <c r="I4476" t="s">
        <v>11</v>
      </c>
      <c r="J4476" t="s">
        <v>133</v>
      </c>
      <c r="K4476" t="s">
        <v>150</v>
      </c>
      <c r="L4476" t="s">
        <v>161</v>
      </c>
      <c r="M4476" s="5">
        <v>286</v>
      </c>
    </row>
    <row r="4477" spans="1:13" x14ac:dyDescent="0.35">
      <c r="A4477" s="2">
        <v>46018</v>
      </c>
      <c r="B4477" s="3">
        <v>2025</v>
      </c>
      <c r="C4477" t="str">
        <f t="shared" si="191"/>
        <v>2025-2026</v>
      </c>
      <c r="D4477" t="s">
        <v>120</v>
      </c>
      <c r="E4477" t="s">
        <v>114</v>
      </c>
      <c r="F4477" t="str">
        <f t="shared" si="192"/>
        <v>Victoria</v>
      </c>
      <c r="G4477" t="s">
        <v>26</v>
      </c>
      <c r="H4477">
        <v>3353</v>
      </c>
      <c r="I4477" t="s">
        <v>11</v>
      </c>
      <c r="J4477" t="s">
        <v>129</v>
      </c>
      <c r="K4477" t="s">
        <v>148</v>
      </c>
      <c r="L4477" t="s">
        <v>159</v>
      </c>
      <c r="M4477" s="5">
        <v>177</v>
      </c>
    </row>
    <row r="4478" spans="1:13" x14ac:dyDescent="0.35">
      <c r="A4478" s="2">
        <v>46019</v>
      </c>
      <c r="B4478" s="3">
        <v>2025</v>
      </c>
      <c r="C4478" t="str">
        <f t="shared" si="191"/>
        <v>2025-2026</v>
      </c>
      <c r="D4478" t="s">
        <v>119</v>
      </c>
      <c r="E4478" t="s">
        <v>105</v>
      </c>
      <c r="F4478" t="str">
        <f t="shared" si="192"/>
        <v>New South Wales</v>
      </c>
      <c r="G4478" t="s">
        <v>10</v>
      </c>
      <c r="H4478">
        <v>2031</v>
      </c>
      <c r="I4478" t="s">
        <v>11</v>
      </c>
      <c r="J4478" t="s">
        <v>126</v>
      </c>
      <c r="K4478" t="s">
        <v>149</v>
      </c>
      <c r="L4478" t="s">
        <v>160</v>
      </c>
      <c r="M4478" s="5">
        <v>66</v>
      </c>
    </row>
    <row r="4479" spans="1:13" x14ac:dyDescent="0.35">
      <c r="A4479" s="2">
        <v>46019</v>
      </c>
      <c r="B4479" s="3">
        <v>2025</v>
      </c>
      <c r="C4479" t="str">
        <f t="shared" si="191"/>
        <v>2025-2026</v>
      </c>
      <c r="D4479" t="s">
        <v>120</v>
      </c>
      <c r="E4479" t="s">
        <v>87</v>
      </c>
      <c r="F4479" t="str">
        <f t="shared" si="192"/>
        <v>New South Wales</v>
      </c>
      <c r="G4479" t="s">
        <v>10</v>
      </c>
      <c r="H4479">
        <v>2158</v>
      </c>
      <c r="I4479" t="s">
        <v>11</v>
      </c>
      <c r="J4479" t="s">
        <v>125</v>
      </c>
      <c r="K4479" t="s">
        <v>147</v>
      </c>
      <c r="L4479" t="s">
        <v>158</v>
      </c>
      <c r="M4479" s="5">
        <v>293</v>
      </c>
    </row>
    <row r="4480" spans="1:13" x14ac:dyDescent="0.35">
      <c r="A4480" s="2">
        <v>46019</v>
      </c>
      <c r="B4480" s="3">
        <v>2025</v>
      </c>
      <c r="C4480" t="str">
        <f t="shared" si="191"/>
        <v>2025-2026</v>
      </c>
      <c r="D4480" t="s">
        <v>120</v>
      </c>
      <c r="E4480" t="s">
        <v>93</v>
      </c>
      <c r="F4480" t="str">
        <f t="shared" si="192"/>
        <v>Victoria</v>
      </c>
      <c r="G4480" t="s">
        <v>26</v>
      </c>
      <c r="H4480">
        <v>3400</v>
      </c>
      <c r="I4480" t="s">
        <v>11</v>
      </c>
      <c r="J4480" t="s">
        <v>129</v>
      </c>
      <c r="K4480" t="s">
        <v>145</v>
      </c>
      <c r="L4480" t="s">
        <v>156</v>
      </c>
      <c r="M4480" s="5">
        <v>197</v>
      </c>
    </row>
    <row r="4481" spans="1:13" x14ac:dyDescent="0.35">
      <c r="A4481" s="2">
        <v>46019</v>
      </c>
      <c r="B4481" s="3">
        <v>2025</v>
      </c>
      <c r="C4481" t="str">
        <f t="shared" si="191"/>
        <v>2025-2026</v>
      </c>
      <c r="D4481" t="s">
        <v>120</v>
      </c>
      <c r="E4481" t="s">
        <v>69</v>
      </c>
      <c r="F4481" t="str">
        <f t="shared" si="192"/>
        <v>Victoria</v>
      </c>
      <c r="G4481" t="s">
        <v>26</v>
      </c>
      <c r="H4481">
        <v>3148</v>
      </c>
      <c r="I4481" t="s">
        <v>11</v>
      </c>
      <c r="J4481" t="s">
        <v>127</v>
      </c>
      <c r="K4481" t="s">
        <v>151</v>
      </c>
      <c r="L4481" t="s">
        <v>152</v>
      </c>
      <c r="M4481" s="5">
        <v>460</v>
      </c>
    </row>
    <row r="4482" spans="1:13" x14ac:dyDescent="0.35">
      <c r="A4482" s="2">
        <v>46019</v>
      </c>
      <c r="B4482" s="3">
        <v>2025</v>
      </c>
      <c r="C4482" t="str">
        <f t="shared" ref="C4482:C4506" si="193">IF(MONTH(A4482) &gt;= 7, YEAR(A4482) &amp; "-" &amp; YEAR(A4482) + 1, YEAR(A4482) - 1 &amp; "-" &amp; YEAR(A4482))</f>
        <v>2025-2026</v>
      </c>
      <c r="D4482" t="s">
        <v>120</v>
      </c>
      <c r="E4482" t="s">
        <v>31</v>
      </c>
      <c r="F4482" t="str">
        <f t="shared" ref="F4482:F4545" si="194">IF(G4482="WA","Western Australia",
IF(G4482="NSW","New South Wales",
IF(G4482="QLD","Queensland",
IF(G4482="VIC","Victoria",
IF(G4482="TAS","Tasmania",
IF(G4482="SA","South Australia",
IF(G4482="NT","Northern Territory",
IF(G4482="ACT","Australian Capital Territory",G4482))))))))</f>
        <v>South Australia</v>
      </c>
      <c r="G4482" t="s">
        <v>17</v>
      </c>
      <c r="H4482">
        <v>5082</v>
      </c>
      <c r="I4482" t="s">
        <v>11</v>
      </c>
      <c r="J4482" t="s">
        <v>134</v>
      </c>
      <c r="K4482" t="s">
        <v>151</v>
      </c>
      <c r="L4482" t="s">
        <v>152</v>
      </c>
      <c r="M4482" s="5">
        <v>491</v>
      </c>
    </row>
    <row r="4483" spans="1:13" x14ac:dyDescent="0.35">
      <c r="A4483" s="2">
        <v>46020</v>
      </c>
      <c r="B4483" s="3">
        <v>2025</v>
      </c>
      <c r="C4483" t="str">
        <f t="shared" si="193"/>
        <v>2025-2026</v>
      </c>
      <c r="D4483" t="s">
        <v>120</v>
      </c>
      <c r="E4483" t="s">
        <v>22</v>
      </c>
      <c r="F4483" t="str">
        <f t="shared" si="194"/>
        <v>New South Wales</v>
      </c>
      <c r="G4483" t="s">
        <v>10</v>
      </c>
      <c r="H4483">
        <v>2116</v>
      </c>
      <c r="I4483" t="s">
        <v>11</v>
      </c>
      <c r="J4483" t="s">
        <v>125</v>
      </c>
      <c r="K4483" t="s">
        <v>142</v>
      </c>
      <c r="L4483" t="s">
        <v>153</v>
      </c>
      <c r="M4483" s="5">
        <v>492</v>
      </c>
    </row>
    <row r="4484" spans="1:13" x14ac:dyDescent="0.35">
      <c r="A4484" s="2">
        <v>46020</v>
      </c>
      <c r="B4484" s="3">
        <v>2025</v>
      </c>
      <c r="C4484" t="str">
        <f t="shared" si="193"/>
        <v>2025-2026</v>
      </c>
      <c r="D4484" t="s">
        <v>120</v>
      </c>
      <c r="E4484" t="s">
        <v>33</v>
      </c>
      <c r="F4484" t="str">
        <f t="shared" si="194"/>
        <v>Northern Territory</v>
      </c>
      <c r="G4484" t="s">
        <v>15</v>
      </c>
      <c r="H4484">
        <v>870</v>
      </c>
      <c r="I4484" t="s">
        <v>11</v>
      </c>
      <c r="J4484" t="s">
        <v>140</v>
      </c>
      <c r="K4484" t="s">
        <v>145</v>
      </c>
      <c r="L4484" t="s">
        <v>156</v>
      </c>
      <c r="M4484" s="5">
        <v>748</v>
      </c>
    </row>
    <row r="4485" spans="1:13" x14ac:dyDescent="0.35">
      <c r="A4485" s="2">
        <v>46020</v>
      </c>
      <c r="B4485" s="3">
        <v>2025</v>
      </c>
      <c r="C4485" t="str">
        <f t="shared" si="193"/>
        <v>2025-2026</v>
      </c>
      <c r="D4485" t="s">
        <v>120</v>
      </c>
      <c r="E4485" t="s">
        <v>14</v>
      </c>
      <c r="F4485" t="str">
        <f t="shared" si="194"/>
        <v>Northern Territory</v>
      </c>
      <c r="G4485" t="s">
        <v>15</v>
      </c>
      <c r="H4485">
        <v>800</v>
      </c>
      <c r="I4485" t="s">
        <v>11</v>
      </c>
      <c r="J4485" t="s">
        <v>140</v>
      </c>
      <c r="K4485" t="s">
        <v>147</v>
      </c>
      <c r="L4485" t="s">
        <v>158</v>
      </c>
      <c r="M4485" s="5">
        <v>182</v>
      </c>
    </row>
    <row r="4486" spans="1:13" x14ac:dyDescent="0.35">
      <c r="A4486" s="2">
        <v>46020</v>
      </c>
      <c r="B4486" s="3">
        <v>2025</v>
      </c>
      <c r="C4486" t="str">
        <f t="shared" si="193"/>
        <v>2025-2026</v>
      </c>
      <c r="D4486" t="s">
        <v>119</v>
      </c>
      <c r="E4486" t="s">
        <v>14</v>
      </c>
      <c r="F4486" t="str">
        <f t="shared" si="194"/>
        <v>Northern Territory</v>
      </c>
      <c r="G4486" t="s">
        <v>15</v>
      </c>
      <c r="H4486">
        <v>800</v>
      </c>
      <c r="I4486" t="s">
        <v>11</v>
      </c>
      <c r="J4486" t="s">
        <v>140</v>
      </c>
      <c r="K4486" t="s">
        <v>147</v>
      </c>
      <c r="L4486" t="s">
        <v>158</v>
      </c>
      <c r="M4486" s="5">
        <v>355</v>
      </c>
    </row>
    <row r="4487" spans="1:13" x14ac:dyDescent="0.35">
      <c r="A4487" s="2">
        <v>46020</v>
      </c>
      <c r="B4487" s="3">
        <v>2025</v>
      </c>
      <c r="C4487" t="str">
        <f t="shared" si="193"/>
        <v>2025-2026</v>
      </c>
      <c r="D4487" t="s">
        <v>120</v>
      </c>
      <c r="E4487" t="s">
        <v>40</v>
      </c>
      <c r="F4487" t="str">
        <f t="shared" si="194"/>
        <v>South Australia</v>
      </c>
      <c r="G4487" t="s">
        <v>17</v>
      </c>
      <c r="H4487">
        <v>5169</v>
      </c>
      <c r="I4487" t="s">
        <v>11</v>
      </c>
      <c r="J4487" t="s">
        <v>134</v>
      </c>
      <c r="K4487" t="s">
        <v>145</v>
      </c>
      <c r="L4487" t="s">
        <v>156</v>
      </c>
      <c r="M4487" s="5">
        <v>552</v>
      </c>
    </row>
    <row r="4488" spans="1:13" x14ac:dyDescent="0.35">
      <c r="A4488" s="2">
        <v>46020</v>
      </c>
      <c r="B4488" s="3">
        <v>2025</v>
      </c>
      <c r="C4488" t="str">
        <f t="shared" si="193"/>
        <v>2025-2026</v>
      </c>
      <c r="D4488" t="s">
        <v>120</v>
      </c>
      <c r="E4488" t="s">
        <v>104</v>
      </c>
      <c r="F4488" t="str">
        <f t="shared" si="194"/>
        <v>Victoria</v>
      </c>
      <c r="G4488" t="s">
        <v>26</v>
      </c>
      <c r="H4488">
        <v>3175</v>
      </c>
      <c r="I4488" t="s">
        <v>11</v>
      </c>
      <c r="J4488" t="s">
        <v>127</v>
      </c>
      <c r="K4488" t="s">
        <v>143</v>
      </c>
      <c r="L4488" t="s">
        <v>154</v>
      </c>
      <c r="M4488" s="5">
        <v>484</v>
      </c>
    </row>
    <row r="4489" spans="1:13" x14ac:dyDescent="0.35">
      <c r="A4489" s="2">
        <v>46020</v>
      </c>
      <c r="B4489" s="3">
        <v>2025</v>
      </c>
      <c r="C4489" t="str">
        <f t="shared" si="193"/>
        <v>2025-2026</v>
      </c>
      <c r="D4489" t="s">
        <v>119</v>
      </c>
      <c r="E4489" t="s">
        <v>36</v>
      </c>
      <c r="F4489" t="str">
        <f t="shared" si="194"/>
        <v>New South Wales</v>
      </c>
      <c r="G4489" t="s">
        <v>10</v>
      </c>
      <c r="H4489">
        <v>2539</v>
      </c>
      <c r="I4489" t="s">
        <v>11</v>
      </c>
      <c r="J4489" t="s">
        <v>123</v>
      </c>
      <c r="K4489" t="s">
        <v>150</v>
      </c>
      <c r="L4489" t="s">
        <v>161</v>
      </c>
      <c r="M4489" s="5">
        <v>271</v>
      </c>
    </row>
    <row r="4490" spans="1:13" x14ac:dyDescent="0.35">
      <c r="A4490" s="2">
        <v>46021</v>
      </c>
      <c r="B4490" s="3">
        <v>2025</v>
      </c>
      <c r="C4490" t="str">
        <f t="shared" si="193"/>
        <v>2025-2026</v>
      </c>
      <c r="D4490" t="s">
        <v>120</v>
      </c>
      <c r="E4490" t="s">
        <v>45</v>
      </c>
      <c r="F4490" t="str">
        <f t="shared" si="194"/>
        <v>Victoria</v>
      </c>
      <c r="G4490" t="s">
        <v>26</v>
      </c>
      <c r="H4490">
        <v>3136</v>
      </c>
      <c r="I4490" t="s">
        <v>11</v>
      </c>
      <c r="J4490" t="s">
        <v>127</v>
      </c>
      <c r="K4490" t="s">
        <v>148</v>
      </c>
      <c r="L4490" t="s">
        <v>159</v>
      </c>
      <c r="M4490" s="5">
        <v>288</v>
      </c>
    </row>
    <row r="4491" spans="1:13" x14ac:dyDescent="0.35">
      <c r="A4491" s="2">
        <v>46021</v>
      </c>
      <c r="B4491" s="3">
        <v>2025</v>
      </c>
      <c r="C4491" t="str">
        <f t="shared" si="193"/>
        <v>2025-2026</v>
      </c>
      <c r="D4491" t="s">
        <v>120</v>
      </c>
      <c r="E4491" t="s">
        <v>61</v>
      </c>
      <c r="F4491" t="str">
        <f t="shared" si="194"/>
        <v>Victoria</v>
      </c>
      <c r="G4491" t="s">
        <v>26</v>
      </c>
      <c r="H4491">
        <v>3179</v>
      </c>
      <c r="I4491" t="s">
        <v>11</v>
      </c>
      <c r="J4491" t="s">
        <v>127</v>
      </c>
      <c r="K4491" t="s">
        <v>142</v>
      </c>
      <c r="L4491" t="s">
        <v>153</v>
      </c>
      <c r="M4491" s="5">
        <v>346</v>
      </c>
    </row>
    <row r="4492" spans="1:13" x14ac:dyDescent="0.35">
      <c r="A4492" s="2">
        <v>46021</v>
      </c>
      <c r="B4492" s="3">
        <v>2025</v>
      </c>
      <c r="C4492" t="str">
        <f t="shared" si="193"/>
        <v>2025-2026</v>
      </c>
      <c r="D4492" t="s">
        <v>119</v>
      </c>
      <c r="E4492" t="s">
        <v>86</v>
      </c>
      <c r="F4492" t="str">
        <f t="shared" si="194"/>
        <v>Queensland</v>
      </c>
      <c r="G4492" t="s">
        <v>19</v>
      </c>
      <c r="H4492">
        <v>4119</v>
      </c>
      <c r="I4492" t="s">
        <v>11</v>
      </c>
      <c r="J4492" t="s">
        <v>131</v>
      </c>
      <c r="K4492" t="s">
        <v>149</v>
      </c>
      <c r="L4492" t="s">
        <v>160</v>
      </c>
      <c r="M4492" s="5">
        <v>332</v>
      </c>
    </row>
    <row r="4493" spans="1:13" x14ac:dyDescent="0.35">
      <c r="A4493" s="2">
        <v>46021</v>
      </c>
      <c r="B4493" s="3">
        <v>2025</v>
      </c>
      <c r="C4493" t="str">
        <f t="shared" si="193"/>
        <v>2025-2026</v>
      </c>
      <c r="D4493" t="s">
        <v>120</v>
      </c>
      <c r="E4493" t="s">
        <v>33</v>
      </c>
      <c r="F4493" t="str">
        <f t="shared" si="194"/>
        <v>Northern Territory</v>
      </c>
      <c r="G4493" t="s">
        <v>15</v>
      </c>
      <c r="H4493">
        <v>870</v>
      </c>
      <c r="I4493" t="s">
        <v>11</v>
      </c>
      <c r="J4493" t="s">
        <v>140</v>
      </c>
      <c r="K4493" t="s">
        <v>148</v>
      </c>
      <c r="L4493" t="s">
        <v>159</v>
      </c>
      <c r="M4493" s="5">
        <v>588</v>
      </c>
    </row>
    <row r="4494" spans="1:13" x14ac:dyDescent="0.35">
      <c r="A4494" s="2">
        <v>46021</v>
      </c>
      <c r="B4494" s="3">
        <v>2025</v>
      </c>
      <c r="C4494" t="str">
        <f t="shared" si="193"/>
        <v>2025-2026</v>
      </c>
      <c r="D4494" t="s">
        <v>120</v>
      </c>
      <c r="E4494" t="s">
        <v>42</v>
      </c>
      <c r="F4494" t="str">
        <f t="shared" si="194"/>
        <v>Tasmania</v>
      </c>
      <c r="G4494" t="s">
        <v>43</v>
      </c>
      <c r="H4494">
        <v>7018</v>
      </c>
      <c r="I4494" t="s">
        <v>11</v>
      </c>
      <c r="J4494" t="s">
        <v>130</v>
      </c>
      <c r="K4494" t="s">
        <v>144</v>
      </c>
      <c r="L4494" t="s">
        <v>155</v>
      </c>
      <c r="M4494" s="5">
        <v>279</v>
      </c>
    </row>
    <row r="4495" spans="1:13" x14ac:dyDescent="0.35">
      <c r="A4495" s="2">
        <v>46021</v>
      </c>
      <c r="B4495" s="3">
        <v>2025</v>
      </c>
      <c r="C4495" t="str">
        <f t="shared" si="193"/>
        <v>2025-2026</v>
      </c>
      <c r="D4495" t="s">
        <v>120</v>
      </c>
      <c r="E4495" t="s">
        <v>66</v>
      </c>
      <c r="F4495" t="str">
        <f t="shared" si="194"/>
        <v>Western Australia</v>
      </c>
      <c r="G4495" t="s">
        <v>28</v>
      </c>
      <c r="H4495">
        <v>6330</v>
      </c>
      <c r="I4495" t="s">
        <v>11</v>
      </c>
      <c r="J4495" t="s">
        <v>135</v>
      </c>
      <c r="K4495" t="s">
        <v>147</v>
      </c>
      <c r="L4495" t="s">
        <v>158</v>
      </c>
      <c r="M4495" s="5">
        <v>372</v>
      </c>
    </row>
    <row r="4496" spans="1:13" x14ac:dyDescent="0.35">
      <c r="A4496" s="2">
        <v>46021</v>
      </c>
      <c r="B4496" s="3">
        <v>2025</v>
      </c>
      <c r="C4496" t="str">
        <f t="shared" si="193"/>
        <v>2025-2026</v>
      </c>
      <c r="D4496" t="s">
        <v>119</v>
      </c>
      <c r="E4496" t="s">
        <v>36</v>
      </c>
      <c r="F4496" t="str">
        <f t="shared" si="194"/>
        <v>New South Wales</v>
      </c>
      <c r="G4496" t="s">
        <v>10</v>
      </c>
      <c r="H4496">
        <v>2539</v>
      </c>
      <c r="I4496" t="s">
        <v>11</v>
      </c>
      <c r="J4496" t="s">
        <v>123</v>
      </c>
      <c r="K4496" t="s">
        <v>150</v>
      </c>
      <c r="L4496" t="s">
        <v>161</v>
      </c>
      <c r="M4496" s="5">
        <v>257</v>
      </c>
    </row>
    <row r="4497" spans="1:13" x14ac:dyDescent="0.35">
      <c r="A4497" s="2">
        <v>46021</v>
      </c>
      <c r="B4497" s="3">
        <v>2025</v>
      </c>
      <c r="C4497" t="str">
        <f t="shared" si="193"/>
        <v>2025-2026</v>
      </c>
      <c r="D4497" t="s">
        <v>120</v>
      </c>
      <c r="E4497" t="s">
        <v>21</v>
      </c>
      <c r="F4497" t="str">
        <f t="shared" si="194"/>
        <v>South Australia</v>
      </c>
      <c r="G4497" t="s">
        <v>17</v>
      </c>
      <c r="H4497">
        <v>5343</v>
      </c>
      <c r="I4497" t="s">
        <v>11</v>
      </c>
      <c r="J4497" t="s">
        <v>139</v>
      </c>
      <c r="K4497" t="s">
        <v>145</v>
      </c>
      <c r="L4497" t="s">
        <v>156</v>
      </c>
      <c r="M4497" s="5">
        <v>614</v>
      </c>
    </row>
    <row r="4498" spans="1:13" x14ac:dyDescent="0.35">
      <c r="A4498" s="2">
        <v>46021</v>
      </c>
      <c r="B4498" s="3">
        <v>2025</v>
      </c>
      <c r="C4498" t="str">
        <f t="shared" si="193"/>
        <v>2025-2026</v>
      </c>
      <c r="D4498" t="s">
        <v>120</v>
      </c>
      <c r="E4498" t="s">
        <v>99</v>
      </c>
      <c r="F4498" t="str">
        <f t="shared" si="194"/>
        <v>Western Australia</v>
      </c>
      <c r="G4498" t="s">
        <v>28</v>
      </c>
      <c r="H4498">
        <v>6530</v>
      </c>
      <c r="I4498" t="s">
        <v>11</v>
      </c>
      <c r="J4498" t="s">
        <v>141</v>
      </c>
      <c r="K4498" t="s">
        <v>145</v>
      </c>
      <c r="L4498" t="s">
        <v>156</v>
      </c>
      <c r="M4498" s="5">
        <v>534</v>
      </c>
    </row>
    <row r="4499" spans="1:13" x14ac:dyDescent="0.35">
      <c r="A4499" s="2">
        <v>46022</v>
      </c>
      <c r="B4499" s="3">
        <v>2025</v>
      </c>
      <c r="C4499" t="str">
        <f t="shared" si="193"/>
        <v>2025-2026</v>
      </c>
      <c r="D4499" t="s">
        <v>119</v>
      </c>
      <c r="E4499" t="s">
        <v>27</v>
      </c>
      <c r="F4499" t="str">
        <f t="shared" si="194"/>
        <v>Western Australia</v>
      </c>
      <c r="G4499" t="s">
        <v>28</v>
      </c>
      <c r="H4499">
        <v>6030</v>
      </c>
      <c r="I4499" t="s">
        <v>11</v>
      </c>
      <c r="J4499" t="s">
        <v>121</v>
      </c>
      <c r="K4499" t="s">
        <v>143</v>
      </c>
      <c r="L4499" t="s">
        <v>154</v>
      </c>
      <c r="M4499" s="5">
        <v>555</v>
      </c>
    </row>
    <row r="4500" spans="1:13" x14ac:dyDescent="0.35">
      <c r="A4500" s="2">
        <v>46022</v>
      </c>
      <c r="B4500" s="3">
        <v>2025</v>
      </c>
      <c r="C4500" t="str">
        <f t="shared" si="193"/>
        <v>2025-2026</v>
      </c>
      <c r="D4500" t="s">
        <v>120</v>
      </c>
      <c r="E4500" t="s">
        <v>24</v>
      </c>
      <c r="F4500" t="str">
        <f t="shared" si="194"/>
        <v>Queensland</v>
      </c>
      <c r="G4500" t="s">
        <v>19</v>
      </c>
      <c r="H4500">
        <v>4053</v>
      </c>
      <c r="I4500" t="s">
        <v>11</v>
      </c>
      <c r="J4500" t="s">
        <v>131</v>
      </c>
      <c r="K4500" t="s">
        <v>150</v>
      </c>
      <c r="L4500" t="s">
        <v>161</v>
      </c>
      <c r="M4500" s="5">
        <v>795</v>
      </c>
    </row>
    <row r="4501" spans="1:13" x14ac:dyDescent="0.35">
      <c r="A4501" s="2">
        <v>46022</v>
      </c>
      <c r="B4501" s="3">
        <v>2025</v>
      </c>
      <c r="C4501" t="str">
        <f t="shared" si="193"/>
        <v>2025-2026</v>
      </c>
      <c r="D4501" t="s">
        <v>120</v>
      </c>
      <c r="E4501" t="s">
        <v>96</v>
      </c>
      <c r="F4501" t="str">
        <f t="shared" si="194"/>
        <v>Western Australia</v>
      </c>
      <c r="G4501" t="s">
        <v>28</v>
      </c>
      <c r="H4501">
        <v>6027</v>
      </c>
      <c r="I4501" t="s">
        <v>11</v>
      </c>
      <c r="J4501" t="s">
        <v>121</v>
      </c>
      <c r="K4501" t="s">
        <v>148</v>
      </c>
      <c r="L4501" t="s">
        <v>159</v>
      </c>
      <c r="M4501" s="5">
        <v>283</v>
      </c>
    </row>
    <row r="4502" spans="1:13" x14ac:dyDescent="0.35">
      <c r="A4502" s="2">
        <v>46022</v>
      </c>
      <c r="B4502" s="3">
        <v>2025</v>
      </c>
      <c r="C4502" t="str">
        <f t="shared" si="193"/>
        <v>2025-2026</v>
      </c>
      <c r="D4502" t="s">
        <v>120</v>
      </c>
      <c r="E4502" t="s">
        <v>96</v>
      </c>
      <c r="F4502" t="str">
        <f t="shared" si="194"/>
        <v>Western Australia</v>
      </c>
      <c r="G4502" t="s">
        <v>28</v>
      </c>
      <c r="H4502">
        <v>6027</v>
      </c>
      <c r="I4502" t="s">
        <v>11</v>
      </c>
      <c r="J4502" t="s">
        <v>121</v>
      </c>
      <c r="K4502" t="s">
        <v>146</v>
      </c>
      <c r="L4502" t="s">
        <v>157</v>
      </c>
      <c r="M4502" s="5">
        <v>773</v>
      </c>
    </row>
    <row r="4503" spans="1:13" x14ac:dyDescent="0.35">
      <c r="A4503" s="2">
        <v>46022</v>
      </c>
      <c r="B4503" s="3">
        <v>2025</v>
      </c>
      <c r="C4503" t="str">
        <f t="shared" si="193"/>
        <v>2025-2026</v>
      </c>
      <c r="D4503" t="s">
        <v>120</v>
      </c>
      <c r="E4503" t="s">
        <v>63</v>
      </c>
      <c r="F4503" t="str">
        <f t="shared" si="194"/>
        <v>Queensland</v>
      </c>
      <c r="G4503" t="s">
        <v>19</v>
      </c>
      <c r="H4503">
        <v>4068</v>
      </c>
      <c r="I4503" t="s">
        <v>11</v>
      </c>
      <c r="J4503" t="s">
        <v>131</v>
      </c>
      <c r="K4503" t="s">
        <v>145</v>
      </c>
      <c r="L4503" t="s">
        <v>156</v>
      </c>
      <c r="M4503" s="5">
        <v>224</v>
      </c>
    </row>
    <row r="4504" spans="1:13" x14ac:dyDescent="0.35">
      <c r="A4504" s="2">
        <v>46022</v>
      </c>
      <c r="B4504" s="3">
        <v>2025</v>
      </c>
      <c r="C4504" t="str">
        <f t="shared" si="193"/>
        <v>2025-2026</v>
      </c>
      <c r="D4504" t="s">
        <v>119</v>
      </c>
      <c r="E4504" t="s">
        <v>70</v>
      </c>
      <c r="F4504" t="str">
        <f t="shared" si="194"/>
        <v>Western Australia</v>
      </c>
      <c r="G4504" t="s">
        <v>28</v>
      </c>
      <c r="H4504">
        <v>6021</v>
      </c>
      <c r="I4504" t="s">
        <v>11</v>
      </c>
      <c r="J4504" t="s">
        <v>121</v>
      </c>
      <c r="K4504" t="s">
        <v>146</v>
      </c>
      <c r="L4504" t="s">
        <v>157</v>
      </c>
      <c r="M4504" s="5">
        <v>404</v>
      </c>
    </row>
    <row r="4505" spans="1:13" x14ac:dyDescent="0.35">
      <c r="A4505" s="2">
        <v>46022</v>
      </c>
      <c r="B4505" s="3">
        <v>2025</v>
      </c>
      <c r="C4505" t="str">
        <f t="shared" si="193"/>
        <v>2025-2026</v>
      </c>
      <c r="D4505" t="s">
        <v>120</v>
      </c>
      <c r="E4505" t="s">
        <v>24</v>
      </c>
      <c r="F4505" t="str">
        <f t="shared" si="194"/>
        <v>Queensland</v>
      </c>
      <c r="G4505" t="s">
        <v>19</v>
      </c>
      <c r="H4505">
        <v>4053</v>
      </c>
      <c r="I4505" t="s">
        <v>11</v>
      </c>
      <c r="J4505" t="s">
        <v>131</v>
      </c>
      <c r="K4505" t="s">
        <v>143</v>
      </c>
      <c r="L4505" t="s">
        <v>154</v>
      </c>
      <c r="M4505" s="5">
        <v>770</v>
      </c>
    </row>
    <row r="4506" spans="1:13" x14ac:dyDescent="0.35">
      <c r="A4506" s="2">
        <v>46022</v>
      </c>
      <c r="B4506" s="3">
        <v>2025</v>
      </c>
      <c r="C4506" t="str">
        <f t="shared" si="193"/>
        <v>2025-2026</v>
      </c>
      <c r="D4506" t="s">
        <v>120</v>
      </c>
      <c r="E4506" t="s">
        <v>9</v>
      </c>
      <c r="F4506" t="str">
        <f t="shared" si="194"/>
        <v>New South Wales</v>
      </c>
      <c r="G4506" t="s">
        <v>10</v>
      </c>
      <c r="H4506">
        <v>2067</v>
      </c>
      <c r="I4506" t="s">
        <v>11</v>
      </c>
      <c r="J4506" t="s">
        <v>126</v>
      </c>
      <c r="K4506" t="s">
        <v>148</v>
      </c>
      <c r="L4506" t="s">
        <v>159</v>
      </c>
      <c r="M4506" s="5">
        <v>629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6FEB3-5719-4707-830F-E0361DC4A076}">
  <dimension ref="A3:L34"/>
  <sheetViews>
    <sheetView workbookViewId="0">
      <selection activeCell="R9" sqref="R9"/>
    </sheetView>
  </sheetViews>
  <sheetFormatPr defaultRowHeight="13.5" x14ac:dyDescent="0.35"/>
  <cols>
    <col min="1" max="1" width="13.0625" bestFit="1" customWidth="1"/>
    <col min="2" max="2" width="19.3125" bestFit="1" customWidth="1"/>
    <col min="3" max="3" width="26.4375" bestFit="1" customWidth="1"/>
    <col min="4" max="4" width="11.8125" bestFit="1" customWidth="1"/>
    <col min="5" max="6" width="10.9375" bestFit="1" customWidth="1"/>
    <col min="7" max="7" width="13.0625" bestFit="1" customWidth="1"/>
    <col min="8"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7" x14ac:dyDescent="0.35">
      <c r="A3" s="6" t="s">
        <v>162</v>
      </c>
      <c r="B3" s="6" t="s">
        <v>163</v>
      </c>
    </row>
    <row r="4" spans="1:7" x14ac:dyDescent="0.35">
      <c r="A4" s="6" t="s">
        <v>165</v>
      </c>
      <c r="B4" t="s">
        <v>120</v>
      </c>
      <c r="C4" t="s">
        <v>119</v>
      </c>
      <c r="D4" t="s">
        <v>164</v>
      </c>
      <c r="G4" s="14">
        <f>SUM('TARGET DATA'!M:M)</f>
        <v>1855896</v>
      </c>
    </row>
    <row r="5" spans="1:7" x14ac:dyDescent="0.35">
      <c r="A5" s="7" t="s">
        <v>174</v>
      </c>
      <c r="B5" s="11">
        <v>221895</v>
      </c>
      <c r="C5" s="12">
        <v>83914</v>
      </c>
      <c r="D5" s="5">
        <v>305809</v>
      </c>
    </row>
    <row r="6" spans="1:7" x14ac:dyDescent="0.35">
      <c r="A6" s="8" t="s">
        <v>176</v>
      </c>
      <c r="B6" s="11">
        <v>17169</v>
      </c>
      <c r="C6" s="12">
        <v>8074</v>
      </c>
      <c r="D6" s="5">
        <v>25243</v>
      </c>
    </row>
    <row r="7" spans="1:7" x14ac:dyDescent="0.35">
      <c r="A7" s="8" t="s">
        <v>177</v>
      </c>
      <c r="B7" s="11">
        <v>21279</v>
      </c>
      <c r="C7" s="12">
        <v>5978</v>
      </c>
      <c r="D7" s="5">
        <v>27257</v>
      </c>
    </row>
    <row r="8" spans="1:7" x14ac:dyDescent="0.35">
      <c r="A8" s="8" t="s">
        <v>178</v>
      </c>
      <c r="B8" s="11">
        <v>17063</v>
      </c>
      <c r="C8" s="12">
        <v>6886</v>
      </c>
      <c r="D8" s="5">
        <v>23949</v>
      </c>
    </row>
    <row r="9" spans="1:7" x14ac:dyDescent="0.35">
      <c r="A9" s="8" t="s">
        <v>179</v>
      </c>
      <c r="B9" s="11">
        <v>23151</v>
      </c>
      <c r="C9" s="12">
        <v>7650</v>
      </c>
      <c r="D9" s="5">
        <v>30801</v>
      </c>
    </row>
    <row r="10" spans="1:7" x14ac:dyDescent="0.35">
      <c r="A10" s="8" t="s">
        <v>180</v>
      </c>
      <c r="B10" s="11">
        <v>20502</v>
      </c>
      <c r="C10" s="12">
        <v>9426</v>
      </c>
      <c r="D10" s="5">
        <v>29928</v>
      </c>
    </row>
    <row r="11" spans="1:7" x14ac:dyDescent="0.35">
      <c r="A11" s="8" t="s">
        <v>181</v>
      </c>
      <c r="B11" s="11">
        <v>18327</v>
      </c>
      <c r="C11" s="12">
        <v>8645</v>
      </c>
      <c r="D11" s="5">
        <v>26972</v>
      </c>
    </row>
    <row r="12" spans="1:7" x14ac:dyDescent="0.35">
      <c r="A12" s="8" t="s">
        <v>182</v>
      </c>
      <c r="B12" s="11">
        <v>17311</v>
      </c>
      <c r="C12" s="12">
        <v>3530</v>
      </c>
      <c r="D12" s="5">
        <v>20841</v>
      </c>
    </row>
    <row r="13" spans="1:7" x14ac:dyDescent="0.35">
      <c r="A13" s="8" t="s">
        <v>183</v>
      </c>
      <c r="B13" s="11">
        <v>20443</v>
      </c>
      <c r="C13" s="12">
        <v>8153</v>
      </c>
      <c r="D13" s="5">
        <v>28596</v>
      </c>
    </row>
    <row r="14" spans="1:7" x14ac:dyDescent="0.35">
      <c r="A14" s="8" t="s">
        <v>184</v>
      </c>
      <c r="B14" s="11">
        <v>17744</v>
      </c>
      <c r="C14" s="12">
        <v>7414</v>
      </c>
      <c r="D14" s="5">
        <v>25158</v>
      </c>
    </row>
    <row r="15" spans="1:7" x14ac:dyDescent="0.35">
      <c r="A15" s="8" t="s">
        <v>185</v>
      </c>
      <c r="B15" s="11">
        <v>20986</v>
      </c>
      <c r="C15" s="12">
        <v>6199</v>
      </c>
      <c r="D15" s="5">
        <v>27185</v>
      </c>
    </row>
    <row r="16" spans="1:7" x14ac:dyDescent="0.35">
      <c r="A16" s="8" t="s">
        <v>186</v>
      </c>
      <c r="B16" s="11">
        <v>13445</v>
      </c>
      <c r="C16" s="12">
        <v>5294</v>
      </c>
      <c r="D16" s="5">
        <v>18739</v>
      </c>
    </row>
    <row r="17" spans="1:12" x14ac:dyDescent="0.35">
      <c r="A17" s="8" t="s">
        <v>187</v>
      </c>
      <c r="B17" s="11">
        <v>14475</v>
      </c>
      <c r="C17" s="12">
        <v>6665</v>
      </c>
      <c r="D17" s="5">
        <v>21140</v>
      </c>
    </row>
    <row r="18" spans="1:12" x14ac:dyDescent="0.35">
      <c r="A18" s="7" t="s">
        <v>175</v>
      </c>
      <c r="B18" s="11">
        <v>232598</v>
      </c>
      <c r="C18" s="12">
        <v>111444</v>
      </c>
      <c r="D18" s="5">
        <v>344042</v>
      </c>
    </row>
    <row r="19" spans="1:12" x14ac:dyDescent="0.35">
      <c r="A19" s="8" t="s">
        <v>176</v>
      </c>
      <c r="B19" s="11">
        <v>18424</v>
      </c>
      <c r="C19" s="12">
        <v>10606</v>
      </c>
      <c r="D19" s="5">
        <v>29030</v>
      </c>
    </row>
    <row r="20" spans="1:12" x14ac:dyDescent="0.35">
      <c r="A20" s="8" t="s">
        <v>177</v>
      </c>
      <c r="B20" s="11">
        <v>17583</v>
      </c>
      <c r="C20" s="12">
        <v>4624</v>
      </c>
      <c r="D20" s="5">
        <v>22207</v>
      </c>
    </row>
    <row r="21" spans="1:12" x14ac:dyDescent="0.35">
      <c r="A21" s="8" t="s">
        <v>178</v>
      </c>
      <c r="B21" s="11">
        <v>24372</v>
      </c>
      <c r="C21" s="12">
        <v>8747</v>
      </c>
      <c r="D21" s="5">
        <v>33119</v>
      </c>
    </row>
    <row r="22" spans="1:12" x14ac:dyDescent="0.35">
      <c r="A22" s="8" t="s">
        <v>179</v>
      </c>
      <c r="B22" s="11">
        <v>19739</v>
      </c>
      <c r="C22" s="12">
        <v>7825</v>
      </c>
      <c r="D22" s="5">
        <v>27564</v>
      </c>
    </row>
    <row r="23" spans="1:12" x14ac:dyDescent="0.35">
      <c r="A23" s="8" t="s">
        <v>180</v>
      </c>
      <c r="B23" s="11">
        <v>18994</v>
      </c>
      <c r="C23" s="12">
        <v>10721</v>
      </c>
      <c r="D23" s="5">
        <v>29715</v>
      </c>
    </row>
    <row r="24" spans="1:12" x14ac:dyDescent="0.35">
      <c r="A24" s="8" t="s">
        <v>181</v>
      </c>
      <c r="B24" s="11">
        <v>18083</v>
      </c>
      <c r="C24" s="12">
        <v>11180</v>
      </c>
      <c r="D24" s="5">
        <v>29263</v>
      </c>
    </row>
    <row r="25" spans="1:12" x14ac:dyDescent="0.35">
      <c r="A25" s="8" t="s">
        <v>182</v>
      </c>
      <c r="B25" s="11">
        <v>19271</v>
      </c>
      <c r="C25" s="12">
        <v>10137</v>
      </c>
      <c r="D25" s="5">
        <v>29408</v>
      </c>
    </row>
    <row r="26" spans="1:12" x14ac:dyDescent="0.35">
      <c r="A26" s="8" t="s">
        <v>183</v>
      </c>
      <c r="B26" s="11">
        <v>23012</v>
      </c>
      <c r="C26" s="12">
        <v>11461</v>
      </c>
      <c r="D26" s="5">
        <v>34473</v>
      </c>
    </row>
    <row r="27" spans="1:12" x14ac:dyDescent="0.35">
      <c r="A27" s="8" t="s">
        <v>184</v>
      </c>
      <c r="B27" s="11">
        <v>18254</v>
      </c>
      <c r="C27" s="12">
        <v>7359</v>
      </c>
      <c r="D27" s="5">
        <v>25613</v>
      </c>
    </row>
    <row r="28" spans="1:12" x14ac:dyDescent="0.35">
      <c r="A28" s="8" t="s">
        <v>185</v>
      </c>
      <c r="B28" s="11">
        <v>21390</v>
      </c>
      <c r="C28" s="12">
        <v>7878</v>
      </c>
      <c r="D28" s="5">
        <v>29268</v>
      </c>
      <c r="F28" s="9" t="s">
        <v>189</v>
      </c>
    </row>
    <row r="29" spans="1:12" x14ac:dyDescent="0.35">
      <c r="A29" s="8" t="s">
        <v>186</v>
      </c>
      <c r="B29" s="11">
        <v>16275</v>
      </c>
      <c r="C29" s="12">
        <v>11166</v>
      </c>
      <c r="D29" s="5">
        <v>27441</v>
      </c>
      <c r="F29" s="9" t="s">
        <v>190</v>
      </c>
    </row>
    <row r="30" spans="1:12" x14ac:dyDescent="0.35">
      <c r="A30" s="8" t="s">
        <v>187</v>
      </c>
      <c r="B30" s="11">
        <v>17201</v>
      </c>
      <c r="C30" s="12">
        <v>9740</v>
      </c>
      <c r="D30" s="5">
        <v>26941</v>
      </c>
      <c r="F30" s="9" t="s">
        <v>191</v>
      </c>
      <c r="K30" t="s">
        <v>197</v>
      </c>
    </row>
    <row r="31" spans="1:12" x14ac:dyDescent="0.35">
      <c r="A31" s="7" t="s">
        <v>164</v>
      </c>
      <c r="B31" s="5">
        <v>454493</v>
      </c>
      <c r="C31" s="5">
        <v>195358</v>
      </c>
      <c r="D31" s="5">
        <v>649851</v>
      </c>
      <c r="F31" s="9" t="s">
        <v>192</v>
      </c>
      <c r="K31" t="s">
        <v>198</v>
      </c>
      <c r="L31">
        <v>24</v>
      </c>
    </row>
    <row r="32" spans="1:12" x14ac:dyDescent="0.35">
      <c r="F32" s="9" t="s">
        <v>193</v>
      </c>
      <c r="K32" t="s">
        <v>199</v>
      </c>
      <c r="L32">
        <v>16</v>
      </c>
    </row>
    <row r="33" spans="8:12" x14ac:dyDescent="0.35">
      <c r="H33" t="s">
        <v>196</v>
      </c>
      <c r="K33" t="s">
        <v>200</v>
      </c>
      <c r="L33">
        <v>9</v>
      </c>
    </row>
    <row r="34" spans="8:12" x14ac:dyDescent="0.35">
      <c r="K34" t="s">
        <v>201</v>
      </c>
      <c r="L34">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9831-85E5-4FD6-8848-E3695C0B0787}">
  <dimension ref="A3:I33"/>
  <sheetViews>
    <sheetView workbookViewId="0">
      <selection activeCell="D22" sqref="D22"/>
    </sheetView>
  </sheetViews>
  <sheetFormatPr defaultRowHeight="13.5" x14ac:dyDescent="0.35"/>
  <cols>
    <col min="1" max="1" width="15.3125" bestFit="1" customWidth="1"/>
    <col min="2" max="2" width="19.3125" bestFit="1" customWidth="1"/>
    <col min="3" max="3" width="26.4375" bestFit="1" customWidth="1"/>
    <col min="4" max="4" width="11.437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6" x14ac:dyDescent="0.35">
      <c r="A3" s="6" t="s">
        <v>188</v>
      </c>
      <c r="B3" s="6" t="s">
        <v>163</v>
      </c>
    </row>
    <row r="4" spans="1:6" x14ac:dyDescent="0.35">
      <c r="A4" s="6" t="s">
        <v>165</v>
      </c>
      <c r="B4" t="s">
        <v>120</v>
      </c>
      <c r="C4" t="s">
        <v>119</v>
      </c>
      <c r="D4" t="s">
        <v>164</v>
      </c>
    </row>
    <row r="5" spans="1:6" x14ac:dyDescent="0.35">
      <c r="A5" s="7" t="s">
        <v>174</v>
      </c>
      <c r="B5" s="5">
        <v>402.71324863883848</v>
      </c>
      <c r="C5" s="5">
        <v>428.13265306122452</v>
      </c>
      <c r="D5" s="5">
        <v>409.38286479250337</v>
      </c>
      <c r="F5" s="13">
        <f>AVERAGE('TARGET DATA'!M:M)</f>
        <v>411.96359600443952</v>
      </c>
    </row>
    <row r="6" spans="1:6" x14ac:dyDescent="0.35">
      <c r="A6" s="8" t="s">
        <v>176</v>
      </c>
      <c r="B6" s="5">
        <v>418.7560975609756</v>
      </c>
      <c r="C6" s="5">
        <v>448.55555555555554</v>
      </c>
      <c r="D6" s="5">
        <v>427.84745762711867</v>
      </c>
    </row>
    <row r="7" spans="1:6" x14ac:dyDescent="0.35">
      <c r="A7" s="8" t="s">
        <v>177</v>
      </c>
      <c r="B7" s="5">
        <v>409.21153846153845</v>
      </c>
      <c r="C7" s="5">
        <v>398.53333333333336</v>
      </c>
      <c r="D7" s="5">
        <v>406.82089552238807</v>
      </c>
    </row>
    <row r="8" spans="1:6" x14ac:dyDescent="0.35">
      <c r="A8" s="8" t="s">
        <v>178</v>
      </c>
      <c r="B8" s="5">
        <v>416.17073170731709</v>
      </c>
      <c r="C8" s="5">
        <v>362.42105263157896</v>
      </c>
      <c r="D8" s="5">
        <v>399.15</v>
      </c>
    </row>
    <row r="9" spans="1:6" x14ac:dyDescent="0.35">
      <c r="A9" s="8" t="s">
        <v>179</v>
      </c>
      <c r="B9" s="5">
        <v>428.72222222222223</v>
      </c>
      <c r="C9" s="5">
        <v>425</v>
      </c>
      <c r="D9" s="5">
        <v>427.79166666666669</v>
      </c>
    </row>
    <row r="10" spans="1:6" x14ac:dyDescent="0.35">
      <c r="A10" s="8" t="s">
        <v>180</v>
      </c>
      <c r="B10" s="5">
        <v>436.21276595744683</v>
      </c>
      <c r="C10" s="5">
        <v>471.3</v>
      </c>
      <c r="D10" s="5">
        <v>446.68656716417911</v>
      </c>
    </row>
    <row r="11" spans="1:6" x14ac:dyDescent="0.35">
      <c r="A11" s="8" t="s">
        <v>181</v>
      </c>
      <c r="B11" s="5">
        <v>389.93617021276594</v>
      </c>
      <c r="C11" s="5">
        <v>480.27777777777777</v>
      </c>
      <c r="D11" s="5">
        <v>414.95384615384614</v>
      </c>
    </row>
    <row r="12" spans="1:6" x14ac:dyDescent="0.35">
      <c r="A12" s="8" t="s">
        <v>182</v>
      </c>
      <c r="B12" s="5">
        <v>376.32608695652175</v>
      </c>
      <c r="C12" s="5">
        <v>353</v>
      </c>
      <c r="D12" s="5">
        <v>372.16071428571428</v>
      </c>
    </row>
    <row r="13" spans="1:6" x14ac:dyDescent="0.35">
      <c r="A13" s="8" t="s">
        <v>183</v>
      </c>
      <c r="B13" s="5">
        <v>434.95744680851061</v>
      </c>
      <c r="C13" s="5">
        <v>370.59090909090907</v>
      </c>
      <c r="D13" s="5">
        <v>414.43478260869563</v>
      </c>
    </row>
    <row r="14" spans="1:6" x14ac:dyDescent="0.35">
      <c r="A14" s="8" t="s">
        <v>184</v>
      </c>
      <c r="B14" s="5">
        <v>394.31111111111113</v>
      </c>
      <c r="C14" s="5">
        <v>463.375</v>
      </c>
      <c r="D14" s="5">
        <v>412.42622950819674</v>
      </c>
    </row>
    <row r="15" spans="1:6" x14ac:dyDescent="0.35">
      <c r="A15" s="8" t="s">
        <v>185</v>
      </c>
      <c r="B15" s="5">
        <v>419.72</v>
      </c>
      <c r="C15" s="5">
        <v>476.84615384615387</v>
      </c>
      <c r="D15" s="5">
        <v>431.50793650793651</v>
      </c>
    </row>
    <row r="16" spans="1:6" x14ac:dyDescent="0.35">
      <c r="A16" s="8" t="s">
        <v>186</v>
      </c>
      <c r="B16" s="5">
        <v>344.74358974358972</v>
      </c>
      <c r="C16" s="5">
        <v>481.27272727272725</v>
      </c>
      <c r="D16" s="5">
        <v>374.78</v>
      </c>
    </row>
    <row r="17" spans="1:9" x14ac:dyDescent="0.35">
      <c r="A17" s="8" t="s">
        <v>187</v>
      </c>
      <c r="B17" s="5">
        <v>344.64285714285717</v>
      </c>
      <c r="C17" s="5">
        <v>416.5625</v>
      </c>
      <c r="D17" s="5">
        <v>364.48275862068965</v>
      </c>
    </row>
    <row r="18" spans="1:9" x14ac:dyDescent="0.35">
      <c r="A18" s="7" t="s">
        <v>175</v>
      </c>
      <c r="B18" s="5">
        <v>410.9505300353357</v>
      </c>
      <c r="C18" s="5">
        <v>437.03529411764708</v>
      </c>
      <c r="D18" s="5">
        <v>419.05237515225338</v>
      </c>
    </row>
    <row r="19" spans="1:9" x14ac:dyDescent="0.35">
      <c r="A19" s="8" t="s">
        <v>176</v>
      </c>
      <c r="B19" s="5">
        <v>409.42222222222222</v>
      </c>
      <c r="C19" s="5">
        <v>407.92307692307691</v>
      </c>
      <c r="D19" s="5">
        <v>408.87323943661971</v>
      </c>
    </row>
    <row r="20" spans="1:9" x14ac:dyDescent="0.35">
      <c r="A20" s="8" t="s">
        <v>177</v>
      </c>
      <c r="B20" s="5">
        <v>439.57499999999999</v>
      </c>
      <c r="C20" s="5">
        <v>420.36363636363637</v>
      </c>
      <c r="D20" s="5">
        <v>435.43137254901961</v>
      </c>
    </row>
    <row r="21" spans="1:9" x14ac:dyDescent="0.35">
      <c r="A21" s="8" t="s">
        <v>178</v>
      </c>
      <c r="B21" s="5">
        <v>420.20689655172413</v>
      </c>
      <c r="C21" s="5">
        <v>437.35</v>
      </c>
      <c r="D21" s="5">
        <v>424.60256410256409</v>
      </c>
    </row>
    <row r="22" spans="1:9" x14ac:dyDescent="0.35">
      <c r="A22" s="8" t="s">
        <v>179</v>
      </c>
      <c r="B22" s="5">
        <v>429.10869565217394</v>
      </c>
      <c r="C22" s="5">
        <v>489.0625</v>
      </c>
      <c r="D22" s="5">
        <v>444.58064516129031</v>
      </c>
    </row>
    <row r="23" spans="1:9" x14ac:dyDescent="0.35">
      <c r="A23" s="8" t="s">
        <v>180</v>
      </c>
      <c r="B23" s="5">
        <v>387.63265306122452</v>
      </c>
      <c r="C23" s="5">
        <v>397.07407407407408</v>
      </c>
      <c r="D23" s="5">
        <v>390.98684210526318</v>
      </c>
    </row>
    <row r="24" spans="1:9" x14ac:dyDescent="0.35">
      <c r="A24" s="8" t="s">
        <v>181</v>
      </c>
      <c r="B24" s="5">
        <v>420.53488372093022</v>
      </c>
      <c r="C24" s="5">
        <v>465.83333333333331</v>
      </c>
      <c r="D24" s="5">
        <v>436.76119402985074</v>
      </c>
    </row>
    <row r="25" spans="1:9" x14ac:dyDescent="0.35">
      <c r="A25" s="8" t="s">
        <v>182</v>
      </c>
      <c r="B25" s="5">
        <v>356.87037037037038</v>
      </c>
      <c r="C25" s="5">
        <v>460.77272727272725</v>
      </c>
      <c r="D25" s="5">
        <v>386.94736842105266</v>
      </c>
    </row>
    <row r="26" spans="1:9" x14ac:dyDescent="0.35">
      <c r="A26" s="8" t="s">
        <v>183</v>
      </c>
      <c r="B26" s="5">
        <v>426.14814814814815</v>
      </c>
      <c r="C26" s="5">
        <v>498.30434782608694</v>
      </c>
      <c r="D26" s="5">
        <v>447.7012987012987</v>
      </c>
    </row>
    <row r="27" spans="1:9" x14ac:dyDescent="0.35">
      <c r="A27" s="8" t="s">
        <v>184</v>
      </c>
      <c r="B27" s="5">
        <v>405.64444444444445</v>
      </c>
      <c r="C27" s="5">
        <v>387.31578947368422</v>
      </c>
      <c r="D27" s="5">
        <v>400.203125</v>
      </c>
    </row>
    <row r="28" spans="1:9" x14ac:dyDescent="0.35">
      <c r="A28" s="8" t="s">
        <v>185</v>
      </c>
      <c r="B28" s="5">
        <v>427.8</v>
      </c>
      <c r="C28" s="5">
        <v>437.66666666666669</v>
      </c>
      <c r="D28" s="5">
        <v>430.41176470588238</v>
      </c>
    </row>
    <row r="29" spans="1:9" x14ac:dyDescent="0.35">
      <c r="A29" s="8" t="s">
        <v>186</v>
      </c>
      <c r="B29" s="5">
        <v>428.28947368421052</v>
      </c>
      <c r="C29" s="5">
        <v>398.78571428571428</v>
      </c>
      <c r="D29" s="5">
        <v>415.77272727272725</v>
      </c>
      <c r="F29" s="9" t="s">
        <v>189</v>
      </c>
      <c r="H29" t="s">
        <v>197</v>
      </c>
    </row>
    <row r="30" spans="1:9" x14ac:dyDescent="0.35">
      <c r="A30" s="8" t="s">
        <v>187</v>
      </c>
      <c r="B30" s="5">
        <v>390.93181818181819</v>
      </c>
      <c r="C30" s="5">
        <v>463.8095238095238</v>
      </c>
      <c r="D30" s="5">
        <v>414.47692307692307</v>
      </c>
      <c r="F30" s="9" t="s">
        <v>190</v>
      </c>
      <c r="H30" t="s">
        <v>198</v>
      </c>
      <c r="I30">
        <v>24</v>
      </c>
    </row>
    <row r="31" spans="1:9" x14ac:dyDescent="0.35">
      <c r="A31" s="7" t="s">
        <v>164</v>
      </c>
      <c r="B31" s="5">
        <v>406.88719785138767</v>
      </c>
      <c r="C31" s="5">
        <v>433.16629711751665</v>
      </c>
      <c r="D31" s="5">
        <v>414.44579081632651</v>
      </c>
      <c r="F31" s="9" t="s">
        <v>191</v>
      </c>
      <c r="H31" t="s">
        <v>199</v>
      </c>
      <c r="I31">
        <v>16</v>
      </c>
    </row>
    <row r="32" spans="1:9" x14ac:dyDescent="0.35">
      <c r="F32" s="9" t="s">
        <v>192</v>
      </c>
      <c r="H32" t="s">
        <v>200</v>
      </c>
      <c r="I32">
        <v>9</v>
      </c>
    </row>
    <row r="33" spans="6:9" x14ac:dyDescent="0.35">
      <c r="F33" s="9" t="s">
        <v>193</v>
      </c>
      <c r="H33" t="s">
        <v>201</v>
      </c>
      <c r="I33">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56F6-20F4-4C88-A866-03492FE27214}">
  <dimension ref="A3:D36"/>
  <sheetViews>
    <sheetView workbookViewId="0">
      <selection activeCell="E27" sqref="E27"/>
    </sheetView>
  </sheetViews>
  <sheetFormatPr defaultRowHeight="13.5" x14ac:dyDescent="0.35"/>
  <cols>
    <col min="1" max="1" width="31.3125" bestFit="1" customWidth="1"/>
    <col min="2" max="2" width="19.3125" bestFit="1" customWidth="1"/>
    <col min="3" max="3" width="26.4375" bestFit="1" customWidth="1"/>
    <col min="4" max="4" width="11.812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4" x14ac:dyDescent="0.35">
      <c r="A3" s="6" t="s">
        <v>162</v>
      </c>
      <c r="B3" s="6" t="s">
        <v>163</v>
      </c>
    </row>
    <row r="4" spans="1:4" x14ac:dyDescent="0.35">
      <c r="A4" s="6" t="s">
        <v>165</v>
      </c>
      <c r="B4" t="s">
        <v>120</v>
      </c>
      <c r="C4" t="s">
        <v>119</v>
      </c>
      <c r="D4" t="s">
        <v>164</v>
      </c>
    </row>
    <row r="5" spans="1:4" x14ac:dyDescent="0.35">
      <c r="A5" s="7" t="s">
        <v>149</v>
      </c>
      <c r="B5" s="5">
        <v>10630</v>
      </c>
      <c r="C5" s="5">
        <v>7675</v>
      </c>
      <c r="D5" s="5">
        <v>18305</v>
      </c>
    </row>
    <row r="6" spans="1:4" x14ac:dyDescent="0.35">
      <c r="A6" s="7" t="s">
        <v>147</v>
      </c>
      <c r="B6" s="5">
        <v>30113</v>
      </c>
      <c r="C6" s="5">
        <v>15492</v>
      </c>
      <c r="D6" s="5">
        <v>45605</v>
      </c>
    </row>
    <row r="7" spans="1:4" x14ac:dyDescent="0.35">
      <c r="A7" s="7" t="s">
        <v>146</v>
      </c>
      <c r="B7" s="5">
        <v>35901</v>
      </c>
      <c r="C7" s="5">
        <v>17284</v>
      </c>
      <c r="D7" s="5">
        <v>53185</v>
      </c>
    </row>
    <row r="8" spans="1:4" x14ac:dyDescent="0.35">
      <c r="A8" s="7" t="s">
        <v>143</v>
      </c>
      <c r="B8" s="5">
        <v>40042</v>
      </c>
      <c r="C8" s="5">
        <v>16347</v>
      </c>
      <c r="D8" s="5">
        <v>56389</v>
      </c>
    </row>
    <row r="9" spans="1:4" x14ac:dyDescent="0.35">
      <c r="A9" s="7" t="s">
        <v>150</v>
      </c>
      <c r="B9" s="5">
        <v>41405</v>
      </c>
      <c r="C9" s="5">
        <v>20874</v>
      </c>
      <c r="D9" s="5">
        <v>62279</v>
      </c>
    </row>
    <row r="10" spans="1:4" x14ac:dyDescent="0.35">
      <c r="A10" s="7" t="s">
        <v>148</v>
      </c>
      <c r="B10" s="5">
        <v>47453</v>
      </c>
      <c r="C10" s="5">
        <v>15088</v>
      </c>
      <c r="D10" s="5">
        <v>62541</v>
      </c>
    </row>
    <row r="11" spans="1:4" x14ac:dyDescent="0.35">
      <c r="A11" s="7" t="s">
        <v>151</v>
      </c>
      <c r="B11" s="5">
        <v>47561</v>
      </c>
      <c r="C11" s="5">
        <v>21325</v>
      </c>
      <c r="D11" s="5">
        <v>68886</v>
      </c>
    </row>
    <row r="12" spans="1:4" x14ac:dyDescent="0.35">
      <c r="A12" s="7" t="s">
        <v>142</v>
      </c>
      <c r="B12" s="5">
        <v>57883</v>
      </c>
      <c r="C12" s="5">
        <v>26331</v>
      </c>
      <c r="D12" s="5">
        <v>84214</v>
      </c>
    </row>
    <row r="13" spans="1:4" x14ac:dyDescent="0.35">
      <c r="A13" s="7" t="s">
        <v>145</v>
      </c>
      <c r="B13" s="5">
        <v>61045</v>
      </c>
      <c r="C13" s="5">
        <v>30532</v>
      </c>
      <c r="D13" s="5">
        <v>91577</v>
      </c>
    </row>
    <row r="14" spans="1:4" x14ac:dyDescent="0.35">
      <c r="A14" s="7" t="s">
        <v>144</v>
      </c>
      <c r="B14" s="5">
        <v>82460</v>
      </c>
      <c r="C14" s="5">
        <v>24410</v>
      </c>
      <c r="D14" s="5">
        <v>106870</v>
      </c>
    </row>
    <row r="15" spans="1:4" x14ac:dyDescent="0.35">
      <c r="A15" s="7" t="s">
        <v>164</v>
      </c>
      <c r="B15" s="5">
        <v>454493</v>
      </c>
      <c r="C15" s="5">
        <v>195358</v>
      </c>
      <c r="D15" s="5">
        <v>649851</v>
      </c>
    </row>
    <row r="26" spans="2:3" x14ac:dyDescent="0.35">
      <c r="B26" s="9" t="s">
        <v>189</v>
      </c>
    </row>
    <row r="27" spans="2:3" x14ac:dyDescent="0.35">
      <c r="B27" s="9" t="s">
        <v>190</v>
      </c>
    </row>
    <row r="28" spans="2:3" x14ac:dyDescent="0.35">
      <c r="B28" s="9" t="s">
        <v>191</v>
      </c>
    </row>
    <row r="29" spans="2:3" x14ac:dyDescent="0.35">
      <c r="B29" s="9" t="s">
        <v>192</v>
      </c>
    </row>
    <row r="30" spans="2:3" x14ac:dyDescent="0.35">
      <c r="B30" s="9" t="s">
        <v>193</v>
      </c>
    </row>
    <row r="32" spans="2:3" x14ac:dyDescent="0.35">
      <c r="C32" t="s">
        <v>197</v>
      </c>
    </row>
    <row r="33" spans="3:4" x14ac:dyDescent="0.35">
      <c r="C33" t="s">
        <v>198</v>
      </c>
      <c r="D33">
        <v>24</v>
      </c>
    </row>
    <row r="34" spans="3:4" x14ac:dyDescent="0.35">
      <c r="C34" t="s">
        <v>199</v>
      </c>
      <c r="D34">
        <v>16</v>
      </c>
    </row>
    <row r="35" spans="3:4" x14ac:dyDescent="0.35">
      <c r="C35" t="s">
        <v>200</v>
      </c>
      <c r="D35">
        <v>9</v>
      </c>
    </row>
    <row r="36" spans="3:4" x14ac:dyDescent="0.35">
      <c r="C36" t="s">
        <v>201</v>
      </c>
      <c r="D36">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B496-5B13-4DFE-8304-8EFB7525455B}">
  <dimension ref="A3:G39"/>
  <sheetViews>
    <sheetView workbookViewId="0">
      <selection activeCell="O7" sqref="O7"/>
    </sheetView>
  </sheetViews>
  <sheetFormatPr defaultRowHeight="13.5" x14ac:dyDescent="0.35"/>
  <cols>
    <col min="1" max="2" width="22.6875" bestFit="1" customWidth="1"/>
    <col min="3" max="3" width="11.8125" bestFit="1" customWidth="1"/>
    <col min="4" max="4" width="24.3125" bestFit="1" customWidth="1"/>
    <col min="5" max="5" width="11.8125" bestFit="1" customWidth="1"/>
    <col min="6" max="6" width="14.5625" bestFit="1" customWidth="1"/>
    <col min="7" max="7" width="12.9375" bestFit="1" customWidth="1"/>
    <col min="8" max="8" width="11.8125" bestFit="1" customWidth="1"/>
    <col min="9" max="9" width="16.8125" bestFit="1" customWidth="1"/>
    <col min="10" max="11" width="13.4375" bestFit="1" customWidth="1"/>
    <col min="12"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7" x14ac:dyDescent="0.35">
      <c r="A3" s="6" t="s">
        <v>4</v>
      </c>
      <c r="B3" s="6" t="s">
        <v>118</v>
      </c>
      <c r="C3" t="s">
        <v>162</v>
      </c>
      <c r="E3" t="s">
        <v>4</v>
      </c>
      <c r="F3" t="s">
        <v>118</v>
      </c>
      <c r="G3" t="s">
        <v>194</v>
      </c>
    </row>
    <row r="4" spans="1:7" x14ac:dyDescent="0.35">
      <c r="A4" t="s">
        <v>11</v>
      </c>
      <c r="B4" t="s">
        <v>166</v>
      </c>
      <c r="C4" s="5">
        <v>41080</v>
      </c>
      <c r="E4" t="s">
        <v>11</v>
      </c>
      <c r="F4" t="s">
        <v>166</v>
      </c>
      <c r="G4" s="10">
        <v>41080</v>
      </c>
    </row>
    <row r="5" spans="1:7" x14ac:dyDescent="0.35">
      <c r="A5" t="s">
        <v>11</v>
      </c>
      <c r="B5" t="s">
        <v>167</v>
      </c>
      <c r="C5" s="5">
        <v>545938</v>
      </c>
      <c r="E5" t="s">
        <v>11</v>
      </c>
      <c r="F5" t="s">
        <v>167</v>
      </c>
      <c r="G5" s="10">
        <v>545938</v>
      </c>
    </row>
    <row r="6" spans="1:7" x14ac:dyDescent="0.35">
      <c r="A6" t="s">
        <v>11</v>
      </c>
      <c r="B6" t="s">
        <v>171</v>
      </c>
      <c r="C6" s="5">
        <v>62833</v>
      </c>
      <c r="E6" t="s">
        <v>11</v>
      </c>
      <c r="F6" t="s">
        <v>168</v>
      </c>
      <c r="G6" s="10">
        <v>37586</v>
      </c>
    </row>
    <row r="7" spans="1:7" x14ac:dyDescent="0.35">
      <c r="E7" t="s">
        <v>11</v>
      </c>
      <c r="F7" t="s">
        <v>169</v>
      </c>
      <c r="G7" s="10">
        <v>393106</v>
      </c>
    </row>
    <row r="8" spans="1:7" x14ac:dyDescent="0.35">
      <c r="E8" t="s">
        <v>11</v>
      </c>
      <c r="F8" t="s">
        <v>170</v>
      </c>
      <c r="G8" s="10">
        <v>125254</v>
      </c>
    </row>
    <row r="9" spans="1:7" x14ac:dyDescent="0.35">
      <c r="E9" t="s">
        <v>11</v>
      </c>
      <c r="F9" t="s">
        <v>171</v>
      </c>
      <c r="G9" s="10">
        <v>62833</v>
      </c>
    </row>
    <row r="10" spans="1:7" x14ac:dyDescent="0.35">
      <c r="E10" t="s">
        <v>11</v>
      </c>
      <c r="F10" t="s">
        <v>172</v>
      </c>
      <c r="G10" s="10">
        <v>443925</v>
      </c>
    </row>
    <row r="11" spans="1:7" x14ac:dyDescent="0.35">
      <c r="E11" t="s">
        <v>11</v>
      </c>
      <c r="F11" t="s">
        <v>173</v>
      </c>
      <c r="G11" s="10">
        <v>206174</v>
      </c>
    </row>
    <row r="20" spans="2:2" x14ac:dyDescent="0.35">
      <c r="B20" s="9" t="s">
        <v>189</v>
      </c>
    </row>
    <row r="35" spans="5:6" x14ac:dyDescent="0.35">
      <c r="E35" t="s">
        <v>197</v>
      </c>
    </row>
    <row r="36" spans="5:6" x14ac:dyDescent="0.35">
      <c r="E36" t="s">
        <v>198</v>
      </c>
      <c r="F36">
        <v>24</v>
      </c>
    </row>
    <row r="37" spans="5:6" x14ac:dyDescent="0.35">
      <c r="E37" t="s">
        <v>199</v>
      </c>
      <c r="F37">
        <v>16</v>
      </c>
    </row>
    <row r="38" spans="5:6" x14ac:dyDescent="0.35">
      <c r="E38" t="s">
        <v>200</v>
      </c>
      <c r="F38">
        <v>9</v>
      </c>
    </row>
    <row r="39" spans="5:6" x14ac:dyDescent="0.35">
      <c r="E39" t="s">
        <v>201</v>
      </c>
      <c r="F39">
        <v>10</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93EC-A01A-47E0-829C-DAB4EA94E51D}">
  <dimension ref="A3:F15"/>
  <sheetViews>
    <sheetView workbookViewId="0">
      <selection activeCell="F27" sqref="F27"/>
    </sheetView>
  </sheetViews>
  <sheetFormatPr defaultRowHeight="13.5" x14ac:dyDescent="0.35"/>
  <cols>
    <col min="1" max="1" width="13.0625" bestFit="1" customWidth="1"/>
    <col min="2" max="2" width="19.3125" bestFit="1" customWidth="1"/>
    <col min="3" max="3" width="26.4375" bestFit="1" customWidth="1"/>
    <col min="4" max="4" width="11.812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6" x14ac:dyDescent="0.35">
      <c r="A3" s="6" t="s">
        <v>162</v>
      </c>
      <c r="B3" s="6" t="s">
        <v>163</v>
      </c>
    </row>
    <row r="4" spans="1:6" x14ac:dyDescent="0.35">
      <c r="A4" s="6" t="s">
        <v>165</v>
      </c>
      <c r="B4" t="s">
        <v>120</v>
      </c>
      <c r="C4" t="s">
        <v>119</v>
      </c>
      <c r="D4" t="s">
        <v>164</v>
      </c>
    </row>
    <row r="5" spans="1:6" x14ac:dyDescent="0.35">
      <c r="A5" s="7" t="s">
        <v>34</v>
      </c>
      <c r="B5" s="5">
        <v>22583</v>
      </c>
      <c r="C5" s="5">
        <v>9043</v>
      </c>
      <c r="D5" s="5">
        <v>31626</v>
      </c>
      <c r="F5" t="str">
        <f>INDEX(A5:A14, MATCH(MAX(D5:D14),D5:D14, 0))</f>
        <v>Campbelltown</v>
      </c>
    </row>
    <row r="6" spans="1:6" x14ac:dyDescent="0.35">
      <c r="A6" s="7" t="s">
        <v>9</v>
      </c>
      <c r="B6" s="5">
        <v>23017</v>
      </c>
      <c r="C6" s="5">
        <v>5735</v>
      </c>
      <c r="D6" s="5">
        <v>28752</v>
      </c>
    </row>
    <row r="7" spans="1:6" x14ac:dyDescent="0.35">
      <c r="A7" s="7" t="s">
        <v>23</v>
      </c>
      <c r="B7" s="5">
        <v>22010</v>
      </c>
      <c r="C7" s="5">
        <v>5887</v>
      </c>
      <c r="D7" s="5">
        <v>27897</v>
      </c>
    </row>
    <row r="8" spans="1:6" x14ac:dyDescent="0.35">
      <c r="A8" s="7" t="s">
        <v>92</v>
      </c>
      <c r="B8" s="5">
        <v>20225</v>
      </c>
      <c r="C8" s="5">
        <v>7639</v>
      </c>
      <c r="D8" s="5">
        <v>27864</v>
      </c>
    </row>
    <row r="9" spans="1:6" x14ac:dyDescent="0.35">
      <c r="A9" s="7" t="s">
        <v>113</v>
      </c>
      <c r="B9" s="5">
        <v>18082</v>
      </c>
      <c r="C9" s="5">
        <v>8350</v>
      </c>
      <c r="D9" s="5">
        <v>26432</v>
      </c>
    </row>
    <row r="10" spans="1:6" x14ac:dyDescent="0.35">
      <c r="A10" s="7" t="s">
        <v>90</v>
      </c>
      <c r="B10" s="5">
        <v>13648</v>
      </c>
      <c r="C10" s="5">
        <v>11989</v>
      </c>
      <c r="D10" s="5">
        <v>25637</v>
      </c>
    </row>
    <row r="11" spans="1:6" x14ac:dyDescent="0.35">
      <c r="A11" s="7" t="s">
        <v>22</v>
      </c>
      <c r="B11" s="5">
        <v>20006</v>
      </c>
      <c r="C11" s="5">
        <v>5487</v>
      </c>
      <c r="D11" s="5">
        <v>25493</v>
      </c>
    </row>
    <row r="12" spans="1:6" x14ac:dyDescent="0.35">
      <c r="A12" s="7" t="s">
        <v>78</v>
      </c>
      <c r="B12" s="5">
        <v>20219</v>
      </c>
      <c r="C12" s="5">
        <v>5107</v>
      </c>
      <c r="D12" s="5">
        <v>25326</v>
      </c>
    </row>
    <row r="13" spans="1:6" x14ac:dyDescent="0.35">
      <c r="A13" s="7" t="s">
        <v>111</v>
      </c>
      <c r="B13" s="5">
        <v>14304</v>
      </c>
      <c r="C13" s="5">
        <v>9482</v>
      </c>
      <c r="D13" s="5">
        <v>23786</v>
      </c>
    </row>
    <row r="14" spans="1:6" x14ac:dyDescent="0.35">
      <c r="A14" s="7" t="s">
        <v>105</v>
      </c>
      <c r="B14" s="5">
        <v>16562</v>
      </c>
      <c r="C14" s="5">
        <v>7213</v>
      </c>
      <c r="D14" s="5">
        <v>23775</v>
      </c>
    </row>
    <row r="15" spans="1:6" x14ac:dyDescent="0.35">
      <c r="A15" s="7" t="s">
        <v>164</v>
      </c>
      <c r="B15" s="5">
        <v>190656</v>
      </c>
      <c r="C15" s="5">
        <v>75932</v>
      </c>
      <c r="D15" s="5">
        <v>266588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003E-3E1D-4087-8176-7E45EEE23F81}">
  <dimension ref="A3:B6"/>
  <sheetViews>
    <sheetView workbookViewId="0">
      <selection activeCell="L31" sqref="L31"/>
    </sheetView>
  </sheetViews>
  <sheetFormatPr defaultRowHeight="13.5" x14ac:dyDescent="0.35"/>
  <cols>
    <col min="1" max="1" width="24.6875" bestFit="1" customWidth="1"/>
    <col min="2" max="2" width="11.8125" bestFit="1" customWidth="1"/>
    <col min="3" max="3" width="26.4375" bestFit="1" customWidth="1"/>
    <col min="4" max="4" width="11.437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2" x14ac:dyDescent="0.35">
      <c r="A3" s="6" t="s">
        <v>165</v>
      </c>
      <c r="B3" t="s">
        <v>162</v>
      </c>
    </row>
    <row r="4" spans="1:2" x14ac:dyDescent="0.35">
      <c r="A4" s="7" t="s">
        <v>120</v>
      </c>
      <c r="B4" s="5">
        <v>454493</v>
      </c>
    </row>
    <row r="5" spans="1:2" x14ac:dyDescent="0.35">
      <c r="A5" s="7" t="s">
        <v>119</v>
      </c>
      <c r="B5" s="5">
        <v>195358</v>
      </c>
    </row>
    <row r="6" spans="1:2" x14ac:dyDescent="0.35">
      <c r="A6" s="7" t="s">
        <v>164</v>
      </c>
      <c r="B6" s="5">
        <v>649851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E8D8-F8CA-4FA9-8428-5C8A5AADAAB6}">
  <dimension ref="A3:F11"/>
  <sheetViews>
    <sheetView workbookViewId="0">
      <selection activeCell="B42" sqref="B42"/>
    </sheetView>
  </sheetViews>
  <sheetFormatPr defaultRowHeight="13.5" x14ac:dyDescent="0.35"/>
  <cols>
    <col min="1" max="1" width="14.9375" bestFit="1" customWidth="1"/>
    <col min="2" max="2" width="19.3125" bestFit="1" customWidth="1"/>
    <col min="3" max="3" width="26.4375" bestFit="1" customWidth="1"/>
    <col min="4" max="4" width="11.812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3" spans="1:6" x14ac:dyDescent="0.35">
      <c r="A3" s="6" t="s">
        <v>162</v>
      </c>
      <c r="B3" s="6" t="s">
        <v>163</v>
      </c>
    </row>
    <row r="4" spans="1:6" x14ac:dyDescent="0.35">
      <c r="A4" s="6" t="s">
        <v>165</v>
      </c>
      <c r="B4" t="s">
        <v>120</v>
      </c>
      <c r="C4" t="s">
        <v>119</v>
      </c>
      <c r="D4" t="s">
        <v>164</v>
      </c>
    </row>
    <row r="5" spans="1:6" x14ac:dyDescent="0.35">
      <c r="A5" s="7" t="s">
        <v>130</v>
      </c>
      <c r="B5" s="5">
        <v>46080</v>
      </c>
      <c r="C5" s="5">
        <v>16753</v>
      </c>
      <c r="D5" s="5">
        <v>62833</v>
      </c>
      <c r="F5" t="str">
        <f>INDEX(A5:A14, MATCH(MAX(D5:D14),D5:D14, 0))</f>
        <v>Grand Total</v>
      </c>
    </row>
    <row r="6" spans="1:6" x14ac:dyDescent="0.35">
      <c r="A6" s="7" t="s">
        <v>122</v>
      </c>
      <c r="B6" s="5">
        <v>50502</v>
      </c>
      <c r="C6" s="5">
        <v>28268</v>
      </c>
      <c r="D6" s="5">
        <v>78770</v>
      </c>
    </row>
    <row r="7" spans="1:6" x14ac:dyDescent="0.35">
      <c r="A7" s="7" t="s">
        <v>123</v>
      </c>
      <c r="B7" s="5">
        <v>80739</v>
      </c>
      <c r="C7" s="5">
        <v>33491</v>
      </c>
      <c r="D7" s="5">
        <v>114230</v>
      </c>
    </row>
    <row r="8" spans="1:6" x14ac:dyDescent="0.35">
      <c r="A8" s="7" t="s">
        <v>126</v>
      </c>
      <c r="B8" s="5">
        <v>95164</v>
      </c>
      <c r="C8" s="5">
        <v>25631</v>
      </c>
      <c r="D8" s="5">
        <v>120795</v>
      </c>
    </row>
    <row r="9" spans="1:6" x14ac:dyDescent="0.35">
      <c r="A9" s="7" t="s">
        <v>132</v>
      </c>
      <c r="B9" s="5">
        <v>87218</v>
      </c>
      <c r="C9" s="5">
        <v>45010</v>
      </c>
      <c r="D9" s="5">
        <v>132228</v>
      </c>
    </row>
    <row r="10" spans="1:6" x14ac:dyDescent="0.35">
      <c r="A10" s="7" t="s">
        <v>125</v>
      </c>
      <c r="B10" s="5">
        <v>94790</v>
      </c>
      <c r="C10" s="5">
        <v>46205</v>
      </c>
      <c r="D10" s="5">
        <v>140995</v>
      </c>
    </row>
    <row r="11" spans="1:6" x14ac:dyDescent="0.35">
      <c r="A11" s="7" t="s">
        <v>164</v>
      </c>
      <c r="B11" s="5">
        <v>454493</v>
      </c>
      <c r="C11" s="5">
        <v>195358</v>
      </c>
      <c r="D11" s="5">
        <v>649851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870E-6A9B-4C58-A696-208D723DBE1D}">
  <dimension ref="A1:H34"/>
  <sheetViews>
    <sheetView workbookViewId="0">
      <selection activeCell="E10" sqref="E10"/>
    </sheetView>
  </sheetViews>
  <sheetFormatPr defaultRowHeight="13.5" x14ac:dyDescent="0.35"/>
  <cols>
    <col min="1" max="1" width="13.9375" bestFit="1" customWidth="1"/>
    <col min="2" max="2" width="19.3125" bestFit="1" customWidth="1"/>
    <col min="3" max="3" width="26.4375" bestFit="1" customWidth="1"/>
    <col min="4" max="4" width="11.8125" bestFit="1" customWidth="1"/>
    <col min="5" max="8" width="10.9375" bestFit="1" customWidth="1"/>
    <col min="9" max="30" width="12.0625" bestFit="1" customWidth="1"/>
    <col min="31" max="39" width="10.9375" bestFit="1" customWidth="1"/>
    <col min="40" max="59" width="12.0625" bestFit="1" customWidth="1"/>
    <col min="60" max="67" width="10.9375" bestFit="1" customWidth="1"/>
    <col min="68" max="89" width="12.0625" bestFit="1" customWidth="1"/>
    <col min="90" max="98" width="10.9375" bestFit="1" customWidth="1"/>
    <col min="99" max="119" width="12.0625" bestFit="1" customWidth="1"/>
    <col min="120" max="128" width="10.9375" bestFit="1" customWidth="1"/>
    <col min="129" max="150" width="12.0625" bestFit="1" customWidth="1"/>
    <col min="151" max="159" width="10.9375" bestFit="1" customWidth="1"/>
    <col min="160" max="180" width="12.0625" bestFit="1" customWidth="1"/>
    <col min="181" max="189" width="10.9375" bestFit="1" customWidth="1"/>
    <col min="190" max="211" width="12.0625" bestFit="1" customWidth="1"/>
    <col min="212" max="220" width="10.9375" bestFit="1" customWidth="1"/>
    <col min="221" max="242" width="12.0625" bestFit="1" customWidth="1"/>
    <col min="243" max="251" width="10.9375" bestFit="1" customWidth="1"/>
    <col min="252" max="272" width="12.0625" bestFit="1" customWidth="1"/>
    <col min="273" max="281" width="10.9375" bestFit="1" customWidth="1"/>
    <col min="282" max="303" width="12.0625" bestFit="1" customWidth="1"/>
    <col min="304" max="312" width="10.9375" bestFit="1" customWidth="1"/>
    <col min="313" max="333" width="12.0625" bestFit="1" customWidth="1"/>
    <col min="334" max="342" width="10.9375" bestFit="1" customWidth="1"/>
    <col min="343" max="364" width="12.0625" bestFit="1" customWidth="1"/>
    <col min="365" max="373" width="10.9375" bestFit="1" customWidth="1"/>
    <col min="374" max="395" width="12.0625" bestFit="1" customWidth="1"/>
    <col min="396" max="404" width="10.9375" bestFit="1" customWidth="1"/>
    <col min="405" max="423" width="12.0625" bestFit="1" customWidth="1"/>
    <col min="424" max="432" width="10.9375" bestFit="1" customWidth="1"/>
    <col min="433" max="454" width="12.0625" bestFit="1" customWidth="1"/>
    <col min="455" max="463" width="10.9375" bestFit="1" customWidth="1"/>
    <col min="464" max="483" width="12.0625" bestFit="1" customWidth="1"/>
    <col min="484" max="492" width="10.9375" bestFit="1" customWidth="1"/>
    <col min="493" max="514" width="12.0625" bestFit="1" customWidth="1"/>
    <col min="515" max="523" width="10.9375" bestFit="1" customWidth="1"/>
    <col min="524" max="544" width="12.0625" bestFit="1" customWidth="1"/>
    <col min="545" max="553" width="10.9375" bestFit="1" customWidth="1"/>
    <col min="554" max="575" width="12.0625" bestFit="1" customWidth="1"/>
    <col min="576" max="584" width="10.9375" bestFit="1" customWidth="1"/>
    <col min="585" max="606" width="12.0625" bestFit="1" customWidth="1"/>
    <col min="607" max="615" width="10.9375" bestFit="1" customWidth="1"/>
    <col min="616" max="636" width="12.0625" bestFit="1" customWidth="1"/>
    <col min="637" max="645" width="10.9375" bestFit="1" customWidth="1"/>
    <col min="646" max="667" width="12.0625" bestFit="1" customWidth="1"/>
    <col min="668" max="676" width="10.9375" bestFit="1" customWidth="1"/>
    <col min="677" max="697" width="12.0625" bestFit="1" customWidth="1"/>
    <col min="698" max="706" width="10.9375" bestFit="1" customWidth="1"/>
    <col min="707" max="728" width="12.0625" bestFit="1" customWidth="1"/>
    <col min="729" max="729" width="13.4375" bestFit="1" customWidth="1"/>
  </cols>
  <sheetData>
    <row r="1" spans="1:6" x14ac:dyDescent="0.35">
      <c r="A1" s="6" t="s">
        <v>2</v>
      </c>
      <c r="B1" t="s">
        <v>204</v>
      </c>
    </row>
    <row r="3" spans="1:6" x14ac:dyDescent="0.35">
      <c r="A3" s="6" t="s">
        <v>162</v>
      </c>
      <c r="B3" s="6" t="s">
        <v>163</v>
      </c>
    </row>
    <row r="4" spans="1:6" x14ac:dyDescent="0.35">
      <c r="A4" s="6" t="s">
        <v>165</v>
      </c>
      <c r="B4" t="s">
        <v>120</v>
      </c>
      <c r="C4" t="s">
        <v>119</v>
      </c>
      <c r="D4" t="s">
        <v>164</v>
      </c>
    </row>
    <row r="5" spans="1:6" x14ac:dyDescent="0.35">
      <c r="A5" s="7" t="s">
        <v>160</v>
      </c>
      <c r="B5" s="5">
        <v>10630</v>
      </c>
      <c r="C5" s="5">
        <v>7675</v>
      </c>
      <c r="D5" s="5">
        <v>18305</v>
      </c>
      <c r="F5" t="str">
        <f>INDEX(A5:A14, MATCH(MAX(D5:D14),D5:D14, 0))</f>
        <v>Ibrahim Khalil</v>
      </c>
    </row>
    <row r="6" spans="1:6" x14ac:dyDescent="0.35">
      <c r="A6" s="7" t="s">
        <v>158</v>
      </c>
      <c r="B6" s="5">
        <v>30113</v>
      </c>
      <c r="C6" s="5">
        <v>15492</v>
      </c>
      <c r="D6" s="5">
        <v>45605</v>
      </c>
    </row>
    <row r="7" spans="1:6" x14ac:dyDescent="0.35">
      <c r="A7" s="7" t="s">
        <v>157</v>
      </c>
      <c r="B7" s="5">
        <v>35901</v>
      </c>
      <c r="C7" s="5">
        <v>17284</v>
      </c>
      <c r="D7" s="5">
        <v>53185</v>
      </c>
    </row>
    <row r="8" spans="1:6" x14ac:dyDescent="0.35">
      <c r="A8" s="7" t="s">
        <v>154</v>
      </c>
      <c r="B8" s="5">
        <v>40042</v>
      </c>
      <c r="C8" s="5">
        <v>16347</v>
      </c>
      <c r="D8" s="5">
        <v>56389</v>
      </c>
    </row>
    <row r="9" spans="1:6" x14ac:dyDescent="0.35">
      <c r="A9" s="7" t="s">
        <v>161</v>
      </c>
      <c r="B9" s="5">
        <v>41405</v>
      </c>
      <c r="C9" s="5">
        <v>20874</v>
      </c>
      <c r="D9" s="5">
        <v>62279</v>
      </c>
    </row>
    <row r="10" spans="1:6" x14ac:dyDescent="0.35">
      <c r="A10" s="7" t="s">
        <v>159</v>
      </c>
      <c r="B10" s="5">
        <v>47453</v>
      </c>
      <c r="C10" s="5">
        <v>15088</v>
      </c>
      <c r="D10" s="5">
        <v>62541</v>
      </c>
    </row>
    <row r="11" spans="1:6" x14ac:dyDescent="0.35">
      <c r="A11" s="7" t="s">
        <v>152</v>
      </c>
      <c r="B11" s="5">
        <v>47561</v>
      </c>
      <c r="C11" s="5">
        <v>21325</v>
      </c>
      <c r="D11" s="5">
        <v>68886</v>
      </c>
    </row>
    <row r="12" spans="1:6" x14ac:dyDescent="0.35">
      <c r="A12" s="7" t="s">
        <v>153</v>
      </c>
      <c r="B12" s="5">
        <v>57883</v>
      </c>
      <c r="C12" s="5">
        <v>26331</v>
      </c>
      <c r="D12" s="5">
        <v>84214</v>
      </c>
    </row>
    <row r="13" spans="1:6" x14ac:dyDescent="0.35">
      <c r="A13" s="7" t="s">
        <v>156</v>
      </c>
      <c r="B13" s="5">
        <v>61045</v>
      </c>
      <c r="C13" s="5">
        <v>30532</v>
      </c>
      <c r="D13" s="5">
        <v>91577</v>
      </c>
    </row>
    <row r="14" spans="1:6" x14ac:dyDescent="0.35">
      <c r="A14" s="7" t="s">
        <v>155</v>
      </c>
      <c r="B14" s="5">
        <v>82460</v>
      </c>
      <c r="C14" s="5">
        <v>24410</v>
      </c>
      <c r="D14" s="5">
        <v>106870</v>
      </c>
    </row>
    <row r="15" spans="1:6" x14ac:dyDescent="0.35">
      <c r="A15" s="7" t="s">
        <v>164</v>
      </c>
      <c r="B15" s="5">
        <v>454493</v>
      </c>
      <c r="C15" s="5">
        <v>195358</v>
      </c>
      <c r="D15" s="5">
        <v>649851</v>
      </c>
    </row>
    <row r="34" spans="8:8" x14ac:dyDescent="0.35">
      <c r="H34"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TARGET DATA</vt:lpstr>
      <vt:lpstr>Sales over Time</vt:lpstr>
      <vt:lpstr>Average Sales over time</vt:lpstr>
      <vt:lpstr>Sales By Category</vt:lpstr>
      <vt:lpstr>Sales By State</vt:lpstr>
      <vt:lpstr>Sales By Suburb</vt:lpstr>
      <vt:lpstr>Online Vs Store</vt:lpstr>
      <vt:lpstr>Sales By Manager</vt:lpstr>
      <vt:lpstr>Sales By 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NIPUNN KHURANA</cp:lastModifiedBy>
  <dcterms:created xsi:type="dcterms:W3CDTF">2025-02-04T04:19:03Z</dcterms:created>
  <dcterms:modified xsi:type="dcterms:W3CDTF">2026-06-12T10:32:44Z</dcterms:modified>
</cp:coreProperties>
</file>