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Actual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<sst xmlns="http://schemas.openxmlformats.org/spreadsheetml/2006/main" count="116" uniqueCount="63">
  <si>
    <t>Blood Smear Analysis- Results</t>
  </si>
  <si>
    <t>WBC (Predicted - Actual)</t>
  </si>
  <si>
    <t>RBC (Predicted - Actual)</t>
  </si>
  <si>
    <t>Platelets (Predicted - Actual)</t>
  </si>
  <si>
    <t>File_name</t>
  </si>
  <si>
    <t>A_Platelet</t>
  </si>
  <si>
    <t>Corrected</t>
  </si>
  <si>
    <t>v5s</t>
  </si>
  <si>
    <t>v5m</t>
  </si>
  <si>
    <t>v5l</t>
  </si>
  <si>
    <t>A_RBC</t>
  </si>
  <si>
    <t>A_WBC</t>
  </si>
  <si>
    <t>BloodImage_00038_jpg.rf.645fc3a754cf6ed5142f2d7218c62bf3.txt</t>
  </si>
  <si>
    <t>BloodImage_00044_jpg.rf.a45cc108a4db410c15dfb47b1a18340d.txt</t>
  </si>
  <si>
    <t>BloodImage_00062_jpg.rf.4d3cd9f145044c39bb01dd73ff920103.txt</t>
  </si>
  <si>
    <t>BloodImage_00090_jpg.rf.04325ebf61fbeebec96b1cc0634bf9d7.txt</t>
  </si>
  <si>
    <t>BloodImage_00099_jpg.rf.0f5fc116d60f5137f50077baf3425e9e.txt</t>
  </si>
  <si>
    <t>BloodImage_00112_jpg.rf.3c9391a322de9e35e56b0869619883af.txt</t>
  </si>
  <si>
    <t>BloodImage_00113_jpg.rf.690d61d572daa52fb4a8f4d68d3ed352.txt</t>
  </si>
  <si>
    <t>BloodImage_00120_jpg.rf.45dba1979f9ec81b2f3e4135a84e0411.txt</t>
  </si>
  <si>
    <t>BloodImage_00133_jpg.rf.533ec02e1a75029317655a4afbd546e6.txt</t>
  </si>
  <si>
    <t>BloodImage_00134_jpg.rf.7fcf321440c045d305897489a0e8b5a3.txt</t>
  </si>
  <si>
    <t>BloodImage_00154_jpg.rf.84c114188f5e92bdeb0a330eae8e9e0b.txt</t>
  </si>
  <si>
    <t>BloodImage_00160_jpg.rf.cd5e11c43744fac6cd86ffe485d51a89.txt</t>
  </si>
  <si>
    <t>BloodImage_00190_jpg.rf.7956880983906bc33e9e20f0a0ede347.txt</t>
  </si>
  <si>
    <t>BloodImage_00191_jpg.rf.a3f26b01dec3f28e14cf1e14aa3a40d2.txt</t>
  </si>
  <si>
    <t>BloodImage_00204_jpg.rf.d5a9e8bc84955751ec043dbe0d364b73.txt</t>
  </si>
  <si>
    <t>BloodImage_00227_jpg.rf.50dc96e5c4317d014b77414b217f469c.txt</t>
  </si>
  <si>
    <t>BloodImage_00235_jpg.rf.aad76a783f97475d4adb3a88740cb643.txt</t>
  </si>
  <si>
    <t>BloodImage_00241_jpg.rf.2dac29970eda2b33d510d5366eebab71.txt</t>
  </si>
  <si>
    <t>BloodImage_00254_jpg.rf.22887f4504afce6b1cf2ce3d3c9fc0f8.txt</t>
  </si>
  <si>
    <t>BloodImage_00265_jpg.rf.d0abeda12351614f370f3d5670443613.txt</t>
  </si>
  <si>
    <t>BloodImage_00266_jpg.rf.c4a1403e099ec19826db7f13d3708254.txt</t>
  </si>
  <si>
    <t>BloodImage_00275_jpg.rf.65e09ee5c994ab6a7e83e6e06a924a4a.txt</t>
  </si>
  <si>
    <t>BloodImage_00278_jpg.rf.5f169b4fa3a54f55e191990508d40550.txt</t>
  </si>
  <si>
    <t>BloodImage_00284_jpg.rf.fc8a7272a5cd265e347239ac4f960067.txt</t>
  </si>
  <si>
    <t>BloodImage_00289_jpg.rf.21ce0366ca993fceea4700bf8849826f.txt</t>
  </si>
  <si>
    <t>BloodImage_00301_jpg.rf.c09c672b0b7bc4572aa5196f88d2757c.txt</t>
  </si>
  <si>
    <t>BloodImage_00302_jpg.rf.88df8d680157315c54aafdcec75053c4.txt</t>
  </si>
  <si>
    <t>BloodImage_00325_jpg.rf.a22d27a2779f0dc4dff88503ab928d49.txt</t>
  </si>
  <si>
    <t>BloodImage_00334_jpg.rf.db5357e61a279a636d0a54efdc808673.txt</t>
  </si>
  <si>
    <t>BloodImage_00336_jpg.rf.c018ccd31a95ae98c423dbd1055bc114.txt</t>
  </si>
  <si>
    <t>BloodImage_00337_jpg.rf.43ed948f0cdcf288eab35fbad41e733b.txt</t>
  </si>
  <si>
    <t>BloodImage_00350_jpg.rf.3bdd7c82f2822380e2fc5c5d0b93fa24.txt</t>
  </si>
  <si>
    <t>BloodImage_00359_jpg.rf.16c01e5d87b5242cd6c1b66d2cb6fa6a.txt</t>
  </si>
  <si>
    <t>BloodImage_00369_jpg.rf.0257bdc83aa131367f6f73dff974fb2f.txt</t>
  </si>
  <si>
    <t>BloodImage_00385_jpg.rf.655fb467c0405b2ca115332234eb9935.txt</t>
  </si>
  <si>
    <t>BloodImage_00386_jpg.rf.739d1ed133ae9a76e0f9469fd0172e9d.txt</t>
  </si>
  <si>
    <t>SUM</t>
  </si>
  <si>
    <t>Mean absolute error</t>
  </si>
  <si>
    <t>Accuracy</t>
  </si>
  <si>
    <t>Root Mean squared error</t>
  </si>
  <si>
    <t>Colour Index</t>
  </si>
  <si>
    <t>Best result compared to others</t>
  </si>
  <si>
    <t>Recorded Values</t>
  </si>
  <si>
    <t>Processed Values</t>
  </si>
  <si>
    <t>Actual Count</t>
  </si>
  <si>
    <t>Calculated Values</t>
  </si>
  <si>
    <t>Unclear images</t>
  </si>
  <si>
    <t>Niranjan Count</t>
  </si>
  <si>
    <t>RBC</t>
  </si>
  <si>
    <t>WBC</t>
  </si>
  <si>
    <t>Platelet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</si>
</sst>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23">
    <font>
      <sz val="11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1E642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9" fillId="2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42" borderId="19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0" fillId="12" borderId="1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38" borderId="14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9" fillId="23" borderId="18" applyNumberForma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2" fillId="23" borderId="14" applyNumberFormat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3" borderId="0" xfId="0" applyFill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5" borderId="0" xfId="0" applyFill="1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6" borderId="2" xfId="0" applyFont="1" applyFill="1" applyBorder="1">
      <alignment vertical="center"/>
    </xf>
    <xf numFmtId="0" fontId="2" fillId="6" borderId="6" xfId="0" applyFont="1" applyFill="1" applyBorder="1">
      <alignment vertical="center"/>
    </xf>
    <xf numFmtId="0" fontId="0" fillId="7" borderId="3" xfId="0" applyFill="1" applyBorder="1" applyAlignment="1">
      <alignment horizontal="center" vertical="center"/>
    </xf>
    <xf numFmtId="0" fontId="2" fillId="6" borderId="5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9" fontId="0" fillId="7" borderId="1" xfId="6" applyFill="1" applyBorder="1" applyAlignment="1">
      <alignment horizontal="center" vertical="center"/>
    </xf>
    <xf numFmtId="9" fontId="2" fillId="8" borderId="1" xfId="6" applyFont="1" applyFill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6" xfId="0" applyBorder="1">
      <alignment vertical="center"/>
    </xf>
    <xf numFmtId="0" fontId="0" fillId="8" borderId="8" xfId="0" applyFill="1" applyBorder="1">
      <alignment vertical="center"/>
    </xf>
    <xf numFmtId="0" fontId="0" fillId="0" borderId="8" xfId="0" applyBorder="1">
      <alignment vertical="center"/>
    </xf>
    <xf numFmtId="0" fontId="0" fillId="3" borderId="8" xfId="0" applyFill="1" applyBorder="1">
      <alignment vertical="center"/>
    </xf>
    <xf numFmtId="0" fontId="0" fillId="9" borderId="8" xfId="0" applyFill="1" applyBorder="1">
      <alignment vertical="center"/>
    </xf>
    <xf numFmtId="0" fontId="0" fillId="10" borderId="8" xfId="0" applyFill="1" applyBorder="1">
      <alignment vertical="center"/>
    </xf>
    <xf numFmtId="0" fontId="0" fillId="11" borderId="8" xfId="0" applyFill="1" applyBorder="1">
      <alignment vertical="center"/>
    </xf>
    <xf numFmtId="0" fontId="0" fillId="5" borderId="8" xfId="0" applyFill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9" fontId="0" fillId="7" borderId="7" xfId="6" applyFill="1" applyBorder="1" applyAlignment="1">
      <alignment horizontal="center" vertical="center"/>
    </xf>
    <xf numFmtId="9" fontId="0" fillId="3" borderId="0" xfId="6" applyFill="1" applyBorder="1" applyAlignment="1">
      <alignment horizontal="center" vertical="center"/>
    </xf>
    <xf numFmtId="9" fontId="0" fillId="7" borderId="5" xfId="6" applyFill="1" applyBorder="1" applyAlignment="1">
      <alignment horizontal="center" vertical="center"/>
    </xf>
    <xf numFmtId="0" fontId="0" fillId="9" borderId="0" xfId="0" applyFill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6" borderId="10" xfId="0" applyFont="1" applyFill="1" applyBorder="1">
      <alignment vertical="center"/>
    </xf>
    <xf numFmtId="0" fontId="0" fillId="6" borderId="11" xfId="0" applyFill="1" applyBorder="1">
      <alignment vertical="center"/>
    </xf>
    <xf numFmtId="0" fontId="0" fillId="7" borderId="2" xfId="0" applyFill="1" applyBorder="1">
      <alignment vertical="center"/>
    </xf>
    <xf numFmtId="0" fontId="2" fillId="6" borderId="5" xfId="0" applyFont="1" applyFill="1" applyBorder="1">
      <alignment vertical="center"/>
    </xf>
    <xf numFmtId="0" fontId="0" fillId="6" borderId="1" xfId="0" applyFill="1" applyBorder="1">
      <alignment vertical="center"/>
    </xf>
    <xf numFmtId="0" fontId="0" fillId="7" borderId="5" xfId="0" applyFill="1" applyBorder="1">
      <alignment vertical="center"/>
    </xf>
    <xf numFmtId="0" fontId="2" fillId="9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8" borderId="3" xfId="0" applyFont="1" applyFill="1" applyBorder="1">
      <alignment vertical="center"/>
    </xf>
    <xf numFmtId="0" fontId="0" fillId="7" borderId="6" xfId="0" applyFill="1" applyBorder="1">
      <alignment vertical="center"/>
    </xf>
    <xf numFmtId="0" fontId="0" fillId="9" borderId="0" xfId="0" applyFill="1" applyBorder="1">
      <alignment vertical="center"/>
    </xf>
    <xf numFmtId="0" fontId="0" fillId="7" borderId="2" xfId="0" applyFont="1" applyFill="1" applyBorder="1">
      <alignment vertical="center"/>
    </xf>
    <xf numFmtId="0" fontId="0" fillId="7" borderId="3" xfId="0" applyFill="1" applyBorder="1">
      <alignment vertical="center"/>
    </xf>
    <xf numFmtId="0" fontId="2" fillId="8" borderId="6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0" fillId="7" borderId="7" xfId="0" applyFill="1" applyBorder="1">
      <alignment vertical="center"/>
    </xf>
    <xf numFmtId="0" fontId="0" fillId="7" borderId="5" xfId="0" applyFont="1" applyFill="1" applyBorder="1">
      <alignment vertical="center"/>
    </xf>
    <xf numFmtId="0" fontId="0" fillId="7" borderId="1" xfId="0" applyFill="1" applyBorder="1">
      <alignment vertical="center"/>
    </xf>
    <xf numFmtId="0" fontId="2" fillId="8" borderId="7" xfId="0" applyFont="1" applyFill="1" applyBorder="1">
      <alignment vertical="center"/>
    </xf>
    <xf numFmtId="0" fontId="2" fillId="8" borderId="3" xfId="0" applyFont="1" applyFill="1" applyBorder="1">
      <alignment vertical="center"/>
    </xf>
    <xf numFmtId="0" fontId="0" fillId="7" borderId="6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0" fillId="7" borderId="7" xfId="0" applyFont="1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37A29"/>
      <color rgb="00A6C5BF"/>
      <color rgb="00FCAD36"/>
      <color rgb="00F1E64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57"/>
  <sheetViews>
    <sheetView tabSelected="1" topLeftCell="G26" workbookViewId="0">
      <selection activeCell="S48" sqref="S48"/>
    </sheetView>
  </sheetViews>
  <sheetFormatPr defaultColWidth="10.2857142857143" defaultRowHeight="15"/>
  <cols>
    <col min="4" max="4" width="27.7142857142857" customWidth="1"/>
    <col min="7" max="9" width="12.8571428571429"/>
    <col min="13" max="15" width="12.8571428571429"/>
    <col min="19" max="21" width="12.8571428571429"/>
    <col min="24" max="26" width="12.8571428571429"/>
    <col min="28" max="30" width="12.8571428571429"/>
    <col min="32" max="34" width="12.8571428571429"/>
  </cols>
  <sheetData>
    <row r="1" spans="7:15">
      <c r="G1" s="5" t="s">
        <v>0</v>
      </c>
      <c r="H1" s="5"/>
      <c r="I1" s="5"/>
      <c r="J1" s="5"/>
      <c r="K1" s="5"/>
      <c r="L1" s="5"/>
      <c r="M1" s="5"/>
      <c r="N1" s="5"/>
      <c r="O1" s="5"/>
    </row>
    <row r="2" spans="7:15">
      <c r="G2" s="5"/>
      <c r="H2" s="5"/>
      <c r="I2" s="5"/>
      <c r="J2" s="5"/>
      <c r="K2" s="5"/>
      <c r="L2" s="5"/>
      <c r="M2" s="5"/>
      <c r="N2" s="5"/>
      <c r="O2" s="5"/>
    </row>
    <row r="4" spans="1:36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</row>
    <row r="5" spans="1:36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58"/>
      <c r="X5" s="59" t="s">
        <v>1</v>
      </c>
      <c r="Y5" s="10"/>
      <c r="Z5" s="40"/>
      <c r="AA5" s="69"/>
      <c r="AB5" s="59" t="s">
        <v>2</v>
      </c>
      <c r="AC5" s="10"/>
      <c r="AD5" s="40"/>
      <c r="AE5" s="69"/>
      <c r="AF5" s="59" t="s">
        <v>3</v>
      </c>
      <c r="AG5" s="10"/>
      <c r="AH5" s="40"/>
      <c r="AI5" s="58"/>
      <c r="AJ5" s="58"/>
    </row>
    <row r="6" spans="1:36">
      <c r="A6" s="6"/>
      <c r="B6" s="6"/>
      <c r="C6" s="7"/>
      <c r="D6" s="8" t="s">
        <v>4</v>
      </c>
      <c r="E6" s="9" t="s">
        <v>5</v>
      </c>
      <c r="F6" s="9" t="s">
        <v>6</v>
      </c>
      <c r="G6" s="10" t="s">
        <v>7</v>
      </c>
      <c r="H6" s="10" t="s">
        <v>8</v>
      </c>
      <c r="I6" s="40" t="s">
        <v>9</v>
      </c>
      <c r="J6" s="41"/>
      <c r="K6" s="42" t="s">
        <v>10</v>
      </c>
      <c r="L6" s="43" t="s">
        <v>6</v>
      </c>
      <c r="M6" s="10" t="s">
        <v>7</v>
      </c>
      <c r="N6" s="10" t="s">
        <v>8</v>
      </c>
      <c r="O6" s="40" t="s">
        <v>9</v>
      </c>
      <c r="P6" s="41"/>
      <c r="Q6" s="42" t="s">
        <v>11</v>
      </c>
      <c r="R6" s="43" t="s">
        <v>6</v>
      </c>
      <c r="S6" s="10" t="s">
        <v>7</v>
      </c>
      <c r="T6" s="10" t="s">
        <v>8</v>
      </c>
      <c r="U6" s="40" t="s">
        <v>9</v>
      </c>
      <c r="V6" s="6"/>
      <c r="W6" s="58"/>
      <c r="X6" s="60" t="s">
        <v>7</v>
      </c>
      <c r="Y6" s="70" t="s">
        <v>8</v>
      </c>
      <c r="Z6" s="71" t="s">
        <v>9</v>
      </c>
      <c r="AA6" s="69"/>
      <c r="AB6" s="60" t="s">
        <v>7</v>
      </c>
      <c r="AC6" s="70" t="s">
        <v>8</v>
      </c>
      <c r="AD6" s="71" t="s">
        <v>9</v>
      </c>
      <c r="AE6" s="69"/>
      <c r="AF6" s="60" t="s">
        <v>7</v>
      </c>
      <c r="AG6" s="70" t="s">
        <v>8</v>
      </c>
      <c r="AH6" s="71" t="s">
        <v>9</v>
      </c>
      <c r="AI6" s="58"/>
      <c r="AJ6" s="58"/>
    </row>
    <row r="7" spans="1:36">
      <c r="A7" s="6"/>
      <c r="B7" s="6"/>
      <c r="C7" s="11">
        <v>1</v>
      </c>
      <c r="D7" s="12" t="s">
        <v>12</v>
      </c>
      <c r="E7" s="13">
        <v>2</v>
      </c>
      <c r="F7" s="14">
        <v>2</v>
      </c>
      <c r="G7" s="15">
        <v>1</v>
      </c>
      <c r="H7" s="15">
        <v>2</v>
      </c>
      <c r="I7" s="44">
        <v>2</v>
      </c>
      <c r="J7" s="45"/>
      <c r="K7" s="46">
        <v>25</v>
      </c>
      <c r="L7" s="47">
        <v>32</v>
      </c>
      <c r="M7">
        <v>38</v>
      </c>
      <c r="N7" s="15">
        <v>39</v>
      </c>
      <c r="O7" s="44">
        <v>37</v>
      </c>
      <c r="P7" s="45"/>
      <c r="Q7" s="46">
        <v>1</v>
      </c>
      <c r="R7" s="47">
        <v>1</v>
      </c>
      <c r="S7">
        <v>1</v>
      </c>
      <c r="T7" s="15">
        <v>1</v>
      </c>
      <c r="U7" s="44">
        <v>1</v>
      </c>
      <c r="V7" s="6"/>
      <c r="W7" s="58"/>
      <c r="X7" s="61">
        <f>ABS(S7-R7)</f>
        <v>0</v>
      </c>
      <c r="Y7" s="72">
        <f>ABS(T7-R7)</f>
        <v>0</v>
      </c>
      <c r="Z7" s="44">
        <f>ABS(U7-R7)</f>
        <v>0</v>
      </c>
      <c r="AA7" s="73"/>
      <c r="AB7" s="61">
        <f>ABS(M7-L7)</f>
        <v>6</v>
      </c>
      <c r="AC7" s="72">
        <f>ABS(N7-L7)</f>
        <v>7</v>
      </c>
      <c r="AD7" s="44">
        <f>ABS(O7-L7)</f>
        <v>5</v>
      </c>
      <c r="AE7" s="73"/>
      <c r="AF7" s="61">
        <f>ABS(G7-F70)</f>
        <v>1</v>
      </c>
      <c r="AG7" s="72">
        <f>ABS(H7-F7)</f>
        <v>0</v>
      </c>
      <c r="AH7" s="44">
        <f>ABS(I7-F7)</f>
        <v>0</v>
      </c>
      <c r="AI7" s="58"/>
      <c r="AJ7" s="58"/>
    </row>
    <row r="8" spans="1:36">
      <c r="A8" s="6"/>
      <c r="B8" s="6"/>
      <c r="C8" s="11">
        <v>2</v>
      </c>
      <c r="D8" s="16" t="s">
        <v>13</v>
      </c>
      <c r="E8" s="13">
        <v>5</v>
      </c>
      <c r="F8" s="14">
        <v>5</v>
      </c>
      <c r="G8" s="15">
        <v>6</v>
      </c>
      <c r="H8" s="15">
        <v>5</v>
      </c>
      <c r="I8" s="44">
        <v>5</v>
      </c>
      <c r="J8" s="45"/>
      <c r="K8" s="46">
        <v>13</v>
      </c>
      <c r="L8" s="47">
        <v>19</v>
      </c>
      <c r="M8">
        <v>32</v>
      </c>
      <c r="N8" s="15">
        <v>33</v>
      </c>
      <c r="O8" s="44">
        <v>31</v>
      </c>
      <c r="P8" s="45"/>
      <c r="Q8" s="46">
        <v>2</v>
      </c>
      <c r="R8" s="47">
        <v>2</v>
      </c>
      <c r="S8">
        <v>2</v>
      </c>
      <c r="T8" s="15">
        <v>2</v>
      </c>
      <c r="U8" s="44">
        <v>2</v>
      </c>
      <c r="V8" s="6"/>
      <c r="W8" s="58"/>
      <c r="X8" s="61">
        <f t="shared" ref="X8:X42" si="0">ABS(S8-R8)</f>
        <v>0</v>
      </c>
      <c r="Y8" s="72">
        <f t="shared" ref="Y8:Y42" si="1">ABS(T8-R8)</f>
        <v>0</v>
      </c>
      <c r="Z8" s="44">
        <f t="shared" ref="Z8:Z42" si="2">ABS(U8-R8)</f>
        <v>0</v>
      </c>
      <c r="AA8" s="73"/>
      <c r="AB8" s="61">
        <f t="shared" ref="AB8:AB42" si="3">ABS(M8-L8)</f>
        <v>13</v>
      </c>
      <c r="AC8" s="72">
        <f t="shared" ref="AC8:AC42" si="4">ABS(N8-L8)</f>
        <v>14</v>
      </c>
      <c r="AD8" s="44">
        <f t="shared" ref="AD8:AD42" si="5">ABS(O8-L8)</f>
        <v>12</v>
      </c>
      <c r="AE8" s="73"/>
      <c r="AF8" s="61">
        <f t="shared" ref="AF8:AF42" si="6">ABS(G8-F71)</f>
        <v>6</v>
      </c>
      <c r="AG8" s="72">
        <f t="shared" ref="AG8:AG42" si="7">ABS(H8-F8)</f>
        <v>0</v>
      </c>
      <c r="AH8" s="44">
        <f t="shared" ref="AH8:AH42" si="8">ABS(I8-F8)</f>
        <v>0</v>
      </c>
      <c r="AI8" s="58"/>
      <c r="AJ8" s="58"/>
    </row>
    <row r="9" spans="1:36">
      <c r="A9" s="6"/>
      <c r="B9" s="6"/>
      <c r="C9" s="11">
        <v>3</v>
      </c>
      <c r="D9" s="17" t="s">
        <v>14</v>
      </c>
      <c r="E9" s="13">
        <v>1</v>
      </c>
      <c r="F9" s="14">
        <v>1</v>
      </c>
      <c r="G9" s="15">
        <v>3</v>
      </c>
      <c r="H9" s="15">
        <v>2</v>
      </c>
      <c r="I9" s="44">
        <v>2</v>
      </c>
      <c r="J9" s="45"/>
      <c r="K9" s="46">
        <v>11</v>
      </c>
      <c r="L9" s="47">
        <v>22</v>
      </c>
      <c r="M9">
        <v>26</v>
      </c>
      <c r="N9" s="15">
        <v>29</v>
      </c>
      <c r="O9" s="44">
        <v>25</v>
      </c>
      <c r="P9" s="45"/>
      <c r="Q9" s="46">
        <v>1</v>
      </c>
      <c r="R9" s="47">
        <v>1</v>
      </c>
      <c r="S9">
        <v>1</v>
      </c>
      <c r="T9" s="15">
        <v>1</v>
      </c>
      <c r="U9" s="44">
        <v>1</v>
      </c>
      <c r="V9" s="6"/>
      <c r="W9" s="58"/>
      <c r="X9" s="61">
        <f t="shared" si="0"/>
        <v>0</v>
      </c>
      <c r="Y9" s="72">
        <f t="shared" si="1"/>
        <v>0</v>
      </c>
      <c r="Z9" s="44">
        <f t="shared" si="2"/>
        <v>0</v>
      </c>
      <c r="AA9" s="73"/>
      <c r="AB9" s="61">
        <f t="shared" si="3"/>
        <v>4</v>
      </c>
      <c r="AC9" s="72">
        <f t="shared" si="4"/>
        <v>7</v>
      </c>
      <c r="AD9" s="44">
        <f t="shared" si="5"/>
        <v>3</v>
      </c>
      <c r="AE9" s="73"/>
      <c r="AF9" s="61">
        <f t="shared" si="6"/>
        <v>3</v>
      </c>
      <c r="AG9" s="72">
        <f t="shared" si="7"/>
        <v>1</v>
      </c>
      <c r="AH9" s="44">
        <f t="shared" si="8"/>
        <v>1</v>
      </c>
      <c r="AI9" s="58"/>
      <c r="AJ9" s="58"/>
    </row>
    <row r="10" spans="1:36">
      <c r="A10" s="6"/>
      <c r="B10" s="6"/>
      <c r="C10" s="11">
        <v>4</v>
      </c>
      <c r="D10" s="17" t="s">
        <v>15</v>
      </c>
      <c r="E10" s="13">
        <v>2</v>
      </c>
      <c r="F10" s="14">
        <v>4</v>
      </c>
      <c r="G10" s="15">
        <v>4</v>
      </c>
      <c r="H10" s="15">
        <v>4</v>
      </c>
      <c r="I10" s="44">
        <v>4</v>
      </c>
      <c r="J10" s="45"/>
      <c r="K10" s="46">
        <v>12</v>
      </c>
      <c r="L10" s="47">
        <v>25</v>
      </c>
      <c r="M10">
        <v>28</v>
      </c>
      <c r="N10" s="15">
        <v>31</v>
      </c>
      <c r="O10" s="44">
        <v>32</v>
      </c>
      <c r="P10" s="45"/>
      <c r="Q10" s="46">
        <v>1</v>
      </c>
      <c r="R10" s="47">
        <v>1</v>
      </c>
      <c r="S10">
        <v>1</v>
      </c>
      <c r="T10" s="15">
        <v>1</v>
      </c>
      <c r="U10" s="44">
        <v>2</v>
      </c>
      <c r="V10" s="6"/>
      <c r="W10" s="58"/>
      <c r="X10" s="61">
        <f t="shared" si="0"/>
        <v>0</v>
      </c>
      <c r="Y10" s="72">
        <f t="shared" si="1"/>
        <v>0</v>
      </c>
      <c r="Z10" s="44">
        <f t="shared" si="2"/>
        <v>1</v>
      </c>
      <c r="AA10" s="73"/>
      <c r="AB10" s="61">
        <f t="shared" si="3"/>
        <v>3</v>
      </c>
      <c r="AC10" s="72">
        <f t="shared" si="4"/>
        <v>6</v>
      </c>
      <c r="AD10" s="44">
        <f t="shared" si="5"/>
        <v>7</v>
      </c>
      <c r="AE10" s="73"/>
      <c r="AF10" s="61">
        <f t="shared" si="6"/>
        <v>4</v>
      </c>
      <c r="AG10" s="72">
        <f t="shared" si="7"/>
        <v>0</v>
      </c>
      <c r="AH10" s="44">
        <f t="shared" si="8"/>
        <v>0</v>
      </c>
      <c r="AI10" s="58"/>
      <c r="AJ10" s="58"/>
    </row>
    <row r="11" spans="1:36">
      <c r="A11" s="6"/>
      <c r="B11" s="6"/>
      <c r="C11" s="11">
        <v>5</v>
      </c>
      <c r="D11" s="16" t="s">
        <v>16</v>
      </c>
      <c r="E11" s="13">
        <v>2</v>
      </c>
      <c r="F11" s="14">
        <v>2</v>
      </c>
      <c r="G11" s="15">
        <v>2</v>
      </c>
      <c r="H11" s="15">
        <v>5</v>
      </c>
      <c r="I11" s="44">
        <v>2</v>
      </c>
      <c r="J11" s="45"/>
      <c r="K11" s="46">
        <v>15</v>
      </c>
      <c r="L11" s="47">
        <v>19</v>
      </c>
      <c r="M11">
        <v>24</v>
      </c>
      <c r="N11" s="15">
        <v>25</v>
      </c>
      <c r="O11" s="44">
        <v>26</v>
      </c>
      <c r="P11" s="45"/>
      <c r="Q11" s="46">
        <v>1</v>
      </c>
      <c r="R11" s="47">
        <v>1</v>
      </c>
      <c r="S11">
        <v>1</v>
      </c>
      <c r="T11" s="15">
        <v>1</v>
      </c>
      <c r="U11" s="44">
        <v>1</v>
      </c>
      <c r="V11" s="6"/>
      <c r="W11" s="58"/>
      <c r="X11" s="61">
        <f t="shared" si="0"/>
        <v>0</v>
      </c>
      <c r="Y11" s="72">
        <f t="shared" si="1"/>
        <v>0</v>
      </c>
      <c r="Z11" s="44">
        <f t="shared" si="2"/>
        <v>0</v>
      </c>
      <c r="AA11" s="73"/>
      <c r="AB11" s="61">
        <f t="shared" si="3"/>
        <v>5</v>
      </c>
      <c r="AC11" s="72">
        <f t="shared" si="4"/>
        <v>6</v>
      </c>
      <c r="AD11" s="44">
        <f t="shared" si="5"/>
        <v>7</v>
      </c>
      <c r="AE11" s="73"/>
      <c r="AF11" s="61">
        <f t="shared" si="6"/>
        <v>2</v>
      </c>
      <c r="AG11" s="72">
        <f t="shared" si="7"/>
        <v>3</v>
      </c>
      <c r="AH11" s="44">
        <f t="shared" si="8"/>
        <v>0</v>
      </c>
      <c r="AI11" s="58"/>
      <c r="AJ11" s="58"/>
    </row>
    <row r="12" spans="1:36">
      <c r="A12" s="6"/>
      <c r="B12" s="6"/>
      <c r="C12" s="11">
        <v>6</v>
      </c>
      <c r="D12" s="16" t="s">
        <v>17</v>
      </c>
      <c r="E12" s="13">
        <v>1</v>
      </c>
      <c r="F12" s="14">
        <v>1</v>
      </c>
      <c r="G12" s="15">
        <v>1</v>
      </c>
      <c r="H12" s="15">
        <v>1</v>
      </c>
      <c r="I12" s="44">
        <v>1</v>
      </c>
      <c r="J12" s="45"/>
      <c r="K12" s="46">
        <v>13</v>
      </c>
      <c r="L12" s="47">
        <v>27</v>
      </c>
      <c r="M12">
        <v>30</v>
      </c>
      <c r="N12" s="15">
        <v>32</v>
      </c>
      <c r="O12" s="44">
        <v>31</v>
      </c>
      <c r="P12" s="45"/>
      <c r="Q12" s="46">
        <v>1</v>
      </c>
      <c r="R12" s="47">
        <v>1</v>
      </c>
      <c r="S12">
        <v>1</v>
      </c>
      <c r="T12" s="15">
        <v>1</v>
      </c>
      <c r="U12" s="44">
        <v>1</v>
      </c>
      <c r="V12" s="6"/>
      <c r="W12" s="58"/>
      <c r="X12" s="61">
        <f t="shared" si="0"/>
        <v>0</v>
      </c>
      <c r="Y12" s="72">
        <f t="shared" si="1"/>
        <v>0</v>
      </c>
      <c r="Z12" s="44">
        <f t="shared" si="2"/>
        <v>0</v>
      </c>
      <c r="AA12" s="73"/>
      <c r="AB12" s="61">
        <f t="shared" si="3"/>
        <v>3</v>
      </c>
      <c r="AC12" s="72">
        <f t="shared" si="4"/>
        <v>5</v>
      </c>
      <c r="AD12" s="44">
        <f t="shared" si="5"/>
        <v>4</v>
      </c>
      <c r="AE12" s="73"/>
      <c r="AF12" s="61">
        <f t="shared" si="6"/>
        <v>1</v>
      </c>
      <c r="AG12" s="72">
        <f t="shared" si="7"/>
        <v>0</v>
      </c>
      <c r="AH12" s="44">
        <f t="shared" si="8"/>
        <v>0</v>
      </c>
      <c r="AI12" s="58"/>
      <c r="AJ12" s="58"/>
    </row>
    <row r="13" spans="1:36">
      <c r="A13" s="6"/>
      <c r="B13" s="6"/>
      <c r="C13" s="11">
        <v>7</v>
      </c>
      <c r="D13" s="17" t="s">
        <v>18</v>
      </c>
      <c r="E13" s="13">
        <v>0</v>
      </c>
      <c r="F13" s="14">
        <v>1</v>
      </c>
      <c r="G13" s="15">
        <v>2</v>
      </c>
      <c r="H13" s="15">
        <v>1</v>
      </c>
      <c r="I13" s="44">
        <v>2</v>
      </c>
      <c r="J13" s="45"/>
      <c r="K13" s="46">
        <v>11</v>
      </c>
      <c r="L13" s="47">
        <v>24</v>
      </c>
      <c r="M13">
        <v>24</v>
      </c>
      <c r="N13" s="15">
        <v>27</v>
      </c>
      <c r="O13" s="44">
        <v>27</v>
      </c>
      <c r="P13" s="45"/>
      <c r="Q13" s="46">
        <v>2</v>
      </c>
      <c r="R13" s="47">
        <v>1</v>
      </c>
      <c r="S13">
        <v>1</v>
      </c>
      <c r="T13" s="15">
        <v>1</v>
      </c>
      <c r="U13" s="44">
        <v>1</v>
      </c>
      <c r="V13" s="6"/>
      <c r="W13" s="58"/>
      <c r="X13" s="61">
        <f t="shared" si="0"/>
        <v>0</v>
      </c>
      <c r="Y13" s="72">
        <f t="shared" si="1"/>
        <v>0</v>
      </c>
      <c r="Z13" s="44">
        <f t="shared" si="2"/>
        <v>0</v>
      </c>
      <c r="AA13" s="73"/>
      <c r="AB13" s="61">
        <f t="shared" si="3"/>
        <v>0</v>
      </c>
      <c r="AC13" s="72">
        <f t="shared" si="4"/>
        <v>3</v>
      </c>
      <c r="AD13" s="44">
        <f t="shared" si="5"/>
        <v>3</v>
      </c>
      <c r="AE13" s="73"/>
      <c r="AF13" s="61">
        <f t="shared" si="6"/>
        <v>2</v>
      </c>
      <c r="AG13" s="72">
        <f t="shared" si="7"/>
        <v>0</v>
      </c>
      <c r="AH13" s="44">
        <f t="shared" si="8"/>
        <v>1</v>
      </c>
      <c r="AI13" s="58"/>
      <c r="AJ13" s="58"/>
    </row>
    <row r="14" spans="1:36">
      <c r="A14" s="6"/>
      <c r="B14" s="6"/>
      <c r="C14" s="11">
        <v>8</v>
      </c>
      <c r="D14" s="17" t="s">
        <v>19</v>
      </c>
      <c r="E14" s="13">
        <v>0</v>
      </c>
      <c r="F14" s="14">
        <v>0</v>
      </c>
      <c r="G14" s="15">
        <v>0</v>
      </c>
      <c r="H14" s="15">
        <v>1</v>
      </c>
      <c r="I14" s="44">
        <v>0</v>
      </c>
      <c r="J14" s="45"/>
      <c r="K14" s="46">
        <v>9</v>
      </c>
      <c r="L14" s="47">
        <v>19</v>
      </c>
      <c r="M14">
        <v>26</v>
      </c>
      <c r="N14" s="15">
        <v>29</v>
      </c>
      <c r="O14" s="44">
        <v>29</v>
      </c>
      <c r="P14" s="45"/>
      <c r="Q14" s="46">
        <v>1</v>
      </c>
      <c r="R14" s="47">
        <v>1</v>
      </c>
      <c r="S14">
        <v>1</v>
      </c>
      <c r="T14" s="15">
        <v>1</v>
      </c>
      <c r="U14" s="44">
        <v>1</v>
      </c>
      <c r="V14" s="6"/>
      <c r="W14" s="58"/>
      <c r="X14" s="61">
        <f t="shared" si="0"/>
        <v>0</v>
      </c>
      <c r="Y14" s="72">
        <f t="shared" si="1"/>
        <v>0</v>
      </c>
      <c r="Z14" s="44">
        <f t="shared" si="2"/>
        <v>0</v>
      </c>
      <c r="AA14" s="73"/>
      <c r="AB14" s="61">
        <f t="shared" si="3"/>
        <v>7</v>
      </c>
      <c r="AC14" s="72">
        <f t="shared" si="4"/>
        <v>10</v>
      </c>
      <c r="AD14" s="44">
        <f t="shared" si="5"/>
        <v>10</v>
      </c>
      <c r="AE14" s="73"/>
      <c r="AF14" s="61">
        <f t="shared" si="6"/>
        <v>0</v>
      </c>
      <c r="AG14" s="72">
        <f t="shared" si="7"/>
        <v>1</v>
      </c>
      <c r="AH14" s="44">
        <f t="shared" si="8"/>
        <v>0</v>
      </c>
      <c r="AI14" s="58"/>
      <c r="AJ14" s="58"/>
    </row>
    <row r="15" spans="1:36">
      <c r="A15" s="6"/>
      <c r="B15" s="6"/>
      <c r="C15" s="11">
        <v>9</v>
      </c>
      <c r="D15" s="17" t="s">
        <v>20</v>
      </c>
      <c r="E15" s="13">
        <v>1</v>
      </c>
      <c r="F15" s="14">
        <v>1</v>
      </c>
      <c r="G15" s="15">
        <v>2</v>
      </c>
      <c r="H15" s="15">
        <v>1</v>
      </c>
      <c r="I15" s="44">
        <v>2</v>
      </c>
      <c r="J15" s="45"/>
      <c r="K15" s="46">
        <v>9</v>
      </c>
      <c r="L15" s="47">
        <v>25</v>
      </c>
      <c r="M15">
        <v>30</v>
      </c>
      <c r="N15" s="15">
        <v>31</v>
      </c>
      <c r="O15" s="44">
        <v>30</v>
      </c>
      <c r="P15" s="45"/>
      <c r="Q15" s="46">
        <v>0</v>
      </c>
      <c r="R15" s="47">
        <v>1</v>
      </c>
      <c r="S15">
        <v>1</v>
      </c>
      <c r="T15" s="15">
        <v>1</v>
      </c>
      <c r="U15" s="44">
        <v>1</v>
      </c>
      <c r="V15" s="6"/>
      <c r="W15" s="58"/>
      <c r="X15" s="61">
        <f t="shared" si="0"/>
        <v>0</v>
      </c>
      <c r="Y15" s="72">
        <f t="shared" si="1"/>
        <v>0</v>
      </c>
      <c r="Z15" s="44">
        <f t="shared" si="2"/>
        <v>0</v>
      </c>
      <c r="AA15" s="73"/>
      <c r="AB15" s="61">
        <f t="shared" si="3"/>
        <v>5</v>
      </c>
      <c r="AC15" s="72">
        <f t="shared" si="4"/>
        <v>6</v>
      </c>
      <c r="AD15" s="44">
        <f t="shared" si="5"/>
        <v>5</v>
      </c>
      <c r="AE15" s="73"/>
      <c r="AF15" s="61">
        <f t="shared" si="6"/>
        <v>2</v>
      </c>
      <c r="AG15" s="72">
        <f t="shared" si="7"/>
        <v>0</v>
      </c>
      <c r="AH15" s="44">
        <f t="shared" si="8"/>
        <v>1</v>
      </c>
      <c r="AI15" s="58"/>
      <c r="AJ15" s="58"/>
    </row>
    <row r="16" spans="1:36">
      <c r="A16" s="6"/>
      <c r="B16" s="6"/>
      <c r="C16" s="11">
        <v>10</v>
      </c>
      <c r="D16" s="17" t="s">
        <v>21</v>
      </c>
      <c r="E16" s="13">
        <v>2</v>
      </c>
      <c r="F16" s="14">
        <v>0</v>
      </c>
      <c r="G16" s="15">
        <v>4</v>
      </c>
      <c r="H16" s="15">
        <v>4</v>
      </c>
      <c r="I16" s="44">
        <v>5</v>
      </c>
      <c r="J16" s="45"/>
      <c r="K16" s="46">
        <v>0</v>
      </c>
      <c r="L16" s="47">
        <v>27</v>
      </c>
      <c r="M16">
        <v>23</v>
      </c>
      <c r="N16" s="15">
        <v>29</v>
      </c>
      <c r="O16" s="44">
        <v>25</v>
      </c>
      <c r="P16" s="45"/>
      <c r="Q16" s="46">
        <v>1</v>
      </c>
      <c r="R16" s="47">
        <v>1</v>
      </c>
      <c r="S16">
        <v>2</v>
      </c>
      <c r="T16" s="15">
        <v>2</v>
      </c>
      <c r="U16" s="44">
        <v>2</v>
      </c>
      <c r="V16" s="6"/>
      <c r="W16" s="58"/>
      <c r="X16" s="61">
        <f t="shared" si="0"/>
        <v>1</v>
      </c>
      <c r="Y16" s="72">
        <f t="shared" si="1"/>
        <v>1</v>
      </c>
      <c r="Z16" s="44">
        <f t="shared" si="2"/>
        <v>1</v>
      </c>
      <c r="AA16" s="73"/>
      <c r="AB16" s="61">
        <f t="shared" si="3"/>
        <v>4</v>
      </c>
      <c r="AC16" s="72">
        <f t="shared" si="4"/>
        <v>2</v>
      </c>
      <c r="AD16" s="44">
        <f t="shared" si="5"/>
        <v>2</v>
      </c>
      <c r="AE16" s="73"/>
      <c r="AF16" s="61">
        <f t="shared" si="6"/>
        <v>4</v>
      </c>
      <c r="AG16" s="72">
        <f t="shared" si="7"/>
        <v>4</v>
      </c>
      <c r="AH16" s="44">
        <f t="shared" si="8"/>
        <v>5</v>
      </c>
      <c r="AI16" s="58"/>
      <c r="AJ16" s="58"/>
    </row>
    <row r="17" spans="1:36">
      <c r="A17" s="6"/>
      <c r="B17" s="6"/>
      <c r="C17" s="11">
        <v>11</v>
      </c>
      <c r="D17" s="17" t="s">
        <v>22</v>
      </c>
      <c r="E17" s="13">
        <v>1</v>
      </c>
      <c r="F17" s="14">
        <v>1</v>
      </c>
      <c r="G17" s="15">
        <v>2</v>
      </c>
      <c r="H17" s="15">
        <v>2</v>
      </c>
      <c r="I17" s="44">
        <v>2</v>
      </c>
      <c r="J17" s="45"/>
      <c r="K17" s="46">
        <v>6</v>
      </c>
      <c r="L17" s="47">
        <v>20</v>
      </c>
      <c r="M17">
        <v>24</v>
      </c>
      <c r="N17" s="15">
        <v>25</v>
      </c>
      <c r="O17" s="44">
        <v>25</v>
      </c>
      <c r="P17" s="45"/>
      <c r="Q17" s="46">
        <v>1</v>
      </c>
      <c r="R17" s="47">
        <v>1</v>
      </c>
      <c r="S17">
        <v>1</v>
      </c>
      <c r="T17" s="15">
        <v>1</v>
      </c>
      <c r="U17" s="44">
        <v>1</v>
      </c>
      <c r="V17" s="6"/>
      <c r="W17" s="58"/>
      <c r="X17" s="61">
        <f t="shared" si="0"/>
        <v>0</v>
      </c>
      <c r="Y17" s="72">
        <f t="shared" si="1"/>
        <v>0</v>
      </c>
      <c r="Z17" s="44">
        <f t="shared" si="2"/>
        <v>0</v>
      </c>
      <c r="AA17" s="73"/>
      <c r="AB17" s="61">
        <f t="shared" si="3"/>
        <v>4</v>
      </c>
      <c r="AC17" s="72">
        <f t="shared" si="4"/>
        <v>5</v>
      </c>
      <c r="AD17" s="44">
        <f t="shared" si="5"/>
        <v>5</v>
      </c>
      <c r="AE17" s="73"/>
      <c r="AF17" s="61">
        <f t="shared" si="6"/>
        <v>2</v>
      </c>
      <c r="AG17" s="72">
        <f t="shared" si="7"/>
        <v>1</v>
      </c>
      <c r="AH17" s="44">
        <f t="shared" si="8"/>
        <v>1</v>
      </c>
      <c r="AI17" s="58"/>
      <c r="AJ17" s="58"/>
    </row>
    <row r="18" spans="1:36">
      <c r="A18" s="6"/>
      <c r="B18" s="6"/>
      <c r="C18" s="11">
        <v>12</v>
      </c>
      <c r="D18" s="17" t="s">
        <v>23</v>
      </c>
      <c r="E18" s="13">
        <v>1</v>
      </c>
      <c r="F18" s="14">
        <v>2</v>
      </c>
      <c r="G18" s="15">
        <v>1</v>
      </c>
      <c r="H18" s="15">
        <v>2</v>
      </c>
      <c r="I18" s="44">
        <v>1</v>
      </c>
      <c r="J18" s="45"/>
      <c r="K18" s="46">
        <v>9</v>
      </c>
      <c r="L18" s="47">
        <v>30</v>
      </c>
      <c r="M18">
        <v>23</v>
      </c>
      <c r="N18" s="15">
        <v>23</v>
      </c>
      <c r="O18" s="44">
        <v>23</v>
      </c>
      <c r="P18" s="45"/>
      <c r="Q18" s="46">
        <v>1</v>
      </c>
      <c r="R18" s="47">
        <v>1</v>
      </c>
      <c r="S18">
        <v>1</v>
      </c>
      <c r="T18" s="15">
        <v>1</v>
      </c>
      <c r="U18" s="44">
        <v>1</v>
      </c>
      <c r="V18" s="6"/>
      <c r="W18" s="58"/>
      <c r="X18" s="61">
        <f t="shared" si="0"/>
        <v>0</v>
      </c>
      <c r="Y18" s="72">
        <f t="shared" si="1"/>
        <v>0</v>
      </c>
      <c r="Z18" s="44">
        <f t="shared" si="2"/>
        <v>0</v>
      </c>
      <c r="AA18" s="73"/>
      <c r="AB18" s="61">
        <f t="shared" si="3"/>
        <v>7</v>
      </c>
      <c r="AC18" s="72">
        <f t="shared" si="4"/>
        <v>7</v>
      </c>
      <c r="AD18" s="44">
        <f t="shared" si="5"/>
        <v>7</v>
      </c>
      <c r="AE18" s="73"/>
      <c r="AF18" s="61">
        <f t="shared" si="6"/>
        <v>1</v>
      </c>
      <c r="AG18" s="72">
        <f t="shared" si="7"/>
        <v>0</v>
      </c>
      <c r="AH18" s="44">
        <f t="shared" si="8"/>
        <v>1</v>
      </c>
      <c r="AI18" s="58"/>
      <c r="AJ18" s="58"/>
    </row>
    <row r="19" spans="1:36">
      <c r="A19" s="6"/>
      <c r="B19" s="6"/>
      <c r="C19" s="11">
        <v>13</v>
      </c>
      <c r="D19" s="16" t="s">
        <v>24</v>
      </c>
      <c r="E19" s="13">
        <v>1</v>
      </c>
      <c r="F19" s="14">
        <v>1</v>
      </c>
      <c r="G19" s="15">
        <v>1</v>
      </c>
      <c r="H19" s="15">
        <v>2</v>
      </c>
      <c r="I19" s="44">
        <v>2</v>
      </c>
      <c r="J19" s="45"/>
      <c r="K19" s="46">
        <v>12</v>
      </c>
      <c r="L19" s="47">
        <v>31</v>
      </c>
      <c r="M19">
        <v>31</v>
      </c>
      <c r="N19" s="15">
        <v>30</v>
      </c>
      <c r="O19" s="44">
        <v>30</v>
      </c>
      <c r="P19" s="45"/>
      <c r="Q19" s="46">
        <v>1</v>
      </c>
      <c r="R19" s="47">
        <v>1</v>
      </c>
      <c r="S19">
        <v>1</v>
      </c>
      <c r="T19" s="15">
        <v>1</v>
      </c>
      <c r="U19" s="44">
        <v>1</v>
      </c>
      <c r="V19" s="6"/>
      <c r="W19" s="58"/>
      <c r="X19" s="61">
        <f t="shared" si="0"/>
        <v>0</v>
      </c>
      <c r="Y19" s="72">
        <f t="shared" si="1"/>
        <v>0</v>
      </c>
      <c r="Z19" s="44">
        <f t="shared" si="2"/>
        <v>0</v>
      </c>
      <c r="AA19" s="73"/>
      <c r="AB19" s="61">
        <f t="shared" si="3"/>
        <v>0</v>
      </c>
      <c r="AC19" s="72">
        <f t="shared" si="4"/>
        <v>1</v>
      </c>
      <c r="AD19" s="44">
        <f t="shared" si="5"/>
        <v>1</v>
      </c>
      <c r="AE19" s="73"/>
      <c r="AF19" s="61">
        <f t="shared" si="6"/>
        <v>1</v>
      </c>
      <c r="AG19" s="72">
        <f t="shared" si="7"/>
        <v>1</v>
      </c>
      <c r="AH19" s="44">
        <f t="shared" si="8"/>
        <v>1</v>
      </c>
      <c r="AI19" s="58"/>
      <c r="AJ19" s="58"/>
    </row>
    <row r="20" spans="1:36">
      <c r="A20" s="6"/>
      <c r="B20" s="6"/>
      <c r="C20" s="11">
        <v>14</v>
      </c>
      <c r="D20" s="16" t="s">
        <v>25</v>
      </c>
      <c r="E20" s="13">
        <v>0</v>
      </c>
      <c r="F20" s="14">
        <v>0</v>
      </c>
      <c r="G20" s="15">
        <v>1</v>
      </c>
      <c r="H20" s="15">
        <v>0</v>
      </c>
      <c r="I20" s="44">
        <v>0</v>
      </c>
      <c r="J20" s="45"/>
      <c r="K20" s="46">
        <v>14</v>
      </c>
      <c r="L20" s="47">
        <v>24</v>
      </c>
      <c r="M20">
        <v>26</v>
      </c>
      <c r="N20" s="15">
        <v>25</v>
      </c>
      <c r="O20" s="44">
        <v>26</v>
      </c>
      <c r="P20" s="45"/>
      <c r="Q20" s="46">
        <v>1</v>
      </c>
      <c r="R20" s="47">
        <v>1</v>
      </c>
      <c r="S20">
        <v>1</v>
      </c>
      <c r="T20" s="15">
        <v>1</v>
      </c>
      <c r="U20" s="44">
        <v>1</v>
      </c>
      <c r="V20" s="6"/>
      <c r="W20" s="58"/>
      <c r="X20" s="61">
        <f t="shared" si="0"/>
        <v>0</v>
      </c>
      <c r="Y20" s="72">
        <f t="shared" si="1"/>
        <v>0</v>
      </c>
      <c r="Z20" s="44">
        <f t="shared" si="2"/>
        <v>0</v>
      </c>
      <c r="AA20" s="73"/>
      <c r="AB20" s="61">
        <f t="shared" si="3"/>
        <v>2</v>
      </c>
      <c r="AC20" s="72">
        <f t="shared" si="4"/>
        <v>1</v>
      </c>
      <c r="AD20" s="44">
        <f t="shared" si="5"/>
        <v>2</v>
      </c>
      <c r="AE20" s="73"/>
      <c r="AF20" s="61">
        <f t="shared" si="6"/>
        <v>1</v>
      </c>
      <c r="AG20" s="72">
        <f t="shared" si="7"/>
        <v>0</v>
      </c>
      <c r="AH20" s="44">
        <f t="shared" si="8"/>
        <v>0</v>
      </c>
      <c r="AI20" s="58"/>
      <c r="AJ20" s="58"/>
    </row>
    <row r="21" spans="1:36">
      <c r="A21" s="6"/>
      <c r="B21" s="6"/>
      <c r="C21" s="11">
        <v>15</v>
      </c>
      <c r="D21" s="16" t="s">
        <v>26</v>
      </c>
      <c r="E21" s="13">
        <v>2</v>
      </c>
      <c r="F21" s="14">
        <v>2</v>
      </c>
      <c r="G21" s="15">
        <v>2</v>
      </c>
      <c r="H21" s="15">
        <v>2</v>
      </c>
      <c r="I21" s="44">
        <v>2</v>
      </c>
      <c r="J21" s="45"/>
      <c r="K21" s="46">
        <v>14</v>
      </c>
      <c r="L21" s="47">
        <v>23</v>
      </c>
      <c r="M21">
        <v>25</v>
      </c>
      <c r="N21" s="15">
        <v>26</v>
      </c>
      <c r="O21" s="44">
        <v>26</v>
      </c>
      <c r="P21" s="45"/>
      <c r="Q21" s="46">
        <v>1</v>
      </c>
      <c r="R21" s="47">
        <v>1</v>
      </c>
      <c r="S21">
        <v>1</v>
      </c>
      <c r="T21" s="15">
        <v>1</v>
      </c>
      <c r="U21" s="44">
        <v>1</v>
      </c>
      <c r="V21" s="6"/>
      <c r="W21" s="58"/>
      <c r="X21" s="61">
        <f t="shared" si="0"/>
        <v>0</v>
      </c>
      <c r="Y21" s="72">
        <f t="shared" si="1"/>
        <v>0</v>
      </c>
      <c r="Z21" s="44">
        <f t="shared" si="2"/>
        <v>0</v>
      </c>
      <c r="AA21" s="73"/>
      <c r="AB21" s="61">
        <f t="shared" si="3"/>
        <v>2</v>
      </c>
      <c r="AC21" s="72">
        <f t="shared" si="4"/>
        <v>3</v>
      </c>
      <c r="AD21" s="44">
        <f t="shared" si="5"/>
        <v>3</v>
      </c>
      <c r="AE21" s="73"/>
      <c r="AF21" s="61">
        <f t="shared" si="6"/>
        <v>2</v>
      </c>
      <c r="AG21" s="72">
        <f t="shared" si="7"/>
        <v>0</v>
      </c>
      <c r="AH21" s="44">
        <f t="shared" si="8"/>
        <v>0</v>
      </c>
      <c r="AI21" s="58"/>
      <c r="AJ21" s="58"/>
    </row>
    <row r="22" spans="1:36">
      <c r="A22" s="6"/>
      <c r="B22" s="6"/>
      <c r="C22" s="11">
        <v>16</v>
      </c>
      <c r="D22" s="16" t="s">
        <v>27</v>
      </c>
      <c r="E22" s="13">
        <v>0</v>
      </c>
      <c r="F22" s="14">
        <v>0</v>
      </c>
      <c r="G22" s="15">
        <v>0</v>
      </c>
      <c r="H22" s="15">
        <v>0</v>
      </c>
      <c r="I22" s="44">
        <v>0</v>
      </c>
      <c r="J22" s="45"/>
      <c r="K22" s="46">
        <v>11</v>
      </c>
      <c r="L22" s="47">
        <v>29</v>
      </c>
      <c r="M22">
        <v>26</v>
      </c>
      <c r="N22" s="15">
        <v>29</v>
      </c>
      <c r="O22" s="44">
        <v>27</v>
      </c>
      <c r="P22" s="45"/>
      <c r="Q22" s="46">
        <v>1</v>
      </c>
      <c r="R22" s="47">
        <v>1</v>
      </c>
      <c r="S22">
        <v>1</v>
      </c>
      <c r="T22" s="15">
        <v>1</v>
      </c>
      <c r="U22" s="44">
        <v>1</v>
      </c>
      <c r="V22" s="6"/>
      <c r="W22" s="58"/>
      <c r="X22" s="61">
        <f t="shared" si="0"/>
        <v>0</v>
      </c>
      <c r="Y22" s="72">
        <f t="shared" si="1"/>
        <v>0</v>
      </c>
      <c r="Z22" s="44">
        <f t="shared" si="2"/>
        <v>0</v>
      </c>
      <c r="AA22" s="73"/>
      <c r="AB22" s="61">
        <f t="shared" si="3"/>
        <v>3</v>
      </c>
      <c r="AC22" s="72">
        <f t="shared" si="4"/>
        <v>0</v>
      </c>
      <c r="AD22" s="44">
        <f t="shared" si="5"/>
        <v>2</v>
      </c>
      <c r="AE22" s="73"/>
      <c r="AF22" s="61">
        <f t="shared" si="6"/>
        <v>0</v>
      </c>
      <c r="AG22" s="72">
        <f t="shared" si="7"/>
        <v>0</v>
      </c>
      <c r="AH22" s="44">
        <f t="shared" si="8"/>
        <v>0</v>
      </c>
      <c r="AI22" s="58"/>
      <c r="AJ22" s="58"/>
    </row>
    <row r="23" spans="1:36">
      <c r="A23" s="6"/>
      <c r="B23" s="6"/>
      <c r="C23" s="11">
        <v>17</v>
      </c>
      <c r="D23" s="16" t="s">
        <v>28</v>
      </c>
      <c r="E23" s="13">
        <v>0</v>
      </c>
      <c r="F23" s="14">
        <v>0</v>
      </c>
      <c r="G23" s="15">
        <v>0</v>
      </c>
      <c r="H23" s="15">
        <v>0</v>
      </c>
      <c r="I23" s="44">
        <v>0</v>
      </c>
      <c r="J23" s="45"/>
      <c r="K23" s="46">
        <v>3</v>
      </c>
      <c r="L23" s="47">
        <v>28</v>
      </c>
      <c r="M23">
        <v>28</v>
      </c>
      <c r="N23" s="15">
        <v>26</v>
      </c>
      <c r="O23" s="44">
        <v>28</v>
      </c>
      <c r="P23" s="45"/>
      <c r="Q23" s="46">
        <v>1</v>
      </c>
      <c r="R23" s="47">
        <v>1</v>
      </c>
      <c r="S23">
        <v>1</v>
      </c>
      <c r="T23" s="15">
        <v>1</v>
      </c>
      <c r="U23" s="44">
        <v>1</v>
      </c>
      <c r="V23" s="6"/>
      <c r="W23" s="58"/>
      <c r="X23" s="61">
        <f t="shared" si="0"/>
        <v>0</v>
      </c>
      <c r="Y23" s="72">
        <f t="shared" si="1"/>
        <v>0</v>
      </c>
      <c r="Z23" s="44">
        <f t="shared" si="2"/>
        <v>0</v>
      </c>
      <c r="AA23" s="73"/>
      <c r="AB23" s="61">
        <f t="shared" si="3"/>
        <v>0</v>
      </c>
      <c r="AC23" s="72">
        <f t="shared" si="4"/>
        <v>2</v>
      </c>
      <c r="AD23" s="44">
        <f t="shared" si="5"/>
        <v>0</v>
      </c>
      <c r="AE23" s="73"/>
      <c r="AF23" s="61">
        <f t="shared" si="6"/>
        <v>0</v>
      </c>
      <c r="AG23" s="72">
        <f t="shared" si="7"/>
        <v>0</v>
      </c>
      <c r="AH23" s="44">
        <f t="shared" si="8"/>
        <v>0</v>
      </c>
      <c r="AI23" s="58"/>
      <c r="AJ23" s="58"/>
    </row>
    <row r="24" spans="1:36">
      <c r="A24" s="6"/>
      <c r="B24" s="6"/>
      <c r="C24" s="11">
        <v>18</v>
      </c>
      <c r="D24" s="16" t="s">
        <v>29</v>
      </c>
      <c r="E24" s="13">
        <v>0</v>
      </c>
      <c r="F24" s="14">
        <v>0</v>
      </c>
      <c r="G24" s="15">
        <v>0</v>
      </c>
      <c r="H24" s="15">
        <v>0</v>
      </c>
      <c r="I24" s="44">
        <v>0</v>
      </c>
      <c r="J24" s="45"/>
      <c r="K24" s="46">
        <v>6</v>
      </c>
      <c r="L24" s="47">
        <v>30</v>
      </c>
      <c r="M24">
        <v>23</v>
      </c>
      <c r="N24" s="15">
        <v>23</v>
      </c>
      <c r="O24" s="44">
        <v>26</v>
      </c>
      <c r="P24" s="45"/>
      <c r="Q24" s="46">
        <v>1</v>
      </c>
      <c r="R24" s="47">
        <v>1</v>
      </c>
      <c r="S24">
        <v>1</v>
      </c>
      <c r="T24" s="15">
        <v>1</v>
      </c>
      <c r="U24" s="44">
        <v>1</v>
      </c>
      <c r="V24" s="6"/>
      <c r="W24" s="58"/>
      <c r="X24" s="61">
        <f t="shared" si="0"/>
        <v>0</v>
      </c>
      <c r="Y24" s="72">
        <f t="shared" si="1"/>
        <v>0</v>
      </c>
      <c r="Z24" s="44">
        <f t="shared" si="2"/>
        <v>0</v>
      </c>
      <c r="AA24" s="73"/>
      <c r="AB24" s="61">
        <f t="shared" si="3"/>
        <v>7</v>
      </c>
      <c r="AC24" s="72">
        <f t="shared" si="4"/>
        <v>7</v>
      </c>
      <c r="AD24" s="44">
        <f t="shared" si="5"/>
        <v>4</v>
      </c>
      <c r="AE24" s="73"/>
      <c r="AF24" s="61">
        <f t="shared" si="6"/>
        <v>0</v>
      </c>
      <c r="AG24" s="72">
        <f t="shared" si="7"/>
        <v>0</v>
      </c>
      <c r="AH24" s="44">
        <f t="shared" si="8"/>
        <v>0</v>
      </c>
      <c r="AI24" s="58"/>
      <c r="AJ24" s="58"/>
    </row>
    <row r="25" spans="1:36">
      <c r="A25" s="6"/>
      <c r="B25" s="6"/>
      <c r="C25" s="11">
        <v>19</v>
      </c>
      <c r="D25" s="16" t="s">
        <v>30</v>
      </c>
      <c r="E25" s="13">
        <v>2</v>
      </c>
      <c r="F25" s="14">
        <v>2</v>
      </c>
      <c r="G25" s="15">
        <v>3</v>
      </c>
      <c r="H25" s="15">
        <v>3</v>
      </c>
      <c r="I25" s="44">
        <v>2</v>
      </c>
      <c r="J25" s="45"/>
      <c r="K25" s="46">
        <v>9</v>
      </c>
      <c r="L25" s="47">
        <v>18</v>
      </c>
      <c r="M25">
        <v>25</v>
      </c>
      <c r="N25" s="15">
        <v>25</v>
      </c>
      <c r="O25" s="44">
        <v>23</v>
      </c>
      <c r="P25" s="45"/>
      <c r="Q25" s="46">
        <v>1</v>
      </c>
      <c r="R25" s="47">
        <v>1</v>
      </c>
      <c r="S25">
        <v>2</v>
      </c>
      <c r="T25" s="15">
        <v>2</v>
      </c>
      <c r="U25" s="44">
        <v>2</v>
      </c>
      <c r="V25" s="6"/>
      <c r="W25" s="58"/>
      <c r="X25" s="61">
        <f t="shared" si="0"/>
        <v>1</v>
      </c>
      <c r="Y25" s="72">
        <f t="shared" si="1"/>
        <v>1</v>
      </c>
      <c r="Z25" s="44">
        <f t="shared" si="2"/>
        <v>1</v>
      </c>
      <c r="AA25" s="73"/>
      <c r="AB25" s="61">
        <f t="shared" si="3"/>
        <v>7</v>
      </c>
      <c r="AC25" s="72">
        <f t="shared" si="4"/>
        <v>7</v>
      </c>
      <c r="AD25" s="44">
        <f t="shared" si="5"/>
        <v>5</v>
      </c>
      <c r="AE25" s="73"/>
      <c r="AF25" s="61">
        <f t="shared" si="6"/>
        <v>3</v>
      </c>
      <c r="AG25" s="72">
        <f t="shared" si="7"/>
        <v>1</v>
      </c>
      <c r="AH25" s="44">
        <f t="shared" si="8"/>
        <v>0</v>
      </c>
      <c r="AI25" s="58"/>
      <c r="AJ25" s="58"/>
    </row>
    <row r="26" spans="1:36">
      <c r="A26" s="6"/>
      <c r="B26" s="6"/>
      <c r="C26" s="11">
        <v>20</v>
      </c>
      <c r="D26" s="16" t="s">
        <v>31</v>
      </c>
      <c r="E26" s="13">
        <v>0</v>
      </c>
      <c r="F26" s="14">
        <v>3</v>
      </c>
      <c r="G26" s="15">
        <v>4</v>
      </c>
      <c r="H26" s="15">
        <v>3</v>
      </c>
      <c r="I26" s="44">
        <v>2</v>
      </c>
      <c r="J26" s="45"/>
      <c r="K26" s="46">
        <v>10</v>
      </c>
      <c r="L26" s="47">
        <v>29</v>
      </c>
      <c r="M26">
        <v>33</v>
      </c>
      <c r="N26" s="15">
        <v>31</v>
      </c>
      <c r="O26" s="44">
        <v>28</v>
      </c>
      <c r="P26" s="45"/>
      <c r="Q26" s="46">
        <v>1</v>
      </c>
      <c r="R26" s="47">
        <v>1</v>
      </c>
      <c r="S26">
        <v>2</v>
      </c>
      <c r="T26" s="15">
        <v>2</v>
      </c>
      <c r="U26" s="44">
        <v>2</v>
      </c>
      <c r="V26" s="6"/>
      <c r="W26" s="58"/>
      <c r="X26" s="61">
        <f t="shared" si="0"/>
        <v>1</v>
      </c>
      <c r="Y26" s="72">
        <f t="shared" si="1"/>
        <v>1</v>
      </c>
      <c r="Z26" s="44">
        <f t="shared" si="2"/>
        <v>1</v>
      </c>
      <c r="AA26" s="73"/>
      <c r="AB26" s="61">
        <f t="shared" si="3"/>
        <v>4</v>
      </c>
      <c r="AC26" s="72">
        <f t="shared" si="4"/>
        <v>2</v>
      </c>
      <c r="AD26" s="44">
        <f t="shared" si="5"/>
        <v>1</v>
      </c>
      <c r="AE26" s="73"/>
      <c r="AF26" s="61">
        <f t="shared" si="6"/>
        <v>4</v>
      </c>
      <c r="AG26" s="72">
        <f t="shared" si="7"/>
        <v>0</v>
      </c>
      <c r="AH26" s="44">
        <f t="shared" si="8"/>
        <v>1</v>
      </c>
      <c r="AI26" s="58"/>
      <c r="AJ26" s="58"/>
    </row>
    <row r="27" spans="1:36">
      <c r="A27" s="6"/>
      <c r="B27" s="6"/>
      <c r="C27" s="11">
        <v>21</v>
      </c>
      <c r="D27" s="16" t="s">
        <v>32</v>
      </c>
      <c r="E27" s="13">
        <v>1</v>
      </c>
      <c r="F27" s="14">
        <v>1</v>
      </c>
      <c r="G27" s="15">
        <v>3</v>
      </c>
      <c r="H27" s="15">
        <v>1</v>
      </c>
      <c r="I27" s="44">
        <v>2</v>
      </c>
      <c r="J27" s="45"/>
      <c r="K27" s="46">
        <v>12</v>
      </c>
      <c r="L27" s="47">
        <v>28</v>
      </c>
      <c r="M27">
        <v>26</v>
      </c>
      <c r="N27" s="15">
        <v>27</v>
      </c>
      <c r="O27" s="44">
        <v>26</v>
      </c>
      <c r="P27" s="45"/>
      <c r="Q27" s="46">
        <v>1</v>
      </c>
      <c r="R27" s="47">
        <v>1</v>
      </c>
      <c r="S27">
        <v>1</v>
      </c>
      <c r="T27" s="15">
        <v>1</v>
      </c>
      <c r="U27" s="44">
        <v>1</v>
      </c>
      <c r="V27" s="6"/>
      <c r="W27" s="58"/>
      <c r="X27" s="61">
        <f t="shared" si="0"/>
        <v>0</v>
      </c>
      <c r="Y27" s="72">
        <f t="shared" si="1"/>
        <v>0</v>
      </c>
      <c r="Z27" s="44">
        <f t="shared" si="2"/>
        <v>0</v>
      </c>
      <c r="AA27" s="73"/>
      <c r="AB27" s="61">
        <f t="shared" si="3"/>
        <v>2</v>
      </c>
      <c r="AC27" s="72">
        <f t="shared" si="4"/>
        <v>1</v>
      </c>
      <c r="AD27" s="44">
        <f t="shared" si="5"/>
        <v>2</v>
      </c>
      <c r="AE27" s="73"/>
      <c r="AF27" s="61">
        <f t="shared" si="6"/>
        <v>3</v>
      </c>
      <c r="AG27" s="72">
        <f t="shared" si="7"/>
        <v>0</v>
      </c>
      <c r="AH27" s="44">
        <f t="shared" si="8"/>
        <v>1</v>
      </c>
      <c r="AI27" s="58"/>
      <c r="AJ27" s="58"/>
    </row>
    <row r="28" spans="1:36">
      <c r="A28" s="6"/>
      <c r="B28" s="6"/>
      <c r="C28" s="11">
        <v>22</v>
      </c>
      <c r="D28" s="16" t="s">
        <v>33</v>
      </c>
      <c r="E28" s="13">
        <v>1</v>
      </c>
      <c r="F28" s="14">
        <v>1</v>
      </c>
      <c r="G28" s="15">
        <v>2</v>
      </c>
      <c r="H28" s="15">
        <v>2</v>
      </c>
      <c r="I28" s="44">
        <v>3</v>
      </c>
      <c r="J28" s="45"/>
      <c r="K28" s="46">
        <v>14</v>
      </c>
      <c r="L28" s="47">
        <v>37</v>
      </c>
      <c r="M28">
        <v>36</v>
      </c>
      <c r="N28" s="15">
        <v>37</v>
      </c>
      <c r="O28" s="44">
        <v>38</v>
      </c>
      <c r="P28" s="45"/>
      <c r="Q28" s="46">
        <v>1</v>
      </c>
      <c r="R28" s="47">
        <v>1</v>
      </c>
      <c r="S28">
        <v>1</v>
      </c>
      <c r="T28" s="15">
        <v>1</v>
      </c>
      <c r="U28" s="44">
        <v>1</v>
      </c>
      <c r="V28" s="6"/>
      <c r="W28" s="58"/>
      <c r="X28" s="61">
        <f t="shared" si="0"/>
        <v>0</v>
      </c>
      <c r="Y28" s="72">
        <f t="shared" si="1"/>
        <v>0</v>
      </c>
      <c r="Z28" s="44">
        <f t="shared" si="2"/>
        <v>0</v>
      </c>
      <c r="AA28" s="73"/>
      <c r="AB28" s="61">
        <f t="shared" si="3"/>
        <v>1</v>
      </c>
      <c r="AC28" s="72">
        <f t="shared" si="4"/>
        <v>0</v>
      </c>
      <c r="AD28" s="44">
        <f t="shared" si="5"/>
        <v>1</v>
      </c>
      <c r="AE28" s="73"/>
      <c r="AF28" s="61">
        <f t="shared" si="6"/>
        <v>2</v>
      </c>
      <c r="AG28" s="72">
        <f t="shared" si="7"/>
        <v>1</v>
      </c>
      <c r="AH28" s="44">
        <f t="shared" si="8"/>
        <v>2</v>
      </c>
      <c r="AI28" s="58"/>
      <c r="AJ28" s="58"/>
    </row>
    <row r="29" spans="1:36">
      <c r="A29" s="6"/>
      <c r="B29" s="6"/>
      <c r="C29" s="11">
        <v>23</v>
      </c>
      <c r="D29" s="16" t="s">
        <v>34</v>
      </c>
      <c r="E29" s="13">
        <v>2</v>
      </c>
      <c r="F29" s="14">
        <v>2</v>
      </c>
      <c r="G29" s="15">
        <v>4</v>
      </c>
      <c r="H29" s="15">
        <v>3</v>
      </c>
      <c r="I29" s="44">
        <v>3</v>
      </c>
      <c r="J29" s="45"/>
      <c r="K29" s="46">
        <v>12</v>
      </c>
      <c r="L29" s="47">
        <v>28</v>
      </c>
      <c r="M29">
        <v>26</v>
      </c>
      <c r="N29" s="15">
        <v>27</v>
      </c>
      <c r="O29" s="44">
        <v>27</v>
      </c>
      <c r="P29" s="45"/>
      <c r="Q29" s="46">
        <v>1</v>
      </c>
      <c r="R29" s="47">
        <v>1</v>
      </c>
      <c r="S29">
        <v>1</v>
      </c>
      <c r="T29" s="15">
        <v>1</v>
      </c>
      <c r="U29" s="44">
        <v>1</v>
      </c>
      <c r="V29" s="6"/>
      <c r="W29" s="58"/>
      <c r="X29" s="61">
        <f t="shared" si="0"/>
        <v>0</v>
      </c>
      <c r="Y29" s="72">
        <f t="shared" si="1"/>
        <v>0</v>
      </c>
      <c r="Z29" s="44">
        <f t="shared" si="2"/>
        <v>0</v>
      </c>
      <c r="AA29" s="73"/>
      <c r="AB29" s="61">
        <f t="shared" si="3"/>
        <v>2</v>
      </c>
      <c r="AC29" s="72">
        <f t="shared" si="4"/>
        <v>1</v>
      </c>
      <c r="AD29" s="44">
        <f t="shared" si="5"/>
        <v>1</v>
      </c>
      <c r="AE29" s="73"/>
      <c r="AF29" s="61">
        <f t="shared" si="6"/>
        <v>4</v>
      </c>
      <c r="AG29" s="72">
        <f t="shared" si="7"/>
        <v>1</v>
      </c>
      <c r="AH29" s="44">
        <f t="shared" si="8"/>
        <v>1</v>
      </c>
      <c r="AI29" s="58"/>
      <c r="AJ29" s="58"/>
    </row>
    <row r="30" spans="1:36">
      <c r="A30" s="6"/>
      <c r="B30" s="6"/>
      <c r="C30" s="11">
        <v>24</v>
      </c>
      <c r="D30" s="16" t="s">
        <v>35</v>
      </c>
      <c r="E30" s="13">
        <v>0</v>
      </c>
      <c r="F30" s="14">
        <v>0</v>
      </c>
      <c r="G30" s="15">
        <v>0</v>
      </c>
      <c r="H30" s="15">
        <v>0</v>
      </c>
      <c r="I30" s="44">
        <v>1</v>
      </c>
      <c r="J30" s="45"/>
      <c r="K30" s="46">
        <v>10</v>
      </c>
      <c r="L30" s="47">
        <v>19</v>
      </c>
      <c r="M30">
        <v>18</v>
      </c>
      <c r="N30" s="15">
        <v>18</v>
      </c>
      <c r="O30" s="44">
        <v>19</v>
      </c>
      <c r="P30" s="45"/>
      <c r="Q30" s="46">
        <v>1</v>
      </c>
      <c r="R30" s="47">
        <v>1</v>
      </c>
      <c r="S30">
        <v>1</v>
      </c>
      <c r="T30" s="15">
        <v>1</v>
      </c>
      <c r="U30" s="44">
        <v>1</v>
      </c>
      <c r="V30" s="6"/>
      <c r="W30" s="58"/>
      <c r="X30" s="61">
        <f t="shared" si="0"/>
        <v>0</v>
      </c>
      <c r="Y30" s="72">
        <f t="shared" si="1"/>
        <v>0</v>
      </c>
      <c r="Z30" s="44">
        <f t="shared" si="2"/>
        <v>0</v>
      </c>
      <c r="AA30" s="73"/>
      <c r="AB30" s="61">
        <f t="shared" si="3"/>
        <v>1</v>
      </c>
      <c r="AC30" s="72">
        <f t="shared" si="4"/>
        <v>1</v>
      </c>
      <c r="AD30" s="44">
        <f t="shared" si="5"/>
        <v>0</v>
      </c>
      <c r="AE30" s="73"/>
      <c r="AF30" s="61">
        <f t="shared" si="6"/>
        <v>0</v>
      </c>
      <c r="AG30" s="72">
        <f t="shared" si="7"/>
        <v>0</v>
      </c>
      <c r="AH30" s="44">
        <f t="shared" si="8"/>
        <v>1</v>
      </c>
      <c r="AI30" s="58"/>
      <c r="AJ30" s="58"/>
    </row>
    <row r="31" spans="1:36">
      <c r="A31" s="6"/>
      <c r="B31" s="6"/>
      <c r="C31" s="11">
        <v>25</v>
      </c>
      <c r="D31" s="16" t="s">
        <v>36</v>
      </c>
      <c r="E31" s="13">
        <v>0</v>
      </c>
      <c r="F31" s="14">
        <v>0</v>
      </c>
      <c r="G31" s="15">
        <v>0</v>
      </c>
      <c r="H31" s="15">
        <v>0</v>
      </c>
      <c r="I31" s="44">
        <v>0</v>
      </c>
      <c r="J31" s="45"/>
      <c r="K31" s="46">
        <v>10</v>
      </c>
      <c r="L31" s="47">
        <v>25</v>
      </c>
      <c r="M31">
        <v>26</v>
      </c>
      <c r="N31" s="15">
        <v>27</v>
      </c>
      <c r="O31" s="44">
        <v>25</v>
      </c>
      <c r="P31" s="45"/>
      <c r="Q31" s="46">
        <v>1</v>
      </c>
      <c r="R31" s="47">
        <v>1</v>
      </c>
      <c r="S31">
        <v>1</v>
      </c>
      <c r="T31" s="15">
        <v>1</v>
      </c>
      <c r="U31" s="44">
        <v>1</v>
      </c>
      <c r="V31" s="6"/>
      <c r="W31" s="58"/>
      <c r="X31" s="61">
        <f t="shared" si="0"/>
        <v>0</v>
      </c>
      <c r="Y31" s="72">
        <f t="shared" si="1"/>
        <v>0</v>
      </c>
      <c r="Z31" s="44">
        <f t="shared" si="2"/>
        <v>0</v>
      </c>
      <c r="AA31" s="73"/>
      <c r="AB31" s="61">
        <f t="shared" si="3"/>
        <v>1</v>
      </c>
      <c r="AC31" s="72">
        <f t="shared" si="4"/>
        <v>2</v>
      </c>
      <c r="AD31" s="44">
        <f t="shared" si="5"/>
        <v>0</v>
      </c>
      <c r="AE31" s="73"/>
      <c r="AF31" s="61">
        <f t="shared" si="6"/>
        <v>0</v>
      </c>
      <c r="AG31" s="72">
        <f t="shared" si="7"/>
        <v>0</v>
      </c>
      <c r="AH31" s="44">
        <f t="shared" si="8"/>
        <v>0</v>
      </c>
      <c r="AI31" s="58"/>
      <c r="AJ31" s="58"/>
    </row>
    <row r="32" spans="1:36">
      <c r="A32" s="6"/>
      <c r="B32" s="6"/>
      <c r="C32" s="11">
        <v>26</v>
      </c>
      <c r="D32" s="16" t="s">
        <v>37</v>
      </c>
      <c r="E32" s="13">
        <v>1</v>
      </c>
      <c r="F32" s="14">
        <v>1</v>
      </c>
      <c r="G32" s="15">
        <v>2</v>
      </c>
      <c r="H32" s="15">
        <v>2</v>
      </c>
      <c r="I32" s="44">
        <v>2</v>
      </c>
      <c r="J32" s="45"/>
      <c r="K32" s="46">
        <v>13</v>
      </c>
      <c r="L32" s="47">
        <v>24</v>
      </c>
      <c r="M32">
        <v>26</v>
      </c>
      <c r="N32" s="15">
        <v>27</v>
      </c>
      <c r="O32" s="44">
        <v>28</v>
      </c>
      <c r="P32" s="45"/>
      <c r="Q32" s="46">
        <v>1</v>
      </c>
      <c r="R32" s="47">
        <v>1</v>
      </c>
      <c r="S32">
        <v>1</v>
      </c>
      <c r="T32" s="15">
        <v>1</v>
      </c>
      <c r="U32" s="44">
        <v>1</v>
      </c>
      <c r="V32" s="6"/>
      <c r="W32" s="58"/>
      <c r="X32" s="61">
        <f t="shared" si="0"/>
        <v>0</v>
      </c>
      <c r="Y32" s="72">
        <f t="shared" si="1"/>
        <v>0</v>
      </c>
      <c r="Z32" s="44">
        <f t="shared" si="2"/>
        <v>0</v>
      </c>
      <c r="AA32" s="73"/>
      <c r="AB32" s="61">
        <f t="shared" si="3"/>
        <v>2</v>
      </c>
      <c r="AC32" s="72">
        <f t="shared" si="4"/>
        <v>3</v>
      </c>
      <c r="AD32" s="44">
        <f t="shared" si="5"/>
        <v>4</v>
      </c>
      <c r="AE32" s="73"/>
      <c r="AF32" s="61">
        <f t="shared" si="6"/>
        <v>2</v>
      </c>
      <c r="AG32" s="72">
        <f t="shared" si="7"/>
        <v>1</v>
      </c>
      <c r="AH32" s="44">
        <f t="shared" si="8"/>
        <v>1</v>
      </c>
      <c r="AI32" s="58"/>
      <c r="AJ32" s="58"/>
    </row>
    <row r="33" spans="1:36">
      <c r="A33" s="6"/>
      <c r="B33" s="6"/>
      <c r="C33" s="11">
        <v>27</v>
      </c>
      <c r="D33" s="16" t="s">
        <v>38</v>
      </c>
      <c r="E33" s="13">
        <v>0</v>
      </c>
      <c r="F33" s="14">
        <v>1</v>
      </c>
      <c r="G33" s="15">
        <v>1</v>
      </c>
      <c r="H33" s="15">
        <v>1</v>
      </c>
      <c r="I33" s="44">
        <v>1</v>
      </c>
      <c r="J33" s="45"/>
      <c r="K33" s="46">
        <v>12</v>
      </c>
      <c r="L33" s="47">
        <v>32</v>
      </c>
      <c r="M33">
        <v>22</v>
      </c>
      <c r="N33" s="15">
        <v>20</v>
      </c>
      <c r="O33" s="44">
        <v>24</v>
      </c>
      <c r="P33" s="45"/>
      <c r="Q33" s="46">
        <v>1</v>
      </c>
      <c r="R33" s="47">
        <v>1</v>
      </c>
      <c r="S33">
        <v>1</v>
      </c>
      <c r="T33" s="15">
        <v>1</v>
      </c>
      <c r="U33" s="44">
        <v>1</v>
      </c>
      <c r="V33" s="6"/>
      <c r="W33" s="58"/>
      <c r="X33" s="61">
        <f t="shared" si="0"/>
        <v>0</v>
      </c>
      <c r="Y33" s="72">
        <f t="shared" si="1"/>
        <v>0</v>
      </c>
      <c r="Z33" s="44">
        <f t="shared" si="2"/>
        <v>0</v>
      </c>
      <c r="AA33" s="73"/>
      <c r="AB33" s="61">
        <f t="shared" si="3"/>
        <v>10</v>
      </c>
      <c r="AC33" s="72">
        <f t="shared" si="4"/>
        <v>12</v>
      </c>
      <c r="AD33" s="44">
        <f t="shared" si="5"/>
        <v>8</v>
      </c>
      <c r="AE33" s="73"/>
      <c r="AF33" s="61">
        <f t="shared" si="6"/>
        <v>1</v>
      </c>
      <c r="AG33" s="72">
        <f t="shared" si="7"/>
        <v>0</v>
      </c>
      <c r="AH33" s="44">
        <f t="shared" si="8"/>
        <v>0</v>
      </c>
      <c r="AI33" s="58"/>
      <c r="AJ33" s="58"/>
    </row>
    <row r="34" spans="1:36">
      <c r="A34" s="6"/>
      <c r="B34" s="6"/>
      <c r="C34" s="11">
        <v>28</v>
      </c>
      <c r="D34" s="17" t="s">
        <v>39</v>
      </c>
      <c r="E34" s="13">
        <v>3</v>
      </c>
      <c r="F34" s="14">
        <v>3</v>
      </c>
      <c r="G34" s="15">
        <v>2</v>
      </c>
      <c r="H34" s="15">
        <v>2</v>
      </c>
      <c r="I34" s="44">
        <v>4</v>
      </c>
      <c r="J34" s="45"/>
      <c r="K34" s="46">
        <v>11</v>
      </c>
      <c r="L34" s="47">
        <v>29</v>
      </c>
      <c r="M34">
        <v>23</v>
      </c>
      <c r="N34" s="15">
        <v>30</v>
      </c>
      <c r="O34" s="44">
        <v>30</v>
      </c>
      <c r="P34" s="45"/>
      <c r="Q34" s="46">
        <v>1</v>
      </c>
      <c r="R34" s="47">
        <v>1</v>
      </c>
      <c r="S34">
        <v>1</v>
      </c>
      <c r="T34" s="15">
        <v>1</v>
      </c>
      <c r="U34" s="44">
        <v>1</v>
      </c>
      <c r="V34" s="6"/>
      <c r="W34" s="58"/>
      <c r="X34" s="61">
        <f t="shared" si="0"/>
        <v>0</v>
      </c>
      <c r="Y34" s="72">
        <f t="shared" si="1"/>
        <v>0</v>
      </c>
      <c r="Z34" s="44">
        <f t="shared" si="2"/>
        <v>0</v>
      </c>
      <c r="AA34" s="73"/>
      <c r="AB34" s="61">
        <f t="shared" si="3"/>
        <v>6</v>
      </c>
      <c r="AC34" s="72">
        <f t="shared" si="4"/>
        <v>1</v>
      </c>
      <c r="AD34" s="44">
        <f t="shared" si="5"/>
        <v>1</v>
      </c>
      <c r="AE34" s="73"/>
      <c r="AF34" s="61">
        <f t="shared" si="6"/>
        <v>2</v>
      </c>
      <c r="AG34" s="72">
        <f t="shared" si="7"/>
        <v>1</v>
      </c>
      <c r="AH34" s="44">
        <f t="shared" si="8"/>
        <v>1</v>
      </c>
      <c r="AI34" s="58"/>
      <c r="AJ34" s="58"/>
    </row>
    <row r="35" spans="1:36">
      <c r="A35" s="6"/>
      <c r="B35" s="6"/>
      <c r="C35" s="11">
        <v>29</v>
      </c>
      <c r="D35" s="17" t="s">
        <v>40</v>
      </c>
      <c r="E35" s="13">
        <v>0</v>
      </c>
      <c r="F35" s="14">
        <v>0</v>
      </c>
      <c r="G35" s="15">
        <v>0</v>
      </c>
      <c r="H35" s="15">
        <v>0</v>
      </c>
      <c r="I35" s="44">
        <v>0</v>
      </c>
      <c r="J35" s="45"/>
      <c r="K35" s="46">
        <v>10</v>
      </c>
      <c r="L35" s="47">
        <v>24</v>
      </c>
      <c r="M35">
        <v>23</v>
      </c>
      <c r="N35" s="15">
        <v>24</v>
      </c>
      <c r="O35" s="44">
        <v>22</v>
      </c>
      <c r="P35" s="45"/>
      <c r="Q35" s="46">
        <v>1</v>
      </c>
      <c r="R35" s="47">
        <v>1</v>
      </c>
      <c r="S35">
        <v>1</v>
      </c>
      <c r="T35" s="15">
        <v>1</v>
      </c>
      <c r="U35" s="44">
        <v>1</v>
      </c>
      <c r="V35" s="6"/>
      <c r="W35" s="58"/>
      <c r="X35" s="61">
        <f t="shared" si="0"/>
        <v>0</v>
      </c>
      <c r="Y35" s="72">
        <f t="shared" si="1"/>
        <v>0</v>
      </c>
      <c r="Z35" s="44">
        <f t="shared" si="2"/>
        <v>0</v>
      </c>
      <c r="AA35" s="73"/>
      <c r="AB35" s="61">
        <f t="shared" si="3"/>
        <v>1</v>
      </c>
      <c r="AC35" s="72">
        <f t="shared" si="4"/>
        <v>0</v>
      </c>
      <c r="AD35" s="44">
        <f t="shared" si="5"/>
        <v>2</v>
      </c>
      <c r="AE35" s="73"/>
      <c r="AF35" s="61">
        <f t="shared" si="6"/>
        <v>0</v>
      </c>
      <c r="AG35" s="72">
        <f t="shared" si="7"/>
        <v>0</v>
      </c>
      <c r="AH35" s="44">
        <f t="shared" si="8"/>
        <v>0</v>
      </c>
      <c r="AI35" s="58"/>
      <c r="AJ35" s="58"/>
    </row>
    <row r="36" spans="1:36">
      <c r="A36" s="6"/>
      <c r="B36" s="6"/>
      <c r="C36" s="11">
        <v>30</v>
      </c>
      <c r="D36" s="16" t="s">
        <v>41</v>
      </c>
      <c r="E36" s="13">
        <v>0</v>
      </c>
      <c r="F36" s="14">
        <v>0</v>
      </c>
      <c r="G36" s="15">
        <v>0</v>
      </c>
      <c r="H36" s="15">
        <v>0</v>
      </c>
      <c r="I36" s="44">
        <v>0</v>
      </c>
      <c r="J36" s="45"/>
      <c r="K36" s="46">
        <v>10</v>
      </c>
      <c r="L36" s="47">
        <v>22</v>
      </c>
      <c r="M36">
        <v>27</v>
      </c>
      <c r="N36" s="15">
        <v>28</v>
      </c>
      <c r="O36" s="44">
        <v>27</v>
      </c>
      <c r="P36" s="45"/>
      <c r="Q36" s="46">
        <v>1</v>
      </c>
      <c r="R36" s="47">
        <v>1</v>
      </c>
      <c r="S36">
        <v>1</v>
      </c>
      <c r="T36" s="15">
        <v>1</v>
      </c>
      <c r="U36" s="44">
        <v>1</v>
      </c>
      <c r="V36" s="6"/>
      <c r="W36" s="58"/>
      <c r="X36" s="61">
        <f t="shared" si="0"/>
        <v>0</v>
      </c>
      <c r="Y36" s="72">
        <f t="shared" si="1"/>
        <v>0</v>
      </c>
      <c r="Z36" s="44">
        <f t="shared" si="2"/>
        <v>0</v>
      </c>
      <c r="AA36" s="73"/>
      <c r="AB36" s="61">
        <f t="shared" si="3"/>
        <v>5</v>
      </c>
      <c r="AC36" s="72">
        <f t="shared" si="4"/>
        <v>6</v>
      </c>
      <c r="AD36" s="44">
        <f t="shared" si="5"/>
        <v>5</v>
      </c>
      <c r="AE36" s="73"/>
      <c r="AF36" s="61">
        <f t="shared" si="6"/>
        <v>0</v>
      </c>
      <c r="AG36" s="72">
        <f t="shared" si="7"/>
        <v>0</v>
      </c>
      <c r="AH36" s="44">
        <f t="shared" si="8"/>
        <v>0</v>
      </c>
      <c r="AI36" s="58"/>
      <c r="AJ36" s="58"/>
    </row>
    <row r="37" spans="1:36">
      <c r="A37" s="6"/>
      <c r="B37" s="6"/>
      <c r="C37" s="11">
        <v>31</v>
      </c>
      <c r="D37" s="16" t="s">
        <v>42</v>
      </c>
      <c r="E37" s="13">
        <v>0</v>
      </c>
      <c r="F37" s="14">
        <v>0</v>
      </c>
      <c r="G37" s="15">
        <v>0</v>
      </c>
      <c r="H37" s="15">
        <v>0</v>
      </c>
      <c r="I37" s="44">
        <v>0</v>
      </c>
      <c r="J37" s="45"/>
      <c r="K37" s="46">
        <v>13</v>
      </c>
      <c r="L37" s="47">
        <v>30</v>
      </c>
      <c r="M37">
        <v>30</v>
      </c>
      <c r="N37" s="15">
        <v>29</v>
      </c>
      <c r="O37" s="44">
        <v>29</v>
      </c>
      <c r="P37" s="45"/>
      <c r="Q37" s="46">
        <v>1</v>
      </c>
      <c r="R37" s="47">
        <v>1</v>
      </c>
      <c r="S37">
        <v>1</v>
      </c>
      <c r="T37" s="15">
        <v>1</v>
      </c>
      <c r="U37" s="44">
        <v>1</v>
      </c>
      <c r="V37" s="6"/>
      <c r="W37" s="58"/>
      <c r="X37" s="61">
        <f t="shared" si="0"/>
        <v>0</v>
      </c>
      <c r="Y37" s="72">
        <f t="shared" si="1"/>
        <v>0</v>
      </c>
      <c r="Z37" s="44">
        <f t="shared" si="2"/>
        <v>0</v>
      </c>
      <c r="AA37" s="73"/>
      <c r="AB37" s="61">
        <f t="shared" si="3"/>
        <v>0</v>
      </c>
      <c r="AC37" s="72">
        <f t="shared" si="4"/>
        <v>1</v>
      </c>
      <c r="AD37" s="44">
        <f t="shared" si="5"/>
        <v>1</v>
      </c>
      <c r="AE37" s="73"/>
      <c r="AF37" s="61">
        <f t="shared" si="6"/>
        <v>0</v>
      </c>
      <c r="AG37" s="72">
        <f t="shared" si="7"/>
        <v>0</v>
      </c>
      <c r="AH37" s="44">
        <f t="shared" si="8"/>
        <v>0</v>
      </c>
      <c r="AI37" s="58"/>
      <c r="AJ37" s="58"/>
    </row>
    <row r="38" spans="1:36">
      <c r="A38" s="6"/>
      <c r="B38" s="6"/>
      <c r="C38" s="11">
        <v>32</v>
      </c>
      <c r="D38" s="17" t="s">
        <v>43</v>
      </c>
      <c r="E38" s="13">
        <v>0</v>
      </c>
      <c r="F38" s="14">
        <v>0</v>
      </c>
      <c r="G38" s="15">
        <v>0</v>
      </c>
      <c r="H38" s="15">
        <v>0</v>
      </c>
      <c r="I38" s="44">
        <v>0</v>
      </c>
      <c r="J38" s="45"/>
      <c r="K38" s="46">
        <v>0</v>
      </c>
      <c r="L38" s="47">
        <v>21</v>
      </c>
      <c r="M38">
        <v>13</v>
      </c>
      <c r="N38" s="15">
        <v>19</v>
      </c>
      <c r="O38" s="44">
        <v>21</v>
      </c>
      <c r="P38" s="45"/>
      <c r="Q38" s="46">
        <v>1</v>
      </c>
      <c r="R38" s="47">
        <v>1</v>
      </c>
      <c r="S38">
        <v>2</v>
      </c>
      <c r="T38" s="15">
        <v>2</v>
      </c>
      <c r="U38" s="44">
        <v>2</v>
      </c>
      <c r="V38" s="6"/>
      <c r="W38" s="58"/>
      <c r="X38" s="61">
        <f t="shared" si="0"/>
        <v>1</v>
      </c>
      <c r="Y38" s="72">
        <f t="shared" si="1"/>
        <v>1</v>
      </c>
      <c r="Z38" s="44">
        <f t="shared" si="2"/>
        <v>1</v>
      </c>
      <c r="AA38" s="73"/>
      <c r="AB38" s="61">
        <f t="shared" si="3"/>
        <v>8</v>
      </c>
      <c r="AC38" s="72">
        <f t="shared" si="4"/>
        <v>2</v>
      </c>
      <c r="AD38" s="44">
        <f t="shared" si="5"/>
        <v>0</v>
      </c>
      <c r="AE38" s="73"/>
      <c r="AF38" s="61">
        <f t="shared" si="6"/>
        <v>0</v>
      </c>
      <c r="AG38" s="72">
        <f t="shared" si="7"/>
        <v>0</v>
      </c>
      <c r="AH38" s="44">
        <f t="shared" si="8"/>
        <v>0</v>
      </c>
      <c r="AI38" s="58"/>
      <c r="AJ38" s="58"/>
    </row>
    <row r="39" spans="1:36">
      <c r="A39" s="6"/>
      <c r="B39" s="6"/>
      <c r="C39" s="11">
        <v>33</v>
      </c>
      <c r="D39" s="16" t="s">
        <v>44</v>
      </c>
      <c r="E39" s="13">
        <v>0</v>
      </c>
      <c r="F39" s="14">
        <v>2</v>
      </c>
      <c r="G39" s="15">
        <v>1</v>
      </c>
      <c r="H39" s="15">
        <v>1</v>
      </c>
      <c r="I39" s="44">
        <v>1</v>
      </c>
      <c r="J39" s="45"/>
      <c r="K39" s="46">
        <v>14</v>
      </c>
      <c r="L39" s="47">
        <v>21</v>
      </c>
      <c r="M39">
        <v>23</v>
      </c>
      <c r="N39" s="15">
        <v>25</v>
      </c>
      <c r="O39" s="44">
        <v>25</v>
      </c>
      <c r="P39" s="45"/>
      <c r="Q39" s="46">
        <v>1</v>
      </c>
      <c r="R39" s="47">
        <v>1</v>
      </c>
      <c r="S39">
        <v>2</v>
      </c>
      <c r="T39" s="15">
        <v>1</v>
      </c>
      <c r="U39" s="44">
        <v>1</v>
      </c>
      <c r="V39" s="6"/>
      <c r="W39" s="58"/>
      <c r="X39" s="61">
        <f t="shared" si="0"/>
        <v>1</v>
      </c>
      <c r="Y39" s="72">
        <f t="shared" si="1"/>
        <v>0</v>
      </c>
      <c r="Z39" s="44">
        <f t="shared" si="2"/>
        <v>0</v>
      </c>
      <c r="AA39" s="73"/>
      <c r="AB39" s="61">
        <f t="shared" si="3"/>
        <v>2</v>
      </c>
      <c r="AC39" s="72">
        <f t="shared" si="4"/>
        <v>4</v>
      </c>
      <c r="AD39" s="44">
        <f t="shared" si="5"/>
        <v>4</v>
      </c>
      <c r="AE39" s="73"/>
      <c r="AF39" s="61">
        <f t="shared" si="6"/>
        <v>1</v>
      </c>
      <c r="AG39" s="72">
        <f t="shared" si="7"/>
        <v>1</v>
      </c>
      <c r="AH39" s="44">
        <f t="shared" si="8"/>
        <v>1</v>
      </c>
      <c r="AI39" s="58"/>
      <c r="AJ39" s="58"/>
    </row>
    <row r="40" spans="1:36">
      <c r="A40" s="6"/>
      <c r="B40" s="6"/>
      <c r="C40" s="11">
        <v>34</v>
      </c>
      <c r="D40" s="16" t="s">
        <v>45</v>
      </c>
      <c r="E40" s="13">
        <v>2</v>
      </c>
      <c r="F40" s="14">
        <v>3</v>
      </c>
      <c r="G40" s="15">
        <v>3</v>
      </c>
      <c r="H40" s="15">
        <v>3</v>
      </c>
      <c r="I40" s="44">
        <v>3</v>
      </c>
      <c r="J40" s="45"/>
      <c r="K40" s="46">
        <v>17</v>
      </c>
      <c r="L40" s="47">
        <v>28</v>
      </c>
      <c r="M40">
        <v>27</v>
      </c>
      <c r="N40" s="15">
        <v>28</v>
      </c>
      <c r="O40" s="44">
        <v>28</v>
      </c>
      <c r="P40" s="45"/>
      <c r="Q40" s="46">
        <v>1</v>
      </c>
      <c r="R40" s="47">
        <v>1</v>
      </c>
      <c r="S40">
        <v>1</v>
      </c>
      <c r="T40" s="15">
        <v>1</v>
      </c>
      <c r="U40" s="44">
        <v>1</v>
      </c>
      <c r="V40" s="6"/>
      <c r="W40" s="58"/>
      <c r="X40" s="61">
        <f t="shared" si="0"/>
        <v>0</v>
      </c>
      <c r="Y40" s="72">
        <f t="shared" si="1"/>
        <v>0</v>
      </c>
      <c r="Z40" s="44">
        <f t="shared" si="2"/>
        <v>0</v>
      </c>
      <c r="AA40" s="73"/>
      <c r="AB40" s="61">
        <f t="shared" si="3"/>
        <v>1</v>
      </c>
      <c r="AC40" s="72">
        <f t="shared" si="4"/>
        <v>0</v>
      </c>
      <c r="AD40" s="44">
        <f t="shared" si="5"/>
        <v>0</v>
      </c>
      <c r="AE40" s="73"/>
      <c r="AF40" s="61">
        <f t="shared" si="6"/>
        <v>3</v>
      </c>
      <c r="AG40" s="72">
        <f t="shared" si="7"/>
        <v>0</v>
      </c>
      <c r="AH40" s="44">
        <f t="shared" si="8"/>
        <v>0</v>
      </c>
      <c r="AI40" s="58"/>
      <c r="AJ40" s="58"/>
    </row>
    <row r="41" spans="1:36">
      <c r="A41" s="6"/>
      <c r="B41" s="6"/>
      <c r="C41" s="11">
        <v>35</v>
      </c>
      <c r="D41" s="16" t="s">
        <v>46</v>
      </c>
      <c r="E41" s="13">
        <v>3</v>
      </c>
      <c r="F41" s="14">
        <v>3</v>
      </c>
      <c r="G41" s="15">
        <v>3</v>
      </c>
      <c r="H41" s="15">
        <v>3</v>
      </c>
      <c r="I41" s="44">
        <v>3</v>
      </c>
      <c r="J41" s="45"/>
      <c r="K41" s="46">
        <v>14</v>
      </c>
      <c r="L41" s="47">
        <v>19</v>
      </c>
      <c r="M41">
        <v>20</v>
      </c>
      <c r="N41" s="15">
        <v>20</v>
      </c>
      <c r="O41" s="44">
        <v>20</v>
      </c>
      <c r="P41" s="45"/>
      <c r="Q41" s="46">
        <v>1</v>
      </c>
      <c r="R41" s="47">
        <v>1</v>
      </c>
      <c r="S41">
        <v>1</v>
      </c>
      <c r="T41" s="15">
        <v>1</v>
      </c>
      <c r="U41" s="44">
        <v>1</v>
      </c>
      <c r="V41" s="6"/>
      <c r="W41" s="58"/>
      <c r="X41" s="61">
        <f t="shared" si="0"/>
        <v>0</v>
      </c>
      <c r="Y41" s="72">
        <f t="shared" si="1"/>
        <v>0</v>
      </c>
      <c r="Z41" s="44">
        <f t="shared" si="2"/>
        <v>0</v>
      </c>
      <c r="AA41" s="73"/>
      <c r="AB41" s="61">
        <f t="shared" si="3"/>
        <v>1</v>
      </c>
      <c r="AC41" s="72">
        <f t="shared" si="4"/>
        <v>1</v>
      </c>
      <c r="AD41" s="44">
        <f t="shared" si="5"/>
        <v>1</v>
      </c>
      <c r="AE41" s="73"/>
      <c r="AF41" s="61">
        <f t="shared" si="6"/>
        <v>3</v>
      </c>
      <c r="AG41" s="72">
        <f t="shared" si="7"/>
        <v>0</v>
      </c>
      <c r="AH41" s="44">
        <f t="shared" si="8"/>
        <v>0</v>
      </c>
      <c r="AI41" s="58"/>
      <c r="AJ41" s="58"/>
    </row>
    <row r="42" spans="1:36">
      <c r="A42" s="6"/>
      <c r="B42" s="6"/>
      <c r="C42" s="18">
        <v>36</v>
      </c>
      <c r="D42" s="19" t="s">
        <v>47</v>
      </c>
      <c r="E42" s="20">
        <v>0</v>
      </c>
      <c r="F42" s="21">
        <v>1</v>
      </c>
      <c r="G42" s="22">
        <v>1</v>
      </c>
      <c r="H42" s="22">
        <v>1</v>
      </c>
      <c r="I42" s="48">
        <v>1</v>
      </c>
      <c r="J42" s="49"/>
      <c r="K42" s="50">
        <v>14</v>
      </c>
      <c r="L42" s="51">
        <v>17</v>
      </c>
      <c r="M42" s="19">
        <v>18</v>
      </c>
      <c r="N42" s="22">
        <v>18</v>
      </c>
      <c r="O42" s="48">
        <v>17</v>
      </c>
      <c r="P42" s="49"/>
      <c r="Q42" s="50">
        <v>1</v>
      </c>
      <c r="R42" s="51">
        <v>1</v>
      </c>
      <c r="S42" s="19">
        <v>1</v>
      </c>
      <c r="T42" s="22">
        <v>1</v>
      </c>
      <c r="U42" s="48">
        <v>1</v>
      </c>
      <c r="V42" s="6"/>
      <c r="W42" s="58"/>
      <c r="X42" s="62">
        <f t="shared" si="0"/>
        <v>0</v>
      </c>
      <c r="Y42" s="74">
        <f t="shared" si="1"/>
        <v>0</v>
      </c>
      <c r="Z42" s="48">
        <f t="shared" si="2"/>
        <v>0</v>
      </c>
      <c r="AA42" s="73"/>
      <c r="AB42" s="62">
        <f t="shared" si="3"/>
        <v>1</v>
      </c>
      <c r="AC42" s="74">
        <f t="shared" si="4"/>
        <v>1</v>
      </c>
      <c r="AD42" s="48">
        <f t="shared" si="5"/>
        <v>0</v>
      </c>
      <c r="AE42" s="73"/>
      <c r="AF42" s="62">
        <f t="shared" si="6"/>
        <v>1</v>
      </c>
      <c r="AG42" s="74">
        <f t="shared" si="7"/>
        <v>0</v>
      </c>
      <c r="AH42" s="48">
        <f t="shared" si="8"/>
        <v>0</v>
      </c>
      <c r="AI42" s="58"/>
      <c r="AJ42" s="58"/>
    </row>
    <row r="43" spans="1:36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</row>
    <row r="44" spans="1:36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</row>
    <row r="45" spans="1:36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</row>
    <row r="46" spans="1:36">
      <c r="A46" s="6"/>
      <c r="B46" s="6"/>
      <c r="C46" s="23"/>
      <c r="D46" s="24" t="s">
        <v>48</v>
      </c>
      <c r="E46" s="25">
        <f>SUM(E7:E42)</f>
        <v>36</v>
      </c>
      <c r="F46" s="25">
        <f>SUM(F7:F42)</f>
        <v>46</v>
      </c>
      <c r="G46" s="25">
        <f t="shared" ref="G46:U46" si="9">SUM(G7:G42)</f>
        <v>61</v>
      </c>
      <c r="H46" s="25">
        <f t="shared" si="9"/>
        <v>59</v>
      </c>
      <c r="I46" s="52">
        <f t="shared" si="9"/>
        <v>60</v>
      </c>
      <c r="J46" s="53"/>
      <c r="K46" s="54">
        <f t="shared" si="9"/>
        <v>398</v>
      </c>
      <c r="L46" s="25">
        <f t="shared" si="9"/>
        <v>905</v>
      </c>
      <c r="M46" s="25">
        <f t="shared" si="9"/>
        <v>929</v>
      </c>
      <c r="N46" s="25">
        <f t="shared" si="9"/>
        <v>972</v>
      </c>
      <c r="O46" s="52">
        <f t="shared" si="9"/>
        <v>961</v>
      </c>
      <c r="P46" s="53"/>
      <c r="Q46" s="54">
        <f t="shared" si="9"/>
        <v>37</v>
      </c>
      <c r="R46" s="25">
        <f t="shared" si="9"/>
        <v>37</v>
      </c>
      <c r="S46" s="25">
        <f t="shared" si="9"/>
        <v>42</v>
      </c>
      <c r="T46" s="25">
        <f t="shared" si="9"/>
        <v>41</v>
      </c>
      <c r="U46" s="52">
        <f t="shared" si="9"/>
        <v>42</v>
      </c>
      <c r="V46" s="63" t="s">
        <v>49</v>
      </c>
      <c r="W46" s="64"/>
      <c r="X46" s="65">
        <f>SUM(X7:X42)/36</f>
        <v>0.138888888888889</v>
      </c>
      <c r="Y46" s="75">
        <f t="shared" ref="Y46:AH46" si="10">SUM(Y7:Y42)/36</f>
        <v>0.111111111111111</v>
      </c>
      <c r="Z46" s="76">
        <f t="shared" si="10"/>
        <v>0.138888888888889</v>
      </c>
      <c r="AA46" s="77"/>
      <c r="AB46" s="78">
        <f t="shared" si="10"/>
        <v>3.61111111111111</v>
      </c>
      <c r="AC46" s="79">
        <f t="shared" si="10"/>
        <v>3.80555555555556</v>
      </c>
      <c r="AD46" s="80">
        <f t="shared" si="10"/>
        <v>3.27777777777778</v>
      </c>
      <c r="AE46" s="77"/>
      <c r="AF46" s="65">
        <f t="shared" si="10"/>
        <v>1.69444444444444</v>
      </c>
      <c r="AG46" s="86">
        <f t="shared" si="10"/>
        <v>0.472222222222222</v>
      </c>
      <c r="AH46" s="87">
        <f t="shared" si="10"/>
        <v>0.555555555555556</v>
      </c>
      <c r="AI46" s="58"/>
      <c r="AJ46" s="58"/>
    </row>
    <row r="47" spans="1:36">
      <c r="A47" s="6"/>
      <c r="B47" s="6"/>
      <c r="C47" s="26"/>
      <c r="D47" s="27" t="s">
        <v>50</v>
      </c>
      <c r="E47" s="28"/>
      <c r="F47" s="28"/>
      <c r="G47" s="29">
        <f>1-(G46-F46)/F46</f>
        <v>0.673913043478261</v>
      </c>
      <c r="H47" s="30">
        <f>1-(H46-F46)/F46</f>
        <v>0.717391304347826</v>
      </c>
      <c r="I47" s="55">
        <f>1-(I46-F46)/F46</f>
        <v>0.695652173913043</v>
      </c>
      <c r="J47" s="56"/>
      <c r="K47" s="57"/>
      <c r="L47" s="29"/>
      <c r="M47" s="30">
        <f>1-(M46-L46)/L46</f>
        <v>0.973480662983425</v>
      </c>
      <c r="N47" s="29">
        <f>1-(N46-L46)/L46</f>
        <v>0.925966850828729</v>
      </c>
      <c r="O47" s="55">
        <f>1-(O46-L46)/L46</f>
        <v>0.938121546961326</v>
      </c>
      <c r="P47" s="56"/>
      <c r="Q47" s="57"/>
      <c r="R47" s="29"/>
      <c r="S47" s="29">
        <f>1-(S46-R46)/R46</f>
        <v>0.864864864864865</v>
      </c>
      <c r="T47" s="30">
        <f>1-(T46-R46)/R46</f>
        <v>0.891891891891892</v>
      </c>
      <c r="U47" s="55">
        <f>1-(U46-R46)/R46</f>
        <v>0.864864864864865</v>
      </c>
      <c r="V47" s="66" t="s">
        <v>51</v>
      </c>
      <c r="W47" s="67"/>
      <c r="X47" s="68">
        <f>SQRT(SUMSQ(X7:X42)/36)</f>
        <v>0.372677996249965</v>
      </c>
      <c r="Y47" s="81">
        <f t="shared" ref="Y47:AH47" si="11">SQRT(SUMSQ(Y7:Y42)/36)</f>
        <v>0.333333333333333</v>
      </c>
      <c r="Z47" s="82">
        <f t="shared" si="11"/>
        <v>0.372677996249965</v>
      </c>
      <c r="AA47" s="77"/>
      <c r="AB47" s="83">
        <f t="shared" si="11"/>
        <v>4.70814896394185</v>
      </c>
      <c r="AC47" s="84">
        <f t="shared" si="11"/>
        <v>5.13971464836976</v>
      </c>
      <c r="AD47" s="85">
        <f t="shared" si="11"/>
        <v>4.40328160454097</v>
      </c>
      <c r="AE47" s="77"/>
      <c r="AF47" s="68">
        <f t="shared" si="11"/>
        <v>2.26691175145591</v>
      </c>
      <c r="AG47" s="88">
        <f t="shared" si="11"/>
        <v>0.986013297183269</v>
      </c>
      <c r="AH47" s="89">
        <f t="shared" si="11"/>
        <v>1.08012344973464</v>
      </c>
      <c r="AI47" s="58"/>
      <c r="AJ47" s="58"/>
    </row>
    <row r="48" spans="1:3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</row>
    <row r="49" spans="1:3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</row>
    <row r="51" spans="3:4">
      <c r="C51" s="31" t="s">
        <v>52</v>
      </c>
      <c r="D51" s="32"/>
    </row>
    <row r="52" spans="3:4">
      <c r="C52" s="33"/>
      <c r="D52" s="34" t="s">
        <v>53</v>
      </c>
    </row>
    <row r="53" spans="3:4">
      <c r="C53" s="35"/>
      <c r="D53" s="34" t="s">
        <v>54</v>
      </c>
    </row>
    <row r="54" spans="3:4">
      <c r="C54" s="36"/>
      <c r="D54" s="34" t="s">
        <v>55</v>
      </c>
    </row>
    <row r="55" spans="3:4">
      <c r="C55" s="37"/>
      <c r="D55" s="34" t="s">
        <v>56</v>
      </c>
    </row>
    <row r="56" spans="3:4">
      <c r="C56" s="38"/>
      <c r="D56" s="34" t="s">
        <v>57</v>
      </c>
    </row>
    <row r="57" spans="3:4">
      <c r="C57" s="39"/>
      <c r="D57" s="34" t="s">
        <v>58</v>
      </c>
    </row>
  </sheetData>
  <mergeCells count="4">
    <mergeCell ref="X5:Z5"/>
    <mergeCell ref="AB5:AD5"/>
    <mergeCell ref="AF5:AH5"/>
    <mergeCell ref="G1:O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8"/>
  <sheetViews>
    <sheetView workbookViewId="0">
      <selection activeCell="I3" sqref="I3:I38"/>
    </sheetView>
  </sheetViews>
  <sheetFormatPr defaultColWidth="9.14285714285714" defaultRowHeight="15"/>
  <sheetData>
    <row r="1" spans="1:1">
      <c r="A1" t="s">
        <v>59</v>
      </c>
    </row>
    <row r="2" spans="8:10">
      <c r="H2" t="s">
        <v>60</v>
      </c>
      <c r="I2" t="s">
        <v>61</v>
      </c>
      <c r="J2" t="s">
        <v>62</v>
      </c>
    </row>
    <row r="3" spans="1:10">
      <c r="A3" s="1" t="s">
        <v>12</v>
      </c>
      <c r="B3" s="2"/>
      <c r="C3" s="2"/>
      <c r="D3" s="2"/>
      <c r="E3" s="2"/>
      <c r="F3" s="2"/>
      <c r="G3" s="2"/>
      <c r="H3">
        <v>32</v>
      </c>
      <c r="I3">
        <v>1</v>
      </c>
      <c r="J3">
        <v>2</v>
      </c>
    </row>
    <row r="4" spans="1:10">
      <c r="A4" s="1" t="s">
        <v>13</v>
      </c>
      <c r="B4" s="2"/>
      <c r="C4" s="2"/>
      <c r="D4" s="2"/>
      <c r="E4" s="2"/>
      <c r="F4" s="2"/>
      <c r="G4" s="2"/>
      <c r="H4">
        <v>19</v>
      </c>
      <c r="I4">
        <v>2</v>
      </c>
      <c r="J4">
        <v>5</v>
      </c>
    </row>
    <row r="5" spans="1:10">
      <c r="A5" s="3" t="s">
        <v>14</v>
      </c>
      <c r="B5" s="2"/>
      <c r="C5" s="2"/>
      <c r="D5" s="2"/>
      <c r="E5" s="2"/>
      <c r="F5" s="2"/>
      <c r="G5" s="2"/>
      <c r="H5">
        <v>22</v>
      </c>
      <c r="I5">
        <v>1</v>
      </c>
      <c r="J5">
        <v>1</v>
      </c>
    </row>
    <row r="6" spans="1:10">
      <c r="A6" s="3" t="s">
        <v>15</v>
      </c>
      <c r="B6" s="2"/>
      <c r="C6" s="2"/>
      <c r="D6" s="2"/>
      <c r="E6" s="2"/>
      <c r="F6" s="2"/>
      <c r="G6" s="2"/>
      <c r="H6">
        <v>25</v>
      </c>
      <c r="I6">
        <v>1</v>
      </c>
      <c r="J6">
        <v>4</v>
      </c>
    </row>
    <row r="7" spans="1:10">
      <c r="A7" s="1" t="s">
        <v>16</v>
      </c>
      <c r="B7" s="2"/>
      <c r="C7" s="2"/>
      <c r="D7" s="2"/>
      <c r="E7" s="2"/>
      <c r="F7" s="2"/>
      <c r="G7" s="2"/>
      <c r="H7">
        <v>19</v>
      </c>
      <c r="I7">
        <v>1</v>
      </c>
      <c r="J7">
        <v>2</v>
      </c>
    </row>
    <row r="8" spans="1:10">
      <c r="A8" s="1" t="s">
        <v>17</v>
      </c>
      <c r="B8" s="2"/>
      <c r="C8" s="2"/>
      <c r="D8" s="2"/>
      <c r="E8" s="2"/>
      <c r="F8" s="2"/>
      <c r="G8" s="2"/>
      <c r="H8">
        <v>27</v>
      </c>
      <c r="I8">
        <v>1</v>
      </c>
      <c r="J8">
        <v>1</v>
      </c>
    </row>
    <row r="9" spans="1:10">
      <c r="A9" s="3" t="s">
        <v>18</v>
      </c>
      <c r="B9" s="2"/>
      <c r="C9" s="2"/>
      <c r="D9" s="2"/>
      <c r="E9" s="2"/>
      <c r="F9" s="2"/>
      <c r="G9" s="2"/>
      <c r="H9">
        <v>24</v>
      </c>
      <c r="I9">
        <v>1</v>
      </c>
      <c r="J9">
        <v>1</v>
      </c>
    </row>
    <row r="10" spans="1:10">
      <c r="A10" s="3" t="s">
        <v>19</v>
      </c>
      <c r="B10" s="2"/>
      <c r="C10" s="2"/>
      <c r="D10" s="2"/>
      <c r="E10" s="2"/>
      <c r="F10" s="2"/>
      <c r="G10" s="2"/>
      <c r="H10">
        <v>19</v>
      </c>
      <c r="I10">
        <v>1</v>
      </c>
      <c r="J10">
        <v>0</v>
      </c>
    </row>
    <row r="11" spans="1:10">
      <c r="A11" s="3" t="s">
        <v>20</v>
      </c>
      <c r="B11" s="2"/>
      <c r="C11" s="2"/>
      <c r="D11" s="2"/>
      <c r="E11" s="2"/>
      <c r="F11" s="2"/>
      <c r="G11" s="2"/>
      <c r="H11">
        <v>25</v>
      </c>
      <c r="I11">
        <v>1</v>
      </c>
      <c r="J11">
        <v>1</v>
      </c>
    </row>
    <row r="12" spans="1:10">
      <c r="A12" s="3" t="s">
        <v>21</v>
      </c>
      <c r="B12" s="2"/>
      <c r="C12" s="2"/>
      <c r="D12" s="2"/>
      <c r="E12" s="2"/>
      <c r="F12" s="2"/>
      <c r="G12" s="2"/>
      <c r="H12">
        <v>27</v>
      </c>
      <c r="I12">
        <v>1</v>
      </c>
      <c r="J12">
        <v>0</v>
      </c>
    </row>
    <row r="13" spans="1:10">
      <c r="A13" s="3" t="s">
        <v>22</v>
      </c>
      <c r="B13" s="2"/>
      <c r="C13" s="2"/>
      <c r="D13" s="2"/>
      <c r="E13" s="2"/>
      <c r="F13" s="2"/>
      <c r="G13" s="2"/>
      <c r="H13">
        <v>20</v>
      </c>
      <c r="I13">
        <v>1</v>
      </c>
      <c r="J13">
        <v>1</v>
      </c>
    </row>
    <row r="14" spans="1:10">
      <c r="A14" s="3" t="s">
        <v>23</v>
      </c>
      <c r="B14" s="2"/>
      <c r="C14" s="2"/>
      <c r="D14" s="2"/>
      <c r="E14" s="2"/>
      <c r="F14" s="2"/>
      <c r="G14" s="2"/>
      <c r="H14">
        <v>30</v>
      </c>
      <c r="I14">
        <v>1</v>
      </c>
      <c r="J14">
        <v>2</v>
      </c>
    </row>
    <row r="15" spans="1:10">
      <c r="A15" s="1" t="s">
        <v>24</v>
      </c>
      <c r="B15" s="2"/>
      <c r="C15" s="2"/>
      <c r="D15" s="2"/>
      <c r="E15" s="2"/>
      <c r="F15" s="2"/>
      <c r="G15" s="2"/>
      <c r="H15">
        <v>31</v>
      </c>
      <c r="I15">
        <v>1</v>
      </c>
      <c r="J15">
        <v>1</v>
      </c>
    </row>
    <row r="16" spans="1:10">
      <c r="A16" s="1" t="s">
        <v>25</v>
      </c>
      <c r="B16" s="2"/>
      <c r="C16" s="2"/>
      <c r="D16" s="2"/>
      <c r="E16" s="2"/>
      <c r="F16" s="2"/>
      <c r="G16" s="2"/>
      <c r="H16">
        <v>24</v>
      </c>
      <c r="I16">
        <v>1</v>
      </c>
      <c r="J16">
        <v>0</v>
      </c>
    </row>
    <row r="17" spans="1:10">
      <c r="A17" s="1" t="s">
        <v>26</v>
      </c>
      <c r="B17" s="2"/>
      <c r="C17" s="2"/>
      <c r="D17" s="2"/>
      <c r="E17" s="2"/>
      <c r="F17" s="2"/>
      <c r="G17" s="2"/>
      <c r="H17">
        <v>23</v>
      </c>
      <c r="I17">
        <v>1</v>
      </c>
      <c r="J17">
        <v>2</v>
      </c>
    </row>
    <row r="18" spans="1:10">
      <c r="A18" s="1" t="s">
        <v>27</v>
      </c>
      <c r="B18" s="2"/>
      <c r="C18" s="2"/>
      <c r="D18" s="2"/>
      <c r="E18" s="2"/>
      <c r="F18" s="2"/>
      <c r="G18" s="2"/>
      <c r="H18">
        <v>29</v>
      </c>
      <c r="I18">
        <v>1</v>
      </c>
      <c r="J18">
        <v>0</v>
      </c>
    </row>
    <row r="19" spans="1:10">
      <c r="A19" s="1" t="s">
        <v>28</v>
      </c>
      <c r="B19" s="2"/>
      <c r="C19" s="2"/>
      <c r="D19" s="2"/>
      <c r="E19" s="2"/>
      <c r="F19" s="2"/>
      <c r="G19" s="2"/>
      <c r="H19">
        <v>28</v>
      </c>
      <c r="I19">
        <v>1</v>
      </c>
      <c r="J19">
        <v>0</v>
      </c>
    </row>
    <row r="20" spans="1:10">
      <c r="A20" s="1" t="s">
        <v>29</v>
      </c>
      <c r="B20" s="2"/>
      <c r="C20" s="2"/>
      <c r="D20" s="2"/>
      <c r="E20" s="2"/>
      <c r="F20" s="2"/>
      <c r="G20" s="2"/>
      <c r="H20">
        <v>30</v>
      </c>
      <c r="I20">
        <v>1</v>
      </c>
      <c r="J20">
        <v>0</v>
      </c>
    </row>
    <row r="21" spans="1:10">
      <c r="A21" s="1" t="s">
        <v>30</v>
      </c>
      <c r="B21" s="2"/>
      <c r="C21" s="2"/>
      <c r="D21" s="2"/>
      <c r="E21" s="2"/>
      <c r="F21" s="2"/>
      <c r="G21" s="2"/>
      <c r="H21">
        <v>18</v>
      </c>
      <c r="I21">
        <v>1</v>
      </c>
      <c r="J21">
        <v>2</v>
      </c>
    </row>
    <row r="22" spans="1:10">
      <c r="A22" s="1" t="s">
        <v>31</v>
      </c>
      <c r="B22" s="2"/>
      <c r="C22" s="2"/>
      <c r="D22" s="2"/>
      <c r="E22" s="2"/>
      <c r="F22" s="2"/>
      <c r="G22" s="2"/>
      <c r="H22">
        <v>29</v>
      </c>
      <c r="I22">
        <v>1</v>
      </c>
      <c r="J22">
        <v>0</v>
      </c>
    </row>
    <row r="23" spans="1:10">
      <c r="A23" s="1" t="s">
        <v>32</v>
      </c>
      <c r="B23" s="2"/>
      <c r="C23" s="2"/>
      <c r="D23" s="2"/>
      <c r="E23" s="2"/>
      <c r="F23" s="2"/>
      <c r="G23" s="2"/>
      <c r="H23">
        <v>28</v>
      </c>
      <c r="I23">
        <v>1</v>
      </c>
      <c r="J23">
        <v>1</v>
      </c>
    </row>
    <row r="24" spans="1:10">
      <c r="A24" s="1" t="s">
        <v>33</v>
      </c>
      <c r="B24" s="2"/>
      <c r="C24" s="2"/>
      <c r="D24" s="2"/>
      <c r="E24" s="2"/>
      <c r="F24" s="2"/>
      <c r="G24" s="2"/>
      <c r="H24">
        <v>37</v>
      </c>
      <c r="I24">
        <v>1</v>
      </c>
      <c r="J24">
        <v>1</v>
      </c>
    </row>
    <row r="25" spans="1:10">
      <c r="A25" s="1" t="s">
        <v>34</v>
      </c>
      <c r="B25" s="2"/>
      <c r="C25" s="2"/>
      <c r="D25" s="2"/>
      <c r="E25" s="2"/>
      <c r="F25" s="2"/>
      <c r="G25" s="2"/>
      <c r="H25">
        <v>28</v>
      </c>
      <c r="I25">
        <v>1</v>
      </c>
      <c r="J25">
        <v>2</v>
      </c>
    </row>
    <row r="26" spans="1:10">
      <c r="A26" s="1" t="s">
        <v>35</v>
      </c>
      <c r="B26" s="2"/>
      <c r="C26" s="2"/>
      <c r="D26" s="2"/>
      <c r="E26" s="2"/>
      <c r="F26" s="2"/>
      <c r="G26" s="2"/>
      <c r="H26">
        <v>19</v>
      </c>
      <c r="I26">
        <v>1</v>
      </c>
      <c r="J26">
        <v>0</v>
      </c>
    </row>
    <row r="27" spans="1:10">
      <c r="A27" s="1" t="s">
        <v>36</v>
      </c>
      <c r="B27" s="2"/>
      <c r="C27" s="2"/>
      <c r="D27" s="2"/>
      <c r="E27" s="2"/>
      <c r="F27" s="2"/>
      <c r="G27" s="2"/>
      <c r="H27">
        <v>25</v>
      </c>
      <c r="I27">
        <v>1</v>
      </c>
      <c r="J27">
        <v>0</v>
      </c>
    </row>
    <row r="28" spans="1:10">
      <c r="A28" s="1" t="s">
        <v>37</v>
      </c>
      <c r="B28" s="2"/>
      <c r="C28" s="2"/>
      <c r="D28" s="2"/>
      <c r="E28" s="2"/>
      <c r="F28" s="2"/>
      <c r="G28" s="2"/>
      <c r="H28">
        <v>24</v>
      </c>
      <c r="I28">
        <v>1</v>
      </c>
      <c r="J28">
        <v>1</v>
      </c>
    </row>
    <row r="29" spans="1:10">
      <c r="A29" s="1" t="s">
        <v>38</v>
      </c>
      <c r="B29" s="2"/>
      <c r="C29" s="2"/>
      <c r="D29" s="2"/>
      <c r="E29" s="2"/>
      <c r="F29" s="2"/>
      <c r="G29" s="2"/>
      <c r="H29">
        <v>32</v>
      </c>
      <c r="I29">
        <v>1</v>
      </c>
      <c r="J29">
        <v>1</v>
      </c>
    </row>
    <row r="30" spans="1:10">
      <c r="A30" s="3" t="s">
        <v>39</v>
      </c>
      <c r="B30" s="2"/>
      <c r="C30" s="2"/>
      <c r="D30" s="2"/>
      <c r="E30" s="2"/>
      <c r="F30" s="2"/>
      <c r="G30" s="2"/>
      <c r="H30">
        <v>29</v>
      </c>
      <c r="I30">
        <v>1</v>
      </c>
      <c r="J30">
        <v>3</v>
      </c>
    </row>
    <row r="31" spans="1:10">
      <c r="A31" s="3" t="s">
        <v>40</v>
      </c>
      <c r="B31" s="2"/>
      <c r="C31" s="2"/>
      <c r="D31" s="2"/>
      <c r="E31" s="2"/>
      <c r="F31" s="2"/>
      <c r="G31" s="2"/>
      <c r="H31">
        <v>24</v>
      </c>
      <c r="I31">
        <v>1</v>
      </c>
      <c r="J31">
        <v>0</v>
      </c>
    </row>
    <row r="32" spans="1:10">
      <c r="A32" s="1" t="s">
        <v>41</v>
      </c>
      <c r="B32" s="2"/>
      <c r="C32" s="2"/>
      <c r="D32" s="2"/>
      <c r="E32" s="2"/>
      <c r="F32" s="2"/>
      <c r="G32" s="2"/>
      <c r="H32">
        <v>22</v>
      </c>
      <c r="I32">
        <v>1</v>
      </c>
      <c r="J32">
        <v>0</v>
      </c>
    </row>
    <row r="33" spans="1:10">
      <c r="A33" s="1" t="s">
        <v>42</v>
      </c>
      <c r="B33" s="2"/>
      <c r="C33" s="2"/>
      <c r="D33" s="2"/>
      <c r="E33" s="2"/>
      <c r="F33" s="2"/>
      <c r="G33" s="2"/>
      <c r="H33">
        <v>30</v>
      </c>
      <c r="I33">
        <v>1</v>
      </c>
      <c r="J33">
        <v>0</v>
      </c>
    </row>
    <row r="34" spans="1:10">
      <c r="A34" s="3" t="s">
        <v>43</v>
      </c>
      <c r="B34" s="2"/>
      <c r="C34" s="2"/>
      <c r="D34" s="2"/>
      <c r="E34" s="2"/>
      <c r="F34" s="2"/>
      <c r="G34" s="2"/>
      <c r="H34">
        <v>21</v>
      </c>
      <c r="I34">
        <v>1</v>
      </c>
      <c r="J34">
        <v>0</v>
      </c>
    </row>
    <row r="35" spans="1:10">
      <c r="A35" s="1" t="s">
        <v>44</v>
      </c>
      <c r="B35" s="2"/>
      <c r="C35" s="2"/>
      <c r="D35" s="2"/>
      <c r="E35" s="2"/>
      <c r="F35" s="2"/>
      <c r="G35" s="2"/>
      <c r="H35">
        <v>21</v>
      </c>
      <c r="I35">
        <v>1</v>
      </c>
      <c r="J35">
        <v>2</v>
      </c>
    </row>
    <row r="36" spans="1:10">
      <c r="A36" s="1" t="s">
        <v>45</v>
      </c>
      <c r="B36" s="2"/>
      <c r="C36" s="2"/>
      <c r="D36" s="2"/>
      <c r="E36" s="2"/>
      <c r="F36" s="2"/>
      <c r="G36" s="2"/>
      <c r="H36">
        <v>28</v>
      </c>
      <c r="I36">
        <v>1</v>
      </c>
      <c r="J36">
        <v>3</v>
      </c>
    </row>
    <row r="37" spans="1:10">
      <c r="A37" s="1" t="s">
        <v>46</v>
      </c>
      <c r="B37" s="2"/>
      <c r="C37" s="2"/>
      <c r="D37" s="2"/>
      <c r="E37" s="2"/>
      <c r="F37" s="2"/>
      <c r="G37" s="2"/>
      <c r="H37">
        <v>19</v>
      </c>
      <c r="I37">
        <v>1</v>
      </c>
      <c r="J37">
        <v>3</v>
      </c>
    </row>
    <row r="38" spans="1:10">
      <c r="A38" s="4" t="s">
        <v>47</v>
      </c>
      <c r="B38" s="2"/>
      <c r="C38" s="2"/>
      <c r="D38" s="2"/>
      <c r="E38" s="2"/>
      <c r="F38" s="2"/>
      <c r="G38" s="2"/>
      <c r="H38">
        <v>17</v>
      </c>
      <c r="I38">
        <v>1</v>
      </c>
      <c r="J38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Actual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2020-09-03T17:14:00Z</dcterms:created>
  <dcterms:modified xsi:type="dcterms:W3CDTF">2020-09-04T17:31:39Z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1033-11.2.0.9445</vt:lpwstr>
  </property>
</Properties>
</file>