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1087755\Downloads\"/>
    </mc:Choice>
  </mc:AlternateContent>
  <xr:revisionPtr revIDLastSave="0" documentId="13_ncr:1_{27C9CF8E-BF3D-4573-8F8F-9ABE96847214}" xr6:coauthVersionLast="47" xr6:coauthVersionMax="47" xr10:uidLastSave="{00000000-0000-0000-0000-000000000000}"/>
  <bookViews>
    <workbookView xWindow="-108" yWindow="-108" windowWidth="23256" windowHeight="12456" tabRatio="844" firstSheet="1" activeTab="6" xr2:uid="{EB8D4AD2-FDA9-435D-8261-707B8AF96E96}"/>
  </bookViews>
  <sheets>
    <sheet name="June 24" sheetId="16" r:id="rId1"/>
    <sheet name="Swing" sheetId="17" r:id="rId2"/>
    <sheet name="May 24" sheetId="15" r:id="rId3"/>
    <sheet name="April 24" sheetId="14" r:id="rId4"/>
    <sheet name="March 24" sheetId="7" r:id="rId5"/>
    <sheet name="Rules" sheetId="13" r:id="rId6"/>
    <sheet name="ADX Rules" sheetId="19" r:id="rId7"/>
    <sheet name="Feb-24" sheetId="1" r:id="rId8"/>
    <sheet name="Jan-24" sheetId="2" r:id="rId9"/>
    <sheet name="Dec-23" sheetId="3" r:id="rId10"/>
    <sheet name="Nov-23" sheetId="8" r:id="rId11"/>
    <sheet name="Sept-23" sheetId="6" r:id="rId12"/>
    <sheet name="Oct-23" sheetId="5" r:id="rId13"/>
    <sheet name="Aug-23" sheetId="9" r:id="rId14"/>
    <sheet name="Jan 23" sheetId="10" r:id="rId15"/>
    <sheet name="Feb 23" sheetId="11" r:id="rId16"/>
    <sheet name="Jul 23" sheetId="12" r:id="rId17"/>
  </sheets>
  <definedNames>
    <definedName name="_xlnm._FilterDatabase" localSheetId="2" hidden="1">'May 24'!$F$1:$F$26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1" l="1"/>
  <c r="K29" i="11"/>
  <c r="J26" i="9"/>
  <c r="S27" i="9"/>
  <c r="J25" i="16"/>
  <c r="I25" i="16"/>
  <c r="H25" i="16"/>
  <c r="F25" i="16"/>
  <c r="E25" i="16"/>
  <c r="D25" i="16"/>
  <c r="H25" i="15"/>
  <c r="E25" i="15"/>
  <c r="K24" i="14"/>
  <c r="S25" i="7"/>
  <c r="I27" i="12"/>
  <c r="T29" i="10"/>
  <c r="I25" i="6"/>
  <c r="U25" i="8"/>
  <c r="I25" i="3"/>
  <c r="I29" i="2"/>
  <c r="T25" i="1"/>
  <c r="I25" i="15"/>
  <c r="G25" i="15"/>
  <c r="C25" i="15"/>
  <c r="D25" i="15"/>
  <c r="H26" i="16" l="1"/>
  <c r="D26" i="16"/>
  <c r="G26" i="15"/>
  <c r="C26" i="15"/>
  <c r="M25" i="16" l="1"/>
  <c r="L25" i="15"/>
</calcChain>
</file>

<file path=xl/sharedStrings.xml><?xml version="1.0" encoding="utf-8"?>
<sst xmlns="http://schemas.openxmlformats.org/spreadsheetml/2006/main" count="281" uniqueCount="73">
  <si>
    <t>Trade 1</t>
  </si>
  <si>
    <t>Trade 2</t>
  </si>
  <si>
    <t>Trade 3</t>
  </si>
  <si>
    <t>Profit</t>
  </si>
  <si>
    <t>Loss</t>
  </si>
  <si>
    <t>Total</t>
  </si>
  <si>
    <t>10:15 &amp; 1:30</t>
  </si>
  <si>
    <t>11:30 &amp; 2:00</t>
  </si>
  <si>
    <t>9:30 &amp; 1:15</t>
  </si>
  <si>
    <t>No trade</t>
  </si>
  <si>
    <t>No Trade</t>
  </si>
  <si>
    <t>NO TRADE</t>
  </si>
  <si>
    <t>4 Day</t>
  </si>
  <si>
    <t>1 Day</t>
  </si>
  <si>
    <t>2 Day</t>
  </si>
  <si>
    <t>8 Day</t>
  </si>
  <si>
    <t>3 Day</t>
  </si>
  <si>
    <t>6 Day</t>
  </si>
  <si>
    <t>RSI</t>
  </si>
  <si>
    <t>ADX - 25</t>
  </si>
  <si>
    <t>ADX-25</t>
  </si>
  <si>
    <t>Rules</t>
  </si>
  <si>
    <t>Breakout Candle should be proper, half body should be out of breakout line</t>
  </si>
  <si>
    <t xml:space="preserve">Don’t take entry if entry candle is too away from the 21 MA </t>
  </si>
  <si>
    <t>Avoid to take 2nd trade btn 11 to 12:05</t>
  </si>
  <si>
    <t>ADX 25</t>
  </si>
  <si>
    <t>RSI range to Sell  40  to  25</t>
  </si>
  <si>
    <t>If 21 MA is not near then wait to come candle near to 21 MA.</t>
  </si>
  <si>
    <t>Don't take any random trade without following rules.</t>
  </si>
  <si>
    <t>ADX should above 25 to buy/sell</t>
  </si>
  <si>
    <t>Achive target 30 points. Don't exit before Target/Sl hit.</t>
  </si>
  <si>
    <t>Sr.</t>
  </si>
  <si>
    <t>If breakout candle is near to 21 MA then wait restrest at least 40% of the breakout candle.</t>
  </si>
  <si>
    <t>If target catched 20 points then, move SL to entry price or above entry price.</t>
  </si>
  <si>
    <t>Set SL 10 points. Max SL will be 15 points. Don't move SL.</t>
  </si>
  <si>
    <t xml:space="preserve">RSI range to buy  60  to  75 </t>
  </si>
  <si>
    <t>Upper &amp; Lower : 60-40</t>
  </si>
  <si>
    <t xml:space="preserve">Length : 38   </t>
  </si>
  <si>
    <t>Supper Trend</t>
  </si>
  <si>
    <t>Length : 10</t>
  </si>
  <si>
    <t>Factor : 4</t>
  </si>
  <si>
    <t>ADX</t>
  </si>
  <si>
    <t>ADX: 14</t>
  </si>
  <si>
    <t>DI: 14</t>
  </si>
  <si>
    <t xml:space="preserve">Indicator Setting : </t>
  </si>
  <si>
    <t xml:space="preserve">RSI </t>
  </si>
  <si>
    <t>MA</t>
  </si>
  <si>
    <t>Length :21</t>
  </si>
  <si>
    <t>ADX&gt;25</t>
  </si>
  <si>
    <t>Profit Days</t>
  </si>
  <si>
    <t>Loss Days</t>
  </si>
  <si>
    <t>Accuracy</t>
  </si>
  <si>
    <t>Status</t>
  </si>
  <si>
    <t>Not Followed</t>
  </si>
  <si>
    <t>P/L</t>
  </si>
  <si>
    <t>600+</t>
  </si>
  <si>
    <t>7000-</t>
  </si>
  <si>
    <t>1500-</t>
  </si>
  <si>
    <t>200-</t>
  </si>
  <si>
    <t>Overtrading</t>
  </si>
  <si>
    <t>500-</t>
  </si>
  <si>
    <t>Side ways</t>
  </si>
  <si>
    <t>400+</t>
  </si>
  <si>
    <t>Strategy</t>
  </si>
  <si>
    <t>1hr time frame</t>
  </si>
  <si>
    <t>RSI 38 setting</t>
  </si>
  <si>
    <t>If RSI below 40 then wait for double bottom</t>
  </si>
  <si>
    <t>L</t>
  </si>
  <si>
    <t>P</t>
  </si>
  <si>
    <t>Factor : 7</t>
  </si>
  <si>
    <t>RSI retrestment to buy below 50 (optional)</t>
  </si>
  <si>
    <t>RSI retrestment to sell abpove 50 (optional)</t>
  </si>
  <si>
    <t>ADX should above 20 to 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</si>
</sst>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dd\,\ d\ mmmm\,\ yyyy;@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17" fontId="2" fillId="2" borderId="0" xfId="0" applyNumberFormat="1" applyFont="1" applyFill="1"/>
    <xf numFmtId="0" fontId="2" fillId="2" borderId="0" xfId="0" applyFont="1" applyFill="1"/>
    <xf numFmtId="17" fontId="2" fillId="3" borderId="0" xfId="0" applyNumberFormat="1" applyFont="1" applyFill="1"/>
    <xf numFmtId="0" fontId="0" fillId="3" borderId="0" xfId="0" applyFill="1"/>
    <xf numFmtId="0" fontId="2" fillId="3" borderId="0" xfId="0" applyFont="1" applyFill="1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0" fontId="0" fillId="4" borderId="0" xfId="0" applyFill="1"/>
    <xf numFmtId="16" fontId="0" fillId="5" borderId="0" xfId="0" applyNumberFormat="1" applyFill="1"/>
    <xf numFmtId="16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7" borderId="0" xfId="0" applyFont="1" applyFill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4" fillId="8" borderId="0" xfId="0" applyFont="1" applyFill="1"/>
    <xf numFmtId="0" fontId="4" fillId="9" borderId="0" xfId="0" applyFont="1" applyFill="1"/>
    <xf numFmtId="0" fontId="0" fillId="9" borderId="0" xfId="0" applyFill="1"/>
    <xf numFmtId="0" fontId="2" fillId="4" borderId="0" xfId="0" applyFont="1" applyFill="1"/>
    <xf numFmtId="0" fontId="0" fillId="10" borderId="0" xfId="0" applyFill="1"/>
    <xf numFmtId="0" fontId="0" fillId="5" borderId="0" xfId="0" applyFill="1"/>
    <xf numFmtId="0" fontId="2" fillId="11" borderId="0" xfId="0" applyFont="1" applyFill="1"/>
    <xf numFmtId="0" fontId="0" fillId="11" borderId="0" xfId="0" applyFill="1"/>
    <xf numFmtId="0" fontId="2" fillId="12" borderId="0" xfId="0" applyFont="1" applyFill="1"/>
    <xf numFmtId="0" fontId="0" fillId="12" borderId="0" xfId="0" applyFill="1"/>
    <xf numFmtId="164" fontId="0" fillId="0" borderId="0" xfId="0" applyNumberFormat="1"/>
    <xf numFmtId="0" fontId="2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1" borderId="0" xfId="0" applyFill="1" applyAlignment="1">
      <alignment horizontal="right"/>
    </xf>
    <xf numFmtId="0" fontId="2" fillId="0" borderId="0" xfId="0" applyFont="1" applyAlignment="1">
      <alignment horizontal="right"/>
    </xf>
    <xf numFmtId="0" fontId="6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4930140</xdr:colOff>
      <xdr:row>0</xdr:row>
      <xdr:rowOff>160019</xdr:rowOff>
    </xdr:from>
    <xdr:to>
      <xdr:col>2</xdr:col>
      <xdr:colOff>5212080</xdr:colOff>
      <xdr:row>23</xdr:row>
      <xdr:rowOff>150982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C114D7-10D8-579D-1BC1-6C6501B8A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9740" y="160019"/>
          <a:ext cx="5242560" cy="4212443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</xdr:colOff>
      <xdr:row>26</xdr:row>
      <xdr:rowOff>53340</xdr:rowOff>
    </xdr:from>
    <xdr:to>
      <xdr:col>2</xdr:col>
      <xdr:colOff>5197340</xdr:colOff>
      <xdr:row>43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0D3106-1E0B-B2BC-AE33-3F8CCBB9C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5459" y="4823460"/>
          <a:ext cx="5182101" cy="313182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38102</xdr:colOff>
      <xdr:row>43</xdr:row>
      <xdr:rowOff>7622</xdr:rowOff>
    </xdr:from>
    <xdr:to>
      <xdr:col>3</xdr:col>
      <xdr:colOff>4052</xdr:colOff>
      <xdr:row>58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D49FB9-F668-81C3-861D-C74E209AB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08322" y="7703822"/>
          <a:ext cx="5193270" cy="2750818"/>
        </a:xfrm>
        <a:prstGeom prst="rect">
          <a:avLst/>
        </a:prstGeom>
      </xdr:spPr>
    </xdr:pic>
    <xdr:clientData/>
  </xdr:twoCellAnchor>
  <xdr:twoCellAnchor editAs="oneCell">
    <xdr:from>
      <xdr:col>2</xdr:col>
      <xdr:colOff>22859</xdr:colOff>
      <xdr:row>58</xdr:row>
      <xdr:rowOff>45720</xdr:rowOff>
    </xdr:from>
    <xdr:to>
      <xdr:col>2</xdr:col>
      <xdr:colOff>5212016</xdr:colOff>
      <xdr:row>79</xdr:row>
      <xdr:rowOff>129540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67D266-602E-A41E-41A6-519CBF689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93079" y="10485120"/>
          <a:ext cx="5189157" cy="3924300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</xdr:colOff>
      <xdr:row>80</xdr:row>
      <xdr:rowOff>38100</xdr:rowOff>
    </xdr:from>
    <xdr:to>
      <xdr:col>2</xdr:col>
      <xdr:colOff>5036820</xdr:colOff>
      <xdr:row>105</xdr:row>
      <xdr:rowOff>102516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9FCC2EB-614D-38E0-480E-88469ADD7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23560" y="14500860"/>
          <a:ext cx="4983480" cy="4636416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106</xdr:row>
      <xdr:rowOff>7620</xdr:rowOff>
    </xdr:from>
    <xdr:to>
      <xdr:col>2</xdr:col>
      <xdr:colOff>5212080</xdr:colOff>
      <xdr:row>125</xdr:row>
      <xdr:rowOff>63678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E1DC0B-D717-9C36-DBE3-6ADFD7A4F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15940" y="19225260"/>
          <a:ext cx="5166360" cy="3530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</xdr:colOff>
      <xdr:row>0</xdr:row>
      <xdr:rowOff>0</xdr:rowOff>
    </xdr:from>
    <xdr:to>
      <xdr:col>2</xdr:col>
      <xdr:colOff>7506348</xdr:colOff>
      <xdr:row>31</xdr:row>
      <xdr:rowOff>15734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E62931-D88B-4979-2A29-3484F3558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7320" y="0"/>
          <a:ext cx="7483488" cy="5700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268CF-77DD-4CD2-B322-E4FC5E6B85C2}">
  <dimension ref="C1:R26"/>
  <sheetViews>
    <sheetView workbookViewId="0">
      <selection activeCell="F19" sqref="F19"/>
    </sheetView>
  </sheetViews>
  <sheetFormatPr defaultRowHeight="14.4" x14ac:dyDescent="0.3"/>
  <cols>
    <col min="7" max="7" width="22.44140625" bestFit="1" customWidth="1"/>
    <col min="11" max="11" width="14.5546875" customWidth="1"/>
    <col min="12" max="12" width="11" bestFit="1" customWidth="1"/>
    <col min="13" max="13" width="22.109375" bestFit="1" customWidth="1"/>
  </cols>
  <sheetData>
    <row r="1" spans="3:18" x14ac:dyDescent="0.3">
      <c r="C1" s="1">
        <v>45444</v>
      </c>
      <c r="D1" s="2"/>
      <c r="E1" s="3" t="s">
        <v>49</v>
      </c>
      <c r="F1" s="2"/>
      <c r="G1" s="2"/>
      <c r="H1" s="2"/>
      <c r="I1" s="5" t="s">
        <v>50</v>
      </c>
      <c r="J1" s="34"/>
    </row>
    <row r="2" spans="3:18" x14ac:dyDescent="0.3">
      <c r="C2" s="5"/>
      <c r="D2" s="4" t="s">
        <v>0</v>
      </c>
      <c r="E2" s="4" t="s">
        <v>1</v>
      </c>
      <c r="F2" s="4" t="s">
        <v>2</v>
      </c>
      <c r="G2" s="5"/>
      <c r="H2" s="4" t="s">
        <v>0</v>
      </c>
      <c r="I2" s="4" t="s">
        <v>1</v>
      </c>
      <c r="J2" s="35" t="s">
        <v>2</v>
      </c>
      <c r="K2" s="39" t="s">
        <v>52</v>
      </c>
      <c r="L2" s="42" t="s">
        <v>54</v>
      </c>
    </row>
    <row r="3" spans="3:18" x14ac:dyDescent="0.3">
      <c r="D3">
        <v>1</v>
      </c>
      <c r="E3">
        <v>1</v>
      </c>
      <c r="F3">
        <v>1</v>
      </c>
      <c r="G3" s="33">
        <v>45446</v>
      </c>
      <c r="J3" s="36"/>
      <c r="K3" s="40" t="s">
        <v>53</v>
      </c>
      <c r="L3" t="s">
        <v>55</v>
      </c>
      <c r="M3" t="s">
        <v>59</v>
      </c>
    </row>
    <row r="4" spans="3:18" x14ac:dyDescent="0.3">
      <c r="E4">
        <v>1</v>
      </c>
      <c r="F4">
        <v>1</v>
      </c>
      <c r="G4" s="33">
        <v>45447</v>
      </c>
      <c r="H4">
        <v>1</v>
      </c>
      <c r="J4" s="36"/>
      <c r="K4" s="40" t="s">
        <v>53</v>
      </c>
      <c r="L4" t="s">
        <v>56</v>
      </c>
      <c r="M4" t="s">
        <v>59</v>
      </c>
      <c r="R4">
        <v>1</v>
      </c>
    </row>
    <row r="5" spans="3:18" x14ac:dyDescent="0.3">
      <c r="D5">
        <v>1</v>
      </c>
      <c r="E5">
        <v>1</v>
      </c>
      <c r="F5">
        <v>1</v>
      </c>
      <c r="G5" s="33">
        <v>45448</v>
      </c>
      <c r="J5" s="36"/>
      <c r="K5" s="40" t="s">
        <v>53</v>
      </c>
      <c r="L5" t="s">
        <v>57</v>
      </c>
      <c r="M5" t="s">
        <v>59</v>
      </c>
    </row>
    <row r="6" spans="3:18" x14ac:dyDescent="0.3">
      <c r="D6">
        <v>1</v>
      </c>
      <c r="E6">
        <v>1</v>
      </c>
      <c r="F6">
        <v>1</v>
      </c>
      <c r="G6" s="33">
        <v>45449</v>
      </c>
      <c r="J6" s="36"/>
      <c r="K6" s="40" t="s">
        <v>53</v>
      </c>
      <c r="L6" t="s">
        <v>58</v>
      </c>
      <c r="M6" t="s">
        <v>59</v>
      </c>
    </row>
    <row r="7" spans="3:18" x14ac:dyDescent="0.3">
      <c r="D7">
        <v>1</v>
      </c>
      <c r="E7">
        <v>1</v>
      </c>
      <c r="F7">
        <v>1</v>
      </c>
      <c r="G7" s="33">
        <v>45450</v>
      </c>
      <c r="J7" s="36"/>
      <c r="K7" s="40" t="s">
        <v>53</v>
      </c>
      <c r="M7" t="s">
        <v>10</v>
      </c>
    </row>
    <row r="8" spans="3:18" x14ac:dyDescent="0.3">
      <c r="E8" t="s">
        <v>10</v>
      </c>
      <c r="G8" s="33">
        <v>45453</v>
      </c>
      <c r="J8" s="36"/>
      <c r="K8" s="41"/>
      <c r="M8" t="s">
        <v>61</v>
      </c>
    </row>
    <row r="9" spans="3:18" x14ac:dyDescent="0.3">
      <c r="D9">
        <v>1</v>
      </c>
      <c r="E9">
        <v>1</v>
      </c>
      <c r="F9">
        <v>1</v>
      </c>
      <c r="G9" s="33">
        <v>45454</v>
      </c>
      <c r="J9" s="36"/>
      <c r="K9" s="40" t="s">
        <v>53</v>
      </c>
      <c r="L9" t="s">
        <v>60</v>
      </c>
      <c r="M9" t="s">
        <v>59</v>
      </c>
    </row>
    <row r="10" spans="3:18" x14ac:dyDescent="0.3">
      <c r="D10">
        <v>1</v>
      </c>
      <c r="E10">
        <v>1</v>
      </c>
      <c r="F10">
        <v>1</v>
      </c>
      <c r="G10" s="33">
        <v>45454</v>
      </c>
      <c r="J10" s="36"/>
      <c r="K10" s="40" t="s">
        <v>53</v>
      </c>
      <c r="L10" t="s">
        <v>62</v>
      </c>
      <c r="M10" t="s">
        <v>59</v>
      </c>
    </row>
    <row r="11" spans="3:18" x14ac:dyDescent="0.3">
      <c r="G11" s="33">
        <v>45455</v>
      </c>
      <c r="J11" s="36"/>
      <c r="K11" s="41"/>
    </row>
    <row r="12" spans="3:18" x14ac:dyDescent="0.3">
      <c r="G12" s="33">
        <v>45456</v>
      </c>
      <c r="J12" s="36"/>
      <c r="K12" s="41"/>
    </row>
    <row r="13" spans="3:18" x14ac:dyDescent="0.3">
      <c r="G13" s="33">
        <v>45457</v>
      </c>
      <c r="J13" s="36"/>
      <c r="K13" s="41"/>
    </row>
    <row r="14" spans="3:18" x14ac:dyDescent="0.3">
      <c r="G14" s="33">
        <v>45429</v>
      </c>
      <c r="J14" s="36"/>
      <c r="K14" s="41"/>
    </row>
    <row r="15" spans="3:18" x14ac:dyDescent="0.3">
      <c r="G15" s="33">
        <v>45433</v>
      </c>
      <c r="J15" s="36"/>
      <c r="K15" s="41"/>
    </row>
    <row r="16" spans="3:18" x14ac:dyDescent="0.3">
      <c r="G16" s="33">
        <v>45434</v>
      </c>
      <c r="J16" s="36"/>
      <c r="K16" s="41"/>
    </row>
    <row r="17" spans="3:13" x14ac:dyDescent="0.3">
      <c r="G17" s="33">
        <v>45435</v>
      </c>
      <c r="J17" s="36"/>
      <c r="K17" s="41"/>
    </row>
    <row r="18" spans="3:13" x14ac:dyDescent="0.3">
      <c r="G18" s="33">
        <v>45436</v>
      </c>
      <c r="J18" s="36"/>
      <c r="K18" s="41"/>
    </row>
    <row r="19" spans="3:13" x14ac:dyDescent="0.3">
      <c r="G19" s="33">
        <v>45439</v>
      </c>
      <c r="J19" s="36"/>
      <c r="K19" s="41"/>
    </row>
    <row r="20" spans="3:13" x14ac:dyDescent="0.3">
      <c r="G20" s="33">
        <v>45440</v>
      </c>
      <c r="J20" s="36"/>
      <c r="K20" s="41"/>
    </row>
    <row r="21" spans="3:13" x14ac:dyDescent="0.3">
      <c r="G21" s="33">
        <v>45441</v>
      </c>
      <c r="J21" s="36"/>
      <c r="K21" s="41"/>
    </row>
    <row r="22" spans="3:13" x14ac:dyDescent="0.3">
      <c r="G22" s="33">
        <v>45442</v>
      </c>
      <c r="J22" s="36"/>
      <c r="K22" s="41"/>
    </row>
    <row r="23" spans="3:13" x14ac:dyDescent="0.3">
      <c r="G23" s="33">
        <v>45443</v>
      </c>
      <c r="J23" s="36"/>
      <c r="K23" s="41"/>
    </row>
    <row r="24" spans="3:13" x14ac:dyDescent="0.3">
      <c r="G24" s="6"/>
      <c r="J24" s="36"/>
      <c r="K24" s="36"/>
    </row>
    <row r="25" spans="3:13" x14ac:dyDescent="0.3">
      <c r="C25" s="29" t="s">
        <v>5</v>
      </c>
      <c r="D25" s="30">
        <f>SUM(D3:D23)</f>
        <v>6</v>
      </c>
      <c r="E25" s="30">
        <f>SUM(E3:E23)</f>
        <v>7</v>
      </c>
      <c r="F25" s="30">
        <f>SUM(F3:F23)</f>
        <v>7</v>
      </c>
      <c r="G25" s="30"/>
      <c r="H25" s="30">
        <f>SUM(H3:H23)</f>
        <v>1</v>
      </c>
      <c r="I25" s="30">
        <f>SUM(I3:I22)</f>
        <v>0</v>
      </c>
      <c r="J25" s="37">
        <f>SUM(J3:J22)</f>
        <v>0</v>
      </c>
      <c r="K25" s="36"/>
      <c r="L25" s="10" t="s">
        <v>51</v>
      </c>
      <c r="M25">
        <f>((D26-H26)*100)/D26</f>
        <v>95</v>
      </c>
    </row>
    <row r="26" spans="3:13" x14ac:dyDescent="0.3">
      <c r="C26" s="29" t="s">
        <v>48</v>
      </c>
      <c r="D26" s="29">
        <f>SUM(D25:F25)</f>
        <v>20</v>
      </c>
      <c r="E26" s="30"/>
      <c r="F26" s="30"/>
      <c r="G26" s="30"/>
      <c r="H26" s="29">
        <f>SUM(H25:J25)</f>
        <v>1</v>
      </c>
      <c r="I26" s="30"/>
      <c r="J26" s="37"/>
      <c r="K26" s="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AAE9-7906-41CD-9261-44C518D9C62D}">
  <dimension ref="A1:I25"/>
  <sheetViews>
    <sheetView workbookViewId="0">
      <selection activeCell="I26" sqref="I26"/>
    </sheetView>
  </sheetViews>
  <sheetFormatPr defaultRowHeight="14.4" x14ac:dyDescent="0.3"/>
  <sheetData>
    <row r="1" spans="1:8" x14ac:dyDescent="0.3">
      <c r="A1" s="1">
        <v>45261</v>
      </c>
      <c r="B1" s="2"/>
      <c r="C1" s="3" t="s">
        <v>3</v>
      </c>
      <c r="D1" s="2"/>
      <c r="E1" s="2"/>
      <c r="F1" s="2"/>
      <c r="G1" s="5" t="s">
        <v>4</v>
      </c>
      <c r="H1" s="2"/>
    </row>
    <row r="2" spans="1: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</row>
    <row r="3" spans="1:8" x14ac:dyDescent="0.3">
      <c r="B3">
        <v>1</v>
      </c>
      <c r="E3" s="6">
        <v>336</v>
      </c>
    </row>
    <row r="4" spans="1:8" x14ac:dyDescent="0.3">
      <c r="B4">
        <v>1</v>
      </c>
      <c r="C4">
        <v>1</v>
      </c>
      <c r="E4" s="6">
        <v>339</v>
      </c>
    </row>
    <row r="5" spans="1:8" x14ac:dyDescent="0.3">
      <c r="B5">
        <v>1</v>
      </c>
      <c r="C5">
        <v>1</v>
      </c>
      <c r="E5" s="6">
        <v>45631</v>
      </c>
    </row>
    <row r="6" spans="1:8" x14ac:dyDescent="0.3">
      <c r="C6">
        <v>1</v>
      </c>
      <c r="E6" s="6">
        <v>6</v>
      </c>
      <c r="F6" s="16">
        <v>1</v>
      </c>
    </row>
    <row r="7" spans="1:8" x14ac:dyDescent="0.3">
      <c r="B7">
        <v>1</v>
      </c>
      <c r="C7">
        <v>1</v>
      </c>
      <c r="E7" s="6">
        <v>7</v>
      </c>
    </row>
    <row r="8" spans="1:8" x14ac:dyDescent="0.3">
      <c r="C8">
        <v>1</v>
      </c>
      <c r="D8">
        <v>1</v>
      </c>
      <c r="E8" s="6">
        <v>8</v>
      </c>
      <c r="F8">
        <v>1</v>
      </c>
    </row>
    <row r="9" spans="1:8" s="8" customFormat="1" x14ac:dyDescent="0.3">
      <c r="E9" s="12">
        <v>11</v>
      </c>
      <c r="F9" s="8">
        <v>1</v>
      </c>
    </row>
    <row r="10" spans="1:8" x14ac:dyDescent="0.3">
      <c r="B10">
        <v>1</v>
      </c>
      <c r="C10">
        <v>1</v>
      </c>
      <c r="D10">
        <v>1</v>
      </c>
      <c r="E10" s="6">
        <v>12</v>
      </c>
    </row>
    <row r="11" spans="1:8" x14ac:dyDescent="0.3">
      <c r="B11">
        <v>1</v>
      </c>
      <c r="C11">
        <v>1</v>
      </c>
      <c r="D11">
        <v>1</v>
      </c>
      <c r="E11" s="6">
        <v>12</v>
      </c>
    </row>
    <row r="12" spans="1:8" x14ac:dyDescent="0.3">
      <c r="B12">
        <v>1</v>
      </c>
      <c r="E12" s="6">
        <v>14</v>
      </c>
    </row>
    <row r="13" spans="1:8" x14ac:dyDescent="0.3">
      <c r="B13">
        <v>1</v>
      </c>
      <c r="D13">
        <v>1</v>
      </c>
      <c r="E13" s="6">
        <v>15</v>
      </c>
      <c r="G13">
        <v>1</v>
      </c>
    </row>
    <row r="14" spans="1:8" s="8" customFormat="1" x14ac:dyDescent="0.3">
      <c r="E14" s="12">
        <v>18</v>
      </c>
      <c r="F14" s="8">
        <v>1</v>
      </c>
    </row>
    <row r="15" spans="1:8" x14ac:dyDescent="0.3">
      <c r="B15">
        <v>1</v>
      </c>
      <c r="C15">
        <v>1</v>
      </c>
      <c r="D15">
        <v>1</v>
      </c>
      <c r="E15" s="6">
        <v>19</v>
      </c>
    </row>
    <row r="16" spans="1:8" x14ac:dyDescent="0.3">
      <c r="B16">
        <v>1</v>
      </c>
      <c r="C16">
        <v>1</v>
      </c>
      <c r="D16">
        <v>1</v>
      </c>
      <c r="E16" s="6">
        <v>20</v>
      </c>
    </row>
    <row r="17" spans="1:9" x14ac:dyDescent="0.3">
      <c r="B17">
        <v>1</v>
      </c>
      <c r="C17">
        <v>1</v>
      </c>
      <c r="E17" s="6">
        <v>21</v>
      </c>
    </row>
    <row r="18" spans="1:9" x14ac:dyDescent="0.3">
      <c r="B18">
        <v>1</v>
      </c>
      <c r="C18">
        <v>1</v>
      </c>
      <c r="D18">
        <v>1</v>
      </c>
      <c r="E18" s="6">
        <v>22</v>
      </c>
    </row>
    <row r="19" spans="1:9" x14ac:dyDescent="0.3">
      <c r="B19">
        <v>1</v>
      </c>
      <c r="C19">
        <v>1</v>
      </c>
      <c r="E19" s="6">
        <v>26</v>
      </c>
    </row>
    <row r="20" spans="1:9" x14ac:dyDescent="0.3">
      <c r="B20">
        <v>1</v>
      </c>
      <c r="C20">
        <v>1</v>
      </c>
      <c r="D20">
        <v>1</v>
      </c>
      <c r="E20" s="6">
        <v>27</v>
      </c>
    </row>
    <row r="21" spans="1:9" x14ac:dyDescent="0.3">
      <c r="C21" s="8" t="s">
        <v>9</v>
      </c>
      <c r="E21" s="6">
        <v>28</v>
      </c>
    </row>
    <row r="22" spans="1:9" x14ac:dyDescent="0.3">
      <c r="B22">
        <v>1</v>
      </c>
      <c r="C22">
        <v>1</v>
      </c>
      <c r="E22" s="6">
        <v>29</v>
      </c>
    </row>
    <row r="23" spans="1:9" x14ac:dyDescent="0.3">
      <c r="E23" s="13" t="s">
        <v>14</v>
      </c>
    </row>
    <row r="24" spans="1:9" x14ac:dyDescent="0.3">
      <c r="A24" t="s">
        <v>5</v>
      </c>
      <c r="B24">
        <v>15</v>
      </c>
      <c r="C24">
        <v>15</v>
      </c>
      <c r="F24">
        <v>4</v>
      </c>
      <c r="G24">
        <v>1</v>
      </c>
      <c r="H24">
        <v>0</v>
      </c>
    </row>
    <row r="25" spans="1:9" x14ac:dyDescent="0.3">
      <c r="B25">
        <v>30</v>
      </c>
      <c r="F25">
        <v>5</v>
      </c>
      <c r="I25">
        <f>(25*100)/30</f>
        <v>83.333333333333329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9BA74-D54A-41E7-94F6-E1BB0AE33E31}">
  <dimension ref="A1:U28"/>
  <sheetViews>
    <sheetView workbookViewId="0">
      <selection activeCell="F15" sqref="F15"/>
    </sheetView>
  </sheetViews>
  <sheetFormatPr defaultRowHeight="14.4" x14ac:dyDescent="0.3"/>
  <sheetData>
    <row r="1" spans="1:20" x14ac:dyDescent="0.3">
      <c r="A1" s="1">
        <v>45231</v>
      </c>
      <c r="B1" s="2"/>
      <c r="C1" s="3" t="s">
        <v>3</v>
      </c>
      <c r="D1" s="2"/>
      <c r="E1" s="2"/>
      <c r="F1" s="2"/>
      <c r="G1" s="5" t="s">
        <v>4</v>
      </c>
      <c r="H1" s="2"/>
      <c r="M1" s="1">
        <v>45231</v>
      </c>
      <c r="N1" s="2"/>
      <c r="O1" s="3" t="s">
        <v>3</v>
      </c>
      <c r="P1" s="2"/>
      <c r="Q1" s="10"/>
      <c r="R1" s="2"/>
      <c r="S1" s="5" t="s">
        <v>4</v>
      </c>
      <c r="T1" s="2"/>
    </row>
    <row r="2" spans="1:20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  <c r="M2" s="5"/>
      <c r="N2" s="4" t="s">
        <v>0</v>
      </c>
      <c r="O2" s="4" t="s">
        <v>1</v>
      </c>
      <c r="P2" s="4" t="s">
        <v>2</v>
      </c>
      <c r="Q2" s="10"/>
      <c r="R2" s="4" t="s">
        <v>0</v>
      </c>
      <c r="S2" s="4" t="s">
        <v>1</v>
      </c>
      <c r="T2" s="4" t="s">
        <v>2</v>
      </c>
    </row>
    <row r="3" spans="1:20" x14ac:dyDescent="0.3">
      <c r="B3">
        <v>1</v>
      </c>
      <c r="C3">
        <v>1</v>
      </c>
      <c r="D3">
        <v>1</v>
      </c>
      <c r="E3" s="6">
        <v>1</v>
      </c>
      <c r="Q3" s="6">
        <v>1</v>
      </c>
      <c r="R3">
        <v>1</v>
      </c>
    </row>
    <row r="4" spans="1:20" x14ac:dyDescent="0.3">
      <c r="E4" s="12">
        <v>2</v>
      </c>
      <c r="F4" s="11">
        <v>1</v>
      </c>
      <c r="G4" s="16">
        <v>1</v>
      </c>
      <c r="O4" s="28">
        <v>1</v>
      </c>
      <c r="Q4" s="6">
        <v>2</v>
      </c>
      <c r="R4">
        <v>1</v>
      </c>
    </row>
    <row r="5" spans="1:20" x14ac:dyDescent="0.3">
      <c r="E5" s="12">
        <v>3</v>
      </c>
      <c r="F5">
        <v>1</v>
      </c>
      <c r="G5">
        <v>1</v>
      </c>
      <c r="N5" s="28">
        <v>1</v>
      </c>
      <c r="Q5" s="6">
        <v>3</v>
      </c>
    </row>
    <row r="6" spans="1:20" x14ac:dyDescent="0.3">
      <c r="C6" s="16">
        <v>1</v>
      </c>
      <c r="E6" s="6">
        <v>6</v>
      </c>
      <c r="F6">
        <v>1</v>
      </c>
      <c r="P6">
        <v>1</v>
      </c>
      <c r="Q6" s="6">
        <v>6</v>
      </c>
      <c r="R6">
        <v>1</v>
      </c>
      <c r="S6">
        <v>1</v>
      </c>
    </row>
    <row r="7" spans="1:20" x14ac:dyDescent="0.3">
      <c r="B7" s="16">
        <v>1</v>
      </c>
      <c r="C7" s="16">
        <v>1</v>
      </c>
      <c r="E7" s="6">
        <v>7</v>
      </c>
      <c r="Q7" s="6">
        <v>7</v>
      </c>
    </row>
    <row r="8" spans="1:20" x14ac:dyDescent="0.3">
      <c r="E8" s="12">
        <v>8</v>
      </c>
      <c r="F8">
        <v>1</v>
      </c>
      <c r="G8">
        <v>1</v>
      </c>
      <c r="H8" s="16">
        <v>1</v>
      </c>
      <c r="Q8" s="6">
        <v>8</v>
      </c>
      <c r="R8">
        <v>1</v>
      </c>
      <c r="S8">
        <v>1</v>
      </c>
      <c r="T8">
        <v>1</v>
      </c>
    </row>
    <row r="9" spans="1:20" x14ac:dyDescent="0.3">
      <c r="A9" s="8"/>
      <c r="B9" s="8"/>
      <c r="C9" s="17">
        <v>1</v>
      </c>
      <c r="D9" s="8"/>
      <c r="E9" s="9">
        <v>9</v>
      </c>
      <c r="F9" s="8">
        <v>1</v>
      </c>
      <c r="G9" s="8"/>
      <c r="H9" s="8"/>
      <c r="M9" s="8"/>
      <c r="N9" s="8"/>
      <c r="O9" s="8">
        <v>1</v>
      </c>
      <c r="P9" s="8"/>
      <c r="Q9" s="6">
        <v>9</v>
      </c>
      <c r="R9" s="8">
        <v>1</v>
      </c>
      <c r="S9" s="8"/>
      <c r="T9" s="8"/>
    </row>
    <row r="10" spans="1:20" x14ac:dyDescent="0.3">
      <c r="D10" s="16">
        <v>1</v>
      </c>
      <c r="E10" s="12">
        <v>10</v>
      </c>
      <c r="F10" s="16">
        <v>1</v>
      </c>
      <c r="G10">
        <v>1</v>
      </c>
      <c r="N10">
        <v>1</v>
      </c>
      <c r="Q10" s="6">
        <v>10</v>
      </c>
    </row>
    <row r="11" spans="1:20" x14ac:dyDescent="0.3">
      <c r="C11" t="s">
        <v>10</v>
      </c>
      <c r="E11" s="6">
        <v>13</v>
      </c>
      <c r="Q11" s="6">
        <v>13</v>
      </c>
    </row>
    <row r="12" spans="1:20" x14ac:dyDescent="0.3">
      <c r="C12" s="16">
        <v>1</v>
      </c>
      <c r="E12" s="6">
        <v>15</v>
      </c>
      <c r="F12" s="16">
        <v>1</v>
      </c>
      <c r="N12">
        <v>1</v>
      </c>
      <c r="Q12" s="6">
        <v>15</v>
      </c>
    </row>
    <row r="13" spans="1:20" x14ac:dyDescent="0.3">
      <c r="B13" s="16">
        <v>1</v>
      </c>
      <c r="C13" s="16">
        <v>1</v>
      </c>
      <c r="D13" s="16">
        <v>1</v>
      </c>
      <c r="E13" s="6">
        <v>16</v>
      </c>
      <c r="N13">
        <v>1</v>
      </c>
      <c r="O13">
        <v>1</v>
      </c>
      <c r="Q13" s="6">
        <v>16</v>
      </c>
    </row>
    <row r="14" spans="1:20" x14ac:dyDescent="0.3">
      <c r="A14" s="8"/>
      <c r="B14" s="8"/>
      <c r="C14" s="8"/>
      <c r="D14" s="8"/>
      <c r="E14" s="12">
        <v>17</v>
      </c>
      <c r="F14" s="8">
        <v>1</v>
      </c>
      <c r="G14" s="8"/>
      <c r="H14" s="8"/>
      <c r="M14" s="8"/>
      <c r="N14" s="8"/>
      <c r="O14" s="8"/>
      <c r="P14" s="8"/>
      <c r="Q14" s="6">
        <v>17</v>
      </c>
      <c r="R14" s="8">
        <v>1</v>
      </c>
      <c r="S14" s="8"/>
      <c r="T14" s="8"/>
    </row>
    <row r="15" spans="1:20" x14ac:dyDescent="0.3">
      <c r="E15" s="12">
        <v>20</v>
      </c>
      <c r="F15" s="16">
        <v>1</v>
      </c>
      <c r="G15" s="16">
        <v>1</v>
      </c>
      <c r="Q15" s="6">
        <v>20</v>
      </c>
    </row>
    <row r="16" spans="1:20" x14ac:dyDescent="0.3">
      <c r="B16" s="16">
        <v>1</v>
      </c>
      <c r="E16" s="6">
        <v>21</v>
      </c>
      <c r="N16">
        <v>1</v>
      </c>
      <c r="Q16" s="6">
        <v>21</v>
      </c>
    </row>
    <row r="17" spans="1:21" x14ac:dyDescent="0.3">
      <c r="C17" s="16">
        <v>1</v>
      </c>
      <c r="D17" s="16">
        <v>1</v>
      </c>
      <c r="E17" s="6">
        <v>22</v>
      </c>
      <c r="F17">
        <v>1</v>
      </c>
      <c r="N17">
        <v>1</v>
      </c>
      <c r="O17">
        <v>1</v>
      </c>
      <c r="Q17" s="6">
        <v>22</v>
      </c>
    </row>
    <row r="18" spans="1:21" x14ac:dyDescent="0.3">
      <c r="C18" t="s">
        <v>10</v>
      </c>
      <c r="E18" s="6">
        <v>23</v>
      </c>
      <c r="Q18" s="6">
        <v>23</v>
      </c>
    </row>
    <row r="19" spans="1:21" x14ac:dyDescent="0.3">
      <c r="E19" s="12">
        <v>24</v>
      </c>
      <c r="F19">
        <v>1</v>
      </c>
      <c r="Q19" s="6">
        <v>24</v>
      </c>
    </row>
    <row r="20" spans="1:21" x14ac:dyDescent="0.3">
      <c r="B20" s="16">
        <v>1</v>
      </c>
      <c r="E20" s="6">
        <v>28</v>
      </c>
      <c r="N20">
        <v>1</v>
      </c>
      <c r="Q20" s="6">
        <v>28</v>
      </c>
    </row>
    <row r="21" spans="1:21" x14ac:dyDescent="0.3">
      <c r="B21" s="16">
        <v>1</v>
      </c>
      <c r="C21" s="8"/>
      <c r="E21" s="9">
        <v>29</v>
      </c>
      <c r="N21">
        <v>1</v>
      </c>
      <c r="O21" s="8">
        <v>1</v>
      </c>
      <c r="Q21" s="6">
        <v>29</v>
      </c>
    </row>
    <row r="22" spans="1:21" x14ac:dyDescent="0.3">
      <c r="D22" s="16">
        <v>1</v>
      </c>
      <c r="E22" s="12">
        <v>30</v>
      </c>
      <c r="F22" s="16">
        <v>1</v>
      </c>
      <c r="G22" s="16">
        <v>1</v>
      </c>
      <c r="O22">
        <v>1</v>
      </c>
      <c r="Q22" s="6">
        <v>30</v>
      </c>
      <c r="R22">
        <v>1</v>
      </c>
    </row>
    <row r="23" spans="1:21" x14ac:dyDescent="0.3">
      <c r="E23" s="6"/>
      <c r="Q23" s="6"/>
    </row>
    <row r="24" spans="1:21" x14ac:dyDescent="0.3">
      <c r="A24" t="s">
        <v>5</v>
      </c>
      <c r="B24">
        <v>6</v>
      </c>
      <c r="C24">
        <v>6</v>
      </c>
      <c r="D24">
        <v>4</v>
      </c>
      <c r="E24" s="14" t="s">
        <v>15</v>
      </c>
      <c r="F24">
        <v>12</v>
      </c>
      <c r="G24">
        <v>6</v>
      </c>
      <c r="H24">
        <v>1</v>
      </c>
      <c r="M24" t="s">
        <v>5</v>
      </c>
      <c r="N24">
        <v>8</v>
      </c>
      <c r="O24">
        <v>6</v>
      </c>
      <c r="P24">
        <v>1</v>
      </c>
      <c r="Q24" s="19"/>
      <c r="R24">
        <v>7</v>
      </c>
      <c r="S24">
        <v>2</v>
      </c>
      <c r="T24">
        <v>1</v>
      </c>
    </row>
    <row r="25" spans="1:21" x14ac:dyDescent="0.3">
      <c r="B25">
        <v>12</v>
      </c>
      <c r="F25">
        <v>18</v>
      </c>
      <c r="M25" t="s">
        <v>20</v>
      </c>
      <c r="N25">
        <v>15</v>
      </c>
      <c r="R25">
        <v>10</v>
      </c>
      <c r="U25">
        <f>(5*100)/15</f>
        <v>33.333333333333336</v>
      </c>
    </row>
    <row r="26" spans="1:21" s="11" customFormat="1" x14ac:dyDescent="0.3">
      <c r="B26" s="11">
        <v>6</v>
      </c>
      <c r="C26" s="11">
        <v>7</v>
      </c>
      <c r="F26" s="11">
        <v>10</v>
      </c>
      <c r="G26" s="11">
        <v>6</v>
      </c>
      <c r="Q26"/>
    </row>
    <row r="27" spans="1:21" x14ac:dyDescent="0.3">
      <c r="B27">
        <v>13</v>
      </c>
      <c r="F27">
        <v>16</v>
      </c>
    </row>
    <row r="28" spans="1:21" x14ac:dyDescent="0.3">
      <c r="A28" t="s">
        <v>18</v>
      </c>
      <c r="B28">
        <v>15</v>
      </c>
      <c r="C28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555A-F7FC-46F2-B540-0CB96E9C173C}">
  <dimension ref="A1:I25"/>
  <sheetViews>
    <sheetView topLeftCell="A9" workbookViewId="0">
      <selection activeCell="B35" sqref="B35"/>
    </sheetView>
  </sheetViews>
  <sheetFormatPr defaultRowHeight="14.4" x14ac:dyDescent="0.3"/>
  <sheetData>
    <row r="1" spans="1:8" x14ac:dyDescent="0.3">
      <c r="A1" s="1">
        <v>45170</v>
      </c>
      <c r="B1" s="2"/>
      <c r="C1" s="3" t="s">
        <v>3</v>
      </c>
      <c r="D1" s="2"/>
      <c r="E1" s="2"/>
      <c r="F1" s="2"/>
      <c r="G1" s="5" t="s">
        <v>4</v>
      </c>
      <c r="H1" s="2"/>
    </row>
    <row r="2" spans="1: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</row>
    <row r="3" spans="1:8" x14ac:dyDescent="0.3">
      <c r="B3">
        <v>1</v>
      </c>
      <c r="C3">
        <v>1</v>
      </c>
      <c r="E3" s="6">
        <v>1</v>
      </c>
    </row>
    <row r="4" spans="1:8" x14ac:dyDescent="0.3">
      <c r="C4">
        <v>1</v>
      </c>
      <c r="D4">
        <v>1</v>
      </c>
      <c r="E4" s="6">
        <v>4</v>
      </c>
      <c r="F4">
        <v>1</v>
      </c>
    </row>
    <row r="5" spans="1:8" x14ac:dyDescent="0.3">
      <c r="B5">
        <v>1</v>
      </c>
      <c r="E5" s="6">
        <v>5</v>
      </c>
    </row>
    <row r="6" spans="1:8" x14ac:dyDescent="0.3">
      <c r="B6">
        <v>1</v>
      </c>
      <c r="C6">
        <v>1</v>
      </c>
      <c r="E6" s="6">
        <v>6</v>
      </c>
    </row>
    <row r="7" spans="1:8" x14ac:dyDescent="0.3">
      <c r="B7">
        <v>1</v>
      </c>
      <c r="C7">
        <v>1</v>
      </c>
      <c r="E7" s="6">
        <v>7</v>
      </c>
    </row>
    <row r="8" spans="1:8" x14ac:dyDescent="0.3">
      <c r="B8">
        <v>1</v>
      </c>
      <c r="D8">
        <v>1</v>
      </c>
      <c r="E8" s="6">
        <v>8</v>
      </c>
      <c r="G8">
        <v>1</v>
      </c>
    </row>
    <row r="9" spans="1:8" x14ac:dyDescent="0.3">
      <c r="A9" s="8"/>
      <c r="B9" s="8"/>
      <c r="C9" s="8">
        <v>1</v>
      </c>
      <c r="D9" s="8"/>
      <c r="E9" s="9">
        <v>11</v>
      </c>
      <c r="F9" s="8">
        <v>1</v>
      </c>
      <c r="G9" s="8"/>
      <c r="H9" s="8"/>
    </row>
    <row r="10" spans="1:8" x14ac:dyDescent="0.3">
      <c r="B10">
        <v>1</v>
      </c>
      <c r="C10">
        <v>1</v>
      </c>
      <c r="D10">
        <v>1</v>
      </c>
      <c r="E10" s="6">
        <v>12</v>
      </c>
    </row>
    <row r="11" spans="1:8" x14ac:dyDescent="0.3">
      <c r="C11">
        <v>1</v>
      </c>
      <c r="D11">
        <v>1</v>
      </c>
      <c r="E11" s="6">
        <v>13</v>
      </c>
      <c r="F11">
        <v>1</v>
      </c>
    </row>
    <row r="12" spans="1:8" x14ac:dyDescent="0.3">
      <c r="B12">
        <v>1</v>
      </c>
      <c r="D12">
        <v>1</v>
      </c>
      <c r="E12" s="6">
        <v>14</v>
      </c>
      <c r="G12">
        <v>1</v>
      </c>
    </row>
    <row r="13" spans="1:8" x14ac:dyDescent="0.3">
      <c r="E13" s="12">
        <v>15</v>
      </c>
      <c r="F13">
        <v>1</v>
      </c>
      <c r="G13">
        <v>1</v>
      </c>
    </row>
    <row r="14" spans="1:8" x14ac:dyDescent="0.3">
      <c r="A14" s="8"/>
      <c r="B14" s="8"/>
      <c r="C14" s="8" t="s">
        <v>9</v>
      </c>
      <c r="D14" s="8"/>
      <c r="E14" s="9">
        <v>18</v>
      </c>
      <c r="F14" s="8"/>
      <c r="G14" s="8"/>
      <c r="H14" s="8"/>
    </row>
    <row r="15" spans="1:8" x14ac:dyDescent="0.3">
      <c r="B15">
        <v>1</v>
      </c>
      <c r="C15">
        <v>1</v>
      </c>
      <c r="E15" s="6">
        <v>20</v>
      </c>
      <c r="G15">
        <v>1</v>
      </c>
    </row>
    <row r="16" spans="1:8" x14ac:dyDescent="0.3">
      <c r="B16">
        <v>1</v>
      </c>
      <c r="E16" s="6">
        <v>21</v>
      </c>
    </row>
    <row r="17" spans="1:9" x14ac:dyDescent="0.3">
      <c r="B17">
        <v>1</v>
      </c>
      <c r="C17">
        <v>1</v>
      </c>
      <c r="D17">
        <v>1</v>
      </c>
      <c r="E17" s="6">
        <v>22</v>
      </c>
    </row>
    <row r="18" spans="1:9" x14ac:dyDescent="0.3">
      <c r="B18">
        <v>1</v>
      </c>
      <c r="C18">
        <v>1</v>
      </c>
      <c r="D18">
        <v>1</v>
      </c>
      <c r="E18" s="6">
        <v>25</v>
      </c>
      <c r="F18">
        <v>1</v>
      </c>
    </row>
    <row r="19" spans="1:9" x14ac:dyDescent="0.3">
      <c r="E19" s="6">
        <v>26</v>
      </c>
    </row>
    <row r="20" spans="1:9" x14ac:dyDescent="0.3">
      <c r="B20">
        <v>1</v>
      </c>
      <c r="C20">
        <v>1</v>
      </c>
      <c r="E20" s="6">
        <v>27</v>
      </c>
    </row>
    <row r="21" spans="1:9" x14ac:dyDescent="0.3">
      <c r="B21">
        <v>1</v>
      </c>
      <c r="C21" s="8">
        <v>1</v>
      </c>
      <c r="D21">
        <v>1</v>
      </c>
      <c r="E21" s="9">
        <v>28</v>
      </c>
    </row>
    <row r="22" spans="1:9" x14ac:dyDescent="0.3">
      <c r="B22">
        <v>1</v>
      </c>
      <c r="C22">
        <v>1</v>
      </c>
      <c r="D22">
        <v>1</v>
      </c>
      <c r="E22" s="6">
        <v>29</v>
      </c>
    </row>
    <row r="23" spans="1:9" x14ac:dyDescent="0.3">
      <c r="E23" s="6"/>
    </row>
    <row r="24" spans="1:9" x14ac:dyDescent="0.3">
      <c r="A24" t="s">
        <v>5</v>
      </c>
      <c r="B24">
        <v>14</v>
      </c>
      <c r="C24">
        <v>13</v>
      </c>
      <c r="D24">
        <v>9</v>
      </c>
      <c r="E24" s="14" t="s">
        <v>13</v>
      </c>
      <c r="F24">
        <v>5</v>
      </c>
      <c r="G24">
        <v>4</v>
      </c>
      <c r="H24">
        <v>1</v>
      </c>
    </row>
    <row r="25" spans="1:9" x14ac:dyDescent="0.3">
      <c r="B25">
        <v>27</v>
      </c>
      <c r="F25">
        <v>9</v>
      </c>
      <c r="I25">
        <f>(18*100)/27</f>
        <v>66.666666666666671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2213-5661-4725-A636-0391BA3C6603}">
  <dimension ref="A1:H26"/>
  <sheetViews>
    <sheetView topLeftCell="A7" workbookViewId="0">
      <selection activeCell="A3" sqref="A3"/>
    </sheetView>
  </sheetViews>
  <sheetFormatPr defaultRowHeight="14.4" x14ac:dyDescent="0.3"/>
  <sheetData>
    <row r="1" spans="1:8" x14ac:dyDescent="0.3">
      <c r="A1" s="1">
        <v>45200</v>
      </c>
      <c r="B1" s="2"/>
      <c r="C1" s="3" t="s">
        <v>3</v>
      </c>
      <c r="D1" s="2"/>
      <c r="E1" s="2"/>
      <c r="F1" s="2"/>
      <c r="G1" s="5" t="s">
        <v>4</v>
      </c>
      <c r="H1" s="2"/>
    </row>
    <row r="2" spans="1: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</row>
    <row r="3" spans="1:8" x14ac:dyDescent="0.3">
      <c r="B3">
        <v>1</v>
      </c>
      <c r="E3" s="6">
        <v>3</v>
      </c>
      <c r="G3">
        <v>1</v>
      </c>
    </row>
    <row r="4" spans="1:8" x14ac:dyDescent="0.3">
      <c r="C4">
        <v>1</v>
      </c>
      <c r="D4">
        <v>1</v>
      </c>
      <c r="E4" s="12">
        <v>4</v>
      </c>
      <c r="F4" s="16">
        <v>1</v>
      </c>
      <c r="H4">
        <v>1</v>
      </c>
    </row>
    <row r="5" spans="1:8" x14ac:dyDescent="0.3">
      <c r="C5" t="s">
        <v>10</v>
      </c>
      <c r="E5" s="6">
        <v>5</v>
      </c>
    </row>
    <row r="6" spans="1:8" x14ac:dyDescent="0.3">
      <c r="B6">
        <v>1</v>
      </c>
      <c r="E6" s="6">
        <v>6</v>
      </c>
    </row>
    <row r="7" spans="1:8" x14ac:dyDescent="0.3">
      <c r="B7">
        <v>1</v>
      </c>
      <c r="E7" s="6">
        <v>9</v>
      </c>
    </row>
    <row r="8" spans="1:8" x14ac:dyDescent="0.3">
      <c r="B8">
        <v>1</v>
      </c>
      <c r="C8">
        <v>1</v>
      </c>
      <c r="E8" s="6">
        <v>10</v>
      </c>
    </row>
    <row r="9" spans="1:8" x14ac:dyDescent="0.3">
      <c r="A9" s="8"/>
      <c r="B9" s="8"/>
      <c r="C9" s="8"/>
      <c r="D9" s="8"/>
      <c r="E9" s="12">
        <v>11</v>
      </c>
      <c r="F9" s="17">
        <v>1</v>
      </c>
      <c r="G9" s="8"/>
      <c r="H9" s="8"/>
    </row>
    <row r="10" spans="1:8" x14ac:dyDescent="0.3">
      <c r="E10" s="12">
        <v>12</v>
      </c>
      <c r="F10" s="16">
        <v>1</v>
      </c>
    </row>
    <row r="11" spans="1:8" x14ac:dyDescent="0.3">
      <c r="C11" t="s">
        <v>11</v>
      </c>
      <c r="E11" s="6">
        <v>13</v>
      </c>
    </row>
    <row r="12" spans="1:8" x14ac:dyDescent="0.3">
      <c r="B12">
        <v>1</v>
      </c>
      <c r="E12" s="6">
        <v>16</v>
      </c>
    </row>
    <row r="13" spans="1:8" x14ac:dyDescent="0.3">
      <c r="B13">
        <v>1</v>
      </c>
      <c r="E13" s="6">
        <v>17</v>
      </c>
    </row>
    <row r="14" spans="1:8" x14ac:dyDescent="0.3">
      <c r="A14" s="8"/>
      <c r="B14" s="8">
        <v>1</v>
      </c>
      <c r="C14" s="8">
        <v>1</v>
      </c>
      <c r="D14" s="8">
        <v>1</v>
      </c>
      <c r="E14" s="9">
        <v>18</v>
      </c>
      <c r="F14" s="8"/>
      <c r="G14" s="8"/>
      <c r="H14" s="8"/>
    </row>
    <row r="15" spans="1:8" x14ac:dyDescent="0.3">
      <c r="B15">
        <v>1</v>
      </c>
      <c r="E15" s="6">
        <v>19</v>
      </c>
    </row>
    <row r="16" spans="1:8" x14ac:dyDescent="0.3">
      <c r="C16" t="s">
        <v>10</v>
      </c>
      <c r="E16" s="6">
        <v>20</v>
      </c>
    </row>
    <row r="17" spans="1:8" x14ac:dyDescent="0.3">
      <c r="B17">
        <v>1</v>
      </c>
      <c r="C17">
        <v>1</v>
      </c>
      <c r="D17">
        <v>1</v>
      </c>
      <c r="E17" s="6">
        <v>23</v>
      </c>
    </row>
    <row r="18" spans="1:8" x14ac:dyDescent="0.3">
      <c r="B18">
        <v>1</v>
      </c>
      <c r="E18" s="6">
        <v>25</v>
      </c>
      <c r="G18" s="16">
        <v>1</v>
      </c>
    </row>
    <row r="19" spans="1:8" x14ac:dyDescent="0.3">
      <c r="B19">
        <v>1</v>
      </c>
      <c r="E19" s="6">
        <v>26</v>
      </c>
    </row>
    <row r="20" spans="1:8" x14ac:dyDescent="0.3">
      <c r="B20">
        <v>1</v>
      </c>
      <c r="E20" s="6">
        <v>27</v>
      </c>
    </row>
    <row r="21" spans="1:8" x14ac:dyDescent="0.3">
      <c r="B21">
        <v>1</v>
      </c>
      <c r="C21" s="8"/>
      <c r="E21" s="9">
        <v>30</v>
      </c>
    </row>
    <row r="22" spans="1:8" x14ac:dyDescent="0.3">
      <c r="B22">
        <v>1</v>
      </c>
      <c r="C22">
        <v>1</v>
      </c>
      <c r="D22">
        <v>1</v>
      </c>
      <c r="E22" s="6"/>
    </row>
    <row r="23" spans="1:8" x14ac:dyDescent="0.3">
      <c r="E23" s="6"/>
    </row>
    <row r="24" spans="1:8" x14ac:dyDescent="0.3">
      <c r="A24" t="s">
        <v>5</v>
      </c>
      <c r="B24">
        <v>14</v>
      </c>
      <c r="C24">
        <v>5</v>
      </c>
      <c r="D24">
        <v>4</v>
      </c>
      <c r="E24" s="14" t="s">
        <v>16</v>
      </c>
      <c r="F24">
        <v>3</v>
      </c>
      <c r="G24">
        <v>2</v>
      </c>
      <c r="H24">
        <v>1</v>
      </c>
    </row>
    <row r="25" spans="1:8" x14ac:dyDescent="0.3">
      <c r="B25">
        <v>19</v>
      </c>
      <c r="F25">
        <v>5</v>
      </c>
    </row>
    <row r="26" spans="1:8" x14ac:dyDescent="0.3">
      <c r="A26" t="s">
        <v>18</v>
      </c>
      <c r="D26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BF80-3FEA-40BA-92D9-7FCE875E2C56}">
  <dimension ref="A1:S27"/>
  <sheetViews>
    <sheetView workbookViewId="0">
      <selection activeCell="U12" sqref="U12"/>
    </sheetView>
  </sheetViews>
  <sheetFormatPr defaultRowHeight="14.4" x14ac:dyDescent="0.3"/>
  <sheetData>
    <row r="1" spans="1:18" x14ac:dyDescent="0.3">
      <c r="A1" s="1">
        <v>45139</v>
      </c>
      <c r="B1" s="2"/>
      <c r="C1" s="3" t="s">
        <v>3</v>
      </c>
      <c r="D1" s="2"/>
      <c r="E1" s="2"/>
      <c r="F1" s="2"/>
      <c r="G1" s="5" t="s">
        <v>4</v>
      </c>
      <c r="H1" s="2"/>
      <c r="K1" s="1">
        <v>45139</v>
      </c>
      <c r="L1" s="2"/>
      <c r="M1" s="3" t="s">
        <v>3</v>
      </c>
      <c r="N1" s="2"/>
      <c r="O1" s="10"/>
      <c r="P1" s="2"/>
      <c r="Q1" s="5" t="s">
        <v>4</v>
      </c>
      <c r="R1" s="2"/>
    </row>
    <row r="2" spans="1:1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  <c r="K2" s="5"/>
      <c r="L2" s="4" t="s">
        <v>0</v>
      </c>
      <c r="M2" s="4" t="s">
        <v>1</v>
      </c>
      <c r="N2" s="4" t="s">
        <v>2</v>
      </c>
      <c r="O2" s="10"/>
      <c r="P2" s="4" t="s">
        <v>0</v>
      </c>
      <c r="Q2" s="4" t="s">
        <v>1</v>
      </c>
      <c r="R2" s="4" t="s">
        <v>2</v>
      </c>
    </row>
    <row r="3" spans="1:18" x14ac:dyDescent="0.3">
      <c r="B3">
        <v>5</v>
      </c>
      <c r="E3" s="6">
        <v>1</v>
      </c>
      <c r="J3">
        <v>5</v>
      </c>
      <c r="L3">
        <v>1</v>
      </c>
      <c r="M3">
        <v>1</v>
      </c>
      <c r="O3" s="6">
        <v>1</v>
      </c>
    </row>
    <row r="4" spans="1:18" x14ac:dyDescent="0.3">
      <c r="E4" s="6">
        <v>2</v>
      </c>
      <c r="J4">
        <v>7</v>
      </c>
      <c r="L4">
        <v>1</v>
      </c>
      <c r="M4">
        <v>1</v>
      </c>
      <c r="N4">
        <v>1</v>
      </c>
      <c r="O4" s="6">
        <v>2</v>
      </c>
    </row>
    <row r="5" spans="1:18" x14ac:dyDescent="0.3">
      <c r="E5" s="6">
        <v>3</v>
      </c>
      <c r="J5">
        <v>5</v>
      </c>
      <c r="K5">
        <v>1</v>
      </c>
      <c r="L5">
        <v>1</v>
      </c>
      <c r="M5">
        <v>1</v>
      </c>
      <c r="N5">
        <v>1</v>
      </c>
      <c r="O5" s="6">
        <v>3</v>
      </c>
    </row>
    <row r="6" spans="1:18" x14ac:dyDescent="0.3">
      <c r="E6" s="6">
        <v>4</v>
      </c>
      <c r="J6">
        <v>6</v>
      </c>
      <c r="K6">
        <v>1</v>
      </c>
      <c r="M6">
        <v>1</v>
      </c>
      <c r="O6" s="6">
        <v>4</v>
      </c>
      <c r="P6">
        <v>1</v>
      </c>
    </row>
    <row r="7" spans="1:18" x14ac:dyDescent="0.3">
      <c r="E7" s="6">
        <v>7</v>
      </c>
      <c r="J7">
        <v>3</v>
      </c>
      <c r="K7">
        <v>1</v>
      </c>
      <c r="L7">
        <v>1</v>
      </c>
      <c r="M7">
        <v>1</v>
      </c>
      <c r="O7" s="6">
        <v>7</v>
      </c>
    </row>
    <row r="8" spans="1:18" x14ac:dyDescent="0.3">
      <c r="E8" s="12">
        <v>8</v>
      </c>
      <c r="J8">
        <v>7</v>
      </c>
      <c r="L8">
        <v>1</v>
      </c>
      <c r="O8" s="6">
        <v>8</v>
      </c>
      <c r="Q8">
        <v>1</v>
      </c>
      <c r="R8">
        <v>1</v>
      </c>
    </row>
    <row r="9" spans="1:18" x14ac:dyDescent="0.3">
      <c r="A9" s="8"/>
      <c r="E9" s="6">
        <v>9</v>
      </c>
      <c r="F9" s="8"/>
      <c r="G9" s="8"/>
      <c r="H9" s="8"/>
      <c r="J9">
        <v>4</v>
      </c>
      <c r="K9" s="8"/>
      <c r="L9">
        <v>1</v>
      </c>
      <c r="M9">
        <v>1</v>
      </c>
      <c r="N9">
        <v>1</v>
      </c>
      <c r="O9" s="6">
        <v>9</v>
      </c>
      <c r="P9" s="8"/>
      <c r="Q9" s="8"/>
      <c r="R9" s="8"/>
    </row>
    <row r="10" spans="1:18" x14ac:dyDescent="0.3">
      <c r="E10" s="6">
        <v>10</v>
      </c>
      <c r="J10">
        <v>5</v>
      </c>
      <c r="O10" s="6">
        <v>10</v>
      </c>
    </row>
    <row r="11" spans="1:18" x14ac:dyDescent="0.3">
      <c r="E11" s="12">
        <v>11</v>
      </c>
      <c r="J11">
        <v>1</v>
      </c>
      <c r="L11">
        <v>1</v>
      </c>
      <c r="O11" s="6">
        <v>11</v>
      </c>
      <c r="Q11">
        <v>1</v>
      </c>
    </row>
    <row r="12" spans="1:18" x14ac:dyDescent="0.3">
      <c r="E12" s="6">
        <v>14</v>
      </c>
      <c r="J12">
        <v>3</v>
      </c>
      <c r="L12">
        <v>1</v>
      </c>
      <c r="M12">
        <v>1</v>
      </c>
      <c r="O12" s="6">
        <v>14</v>
      </c>
    </row>
    <row r="13" spans="1:18" x14ac:dyDescent="0.3">
      <c r="E13" s="6">
        <v>16</v>
      </c>
      <c r="J13">
        <v>3</v>
      </c>
      <c r="K13">
        <v>1</v>
      </c>
      <c r="L13">
        <v>1</v>
      </c>
      <c r="O13" s="6">
        <v>16</v>
      </c>
    </row>
    <row r="14" spans="1:18" x14ac:dyDescent="0.3">
      <c r="E14" s="6">
        <v>17</v>
      </c>
      <c r="J14">
        <v>5</v>
      </c>
      <c r="O14" s="6">
        <v>17</v>
      </c>
      <c r="P14">
        <v>1</v>
      </c>
      <c r="Q14">
        <v>1</v>
      </c>
    </row>
    <row r="15" spans="1:18" x14ac:dyDescent="0.3">
      <c r="E15" s="6">
        <v>18</v>
      </c>
      <c r="J15">
        <v>2</v>
      </c>
      <c r="K15">
        <v>1</v>
      </c>
      <c r="L15">
        <v>1</v>
      </c>
      <c r="N15">
        <v>1</v>
      </c>
      <c r="O15" s="6">
        <v>18</v>
      </c>
    </row>
    <row r="16" spans="1:18" x14ac:dyDescent="0.3">
      <c r="E16" s="12">
        <v>21</v>
      </c>
      <c r="J16">
        <v>2</v>
      </c>
      <c r="O16" s="6">
        <v>21</v>
      </c>
      <c r="P16">
        <v>1</v>
      </c>
    </row>
    <row r="17" spans="1:19" x14ac:dyDescent="0.3">
      <c r="E17" s="12">
        <v>22</v>
      </c>
      <c r="J17">
        <v>2</v>
      </c>
      <c r="K17">
        <v>1</v>
      </c>
      <c r="L17">
        <v>1</v>
      </c>
      <c r="O17" s="6">
        <v>22</v>
      </c>
    </row>
    <row r="18" spans="1:19" x14ac:dyDescent="0.3">
      <c r="E18" s="6">
        <v>23</v>
      </c>
      <c r="J18">
        <v>2</v>
      </c>
      <c r="L18">
        <v>1</v>
      </c>
      <c r="O18" s="6">
        <v>23</v>
      </c>
    </row>
    <row r="19" spans="1:19" x14ac:dyDescent="0.3">
      <c r="E19" s="6">
        <v>24</v>
      </c>
      <c r="J19">
        <v>3</v>
      </c>
      <c r="L19">
        <v>1</v>
      </c>
      <c r="M19">
        <v>1</v>
      </c>
      <c r="N19">
        <v>1</v>
      </c>
      <c r="O19" s="6">
        <v>24</v>
      </c>
    </row>
    <row r="20" spans="1:19" x14ac:dyDescent="0.3">
      <c r="E20" s="6">
        <v>25</v>
      </c>
      <c r="J20">
        <v>3</v>
      </c>
      <c r="O20" s="6">
        <v>25</v>
      </c>
    </row>
    <row r="21" spans="1:19" x14ac:dyDescent="0.3">
      <c r="E21" s="6">
        <v>28</v>
      </c>
      <c r="J21">
        <v>1</v>
      </c>
      <c r="O21" s="6">
        <v>28</v>
      </c>
      <c r="P21">
        <v>1</v>
      </c>
      <c r="Q21">
        <v>1</v>
      </c>
    </row>
    <row r="22" spans="1:19" x14ac:dyDescent="0.3">
      <c r="E22" s="12">
        <v>29</v>
      </c>
      <c r="J22">
        <v>1</v>
      </c>
      <c r="O22" s="6">
        <v>29</v>
      </c>
      <c r="P22">
        <v>1</v>
      </c>
    </row>
    <row r="23" spans="1:19" x14ac:dyDescent="0.3">
      <c r="E23" s="6">
        <v>30</v>
      </c>
      <c r="J23">
        <v>2</v>
      </c>
      <c r="K23">
        <v>2</v>
      </c>
      <c r="L23">
        <v>1</v>
      </c>
      <c r="M23">
        <v>1</v>
      </c>
      <c r="O23" s="6">
        <v>30</v>
      </c>
    </row>
    <row r="24" spans="1:19" x14ac:dyDescent="0.3">
      <c r="E24" s="12">
        <v>31</v>
      </c>
      <c r="J24">
        <v>5</v>
      </c>
      <c r="L24">
        <v>1</v>
      </c>
      <c r="M24">
        <v>1</v>
      </c>
      <c r="N24">
        <v>1</v>
      </c>
      <c r="O24" s="6">
        <v>31</v>
      </c>
    </row>
    <row r="25" spans="1:19" x14ac:dyDescent="0.3">
      <c r="E25" s="6"/>
      <c r="J25">
        <v>77</v>
      </c>
      <c r="K25">
        <v>8</v>
      </c>
      <c r="O25" s="6"/>
    </row>
    <row r="26" spans="1:19" x14ac:dyDescent="0.3">
      <c r="A26" t="s">
        <v>5</v>
      </c>
      <c r="B26">
        <v>9</v>
      </c>
      <c r="C26">
        <v>12</v>
      </c>
      <c r="D26">
        <v>7</v>
      </c>
      <c r="E26" s="14" t="s">
        <v>17</v>
      </c>
      <c r="F26">
        <v>13</v>
      </c>
      <c r="G26">
        <v>3</v>
      </c>
      <c r="H26">
        <v>2</v>
      </c>
      <c r="J26">
        <f>(69*100)/77</f>
        <v>89.610389610389603</v>
      </c>
      <c r="K26" t="s">
        <v>5</v>
      </c>
      <c r="L26">
        <v>15</v>
      </c>
      <c r="M26">
        <v>10</v>
      </c>
      <c r="N26">
        <v>6</v>
      </c>
      <c r="O26" s="19"/>
      <c r="P26">
        <v>5</v>
      </c>
      <c r="Q26">
        <v>4</v>
      </c>
      <c r="R26">
        <v>1</v>
      </c>
    </row>
    <row r="27" spans="1:19" x14ac:dyDescent="0.3">
      <c r="B27">
        <v>21</v>
      </c>
      <c r="F27">
        <v>16</v>
      </c>
      <c r="K27" t="s">
        <v>25</v>
      </c>
      <c r="L27">
        <v>31</v>
      </c>
      <c r="P27">
        <v>10</v>
      </c>
      <c r="S27">
        <f>(21*100)/31</f>
        <v>67.741935483870961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E93-4C5D-4817-9D2E-C0D178E09EA4}">
  <dimension ref="A1:T29"/>
  <sheetViews>
    <sheetView topLeftCell="A7" workbookViewId="0">
      <selection activeCell="T29" sqref="T29"/>
    </sheetView>
  </sheetViews>
  <sheetFormatPr defaultRowHeight="14.4" x14ac:dyDescent="0.3"/>
  <sheetData>
    <row r="1" spans="1:19" x14ac:dyDescent="0.3">
      <c r="A1" s="1">
        <v>44927</v>
      </c>
      <c r="B1" s="2"/>
      <c r="C1" s="3" t="s">
        <v>3</v>
      </c>
      <c r="D1" s="2"/>
      <c r="E1" s="2"/>
      <c r="F1" s="2"/>
      <c r="G1" s="5" t="s">
        <v>4</v>
      </c>
      <c r="H1" s="2"/>
      <c r="L1" s="1">
        <v>44927</v>
      </c>
      <c r="M1" s="2"/>
      <c r="N1" s="3" t="s">
        <v>3</v>
      </c>
      <c r="O1" s="2"/>
      <c r="P1" s="2"/>
      <c r="Q1" s="2"/>
      <c r="R1" s="5" t="s">
        <v>4</v>
      </c>
      <c r="S1" s="2"/>
    </row>
    <row r="2" spans="1:19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  <c r="L2" s="5"/>
      <c r="M2" s="4" t="s">
        <v>0</v>
      </c>
      <c r="N2" s="4" t="s">
        <v>1</v>
      </c>
      <c r="O2" s="4" t="s">
        <v>2</v>
      </c>
      <c r="P2" s="5"/>
      <c r="Q2" s="4" t="s">
        <v>0</v>
      </c>
      <c r="R2" s="4" t="s">
        <v>1</v>
      </c>
      <c r="S2" s="4" t="s">
        <v>2</v>
      </c>
    </row>
    <row r="3" spans="1:19" x14ac:dyDescent="0.3">
      <c r="B3">
        <v>1</v>
      </c>
      <c r="C3">
        <v>1</v>
      </c>
      <c r="E3" s="6">
        <v>2</v>
      </c>
      <c r="H3" s="7">
        <v>0.1111111111111111</v>
      </c>
      <c r="M3" s="11">
        <v>1</v>
      </c>
      <c r="P3" s="6">
        <v>2</v>
      </c>
      <c r="R3" s="11">
        <v>1</v>
      </c>
    </row>
    <row r="4" spans="1:19" x14ac:dyDescent="0.3">
      <c r="D4">
        <v>1</v>
      </c>
      <c r="E4" s="6">
        <v>3</v>
      </c>
      <c r="F4">
        <v>1</v>
      </c>
      <c r="G4">
        <v>1</v>
      </c>
      <c r="H4">
        <v>10</v>
      </c>
      <c r="M4">
        <v>1</v>
      </c>
      <c r="N4">
        <v>1</v>
      </c>
      <c r="O4">
        <v>1</v>
      </c>
      <c r="P4" s="6">
        <v>3</v>
      </c>
    </row>
    <row r="5" spans="1:19" x14ac:dyDescent="0.3">
      <c r="B5">
        <v>1</v>
      </c>
      <c r="C5">
        <v>1</v>
      </c>
      <c r="D5">
        <v>1</v>
      </c>
      <c r="E5" s="6">
        <v>4</v>
      </c>
      <c r="H5" s="7">
        <v>0.48958333333333331</v>
      </c>
      <c r="M5">
        <v>1</v>
      </c>
      <c r="N5">
        <v>1</v>
      </c>
      <c r="O5">
        <v>1</v>
      </c>
      <c r="P5" s="6">
        <v>4</v>
      </c>
    </row>
    <row r="6" spans="1:19" x14ac:dyDescent="0.3">
      <c r="C6">
        <v>1</v>
      </c>
      <c r="D6">
        <v>1</v>
      </c>
      <c r="E6" s="6">
        <v>5</v>
      </c>
      <c r="F6">
        <v>1</v>
      </c>
      <c r="H6" s="7">
        <v>0.4513888888888889</v>
      </c>
      <c r="N6">
        <v>1</v>
      </c>
      <c r="O6">
        <v>1</v>
      </c>
      <c r="P6" s="6">
        <v>5</v>
      </c>
      <c r="Q6">
        <v>1</v>
      </c>
    </row>
    <row r="7" spans="1:19" x14ac:dyDescent="0.3">
      <c r="B7">
        <v>1</v>
      </c>
      <c r="C7">
        <v>1</v>
      </c>
      <c r="D7">
        <v>1</v>
      </c>
      <c r="E7" s="6">
        <v>6</v>
      </c>
      <c r="H7" s="7">
        <v>0.52777777777777779</v>
      </c>
      <c r="N7">
        <v>1</v>
      </c>
      <c r="O7">
        <v>1</v>
      </c>
      <c r="P7" s="6">
        <v>6</v>
      </c>
      <c r="Q7" s="11">
        <v>1</v>
      </c>
    </row>
    <row r="8" spans="1:19" x14ac:dyDescent="0.3">
      <c r="B8">
        <v>1</v>
      </c>
      <c r="C8">
        <v>1</v>
      </c>
      <c r="D8">
        <v>1</v>
      </c>
      <c r="E8" s="6">
        <v>9</v>
      </c>
      <c r="H8" s="7">
        <v>0.55208333333333337</v>
      </c>
      <c r="M8">
        <v>1</v>
      </c>
      <c r="N8">
        <v>1</v>
      </c>
      <c r="O8">
        <v>1</v>
      </c>
      <c r="P8" s="6">
        <v>9</v>
      </c>
    </row>
    <row r="9" spans="1:19" x14ac:dyDescent="0.3">
      <c r="A9" s="8"/>
      <c r="B9">
        <v>1</v>
      </c>
      <c r="C9">
        <v>1</v>
      </c>
      <c r="D9">
        <v>1</v>
      </c>
      <c r="E9" s="6">
        <v>10</v>
      </c>
      <c r="H9" s="7">
        <v>0.44444444444444442</v>
      </c>
      <c r="L9" s="8"/>
      <c r="M9">
        <v>1</v>
      </c>
      <c r="N9">
        <v>1</v>
      </c>
      <c r="P9" s="6">
        <v>10</v>
      </c>
    </row>
    <row r="10" spans="1:19" x14ac:dyDescent="0.3">
      <c r="B10">
        <v>1</v>
      </c>
      <c r="E10" s="6">
        <v>11</v>
      </c>
      <c r="M10">
        <v>1</v>
      </c>
      <c r="P10" s="6">
        <v>11</v>
      </c>
      <c r="R10" s="11">
        <v>1</v>
      </c>
    </row>
    <row r="11" spans="1:19" x14ac:dyDescent="0.3">
      <c r="B11">
        <v>1</v>
      </c>
      <c r="C11">
        <v>1</v>
      </c>
      <c r="D11">
        <v>1</v>
      </c>
      <c r="E11" s="6">
        <v>12</v>
      </c>
      <c r="H11" s="7">
        <v>0.55902777777777779</v>
      </c>
      <c r="M11">
        <v>1</v>
      </c>
      <c r="P11" s="6">
        <v>12</v>
      </c>
      <c r="R11">
        <v>1</v>
      </c>
    </row>
    <row r="12" spans="1:19" x14ac:dyDescent="0.3">
      <c r="C12">
        <v>1</v>
      </c>
      <c r="D12">
        <v>1</v>
      </c>
      <c r="E12" s="6">
        <v>13</v>
      </c>
      <c r="F12">
        <v>1</v>
      </c>
      <c r="H12" s="7">
        <v>0.50694444444444442</v>
      </c>
      <c r="N12">
        <v>1</v>
      </c>
      <c r="P12" s="6">
        <v>13</v>
      </c>
      <c r="Q12">
        <v>1</v>
      </c>
    </row>
    <row r="13" spans="1:19" x14ac:dyDescent="0.3">
      <c r="B13">
        <v>1</v>
      </c>
      <c r="C13">
        <v>1</v>
      </c>
      <c r="E13" s="6">
        <v>16</v>
      </c>
      <c r="H13" s="7">
        <v>0.57638888888888884</v>
      </c>
      <c r="M13">
        <v>1</v>
      </c>
      <c r="O13">
        <v>1</v>
      </c>
      <c r="P13" s="6">
        <v>16</v>
      </c>
      <c r="R13">
        <v>1</v>
      </c>
    </row>
    <row r="14" spans="1:19" x14ac:dyDescent="0.3">
      <c r="B14">
        <v>1</v>
      </c>
      <c r="C14">
        <v>1</v>
      </c>
      <c r="D14">
        <v>1</v>
      </c>
      <c r="E14" s="6">
        <v>17</v>
      </c>
      <c r="H14" s="7">
        <v>0.40625</v>
      </c>
      <c r="M14">
        <v>1</v>
      </c>
      <c r="N14">
        <v>1</v>
      </c>
      <c r="O14">
        <v>1</v>
      </c>
      <c r="P14" s="6">
        <v>17</v>
      </c>
    </row>
    <row r="15" spans="1:19" x14ac:dyDescent="0.3">
      <c r="B15">
        <v>1</v>
      </c>
      <c r="C15">
        <v>1</v>
      </c>
      <c r="E15" s="6">
        <v>18</v>
      </c>
      <c r="H15" s="7">
        <v>0.46180555555555558</v>
      </c>
      <c r="N15" s="11">
        <v>1</v>
      </c>
      <c r="P15" s="6">
        <v>18</v>
      </c>
      <c r="Q15">
        <v>1</v>
      </c>
      <c r="S15" s="11">
        <v>1</v>
      </c>
    </row>
    <row r="16" spans="1:19" x14ac:dyDescent="0.3">
      <c r="E16" s="6">
        <v>19</v>
      </c>
      <c r="F16">
        <v>1</v>
      </c>
      <c r="G16">
        <v>1</v>
      </c>
      <c r="H16" s="7">
        <v>10</v>
      </c>
      <c r="P16" s="6">
        <v>19</v>
      </c>
      <c r="Q16">
        <v>1</v>
      </c>
    </row>
    <row r="17" spans="1:20" x14ac:dyDescent="0.3">
      <c r="C17">
        <v>1</v>
      </c>
      <c r="E17" s="6">
        <v>20</v>
      </c>
      <c r="F17">
        <v>1</v>
      </c>
      <c r="H17" s="7">
        <v>0.57986111111111116</v>
      </c>
      <c r="P17" s="6">
        <v>20</v>
      </c>
      <c r="Q17" s="11">
        <v>1</v>
      </c>
    </row>
    <row r="18" spans="1:20" x14ac:dyDescent="0.3">
      <c r="B18">
        <v>1</v>
      </c>
      <c r="C18">
        <v>1</v>
      </c>
      <c r="E18" s="6">
        <v>23</v>
      </c>
      <c r="H18" s="7">
        <v>0.50347222222222221</v>
      </c>
      <c r="M18">
        <v>1</v>
      </c>
      <c r="N18">
        <v>1</v>
      </c>
      <c r="P18" s="6">
        <v>23</v>
      </c>
    </row>
    <row r="19" spans="1:20" x14ac:dyDescent="0.3">
      <c r="D19">
        <v>1</v>
      </c>
      <c r="E19" s="6">
        <v>24</v>
      </c>
      <c r="F19">
        <v>1</v>
      </c>
      <c r="G19">
        <v>1</v>
      </c>
      <c r="H19" s="7">
        <v>0.49652777777777779</v>
      </c>
      <c r="I19" s="7">
        <v>0.55902777777777779</v>
      </c>
      <c r="N19">
        <v>1</v>
      </c>
      <c r="P19" s="6">
        <v>24</v>
      </c>
      <c r="T19" s="7">
        <v>0.55902777777777779</v>
      </c>
    </row>
    <row r="20" spans="1:20" x14ac:dyDescent="0.3">
      <c r="B20">
        <v>1</v>
      </c>
      <c r="C20">
        <v>1</v>
      </c>
      <c r="E20" s="6">
        <v>25</v>
      </c>
      <c r="H20" s="7">
        <v>0.4201388888888889</v>
      </c>
      <c r="M20">
        <v>1</v>
      </c>
      <c r="N20">
        <v>1</v>
      </c>
      <c r="P20" s="6">
        <v>25</v>
      </c>
    </row>
    <row r="21" spans="1:20" x14ac:dyDescent="0.3">
      <c r="B21">
        <v>1</v>
      </c>
      <c r="C21">
        <v>1</v>
      </c>
      <c r="D21">
        <v>1</v>
      </c>
      <c r="E21" s="6">
        <v>27</v>
      </c>
      <c r="H21" s="7">
        <v>0.45833333333333331</v>
      </c>
      <c r="I21" s="7">
        <v>0.50694444444444442</v>
      </c>
      <c r="M21">
        <v>1</v>
      </c>
      <c r="N21">
        <v>1</v>
      </c>
      <c r="O21">
        <v>1</v>
      </c>
      <c r="P21" s="6">
        <v>27</v>
      </c>
      <c r="T21" s="7">
        <v>0.50694444444444442</v>
      </c>
    </row>
    <row r="22" spans="1:20" x14ac:dyDescent="0.3">
      <c r="C22">
        <v>1</v>
      </c>
      <c r="D22">
        <v>1</v>
      </c>
      <c r="E22" s="6">
        <v>30</v>
      </c>
      <c r="F22">
        <v>1</v>
      </c>
      <c r="H22" s="7">
        <v>0.52083333333333337</v>
      </c>
      <c r="M22">
        <v>1</v>
      </c>
      <c r="N22">
        <v>1</v>
      </c>
      <c r="O22">
        <v>1</v>
      </c>
      <c r="P22" s="6">
        <v>30</v>
      </c>
    </row>
    <row r="23" spans="1:20" x14ac:dyDescent="0.3">
      <c r="C23">
        <v>1</v>
      </c>
      <c r="E23" s="6">
        <v>31</v>
      </c>
      <c r="F23">
        <v>1</v>
      </c>
      <c r="H23" s="7">
        <v>0.47222222222222221</v>
      </c>
      <c r="P23" s="6">
        <v>31</v>
      </c>
    </row>
    <row r="24" spans="1:20" x14ac:dyDescent="0.3">
      <c r="E24" s="6"/>
      <c r="P24" s="6"/>
    </row>
    <row r="25" spans="1:20" x14ac:dyDescent="0.3">
      <c r="E25" s="6"/>
      <c r="P25" s="6"/>
    </row>
    <row r="26" spans="1:20" x14ac:dyDescent="0.3">
      <c r="A26" t="s">
        <v>5</v>
      </c>
      <c r="B26">
        <v>13</v>
      </c>
      <c r="C26">
        <v>17</v>
      </c>
      <c r="D26">
        <v>12</v>
      </c>
      <c r="E26" s="14"/>
      <c r="F26">
        <v>8</v>
      </c>
      <c r="G26">
        <v>3</v>
      </c>
      <c r="L26" t="s">
        <v>5</v>
      </c>
      <c r="M26">
        <v>13</v>
      </c>
      <c r="N26">
        <v>14</v>
      </c>
      <c r="O26">
        <v>9</v>
      </c>
      <c r="P26" s="14"/>
      <c r="Q26">
        <v>6</v>
      </c>
      <c r="R26">
        <v>4</v>
      </c>
      <c r="S26">
        <v>1</v>
      </c>
    </row>
    <row r="27" spans="1:20" x14ac:dyDescent="0.3">
      <c r="B27">
        <v>30</v>
      </c>
      <c r="F27">
        <v>11</v>
      </c>
      <c r="M27">
        <v>36</v>
      </c>
      <c r="Q27">
        <v>11</v>
      </c>
    </row>
    <row r="28" spans="1:20" x14ac:dyDescent="0.3">
      <c r="L28" t="s">
        <v>19</v>
      </c>
      <c r="M28">
        <v>12</v>
      </c>
      <c r="N28">
        <v>13</v>
      </c>
      <c r="O28">
        <v>9</v>
      </c>
      <c r="Q28">
        <v>4</v>
      </c>
      <c r="R28">
        <v>2</v>
      </c>
      <c r="S28">
        <v>0</v>
      </c>
    </row>
    <row r="29" spans="1:20" x14ac:dyDescent="0.3">
      <c r="M29">
        <v>34</v>
      </c>
      <c r="Q29">
        <v>6</v>
      </c>
      <c r="T29">
        <f>(28*100)/34</f>
        <v>82.352941176470594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E9A8-1F91-4DA4-81D6-DF404EC8C2A2}">
  <dimension ref="A1:K29"/>
  <sheetViews>
    <sheetView topLeftCell="A4" workbookViewId="0">
      <selection activeCell="C24" sqref="C24"/>
    </sheetView>
  </sheetViews>
  <sheetFormatPr defaultRowHeight="14.4" x14ac:dyDescent="0.3"/>
  <sheetData>
    <row r="1" spans="1:10" x14ac:dyDescent="0.3">
      <c r="C1" s="1">
        <v>44958</v>
      </c>
      <c r="D1" s="2"/>
      <c r="E1" s="3" t="s">
        <v>3</v>
      </c>
      <c r="F1" s="2"/>
      <c r="G1" s="2"/>
      <c r="H1" s="2"/>
      <c r="I1" s="5" t="s">
        <v>4</v>
      </c>
    </row>
    <row r="2" spans="1:10" x14ac:dyDescent="0.3">
      <c r="A2" t="s">
        <v>68</v>
      </c>
      <c r="B2" t="s">
        <v>67</v>
      </c>
      <c r="C2" s="5"/>
      <c r="D2" s="4" t="s">
        <v>0</v>
      </c>
      <c r="E2" s="4" t="s">
        <v>1</v>
      </c>
      <c r="F2" s="4" t="s">
        <v>2</v>
      </c>
      <c r="G2" s="5"/>
      <c r="H2" s="4" t="s">
        <v>0</v>
      </c>
      <c r="I2" s="4" t="s">
        <v>1</v>
      </c>
      <c r="J2" t="s">
        <v>2</v>
      </c>
    </row>
    <row r="3" spans="1:10" x14ac:dyDescent="0.3">
      <c r="A3">
        <v>4</v>
      </c>
      <c r="E3" s="16">
        <v>1</v>
      </c>
      <c r="F3" s="16">
        <v>1</v>
      </c>
      <c r="G3" s="6">
        <v>1</v>
      </c>
      <c r="H3">
        <v>1</v>
      </c>
    </row>
    <row r="4" spans="1:10" x14ac:dyDescent="0.3">
      <c r="A4">
        <v>4</v>
      </c>
      <c r="B4">
        <v>1</v>
      </c>
      <c r="E4" s="16">
        <v>1</v>
      </c>
      <c r="G4" s="6">
        <v>2</v>
      </c>
      <c r="H4" s="16">
        <v>1</v>
      </c>
    </row>
    <row r="5" spans="1:10" x14ac:dyDescent="0.3">
      <c r="A5">
        <v>3</v>
      </c>
      <c r="D5">
        <v>1</v>
      </c>
      <c r="F5" s="16">
        <v>1</v>
      </c>
      <c r="G5" s="6">
        <v>3</v>
      </c>
      <c r="I5">
        <v>1</v>
      </c>
    </row>
    <row r="6" spans="1:10" x14ac:dyDescent="0.3">
      <c r="A6">
        <v>2</v>
      </c>
      <c r="D6" s="16">
        <v>1</v>
      </c>
      <c r="G6" s="6">
        <v>6</v>
      </c>
      <c r="I6">
        <v>1</v>
      </c>
      <c r="J6" s="16">
        <v>1</v>
      </c>
    </row>
    <row r="7" spans="1:10" x14ac:dyDescent="0.3">
      <c r="A7">
        <v>4</v>
      </c>
      <c r="B7">
        <v>1</v>
      </c>
      <c r="D7" s="16">
        <v>1</v>
      </c>
      <c r="F7">
        <v>1</v>
      </c>
      <c r="G7" s="6">
        <v>7</v>
      </c>
      <c r="I7" s="16">
        <v>1</v>
      </c>
    </row>
    <row r="8" spans="1:10" x14ac:dyDescent="0.3">
      <c r="A8">
        <v>4</v>
      </c>
      <c r="B8">
        <v>2</v>
      </c>
      <c r="D8" s="16">
        <v>1</v>
      </c>
      <c r="G8" s="6">
        <v>8</v>
      </c>
      <c r="I8">
        <v>1</v>
      </c>
      <c r="J8" s="16">
        <v>1</v>
      </c>
    </row>
    <row r="9" spans="1:10" x14ac:dyDescent="0.3">
      <c r="A9">
        <v>3</v>
      </c>
      <c r="B9">
        <v>1</v>
      </c>
      <c r="C9" s="8"/>
      <c r="D9" s="16">
        <v>1</v>
      </c>
      <c r="F9" s="16">
        <v>1</v>
      </c>
      <c r="G9" s="6">
        <v>9</v>
      </c>
      <c r="I9" s="16">
        <v>1</v>
      </c>
      <c r="J9" s="16">
        <v>1</v>
      </c>
    </row>
    <row r="10" spans="1:10" x14ac:dyDescent="0.3">
      <c r="A10">
        <v>2</v>
      </c>
      <c r="B10">
        <v>1</v>
      </c>
      <c r="G10" s="6">
        <v>10</v>
      </c>
      <c r="H10">
        <v>1</v>
      </c>
      <c r="I10" s="16">
        <v>1</v>
      </c>
      <c r="J10" s="16">
        <v>1</v>
      </c>
    </row>
    <row r="11" spans="1:10" x14ac:dyDescent="0.3">
      <c r="A11">
        <v>3</v>
      </c>
      <c r="B11">
        <v>0</v>
      </c>
      <c r="D11" s="16">
        <v>1</v>
      </c>
      <c r="E11" s="16">
        <v>1</v>
      </c>
      <c r="G11" s="6">
        <v>13</v>
      </c>
    </row>
    <row r="12" spans="1:10" x14ac:dyDescent="0.3">
      <c r="A12">
        <v>4</v>
      </c>
      <c r="E12" s="16">
        <v>1</v>
      </c>
      <c r="G12" s="6">
        <v>14</v>
      </c>
      <c r="H12">
        <v>1</v>
      </c>
    </row>
    <row r="13" spans="1:10" x14ac:dyDescent="0.3">
      <c r="A13">
        <v>4</v>
      </c>
      <c r="F13" s="16">
        <v>1</v>
      </c>
      <c r="G13" s="6">
        <v>15</v>
      </c>
      <c r="H13">
        <v>1</v>
      </c>
      <c r="I13" s="16">
        <v>1</v>
      </c>
      <c r="J13" s="16">
        <v>1</v>
      </c>
    </row>
    <row r="14" spans="1:10" x14ac:dyDescent="0.3">
      <c r="A14">
        <v>5</v>
      </c>
      <c r="B14">
        <v>1</v>
      </c>
      <c r="F14">
        <v>1</v>
      </c>
      <c r="G14" s="6">
        <v>16</v>
      </c>
      <c r="H14">
        <v>1</v>
      </c>
      <c r="I14">
        <v>1</v>
      </c>
    </row>
    <row r="15" spans="1:10" x14ac:dyDescent="0.3">
      <c r="A15">
        <v>4</v>
      </c>
      <c r="E15" s="16">
        <v>1</v>
      </c>
      <c r="F15" s="16">
        <v>1</v>
      </c>
      <c r="G15" s="6">
        <v>17</v>
      </c>
      <c r="H15" s="16">
        <v>1</v>
      </c>
    </row>
    <row r="16" spans="1:10" x14ac:dyDescent="0.3">
      <c r="A16">
        <v>2</v>
      </c>
      <c r="B16">
        <v>0</v>
      </c>
      <c r="D16" s="11">
        <v>1</v>
      </c>
      <c r="E16" s="16">
        <v>1</v>
      </c>
      <c r="G16" s="6">
        <v>20</v>
      </c>
    </row>
    <row r="17" spans="1:11" x14ac:dyDescent="0.3">
      <c r="A17">
        <v>2</v>
      </c>
      <c r="B17">
        <v>1</v>
      </c>
      <c r="E17" s="16">
        <v>1</v>
      </c>
      <c r="F17">
        <v>1</v>
      </c>
      <c r="G17" s="6">
        <v>21</v>
      </c>
      <c r="H17">
        <v>1</v>
      </c>
    </row>
    <row r="18" spans="1:11" x14ac:dyDescent="0.3">
      <c r="A18">
        <v>3</v>
      </c>
      <c r="D18" s="16">
        <v>1</v>
      </c>
      <c r="E18" s="16">
        <v>1</v>
      </c>
      <c r="G18" s="6">
        <v>22</v>
      </c>
    </row>
    <row r="19" spans="1:11" x14ac:dyDescent="0.3">
      <c r="A19">
        <v>2</v>
      </c>
      <c r="F19" s="16">
        <v>1</v>
      </c>
      <c r="G19" s="6">
        <v>23</v>
      </c>
      <c r="H19">
        <v>1</v>
      </c>
      <c r="I19" s="16">
        <v>1</v>
      </c>
      <c r="K19" s="7"/>
    </row>
    <row r="20" spans="1:11" x14ac:dyDescent="0.3">
      <c r="A20">
        <v>2</v>
      </c>
      <c r="E20" s="16">
        <v>2</v>
      </c>
      <c r="F20" s="16">
        <v>1</v>
      </c>
      <c r="G20" s="6">
        <v>24</v>
      </c>
      <c r="H20" s="16">
        <v>1</v>
      </c>
      <c r="I20" s="16">
        <v>1</v>
      </c>
    </row>
    <row r="21" spans="1:11" x14ac:dyDescent="0.3">
      <c r="A21">
        <v>2</v>
      </c>
      <c r="D21" s="16">
        <v>1</v>
      </c>
      <c r="E21" s="11"/>
      <c r="G21" s="6">
        <v>27</v>
      </c>
      <c r="I21" s="16">
        <v>1</v>
      </c>
      <c r="J21" s="16">
        <v>1</v>
      </c>
      <c r="K21" s="7"/>
    </row>
    <row r="22" spans="1:11" x14ac:dyDescent="0.3">
      <c r="A22">
        <v>2</v>
      </c>
      <c r="E22" s="16">
        <v>1</v>
      </c>
      <c r="G22" s="6">
        <v>28</v>
      </c>
      <c r="H22" s="16">
        <v>1</v>
      </c>
    </row>
    <row r="23" spans="1:11" x14ac:dyDescent="0.3">
      <c r="G23" s="6"/>
    </row>
    <row r="24" spans="1:11" x14ac:dyDescent="0.3">
      <c r="A24">
        <v>61</v>
      </c>
      <c r="B24">
        <v>8</v>
      </c>
      <c r="C24">
        <f>(40*100)/48</f>
        <v>83.333333333333329</v>
      </c>
      <c r="G24" s="6"/>
    </row>
    <row r="25" spans="1:11" x14ac:dyDescent="0.3">
      <c r="G25" s="6"/>
    </row>
    <row r="26" spans="1:11" x14ac:dyDescent="0.3">
      <c r="C26" t="s">
        <v>5</v>
      </c>
      <c r="D26">
        <v>9</v>
      </c>
      <c r="E26">
        <v>11</v>
      </c>
      <c r="F26">
        <v>8</v>
      </c>
      <c r="G26" s="14"/>
      <c r="H26">
        <v>11</v>
      </c>
      <c r="I26">
        <v>9</v>
      </c>
      <c r="J26">
        <v>6</v>
      </c>
    </row>
    <row r="27" spans="1:11" x14ac:dyDescent="0.3">
      <c r="D27">
        <v>20</v>
      </c>
      <c r="H27">
        <v>20</v>
      </c>
    </row>
    <row r="28" spans="1:11" s="11" customFormat="1" x14ac:dyDescent="0.3"/>
    <row r="29" spans="1:11" x14ac:dyDescent="0.3">
      <c r="C29" t="s">
        <v>18</v>
      </c>
      <c r="D29">
        <v>23</v>
      </c>
      <c r="E29">
        <v>10</v>
      </c>
      <c r="K29">
        <f>(13*100)/23</f>
        <v>56.521739130434781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BAD2-0585-4555-B90E-272F1D5428E9}">
  <dimension ref="A1:I27"/>
  <sheetViews>
    <sheetView topLeftCell="A4" workbookViewId="0">
      <selection activeCell="I27" sqref="I27"/>
    </sheetView>
  </sheetViews>
  <sheetFormatPr defaultRowHeight="14.4" x14ac:dyDescent="0.3"/>
  <sheetData>
    <row r="1" spans="1:8" x14ac:dyDescent="0.3">
      <c r="A1" s="1">
        <v>45108</v>
      </c>
      <c r="B1" s="2"/>
      <c r="C1" s="3" t="s">
        <v>3</v>
      </c>
      <c r="D1" s="2"/>
      <c r="E1" s="2"/>
      <c r="F1" s="2"/>
      <c r="G1" s="5" t="s">
        <v>4</v>
      </c>
      <c r="H1" s="2"/>
    </row>
    <row r="2" spans="1: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</row>
    <row r="3" spans="1:8" x14ac:dyDescent="0.3">
      <c r="B3">
        <v>1</v>
      </c>
      <c r="E3" s="6">
        <v>3</v>
      </c>
      <c r="H3" s="7"/>
    </row>
    <row r="4" spans="1:8" x14ac:dyDescent="0.3">
      <c r="B4">
        <v>1</v>
      </c>
      <c r="E4" s="6">
        <v>4</v>
      </c>
    </row>
    <row r="5" spans="1:8" x14ac:dyDescent="0.3">
      <c r="B5">
        <v>1</v>
      </c>
      <c r="E5" s="6">
        <v>5</v>
      </c>
      <c r="H5" s="7"/>
    </row>
    <row r="6" spans="1:8" x14ac:dyDescent="0.3">
      <c r="B6">
        <v>1</v>
      </c>
      <c r="E6" s="6">
        <v>6</v>
      </c>
      <c r="H6" s="7"/>
    </row>
    <row r="7" spans="1:8" x14ac:dyDescent="0.3">
      <c r="B7">
        <v>1</v>
      </c>
      <c r="E7" s="6">
        <v>7</v>
      </c>
      <c r="H7" s="7"/>
    </row>
    <row r="8" spans="1:8" x14ac:dyDescent="0.3">
      <c r="C8">
        <v>1</v>
      </c>
      <c r="E8" s="6">
        <v>10</v>
      </c>
      <c r="F8">
        <v>1</v>
      </c>
      <c r="H8" s="7"/>
    </row>
    <row r="9" spans="1:8" x14ac:dyDescent="0.3">
      <c r="A9" s="8"/>
      <c r="B9">
        <v>1</v>
      </c>
      <c r="E9" s="6">
        <v>11</v>
      </c>
      <c r="H9" s="7"/>
    </row>
    <row r="10" spans="1:8" x14ac:dyDescent="0.3">
      <c r="E10" s="6">
        <v>12</v>
      </c>
    </row>
    <row r="11" spans="1:8" x14ac:dyDescent="0.3">
      <c r="B11">
        <v>1</v>
      </c>
      <c r="C11">
        <v>1</v>
      </c>
      <c r="E11" s="6">
        <v>13</v>
      </c>
      <c r="H11" s="7"/>
    </row>
    <row r="12" spans="1:8" x14ac:dyDescent="0.3">
      <c r="B12">
        <v>1</v>
      </c>
      <c r="E12" s="6">
        <v>14</v>
      </c>
      <c r="H12" s="7"/>
    </row>
    <row r="13" spans="1:8" x14ac:dyDescent="0.3">
      <c r="B13">
        <v>1</v>
      </c>
      <c r="C13">
        <v>1</v>
      </c>
      <c r="E13" s="6">
        <v>17</v>
      </c>
      <c r="H13" s="7"/>
    </row>
    <row r="14" spans="1:8" x14ac:dyDescent="0.3">
      <c r="B14">
        <v>1</v>
      </c>
      <c r="C14">
        <v>1</v>
      </c>
      <c r="E14" s="6">
        <v>18</v>
      </c>
      <c r="H14" s="7"/>
    </row>
    <row r="15" spans="1:8" x14ac:dyDescent="0.3">
      <c r="B15">
        <v>1</v>
      </c>
      <c r="C15">
        <v>1</v>
      </c>
      <c r="E15" s="6">
        <v>19</v>
      </c>
      <c r="H15" s="7"/>
    </row>
    <row r="16" spans="1:8" x14ac:dyDescent="0.3">
      <c r="B16">
        <v>1</v>
      </c>
      <c r="C16">
        <v>1</v>
      </c>
      <c r="E16" s="6">
        <v>20</v>
      </c>
      <c r="H16" s="7"/>
    </row>
    <row r="17" spans="1:9" x14ac:dyDescent="0.3">
      <c r="C17">
        <v>1</v>
      </c>
      <c r="D17">
        <v>1</v>
      </c>
      <c r="E17" s="6">
        <v>21</v>
      </c>
      <c r="F17">
        <v>1</v>
      </c>
      <c r="H17" s="7"/>
    </row>
    <row r="18" spans="1:9" x14ac:dyDescent="0.3">
      <c r="B18">
        <v>1</v>
      </c>
      <c r="C18">
        <v>1</v>
      </c>
      <c r="E18" s="6">
        <v>24</v>
      </c>
      <c r="H18" s="7"/>
    </row>
    <row r="19" spans="1:9" x14ac:dyDescent="0.3">
      <c r="C19">
        <v>1</v>
      </c>
      <c r="E19" s="6">
        <v>25</v>
      </c>
      <c r="F19">
        <v>1</v>
      </c>
      <c r="H19" s="7"/>
      <c r="I19" s="7"/>
    </row>
    <row r="20" spans="1:9" x14ac:dyDescent="0.3">
      <c r="B20">
        <v>1</v>
      </c>
      <c r="C20">
        <v>1</v>
      </c>
      <c r="E20" s="6">
        <v>26</v>
      </c>
      <c r="H20" s="7"/>
    </row>
    <row r="21" spans="1:9" x14ac:dyDescent="0.3">
      <c r="B21">
        <v>1</v>
      </c>
      <c r="C21">
        <v>1</v>
      </c>
      <c r="E21" s="6">
        <v>27</v>
      </c>
      <c r="H21" s="7"/>
      <c r="I21" s="7"/>
    </row>
    <row r="22" spans="1:9" x14ac:dyDescent="0.3">
      <c r="C22">
        <v>1</v>
      </c>
      <c r="E22" s="6">
        <v>28</v>
      </c>
      <c r="F22">
        <v>1</v>
      </c>
      <c r="H22" s="7"/>
    </row>
    <row r="23" spans="1:9" x14ac:dyDescent="0.3">
      <c r="B23">
        <v>1</v>
      </c>
      <c r="E23" s="6">
        <v>31</v>
      </c>
    </row>
    <row r="24" spans="1:9" x14ac:dyDescent="0.3">
      <c r="E24" s="6"/>
    </row>
    <row r="25" spans="1:9" x14ac:dyDescent="0.3">
      <c r="E25" s="6"/>
    </row>
    <row r="26" spans="1:9" x14ac:dyDescent="0.3">
      <c r="A26" t="s">
        <v>5</v>
      </c>
      <c r="B26">
        <v>16</v>
      </c>
      <c r="C26">
        <v>12</v>
      </c>
      <c r="D26">
        <v>1</v>
      </c>
      <c r="E26" s="14"/>
      <c r="F26">
        <v>4</v>
      </c>
    </row>
    <row r="27" spans="1:9" x14ac:dyDescent="0.3">
      <c r="B27">
        <v>29</v>
      </c>
      <c r="F27">
        <v>4</v>
      </c>
      <c r="I27">
        <f>(25*100)/29</f>
        <v>86.206896551724142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A2A1-9E33-4DB2-98A5-7B8A7DAC1BDB}">
  <dimension ref="A2:A5"/>
  <sheetViews>
    <sheetView workbookViewId="0">
      <selection activeCell="A9" sqref="A9"/>
    </sheetView>
  </sheetViews>
  <sheetFormatPr defaultRowHeight="14.4" x14ac:dyDescent="0.3"/>
  <cols>
    <col min="1" max="1" width="34.88671875" bestFit="1" customWidth="1"/>
  </cols>
  <sheetData>
    <row r="2" spans="1:1" x14ac:dyDescent="0.3">
      <c r="A2" t="s">
        <v>63</v>
      </c>
    </row>
    <row r="3" spans="1:1" x14ac:dyDescent="0.3">
      <c r="A3" t="s">
        <v>64</v>
      </c>
    </row>
    <row r="4" spans="1:1" x14ac:dyDescent="0.3">
      <c r="A4" t="s">
        <v>65</v>
      </c>
    </row>
    <row r="5" spans="1:1" x14ac:dyDescent="0.3">
      <c r="A5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7286-E368-41C7-8B7F-4B606D97F46D}">
  <dimension ref="B1:L26"/>
  <sheetViews>
    <sheetView topLeftCell="A4" workbookViewId="0">
      <selection activeCell="J22" sqref="J22"/>
    </sheetView>
  </sheetViews>
  <sheetFormatPr defaultRowHeight="14.4" x14ac:dyDescent="0.3"/>
  <cols>
    <col min="2" max="2" width="7.44140625" bestFit="1" customWidth="1"/>
    <col min="3" max="3" width="6.88671875" bestFit="1" customWidth="1"/>
    <col min="4" max="4" width="9.88671875" bestFit="1" customWidth="1"/>
    <col min="5" max="5" width="6.88671875" bestFit="1" customWidth="1"/>
    <col min="6" max="6" width="24.88671875" bestFit="1" customWidth="1"/>
    <col min="7" max="7" width="6.88671875" bestFit="1" customWidth="1"/>
    <col min="8" max="8" width="9" bestFit="1" customWidth="1"/>
    <col min="9" max="9" width="6.88671875" style="36" bestFit="1" customWidth="1"/>
    <col min="10" max="10" width="6.88671875" style="36" customWidth="1"/>
    <col min="12" max="12" width="21.5546875" bestFit="1" customWidth="1"/>
  </cols>
  <sheetData>
    <row r="1" spans="2:12" x14ac:dyDescent="0.3">
      <c r="B1" s="1">
        <v>45413</v>
      </c>
      <c r="C1" s="2"/>
      <c r="D1" s="3" t="s">
        <v>49</v>
      </c>
      <c r="E1" s="2"/>
      <c r="F1" s="2"/>
      <c r="G1" s="2"/>
      <c r="H1" s="5" t="s">
        <v>50</v>
      </c>
      <c r="I1" s="34"/>
      <c r="J1" s="38"/>
    </row>
    <row r="2" spans="2:12" x14ac:dyDescent="0.3">
      <c r="B2" s="5"/>
      <c r="C2" s="4" t="s">
        <v>0</v>
      </c>
      <c r="D2" s="4" t="s">
        <v>1</v>
      </c>
      <c r="E2" s="4" t="s">
        <v>2</v>
      </c>
      <c r="F2" s="5"/>
      <c r="G2" s="4" t="s">
        <v>0</v>
      </c>
      <c r="H2" s="4" t="s">
        <v>1</v>
      </c>
      <c r="I2" s="35" t="s">
        <v>2</v>
      </c>
    </row>
    <row r="3" spans="2:12" x14ac:dyDescent="0.3">
      <c r="C3">
        <v>1</v>
      </c>
      <c r="F3" s="33">
        <v>45414</v>
      </c>
      <c r="K3" s="6"/>
      <c r="L3" s="33"/>
    </row>
    <row r="4" spans="2:12" x14ac:dyDescent="0.3">
      <c r="C4">
        <v>1</v>
      </c>
      <c r="D4">
        <v>1</v>
      </c>
      <c r="E4">
        <v>1</v>
      </c>
      <c r="F4" s="33">
        <v>45415</v>
      </c>
      <c r="L4" s="33"/>
    </row>
    <row r="5" spans="2:12" x14ac:dyDescent="0.3">
      <c r="C5">
        <v>1</v>
      </c>
      <c r="D5">
        <v>1</v>
      </c>
      <c r="F5" s="33">
        <v>45418</v>
      </c>
      <c r="L5" s="33"/>
    </row>
    <row r="6" spans="2:12" x14ac:dyDescent="0.3">
      <c r="C6">
        <v>1</v>
      </c>
      <c r="D6">
        <v>1</v>
      </c>
      <c r="E6">
        <v>1</v>
      </c>
      <c r="F6" s="33">
        <v>45419</v>
      </c>
      <c r="L6" s="33"/>
    </row>
    <row r="7" spans="2:12" x14ac:dyDescent="0.3">
      <c r="D7">
        <v>1</v>
      </c>
      <c r="E7">
        <v>1</v>
      </c>
      <c r="F7" s="33">
        <v>45420</v>
      </c>
      <c r="G7">
        <v>1</v>
      </c>
      <c r="L7" s="33"/>
    </row>
    <row r="8" spans="2:12" x14ac:dyDescent="0.3">
      <c r="C8">
        <v>1</v>
      </c>
      <c r="D8">
        <v>1</v>
      </c>
      <c r="E8">
        <v>1</v>
      </c>
      <c r="F8" s="33">
        <v>45421</v>
      </c>
      <c r="L8" s="33"/>
    </row>
    <row r="9" spans="2:12" x14ac:dyDescent="0.3">
      <c r="C9">
        <v>1</v>
      </c>
      <c r="D9">
        <v>1</v>
      </c>
      <c r="E9">
        <v>1</v>
      </c>
      <c r="F9" s="33">
        <v>45422</v>
      </c>
      <c r="L9" s="33"/>
    </row>
    <row r="10" spans="2:12" x14ac:dyDescent="0.3">
      <c r="C10">
        <v>1</v>
      </c>
      <c r="D10">
        <v>1</v>
      </c>
      <c r="E10">
        <v>1</v>
      </c>
      <c r="F10" s="33">
        <v>45425</v>
      </c>
      <c r="L10" s="33"/>
    </row>
    <row r="11" spans="2:12" x14ac:dyDescent="0.3">
      <c r="C11">
        <v>1</v>
      </c>
      <c r="D11">
        <v>1</v>
      </c>
      <c r="F11" s="33">
        <v>45426</v>
      </c>
      <c r="L11" s="33"/>
    </row>
    <row r="12" spans="2:12" x14ac:dyDescent="0.3">
      <c r="C12">
        <v>1</v>
      </c>
      <c r="F12" s="33">
        <v>45427</v>
      </c>
      <c r="L12" s="33"/>
    </row>
    <row r="13" spans="2:12" x14ac:dyDescent="0.3">
      <c r="C13">
        <v>1</v>
      </c>
      <c r="D13">
        <v>1</v>
      </c>
      <c r="E13">
        <v>1</v>
      </c>
      <c r="F13" s="33">
        <v>45428</v>
      </c>
      <c r="L13" s="33"/>
    </row>
    <row r="14" spans="2:12" x14ac:dyDescent="0.3">
      <c r="C14">
        <v>1</v>
      </c>
      <c r="F14" s="33">
        <v>45429</v>
      </c>
      <c r="L14" s="33"/>
    </row>
    <row r="15" spans="2:12" x14ac:dyDescent="0.3">
      <c r="C15">
        <v>1</v>
      </c>
      <c r="D15">
        <v>1</v>
      </c>
      <c r="F15" s="33">
        <v>45433</v>
      </c>
      <c r="L15" s="33"/>
    </row>
    <row r="16" spans="2:12" x14ac:dyDescent="0.3">
      <c r="F16" s="33">
        <v>45434</v>
      </c>
      <c r="G16">
        <v>1</v>
      </c>
      <c r="H16">
        <v>1</v>
      </c>
      <c r="L16" s="33"/>
    </row>
    <row r="17" spans="2:12" x14ac:dyDescent="0.3">
      <c r="C17">
        <v>1</v>
      </c>
      <c r="E17">
        <v>1</v>
      </c>
      <c r="F17" s="33">
        <v>45435</v>
      </c>
      <c r="H17">
        <v>1</v>
      </c>
      <c r="L17" s="33"/>
    </row>
    <row r="18" spans="2:12" x14ac:dyDescent="0.3">
      <c r="F18" s="33">
        <v>45436</v>
      </c>
      <c r="G18">
        <v>1</v>
      </c>
      <c r="L18" s="33"/>
    </row>
    <row r="19" spans="2:12" x14ac:dyDescent="0.3">
      <c r="C19">
        <v>1</v>
      </c>
      <c r="D19">
        <v>1</v>
      </c>
      <c r="E19">
        <v>1</v>
      </c>
      <c r="F19" s="33">
        <v>45439</v>
      </c>
      <c r="L19" s="33"/>
    </row>
    <row r="20" spans="2:12" x14ac:dyDescent="0.3">
      <c r="C20">
        <v>1</v>
      </c>
      <c r="E20">
        <v>1</v>
      </c>
      <c r="F20" s="33">
        <v>45440</v>
      </c>
      <c r="H20">
        <v>1</v>
      </c>
      <c r="L20" s="33"/>
    </row>
    <row r="21" spans="2:12" x14ac:dyDescent="0.3">
      <c r="C21">
        <v>1</v>
      </c>
      <c r="D21">
        <v>1</v>
      </c>
      <c r="E21">
        <v>1</v>
      </c>
      <c r="F21" s="33">
        <v>45441</v>
      </c>
      <c r="L21" s="33"/>
    </row>
    <row r="22" spans="2:12" x14ac:dyDescent="0.3">
      <c r="C22">
        <v>1</v>
      </c>
      <c r="D22">
        <v>1</v>
      </c>
      <c r="E22">
        <v>1</v>
      </c>
      <c r="F22" s="33">
        <v>45442</v>
      </c>
      <c r="L22" s="33"/>
    </row>
    <row r="23" spans="2:12" x14ac:dyDescent="0.3">
      <c r="D23">
        <v>1</v>
      </c>
      <c r="E23">
        <v>1</v>
      </c>
      <c r="F23" s="33">
        <v>45443</v>
      </c>
      <c r="G23">
        <v>1</v>
      </c>
      <c r="L23" s="33"/>
    </row>
    <row r="24" spans="2:12" x14ac:dyDescent="0.3">
      <c r="F24" s="6"/>
    </row>
    <row r="25" spans="2:12" x14ac:dyDescent="0.3">
      <c r="B25" s="29" t="s">
        <v>5</v>
      </c>
      <c r="C25" s="30">
        <f>SUM(C3:C23)</f>
        <v>17</v>
      </c>
      <c r="D25" s="30">
        <f>SUM(D3:D23)</f>
        <v>14</v>
      </c>
      <c r="E25" s="30">
        <f>SUM(E3:E23)</f>
        <v>13</v>
      </c>
      <c r="F25" s="30"/>
      <c r="G25" s="30">
        <f>SUM(G3:G23)</f>
        <v>4</v>
      </c>
      <c r="H25" s="30">
        <f>SUM(H3:H22)</f>
        <v>3</v>
      </c>
      <c r="I25" s="37">
        <f>SUM(I3:I22)</f>
        <v>0</v>
      </c>
      <c r="K25" s="10" t="s">
        <v>51</v>
      </c>
      <c r="L25" s="31">
        <f>((C26-G26)*100)/C26</f>
        <v>84.090909090909093</v>
      </c>
    </row>
    <row r="26" spans="2:12" x14ac:dyDescent="0.3">
      <c r="B26" s="29" t="s">
        <v>48</v>
      </c>
      <c r="C26" s="29">
        <f>SUM(C25:E25)</f>
        <v>44</v>
      </c>
      <c r="D26" s="30"/>
      <c r="E26" s="30"/>
      <c r="F26" s="30"/>
      <c r="G26" s="29">
        <f>SUM(G25:I25)</f>
        <v>7</v>
      </c>
      <c r="H26" s="30"/>
      <c r="I26" s="37"/>
      <c r="L26" s="32"/>
    </row>
  </sheetData>
  <autoFilter ref="F1:F26" xr:uid="{5ED07286-E368-41C7-8B7F-4B606D97F46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DD72-6224-45CF-8240-801DC98B9003}">
  <dimension ref="B1:T25"/>
  <sheetViews>
    <sheetView topLeftCell="A4" workbookViewId="0">
      <selection activeCell="K25" sqref="K25"/>
    </sheetView>
  </sheetViews>
  <sheetFormatPr defaultRowHeight="14.4" x14ac:dyDescent="0.3"/>
  <sheetData>
    <row r="1" spans="2:20" x14ac:dyDescent="0.3">
      <c r="B1" s="1">
        <v>45383</v>
      </c>
      <c r="C1" s="2"/>
      <c r="D1" s="3" t="s">
        <v>3</v>
      </c>
      <c r="E1" s="2"/>
      <c r="F1" s="2"/>
      <c r="G1" s="2"/>
      <c r="H1" s="5" t="s">
        <v>4</v>
      </c>
      <c r="I1" s="2"/>
      <c r="M1" s="1"/>
      <c r="N1" s="2"/>
      <c r="O1" s="3"/>
      <c r="P1" s="2"/>
      <c r="Q1" s="2"/>
      <c r="R1" s="2"/>
      <c r="S1" s="5"/>
      <c r="T1" s="2"/>
    </row>
    <row r="2" spans="2:20" x14ac:dyDescent="0.3">
      <c r="B2" s="5"/>
      <c r="C2" s="4" t="s">
        <v>0</v>
      </c>
      <c r="D2" s="4" t="s">
        <v>1</v>
      </c>
      <c r="E2" s="4" t="s">
        <v>2</v>
      </c>
      <c r="F2" s="5"/>
      <c r="G2" s="4" t="s">
        <v>0</v>
      </c>
      <c r="H2" s="4" t="s">
        <v>1</v>
      </c>
      <c r="I2" s="4" t="s">
        <v>2</v>
      </c>
      <c r="M2" s="5"/>
      <c r="N2" s="4"/>
      <c r="O2" s="4"/>
      <c r="P2" s="4"/>
      <c r="Q2" s="5"/>
      <c r="R2" s="4"/>
      <c r="S2" s="4"/>
      <c r="T2" s="4"/>
    </row>
    <row r="3" spans="2:20" x14ac:dyDescent="0.3">
      <c r="C3" s="27">
        <v>1</v>
      </c>
      <c r="F3" s="6">
        <v>1</v>
      </c>
      <c r="Q3" s="6"/>
    </row>
    <row r="4" spans="2:20" x14ac:dyDescent="0.3">
      <c r="F4" s="6">
        <v>2</v>
      </c>
      <c r="G4">
        <v>1</v>
      </c>
      <c r="Q4" s="6"/>
    </row>
    <row r="5" spans="2:20" x14ac:dyDescent="0.3">
      <c r="D5">
        <v>1</v>
      </c>
      <c r="E5">
        <v>1</v>
      </c>
      <c r="F5" s="6">
        <v>3</v>
      </c>
      <c r="G5">
        <v>1</v>
      </c>
      <c r="Q5" s="6"/>
    </row>
    <row r="6" spans="2:20" x14ac:dyDescent="0.3">
      <c r="C6">
        <v>1</v>
      </c>
      <c r="D6">
        <v>1</v>
      </c>
      <c r="F6" s="6">
        <v>4</v>
      </c>
      <c r="Q6" s="6"/>
    </row>
    <row r="7" spans="2:20" x14ac:dyDescent="0.3">
      <c r="F7" s="6">
        <v>5</v>
      </c>
      <c r="G7">
        <v>1</v>
      </c>
      <c r="Q7" s="6"/>
    </row>
    <row r="8" spans="2:20" x14ac:dyDescent="0.3">
      <c r="C8">
        <v>1</v>
      </c>
      <c r="D8">
        <v>1</v>
      </c>
      <c r="F8" s="6">
        <v>8</v>
      </c>
      <c r="Q8" s="6"/>
    </row>
    <row r="9" spans="2:20" x14ac:dyDescent="0.3">
      <c r="C9">
        <v>1</v>
      </c>
      <c r="D9">
        <v>1</v>
      </c>
      <c r="E9">
        <v>1</v>
      </c>
      <c r="F9" s="6">
        <v>9</v>
      </c>
      <c r="Q9" s="6"/>
    </row>
    <row r="10" spans="2:20" x14ac:dyDescent="0.3">
      <c r="C10">
        <v>1</v>
      </c>
      <c r="F10" s="6">
        <v>10</v>
      </c>
      <c r="Q10" s="6"/>
    </row>
    <row r="11" spans="2:20" x14ac:dyDescent="0.3">
      <c r="D11">
        <v>1</v>
      </c>
      <c r="E11">
        <v>1</v>
      </c>
      <c r="F11" s="6">
        <v>12</v>
      </c>
      <c r="G11">
        <v>1</v>
      </c>
      <c r="Q11" s="6"/>
    </row>
    <row r="12" spans="2:20" x14ac:dyDescent="0.3">
      <c r="D12">
        <v>1</v>
      </c>
      <c r="F12" s="6">
        <v>15</v>
      </c>
      <c r="G12">
        <v>1</v>
      </c>
      <c r="Q12" s="6"/>
    </row>
    <row r="13" spans="2:20" x14ac:dyDescent="0.3">
      <c r="D13">
        <v>1</v>
      </c>
      <c r="E13">
        <v>1</v>
      </c>
      <c r="F13" s="6">
        <v>16</v>
      </c>
      <c r="G13">
        <v>1</v>
      </c>
      <c r="Q13" s="6"/>
    </row>
    <row r="14" spans="2:20" x14ac:dyDescent="0.3">
      <c r="C14">
        <v>1</v>
      </c>
      <c r="D14">
        <v>1</v>
      </c>
      <c r="E14">
        <v>1</v>
      </c>
      <c r="F14" s="6">
        <v>18</v>
      </c>
      <c r="Q14" s="6"/>
    </row>
    <row r="15" spans="2:20" x14ac:dyDescent="0.3">
      <c r="D15">
        <v>1</v>
      </c>
      <c r="F15" s="6">
        <v>19</v>
      </c>
      <c r="G15">
        <v>1</v>
      </c>
      <c r="Q15" s="6"/>
    </row>
    <row r="16" spans="2:20" x14ac:dyDescent="0.3">
      <c r="C16">
        <v>1</v>
      </c>
      <c r="E16">
        <v>1</v>
      </c>
      <c r="F16" s="6">
        <v>22</v>
      </c>
      <c r="H16">
        <v>1</v>
      </c>
      <c r="Q16" s="6"/>
    </row>
    <row r="17" spans="2:17" x14ac:dyDescent="0.3">
      <c r="D17">
        <v>1</v>
      </c>
      <c r="F17" s="6">
        <v>23</v>
      </c>
      <c r="G17">
        <v>1</v>
      </c>
      <c r="Q17" s="6"/>
    </row>
    <row r="18" spans="2:17" x14ac:dyDescent="0.3">
      <c r="C18">
        <v>1</v>
      </c>
      <c r="D18">
        <v>1</v>
      </c>
      <c r="F18" s="6">
        <v>24</v>
      </c>
      <c r="Q18" s="6"/>
    </row>
    <row r="19" spans="2:17" x14ac:dyDescent="0.3">
      <c r="C19">
        <v>1</v>
      </c>
      <c r="F19" s="6">
        <v>25</v>
      </c>
      <c r="Q19" s="6"/>
    </row>
    <row r="20" spans="2:17" x14ac:dyDescent="0.3">
      <c r="D20">
        <v>1</v>
      </c>
      <c r="E20">
        <v>1</v>
      </c>
      <c r="F20" s="6">
        <v>26</v>
      </c>
      <c r="G20">
        <v>1</v>
      </c>
      <c r="Q20" s="6"/>
    </row>
    <row r="21" spans="2:17" x14ac:dyDescent="0.3">
      <c r="C21">
        <v>1</v>
      </c>
      <c r="F21" s="6">
        <v>29</v>
      </c>
      <c r="Q21" s="6"/>
    </row>
    <row r="22" spans="2:17" x14ac:dyDescent="0.3">
      <c r="C22">
        <v>1</v>
      </c>
      <c r="D22">
        <v>1</v>
      </c>
      <c r="F22" s="6">
        <v>30</v>
      </c>
      <c r="Q22" s="6"/>
    </row>
    <row r="24" spans="2:17" x14ac:dyDescent="0.3">
      <c r="B24" t="s">
        <v>5</v>
      </c>
      <c r="C24">
        <v>10</v>
      </c>
      <c r="D24">
        <v>13</v>
      </c>
      <c r="E24">
        <v>7</v>
      </c>
      <c r="G24">
        <v>9</v>
      </c>
      <c r="H24">
        <v>1</v>
      </c>
      <c r="K24">
        <f>(20*100)/30</f>
        <v>66.666666666666671</v>
      </c>
    </row>
    <row r="25" spans="2:17" x14ac:dyDescent="0.3">
      <c r="B25" t="s">
        <v>20</v>
      </c>
      <c r="C25">
        <v>30</v>
      </c>
      <c r="G2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D481-E3DB-470A-ABFD-7425D6FF3FF1}">
  <dimension ref="A1:S25"/>
  <sheetViews>
    <sheetView workbookViewId="0">
      <selection activeCell="S25" sqref="S25"/>
    </sheetView>
  </sheetViews>
  <sheetFormatPr defaultRowHeight="14.4" x14ac:dyDescent="0.3"/>
  <sheetData>
    <row r="1" spans="1:18" x14ac:dyDescent="0.3">
      <c r="A1" s="1">
        <v>45352</v>
      </c>
      <c r="B1" s="2"/>
      <c r="C1" s="3" t="s">
        <v>3</v>
      </c>
      <c r="D1" s="2"/>
      <c r="E1" s="2"/>
      <c r="F1" s="2"/>
      <c r="G1" s="5" t="s">
        <v>4</v>
      </c>
      <c r="H1" s="2"/>
      <c r="K1" s="1">
        <v>45352</v>
      </c>
      <c r="L1" s="2"/>
      <c r="M1" s="3" t="s">
        <v>3</v>
      </c>
      <c r="N1" s="2"/>
      <c r="O1" s="2"/>
      <c r="P1" s="2"/>
      <c r="Q1" s="5" t="s">
        <v>4</v>
      </c>
      <c r="R1" s="2"/>
    </row>
    <row r="2" spans="1:18" x14ac:dyDescent="0.3">
      <c r="A2" s="5"/>
      <c r="B2" s="4" t="s">
        <v>0</v>
      </c>
      <c r="C2" s="4" t="s">
        <v>1</v>
      </c>
      <c r="D2" s="4" t="s">
        <v>2</v>
      </c>
      <c r="E2" s="5"/>
      <c r="F2" s="4" t="s">
        <v>0</v>
      </c>
      <c r="G2" s="4" t="s">
        <v>1</v>
      </c>
      <c r="H2" s="4" t="s">
        <v>2</v>
      </c>
      <c r="K2" s="5"/>
      <c r="L2" s="4" t="s">
        <v>0</v>
      </c>
      <c r="M2" s="4" t="s">
        <v>1</v>
      </c>
      <c r="N2" s="4" t="s">
        <v>2</v>
      </c>
      <c r="O2" s="5"/>
      <c r="P2" s="4" t="s">
        <v>0</v>
      </c>
      <c r="Q2" s="4" t="s">
        <v>1</v>
      </c>
      <c r="R2" s="4" t="s">
        <v>2</v>
      </c>
    </row>
    <row r="3" spans="1:18" x14ac:dyDescent="0.3">
      <c r="B3">
        <v>1</v>
      </c>
      <c r="E3" s="6">
        <v>1</v>
      </c>
      <c r="L3">
        <v>1</v>
      </c>
      <c r="M3">
        <v>1</v>
      </c>
      <c r="O3" s="6">
        <v>1</v>
      </c>
    </row>
    <row r="4" spans="1:18" x14ac:dyDescent="0.3">
      <c r="E4" s="6">
        <v>4</v>
      </c>
      <c r="F4">
        <v>1</v>
      </c>
      <c r="O4" s="6">
        <v>4</v>
      </c>
    </row>
    <row r="5" spans="1:18" x14ac:dyDescent="0.3">
      <c r="B5">
        <v>1</v>
      </c>
      <c r="C5">
        <v>1</v>
      </c>
      <c r="E5" s="6">
        <v>5</v>
      </c>
      <c r="L5">
        <v>1</v>
      </c>
      <c r="O5" s="6">
        <v>5</v>
      </c>
      <c r="R5">
        <v>1</v>
      </c>
    </row>
    <row r="6" spans="1:18" x14ac:dyDescent="0.3">
      <c r="B6">
        <v>1</v>
      </c>
      <c r="C6">
        <v>1</v>
      </c>
      <c r="D6">
        <v>1</v>
      </c>
      <c r="E6" s="6">
        <v>6</v>
      </c>
      <c r="L6">
        <v>1</v>
      </c>
      <c r="M6">
        <v>1</v>
      </c>
      <c r="O6" s="6">
        <v>6</v>
      </c>
    </row>
    <row r="7" spans="1:18" x14ac:dyDescent="0.3">
      <c r="B7">
        <v>1</v>
      </c>
      <c r="E7" s="6">
        <v>7</v>
      </c>
      <c r="O7" s="6">
        <v>7</v>
      </c>
    </row>
    <row r="8" spans="1:18" x14ac:dyDescent="0.3">
      <c r="B8">
        <v>1</v>
      </c>
      <c r="C8">
        <v>1</v>
      </c>
      <c r="D8">
        <v>1</v>
      </c>
      <c r="E8" s="6">
        <v>11</v>
      </c>
      <c r="L8">
        <v>1</v>
      </c>
      <c r="N8">
        <v>1</v>
      </c>
      <c r="O8" s="6">
        <v>11</v>
      </c>
      <c r="Q8">
        <v>1</v>
      </c>
    </row>
    <row r="9" spans="1:18" x14ac:dyDescent="0.3">
      <c r="B9">
        <v>1</v>
      </c>
      <c r="E9" s="6">
        <v>12</v>
      </c>
      <c r="L9">
        <v>1</v>
      </c>
      <c r="M9">
        <v>1</v>
      </c>
      <c r="O9" s="6">
        <v>12</v>
      </c>
    </row>
    <row r="10" spans="1:18" x14ac:dyDescent="0.3">
      <c r="C10">
        <v>1</v>
      </c>
      <c r="D10">
        <v>1</v>
      </c>
      <c r="E10" s="6">
        <v>13</v>
      </c>
      <c r="F10">
        <v>1</v>
      </c>
      <c r="L10">
        <v>1</v>
      </c>
      <c r="M10">
        <v>1</v>
      </c>
      <c r="N10">
        <v>1</v>
      </c>
      <c r="O10" s="6">
        <v>13</v>
      </c>
    </row>
    <row r="11" spans="1:18" x14ac:dyDescent="0.3">
      <c r="B11">
        <v>1</v>
      </c>
      <c r="C11">
        <v>1</v>
      </c>
      <c r="E11" s="6">
        <v>14</v>
      </c>
      <c r="L11">
        <v>1</v>
      </c>
      <c r="M11">
        <v>1</v>
      </c>
      <c r="N11">
        <v>1</v>
      </c>
      <c r="O11" s="6">
        <v>14</v>
      </c>
    </row>
    <row r="12" spans="1:18" x14ac:dyDescent="0.3">
      <c r="C12">
        <v>1</v>
      </c>
      <c r="E12" s="6">
        <v>15</v>
      </c>
      <c r="F12">
        <v>1</v>
      </c>
      <c r="H12">
        <v>1</v>
      </c>
      <c r="L12">
        <v>1</v>
      </c>
      <c r="M12">
        <v>1</v>
      </c>
      <c r="O12" s="6">
        <v>15</v>
      </c>
    </row>
    <row r="13" spans="1:18" x14ac:dyDescent="0.3">
      <c r="B13">
        <v>1</v>
      </c>
      <c r="C13">
        <v>1</v>
      </c>
      <c r="E13" s="6">
        <v>18</v>
      </c>
      <c r="L13">
        <v>1</v>
      </c>
      <c r="O13" s="6">
        <v>18</v>
      </c>
    </row>
    <row r="14" spans="1:18" x14ac:dyDescent="0.3">
      <c r="B14">
        <v>1</v>
      </c>
      <c r="C14">
        <v>1</v>
      </c>
      <c r="E14" s="6">
        <v>19</v>
      </c>
      <c r="F14">
        <v>1</v>
      </c>
      <c r="H14">
        <v>1</v>
      </c>
      <c r="L14">
        <v>1</v>
      </c>
      <c r="O14" s="6">
        <v>19</v>
      </c>
      <c r="Q14">
        <v>1</v>
      </c>
    </row>
    <row r="15" spans="1:18" x14ac:dyDescent="0.3">
      <c r="B15">
        <v>1</v>
      </c>
      <c r="C15">
        <v>1</v>
      </c>
      <c r="E15" s="6">
        <v>20</v>
      </c>
      <c r="H15">
        <v>1</v>
      </c>
      <c r="L15">
        <v>1</v>
      </c>
      <c r="M15">
        <v>1</v>
      </c>
      <c r="O15" s="6">
        <v>20</v>
      </c>
      <c r="R15">
        <v>1</v>
      </c>
    </row>
    <row r="16" spans="1:18" x14ac:dyDescent="0.3">
      <c r="B16">
        <v>1</v>
      </c>
      <c r="E16" s="6">
        <v>21</v>
      </c>
      <c r="M16">
        <v>1</v>
      </c>
      <c r="O16" s="6">
        <v>21</v>
      </c>
      <c r="P16">
        <v>1</v>
      </c>
    </row>
    <row r="17" spans="1:19" x14ac:dyDescent="0.3">
      <c r="E17" s="6">
        <v>22</v>
      </c>
      <c r="F17">
        <v>1</v>
      </c>
      <c r="L17">
        <v>1</v>
      </c>
      <c r="N17">
        <v>1</v>
      </c>
      <c r="O17" s="6">
        <v>22</v>
      </c>
    </row>
    <row r="18" spans="1:19" x14ac:dyDescent="0.3">
      <c r="E18" s="6"/>
      <c r="L18">
        <v>1</v>
      </c>
      <c r="O18" s="6">
        <v>26</v>
      </c>
      <c r="Q18">
        <v>1</v>
      </c>
    </row>
    <row r="19" spans="1:19" x14ac:dyDescent="0.3">
      <c r="E19" s="6"/>
      <c r="L19">
        <v>1</v>
      </c>
      <c r="M19">
        <v>1</v>
      </c>
      <c r="O19" s="6">
        <v>27</v>
      </c>
    </row>
    <row r="20" spans="1:19" x14ac:dyDescent="0.3">
      <c r="E20" s="6"/>
      <c r="L20">
        <v>1</v>
      </c>
      <c r="M20">
        <v>1</v>
      </c>
      <c r="O20" s="6">
        <v>28</v>
      </c>
    </row>
    <row r="21" spans="1:19" x14ac:dyDescent="0.3">
      <c r="E21" s="6"/>
      <c r="O21" s="6"/>
    </row>
    <row r="22" spans="1:19" x14ac:dyDescent="0.3">
      <c r="E22" s="6"/>
      <c r="O22" s="6"/>
    </row>
    <row r="23" spans="1:19" x14ac:dyDescent="0.3">
      <c r="E23" s="6"/>
      <c r="O23" s="6"/>
    </row>
    <row r="24" spans="1:19" x14ac:dyDescent="0.3">
      <c r="A24" t="s">
        <v>5</v>
      </c>
      <c r="B24">
        <v>10</v>
      </c>
      <c r="C24">
        <v>9</v>
      </c>
      <c r="F24">
        <v>2</v>
      </c>
      <c r="K24" t="s">
        <v>5</v>
      </c>
      <c r="L24">
        <v>15</v>
      </c>
      <c r="M24">
        <v>10</v>
      </c>
      <c r="N24">
        <v>4</v>
      </c>
      <c r="P24">
        <v>1</v>
      </c>
      <c r="Q24">
        <v>3</v>
      </c>
      <c r="R24">
        <v>2</v>
      </c>
    </row>
    <row r="25" spans="1:19" x14ac:dyDescent="0.3">
      <c r="B25">
        <v>18</v>
      </c>
      <c r="F25">
        <v>2</v>
      </c>
      <c r="K25" t="s">
        <v>20</v>
      </c>
      <c r="L25">
        <v>29</v>
      </c>
      <c r="P25">
        <v>6</v>
      </c>
      <c r="S25">
        <f>(23*100)/29</f>
        <v>79.310344827586206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2DA7-AACF-4FAF-B47F-3B49C30072EF}">
  <dimension ref="A1:C32"/>
  <sheetViews>
    <sheetView workbookViewId="0">
      <selection activeCell="A13" sqref="A1:XFD13"/>
    </sheetView>
  </sheetViews>
  <sheetFormatPr defaultRowHeight="14.4" x14ac:dyDescent="0.3"/>
  <cols>
    <col min="1" max="1" width="8.88671875" style="20"/>
    <col min="2" max="2" width="72.33203125" bestFit="1" customWidth="1"/>
    <col min="3" max="3" width="76.21875" style="25" customWidth="1"/>
  </cols>
  <sheetData>
    <row r="1" spans="1:3" s="23" customFormat="1" ht="15.6" x14ac:dyDescent="0.3">
      <c r="A1" s="21" t="s">
        <v>31</v>
      </c>
      <c r="B1" s="22" t="s">
        <v>21</v>
      </c>
      <c r="C1" s="24"/>
    </row>
    <row r="2" spans="1:3" x14ac:dyDescent="0.3">
      <c r="A2" s="20">
        <v>1</v>
      </c>
      <c r="B2" t="s">
        <v>35</v>
      </c>
    </row>
    <row r="3" spans="1:3" x14ac:dyDescent="0.3">
      <c r="A3" s="20">
        <v>2</v>
      </c>
      <c r="B3" t="s">
        <v>26</v>
      </c>
    </row>
    <row r="4" spans="1:3" x14ac:dyDescent="0.3">
      <c r="A4" s="20">
        <v>3</v>
      </c>
      <c r="B4" t="s">
        <v>29</v>
      </c>
    </row>
    <row r="5" spans="1:3" x14ac:dyDescent="0.3">
      <c r="A5" s="20">
        <v>4</v>
      </c>
      <c r="B5" t="s">
        <v>22</v>
      </c>
    </row>
    <row r="6" spans="1:3" x14ac:dyDescent="0.3">
      <c r="A6" s="20">
        <v>5</v>
      </c>
      <c r="B6" t="s">
        <v>24</v>
      </c>
    </row>
    <row r="7" spans="1:3" x14ac:dyDescent="0.3">
      <c r="A7" s="20">
        <v>6</v>
      </c>
      <c r="B7" t="s">
        <v>23</v>
      </c>
    </row>
    <row r="8" spans="1:3" x14ac:dyDescent="0.3">
      <c r="A8" s="20">
        <v>7</v>
      </c>
      <c r="B8" t="s">
        <v>27</v>
      </c>
    </row>
    <row r="9" spans="1:3" x14ac:dyDescent="0.3">
      <c r="A9" s="20">
        <v>8</v>
      </c>
      <c r="B9" t="s">
        <v>32</v>
      </c>
    </row>
    <row r="10" spans="1:3" x14ac:dyDescent="0.3">
      <c r="A10" s="20">
        <v>9</v>
      </c>
      <c r="B10" t="s">
        <v>33</v>
      </c>
    </row>
    <row r="11" spans="1:3" x14ac:dyDescent="0.3">
      <c r="A11" s="20">
        <v>10</v>
      </c>
      <c r="B11" t="s">
        <v>34</v>
      </c>
    </row>
    <row r="12" spans="1:3" x14ac:dyDescent="0.3">
      <c r="A12" s="20">
        <v>11</v>
      </c>
      <c r="B12" t="s">
        <v>30</v>
      </c>
    </row>
    <row r="13" spans="1:3" x14ac:dyDescent="0.3">
      <c r="A13" s="20">
        <v>12</v>
      </c>
      <c r="B13" t="s">
        <v>28</v>
      </c>
    </row>
    <row r="17" spans="2:2" x14ac:dyDescent="0.3">
      <c r="B17" s="26" t="s">
        <v>44</v>
      </c>
    </row>
    <row r="19" spans="2:2" x14ac:dyDescent="0.3">
      <c r="B19" s="10" t="s">
        <v>45</v>
      </c>
    </row>
    <row r="20" spans="2:2" x14ac:dyDescent="0.3">
      <c r="B20" t="s">
        <v>37</v>
      </c>
    </row>
    <row r="21" spans="2:2" x14ac:dyDescent="0.3">
      <c r="B21" t="s">
        <v>36</v>
      </c>
    </row>
    <row r="23" spans="2:2" x14ac:dyDescent="0.3">
      <c r="B23" s="10" t="s">
        <v>38</v>
      </c>
    </row>
    <row r="24" spans="2:2" x14ac:dyDescent="0.3">
      <c r="B24" t="s">
        <v>39</v>
      </c>
    </row>
    <row r="25" spans="2:2" x14ac:dyDescent="0.3">
      <c r="B25" t="s">
        <v>40</v>
      </c>
    </row>
    <row r="27" spans="2:2" x14ac:dyDescent="0.3">
      <c r="B27" s="10" t="s">
        <v>41</v>
      </c>
    </row>
    <row r="28" spans="2:2" x14ac:dyDescent="0.3">
      <c r="B28" t="s">
        <v>42</v>
      </c>
    </row>
    <row r="29" spans="2:2" x14ac:dyDescent="0.3">
      <c r="B29" t="s">
        <v>43</v>
      </c>
    </row>
    <row r="31" spans="2:2" x14ac:dyDescent="0.3">
      <c r="B31" s="10" t="s">
        <v>46</v>
      </c>
    </row>
    <row r="32" spans="2:2" x14ac:dyDescent="0.3">
      <c r="B32" t="s">
        <v>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9807-E3EF-4402-AF1A-21F31EF80606}">
  <dimension ref="A1:C27"/>
  <sheetViews>
    <sheetView tabSelected="1" workbookViewId="0">
      <selection activeCell="B6" sqref="B6"/>
    </sheetView>
  </sheetViews>
  <sheetFormatPr defaultRowHeight="14.4" x14ac:dyDescent="0.3"/>
  <cols>
    <col min="1" max="1" width="3.5546875" bestFit="1" customWidth="1"/>
    <col min="2" max="2" width="72.33203125" bestFit="1" customWidth="1"/>
    <col min="3" max="3" width="122.109375" customWidth="1"/>
  </cols>
  <sheetData>
    <row r="1" spans="1:3" s="23" customFormat="1" ht="15.6" x14ac:dyDescent="0.3">
      <c r="A1" s="21" t="s">
        <v>31</v>
      </c>
      <c r="B1" s="22" t="s">
        <v>21</v>
      </c>
      <c r="C1" s="24"/>
    </row>
    <row r="2" spans="1:3" x14ac:dyDescent="0.3">
      <c r="A2" s="20">
        <v>1</v>
      </c>
      <c r="B2" t="s">
        <v>70</v>
      </c>
      <c r="C2" s="25"/>
    </row>
    <row r="3" spans="1:3" x14ac:dyDescent="0.3">
      <c r="A3" s="20">
        <v>2</v>
      </c>
      <c r="B3" t="s">
        <v>71</v>
      </c>
      <c r="C3" s="25"/>
    </row>
    <row r="4" spans="1:3" x14ac:dyDescent="0.3">
      <c r="A4" s="20">
        <v>3</v>
      </c>
      <c r="B4" t="s">
        <v>72</v>
      </c>
      <c r="C4" s="25"/>
    </row>
    <row r="5" spans="1:3" x14ac:dyDescent="0.3">
      <c r="A5" s="20">
        <v>4</v>
      </c>
      <c r="B5" t="s">
        <v>27</v>
      </c>
      <c r="C5" s="25"/>
    </row>
    <row r="6" spans="1:3" x14ac:dyDescent="0.3">
      <c r="A6" s="20">
        <v>5</v>
      </c>
      <c r="B6" t="s">
        <v>33</v>
      </c>
      <c r="C6" s="25"/>
    </row>
    <row r="7" spans="1:3" x14ac:dyDescent="0.3">
      <c r="A7" s="20">
        <v>6</v>
      </c>
      <c r="B7" t="s">
        <v>34</v>
      </c>
      <c r="C7" s="25"/>
    </row>
    <row r="8" spans="1:3" x14ac:dyDescent="0.3">
      <c r="A8" s="20">
        <v>7</v>
      </c>
      <c r="B8" t="s">
        <v>30</v>
      </c>
      <c r="C8" s="25"/>
    </row>
    <row r="9" spans="1:3" x14ac:dyDescent="0.3">
      <c r="A9" s="20">
        <v>8</v>
      </c>
      <c r="B9" t="s">
        <v>28</v>
      </c>
      <c r="C9" s="25"/>
    </row>
    <row r="12" spans="1:3" x14ac:dyDescent="0.3">
      <c r="A12" s="26"/>
      <c r="B12" s="26" t="s">
        <v>44</v>
      </c>
    </row>
    <row r="14" spans="1:3" x14ac:dyDescent="0.3">
      <c r="A14" s="10"/>
      <c r="B14" s="10" t="s">
        <v>45</v>
      </c>
    </row>
    <row r="15" spans="1:3" x14ac:dyDescent="0.3">
      <c r="B15" t="s">
        <v>37</v>
      </c>
    </row>
    <row r="16" spans="1:3" x14ac:dyDescent="0.3">
      <c r="B16" t="s">
        <v>36</v>
      </c>
    </row>
    <row r="18" spans="1:2" x14ac:dyDescent="0.3">
      <c r="A18" s="10"/>
      <c r="B18" s="10" t="s">
        <v>38</v>
      </c>
    </row>
    <row r="19" spans="1:2" x14ac:dyDescent="0.3">
      <c r="B19" t="s">
        <v>39</v>
      </c>
    </row>
    <row r="20" spans="1:2" x14ac:dyDescent="0.3">
      <c r="B20" t="s">
        <v>69</v>
      </c>
    </row>
    <row r="22" spans="1:2" x14ac:dyDescent="0.3">
      <c r="A22" s="10"/>
      <c r="B22" s="10" t="s">
        <v>41</v>
      </c>
    </row>
    <row r="23" spans="1:2" x14ac:dyDescent="0.3">
      <c r="B23" t="s">
        <v>42</v>
      </c>
    </row>
    <row r="24" spans="1:2" x14ac:dyDescent="0.3">
      <c r="B24" t="s">
        <v>43</v>
      </c>
    </row>
    <row r="26" spans="1:2" x14ac:dyDescent="0.3">
      <c r="A26" s="10"/>
      <c r="B26" s="10" t="s">
        <v>46</v>
      </c>
    </row>
    <row r="27" spans="1:2" x14ac:dyDescent="0.3">
      <c r="B27" t="s">
        <v>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7237-59A0-4B6B-AF41-31E58B594C6F}">
  <dimension ref="A1:T28"/>
  <sheetViews>
    <sheetView topLeftCell="A4" workbookViewId="0">
      <selection activeCell="T27" sqref="T27"/>
    </sheetView>
  </sheetViews>
  <sheetFormatPr defaultRowHeight="14.4" x14ac:dyDescent="0.3"/>
  <cols>
    <col min="9" max="9" width="11.33203125" bestFit="1" customWidth="1"/>
  </cols>
  <sheetData>
    <row r="1" spans="1:20" s="2" customFormat="1" x14ac:dyDescent="0.3">
      <c r="A1" s="1">
        <v>45323</v>
      </c>
      <c r="C1" s="3" t="s">
        <v>3</v>
      </c>
      <c r="G1" s="5" t="s">
        <v>4</v>
      </c>
      <c r="L1" s="1">
        <v>45323</v>
      </c>
      <c r="N1" s="3" t="s">
        <v>3</v>
      </c>
      <c r="R1" s="5" t="s">
        <v>4</v>
      </c>
    </row>
    <row r="2" spans="1:20" s="5" customFormat="1" x14ac:dyDescent="0.3">
      <c r="B2" s="4" t="s">
        <v>0</v>
      </c>
      <c r="C2" s="4" t="s">
        <v>1</v>
      </c>
      <c r="D2" s="4" t="s">
        <v>2</v>
      </c>
      <c r="F2" s="4" t="s">
        <v>0</v>
      </c>
      <c r="G2" s="4" t="s">
        <v>1</v>
      </c>
      <c r="H2" s="4" t="s">
        <v>2</v>
      </c>
      <c r="M2" s="4" t="s">
        <v>0</v>
      </c>
      <c r="N2" s="4" t="s">
        <v>1</v>
      </c>
      <c r="O2" s="4" t="s">
        <v>2</v>
      </c>
      <c r="Q2" s="4" t="s">
        <v>0</v>
      </c>
      <c r="R2" s="4" t="s">
        <v>1</v>
      </c>
      <c r="S2" s="4" t="s">
        <v>2</v>
      </c>
    </row>
    <row r="3" spans="1:20" x14ac:dyDescent="0.3">
      <c r="B3" s="15">
        <v>1</v>
      </c>
      <c r="E3" s="6">
        <v>45323</v>
      </c>
      <c r="G3" s="15">
        <v>1</v>
      </c>
      <c r="I3" s="7">
        <v>0.53888888888888886</v>
      </c>
      <c r="P3" s="6">
        <v>45323</v>
      </c>
      <c r="T3" s="7"/>
    </row>
    <row r="4" spans="1:20" x14ac:dyDescent="0.3">
      <c r="B4">
        <v>1</v>
      </c>
      <c r="C4">
        <v>1</v>
      </c>
      <c r="D4">
        <v>1</v>
      </c>
      <c r="E4" s="6">
        <v>45324</v>
      </c>
      <c r="M4">
        <v>1</v>
      </c>
      <c r="N4">
        <v>1</v>
      </c>
      <c r="O4">
        <v>1</v>
      </c>
      <c r="P4" s="6">
        <v>45324</v>
      </c>
    </row>
    <row r="5" spans="1:20" x14ac:dyDescent="0.3">
      <c r="B5" s="15">
        <v>1</v>
      </c>
      <c r="C5">
        <v>1</v>
      </c>
      <c r="E5" s="6">
        <v>45327</v>
      </c>
      <c r="M5">
        <v>1</v>
      </c>
      <c r="P5" s="6">
        <v>45327</v>
      </c>
    </row>
    <row r="6" spans="1:20" x14ac:dyDescent="0.3">
      <c r="B6" s="15">
        <v>1</v>
      </c>
      <c r="C6" s="15">
        <v>1</v>
      </c>
      <c r="E6" s="6">
        <v>45328</v>
      </c>
      <c r="H6" s="15">
        <v>1</v>
      </c>
      <c r="M6">
        <v>1</v>
      </c>
      <c r="N6">
        <v>1</v>
      </c>
      <c r="P6" s="6">
        <v>45328</v>
      </c>
    </row>
    <row r="7" spans="1:20" x14ac:dyDescent="0.3">
      <c r="C7" s="15">
        <v>1</v>
      </c>
      <c r="D7">
        <v>1</v>
      </c>
      <c r="E7" s="6">
        <v>45329</v>
      </c>
      <c r="F7" s="15">
        <v>1</v>
      </c>
      <c r="I7" s="7">
        <v>0.39583333333333331</v>
      </c>
      <c r="M7">
        <v>1</v>
      </c>
      <c r="N7">
        <v>1</v>
      </c>
      <c r="P7" s="6">
        <v>45329</v>
      </c>
      <c r="T7" s="7"/>
    </row>
    <row r="8" spans="1:20" x14ac:dyDescent="0.3">
      <c r="B8">
        <v>1</v>
      </c>
      <c r="C8">
        <v>1</v>
      </c>
      <c r="D8">
        <v>1</v>
      </c>
      <c r="E8" s="6">
        <v>45330</v>
      </c>
      <c r="M8">
        <v>1</v>
      </c>
      <c r="N8">
        <v>1</v>
      </c>
      <c r="O8">
        <v>1</v>
      </c>
      <c r="P8" s="6">
        <v>45330</v>
      </c>
    </row>
    <row r="9" spans="1:20" x14ac:dyDescent="0.3">
      <c r="B9" s="15">
        <v>1</v>
      </c>
      <c r="C9" s="15">
        <v>1</v>
      </c>
      <c r="D9" s="15">
        <v>1</v>
      </c>
      <c r="E9" s="6">
        <v>45331</v>
      </c>
      <c r="M9">
        <v>1</v>
      </c>
      <c r="P9" s="6">
        <v>45331</v>
      </c>
      <c r="R9">
        <v>1</v>
      </c>
    </row>
    <row r="10" spans="1:20" x14ac:dyDescent="0.3">
      <c r="B10">
        <v>1</v>
      </c>
      <c r="C10">
        <v>1</v>
      </c>
      <c r="D10">
        <v>1</v>
      </c>
      <c r="E10" s="6">
        <v>45334</v>
      </c>
      <c r="M10">
        <v>1</v>
      </c>
      <c r="N10">
        <v>1</v>
      </c>
      <c r="P10" s="6">
        <v>45334</v>
      </c>
    </row>
    <row r="11" spans="1:20" x14ac:dyDescent="0.3">
      <c r="C11">
        <v>1</v>
      </c>
      <c r="D11" s="15">
        <v>1</v>
      </c>
      <c r="E11" s="6">
        <v>45335</v>
      </c>
      <c r="F11" s="15">
        <v>1</v>
      </c>
      <c r="I11" s="7">
        <v>0.39583333333333331</v>
      </c>
      <c r="M11">
        <v>1</v>
      </c>
      <c r="N11">
        <v>1</v>
      </c>
      <c r="O11">
        <v>1</v>
      </c>
      <c r="P11" s="6">
        <v>45335</v>
      </c>
      <c r="T11" s="7"/>
    </row>
    <row r="12" spans="1:20" x14ac:dyDescent="0.3">
      <c r="B12">
        <v>1</v>
      </c>
      <c r="C12">
        <v>1</v>
      </c>
      <c r="E12" s="6">
        <v>45336</v>
      </c>
      <c r="M12">
        <v>1</v>
      </c>
      <c r="N12">
        <v>1</v>
      </c>
      <c r="O12">
        <v>1</v>
      </c>
      <c r="P12" s="6">
        <v>45336</v>
      </c>
    </row>
    <row r="13" spans="1:20" x14ac:dyDescent="0.3">
      <c r="B13" s="11">
        <v>1</v>
      </c>
      <c r="E13" s="6">
        <v>45337</v>
      </c>
      <c r="M13">
        <v>1</v>
      </c>
      <c r="P13" s="6">
        <v>45337</v>
      </c>
    </row>
    <row r="14" spans="1:20" x14ac:dyDescent="0.3">
      <c r="E14" s="12">
        <v>45338</v>
      </c>
      <c r="F14">
        <v>1</v>
      </c>
      <c r="G14" s="15">
        <v>1</v>
      </c>
      <c r="I14" t="s">
        <v>6</v>
      </c>
      <c r="P14" s="6">
        <v>45338</v>
      </c>
      <c r="Q14">
        <v>1</v>
      </c>
    </row>
    <row r="15" spans="1:20" x14ac:dyDescent="0.3">
      <c r="C15">
        <v>1</v>
      </c>
      <c r="D15" s="15">
        <v>1</v>
      </c>
      <c r="E15" s="6">
        <v>45341</v>
      </c>
      <c r="F15" s="15">
        <v>1</v>
      </c>
      <c r="I15" s="7">
        <v>0.40972222222222227</v>
      </c>
      <c r="M15">
        <v>1</v>
      </c>
      <c r="P15" s="6">
        <v>45341</v>
      </c>
      <c r="R15">
        <v>1</v>
      </c>
      <c r="T15" s="7"/>
    </row>
    <row r="16" spans="1:20" x14ac:dyDescent="0.3">
      <c r="C16">
        <v>1</v>
      </c>
      <c r="D16">
        <v>1</v>
      </c>
      <c r="E16" s="6">
        <v>45342</v>
      </c>
      <c r="H16">
        <v>1</v>
      </c>
      <c r="I16" t="s">
        <v>7</v>
      </c>
      <c r="N16">
        <v>1</v>
      </c>
      <c r="P16" s="6">
        <v>45342</v>
      </c>
      <c r="Q16">
        <v>1</v>
      </c>
    </row>
    <row r="17" spans="1:20" x14ac:dyDescent="0.3">
      <c r="B17" s="15">
        <v>1</v>
      </c>
      <c r="C17">
        <v>1</v>
      </c>
      <c r="D17">
        <v>1</v>
      </c>
      <c r="E17" s="6">
        <v>45343</v>
      </c>
      <c r="G17" s="15">
        <v>1</v>
      </c>
      <c r="I17" s="7">
        <v>6.25E-2</v>
      </c>
      <c r="M17">
        <v>1</v>
      </c>
      <c r="N17">
        <v>1</v>
      </c>
      <c r="O17">
        <v>1</v>
      </c>
      <c r="P17" s="6">
        <v>45343</v>
      </c>
      <c r="T17" s="7"/>
    </row>
    <row r="18" spans="1:20" x14ac:dyDescent="0.3">
      <c r="B18">
        <v>1</v>
      </c>
      <c r="C18">
        <v>1</v>
      </c>
      <c r="D18">
        <v>1</v>
      </c>
      <c r="E18" s="6">
        <v>45344</v>
      </c>
      <c r="M18">
        <v>1</v>
      </c>
      <c r="N18">
        <v>1</v>
      </c>
      <c r="O18">
        <v>1</v>
      </c>
      <c r="P18" s="6">
        <v>45344</v>
      </c>
    </row>
    <row r="19" spans="1:20" x14ac:dyDescent="0.3">
      <c r="E19" s="12">
        <v>45345</v>
      </c>
      <c r="F19" s="15">
        <v>1</v>
      </c>
      <c r="I19" s="7">
        <v>0.42708333333333331</v>
      </c>
      <c r="P19" s="6">
        <v>45345</v>
      </c>
      <c r="T19" s="7"/>
    </row>
    <row r="20" spans="1:20" x14ac:dyDescent="0.3">
      <c r="C20">
        <v>1</v>
      </c>
      <c r="E20" s="12">
        <v>45348</v>
      </c>
      <c r="F20">
        <v>1</v>
      </c>
      <c r="H20" s="15">
        <v>1</v>
      </c>
      <c r="I20" s="7">
        <v>0.11666666666666665</v>
      </c>
      <c r="N20">
        <v>1</v>
      </c>
      <c r="O20">
        <v>1</v>
      </c>
      <c r="P20" s="6">
        <v>45348</v>
      </c>
      <c r="Q20">
        <v>1</v>
      </c>
      <c r="T20" s="7"/>
    </row>
    <row r="21" spans="1:20" x14ac:dyDescent="0.3">
      <c r="C21">
        <v>1</v>
      </c>
      <c r="E21" s="6">
        <v>58</v>
      </c>
      <c r="F21" s="15">
        <v>1</v>
      </c>
      <c r="I21" s="7">
        <v>0.49305555555555558</v>
      </c>
      <c r="N21">
        <v>1</v>
      </c>
      <c r="O21">
        <v>1</v>
      </c>
      <c r="P21" s="6">
        <v>58</v>
      </c>
      <c r="Q21">
        <v>1</v>
      </c>
      <c r="T21" s="7"/>
    </row>
    <row r="22" spans="1:20" x14ac:dyDescent="0.3">
      <c r="B22" s="11">
        <v>1</v>
      </c>
      <c r="C22">
        <v>1</v>
      </c>
      <c r="D22">
        <v>1</v>
      </c>
      <c r="E22" s="6">
        <v>59</v>
      </c>
      <c r="M22">
        <v>1</v>
      </c>
      <c r="N22">
        <v>1</v>
      </c>
      <c r="O22">
        <v>1</v>
      </c>
      <c r="P22" s="6">
        <v>59</v>
      </c>
    </row>
    <row r="23" spans="1:20" x14ac:dyDescent="0.3">
      <c r="E23" s="6">
        <v>45351</v>
      </c>
      <c r="F23" s="15">
        <v>1</v>
      </c>
      <c r="I23" t="s">
        <v>8</v>
      </c>
      <c r="M23">
        <v>1</v>
      </c>
      <c r="P23" s="6">
        <v>45351</v>
      </c>
    </row>
    <row r="24" spans="1:20" x14ac:dyDescent="0.3">
      <c r="A24" s="10" t="s">
        <v>5</v>
      </c>
      <c r="B24">
        <v>12</v>
      </c>
      <c r="C24">
        <v>16</v>
      </c>
      <c r="D24">
        <v>11</v>
      </c>
      <c r="E24" s="13" t="s">
        <v>12</v>
      </c>
      <c r="F24">
        <v>7</v>
      </c>
      <c r="G24">
        <v>3</v>
      </c>
      <c r="H24">
        <v>3</v>
      </c>
      <c r="L24" s="10" t="s">
        <v>5</v>
      </c>
      <c r="M24">
        <v>15</v>
      </c>
      <c r="N24">
        <v>13</v>
      </c>
      <c r="O24">
        <v>9</v>
      </c>
      <c r="P24" s="18"/>
      <c r="Q24">
        <v>4</v>
      </c>
      <c r="R24">
        <v>2</v>
      </c>
      <c r="S24">
        <v>0</v>
      </c>
    </row>
    <row r="25" spans="1:20" x14ac:dyDescent="0.3">
      <c r="B25">
        <v>27</v>
      </c>
      <c r="F25">
        <v>10</v>
      </c>
      <c r="L25" t="s">
        <v>19</v>
      </c>
      <c r="M25">
        <v>37</v>
      </c>
      <c r="Q25">
        <v>6</v>
      </c>
      <c r="T25">
        <f>(31*100)/37</f>
        <v>83.78378378378379</v>
      </c>
    </row>
    <row r="26" spans="1:20" x14ac:dyDescent="0.3">
      <c r="A26" s="11"/>
      <c r="B26" s="11">
        <v>10</v>
      </c>
      <c r="C26" s="11">
        <v>15</v>
      </c>
      <c r="D26" s="11"/>
      <c r="E26" s="11"/>
      <c r="F26" s="11">
        <v>4</v>
      </c>
      <c r="G26" s="11">
        <v>1</v>
      </c>
    </row>
    <row r="27" spans="1:20" x14ac:dyDescent="0.3">
      <c r="B27">
        <v>25</v>
      </c>
      <c r="F27">
        <v>5</v>
      </c>
    </row>
    <row r="28" spans="1:20" x14ac:dyDescent="0.3">
      <c r="A28" t="s">
        <v>18</v>
      </c>
      <c r="B28">
        <v>27</v>
      </c>
      <c r="C28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106B-CBA7-4C66-B9D1-D19C411728EC}">
  <dimension ref="A1:I29"/>
  <sheetViews>
    <sheetView topLeftCell="A7" workbookViewId="0">
      <selection activeCell="I29" sqref="I29"/>
    </sheetView>
  </sheetViews>
  <sheetFormatPr defaultRowHeight="14.4" x14ac:dyDescent="0.3"/>
  <sheetData>
    <row r="1" spans="1:9" s="2" customFormat="1" x14ac:dyDescent="0.3">
      <c r="A1" s="1">
        <v>45292</v>
      </c>
      <c r="C1" s="3" t="s">
        <v>3</v>
      </c>
      <c r="G1" s="5" t="s">
        <v>4</v>
      </c>
    </row>
    <row r="2" spans="1:9" s="5" customFormat="1" x14ac:dyDescent="0.3">
      <c r="B2" s="4" t="s">
        <v>0</v>
      </c>
      <c r="C2" s="4" t="s">
        <v>1</v>
      </c>
      <c r="D2" s="4" t="s">
        <v>2</v>
      </c>
      <c r="F2" s="4" t="s">
        <v>0</v>
      </c>
      <c r="G2" s="4" t="s">
        <v>1</v>
      </c>
      <c r="H2" s="4" t="s">
        <v>2</v>
      </c>
    </row>
    <row r="3" spans="1:9" x14ac:dyDescent="0.3">
      <c r="C3" s="16">
        <v>1</v>
      </c>
      <c r="E3" s="6">
        <v>1</v>
      </c>
      <c r="F3" s="16">
        <v>1</v>
      </c>
      <c r="I3" s="7"/>
    </row>
    <row r="4" spans="1:9" x14ac:dyDescent="0.3">
      <c r="B4" s="16">
        <v>1</v>
      </c>
      <c r="C4">
        <v>1</v>
      </c>
      <c r="E4" s="6">
        <v>2</v>
      </c>
    </row>
    <row r="5" spans="1:9" x14ac:dyDescent="0.3">
      <c r="B5" s="16">
        <v>1</v>
      </c>
      <c r="E5" s="6">
        <v>3</v>
      </c>
      <c r="G5">
        <v>1</v>
      </c>
    </row>
    <row r="6" spans="1:9" x14ac:dyDescent="0.3">
      <c r="E6" s="12">
        <v>4</v>
      </c>
      <c r="F6">
        <v>1</v>
      </c>
      <c r="G6">
        <v>1</v>
      </c>
    </row>
    <row r="7" spans="1:9" x14ac:dyDescent="0.3">
      <c r="B7" s="16">
        <v>1</v>
      </c>
      <c r="E7" s="6">
        <v>45296</v>
      </c>
      <c r="I7" s="7"/>
    </row>
    <row r="8" spans="1:9" x14ac:dyDescent="0.3">
      <c r="B8" s="16">
        <v>1</v>
      </c>
      <c r="C8" s="16">
        <v>1</v>
      </c>
      <c r="E8" s="6">
        <v>45299</v>
      </c>
    </row>
    <row r="9" spans="1:9" x14ac:dyDescent="0.3">
      <c r="B9" s="16">
        <v>1</v>
      </c>
      <c r="C9" s="16">
        <v>1</v>
      </c>
      <c r="E9" s="6">
        <v>9</v>
      </c>
    </row>
    <row r="10" spans="1:9" x14ac:dyDescent="0.3">
      <c r="B10" s="16">
        <v>1</v>
      </c>
      <c r="E10" s="6">
        <v>10</v>
      </c>
    </row>
    <row r="11" spans="1:9" x14ac:dyDescent="0.3">
      <c r="B11" s="16">
        <v>1</v>
      </c>
      <c r="E11" s="6">
        <v>11</v>
      </c>
      <c r="I11" s="7"/>
    </row>
    <row r="12" spans="1:9" x14ac:dyDescent="0.3">
      <c r="B12" s="16">
        <v>1</v>
      </c>
      <c r="C12">
        <v>1</v>
      </c>
      <c r="E12" s="6">
        <v>12</v>
      </c>
    </row>
    <row r="13" spans="1:9" x14ac:dyDescent="0.3">
      <c r="C13">
        <v>1</v>
      </c>
      <c r="E13" s="6">
        <v>15</v>
      </c>
      <c r="F13" s="16">
        <v>1</v>
      </c>
    </row>
    <row r="14" spans="1:9" x14ac:dyDescent="0.3">
      <c r="B14" s="11">
        <v>1</v>
      </c>
      <c r="C14" s="16">
        <v>1</v>
      </c>
      <c r="E14" s="6">
        <v>16</v>
      </c>
    </row>
    <row r="15" spans="1:9" x14ac:dyDescent="0.3">
      <c r="B15" s="16">
        <v>1</v>
      </c>
      <c r="C15" s="16">
        <v>1</v>
      </c>
      <c r="D15" s="16">
        <v>1</v>
      </c>
      <c r="E15" s="6">
        <v>17</v>
      </c>
      <c r="I15" s="7"/>
    </row>
    <row r="16" spans="1:9" x14ac:dyDescent="0.3">
      <c r="B16" s="16">
        <v>1</v>
      </c>
      <c r="C16">
        <v>1</v>
      </c>
      <c r="E16" s="6">
        <v>18</v>
      </c>
    </row>
    <row r="17" spans="1:9" x14ac:dyDescent="0.3">
      <c r="B17">
        <v>1</v>
      </c>
      <c r="E17" s="6">
        <v>19</v>
      </c>
      <c r="I17" s="7"/>
    </row>
    <row r="18" spans="1:9" x14ac:dyDescent="0.3">
      <c r="B18">
        <v>1</v>
      </c>
      <c r="C18" s="16">
        <v>1</v>
      </c>
      <c r="E18" s="6">
        <v>20</v>
      </c>
    </row>
    <row r="19" spans="1:9" x14ac:dyDescent="0.3">
      <c r="B19" s="16">
        <v>1</v>
      </c>
      <c r="C19" s="16">
        <v>1</v>
      </c>
      <c r="E19" s="6">
        <v>23</v>
      </c>
      <c r="I19" s="7"/>
    </row>
    <row r="20" spans="1:9" x14ac:dyDescent="0.3">
      <c r="B20" s="16">
        <v>1</v>
      </c>
      <c r="C20" s="11">
        <v>1</v>
      </c>
      <c r="E20" s="6">
        <v>24</v>
      </c>
      <c r="I20" s="7"/>
    </row>
    <row r="21" spans="1:9" x14ac:dyDescent="0.3">
      <c r="B21" s="16">
        <v>1</v>
      </c>
      <c r="E21" s="6">
        <v>25</v>
      </c>
      <c r="I21" s="7"/>
    </row>
    <row r="22" spans="1:9" x14ac:dyDescent="0.3">
      <c r="B22">
        <v>1</v>
      </c>
      <c r="C22">
        <v>1</v>
      </c>
      <c r="E22" s="6">
        <v>29</v>
      </c>
    </row>
    <row r="23" spans="1:9" x14ac:dyDescent="0.3">
      <c r="B23">
        <v>1</v>
      </c>
      <c r="C23" s="16">
        <v>1</v>
      </c>
      <c r="E23" s="6">
        <v>30</v>
      </c>
    </row>
    <row r="24" spans="1:9" x14ac:dyDescent="0.3">
      <c r="B24">
        <v>1</v>
      </c>
      <c r="C24">
        <v>1</v>
      </c>
      <c r="E24" s="6">
        <v>31</v>
      </c>
    </row>
    <row r="25" spans="1:9" x14ac:dyDescent="0.3">
      <c r="A25" t="s">
        <v>5</v>
      </c>
      <c r="B25">
        <v>18</v>
      </c>
      <c r="C25">
        <v>14</v>
      </c>
      <c r="D25">
        <v>1</v>
      </c>
      <c r="E25" s="13" t="s">
        <v>13</v>
      </c>
      <c r="F25">
        <v>3</v>
      </c>
      <c r="G25">
        <v>2</v>
      </c>
      <c r="H25">
        <v>0</v>
      </c>
    </row>
    <row r="26" spans="1:9" x14ac:dyDescent="0.3">
      <c r="B26">
        <v>34</v>
      </c>
      <c r="F26">
        <v>5</v>
      </c>
    </row>
    <row r="27" spans="1:9" s="11" customFormat="1" x14ac:dyDescent="0.3">
      <c r="B27" s="11">
        <v>17</v>
      </c>
      <c r="C27" s="11">
        <v>14</v>
      </c>
      <c r="F27" s="11">
        <v>1</v>
      </c>
      <c r="G27" s="11">
        <v>2</v>
      </c>
    </row>
    <row r="28" spans="1:9" x14ac:dyDescent="0.3">
      <c r="B28">
        <v>31</v>
      </c>
      <c r="F28">
        <v>3</v>
      </c>
    </row>
    <row r="29" spans="1:9" x14ac:dyDescent="0.3">
      <c r="A29" t="s">
        <v>18</v>
      </c>
      <c r="B29">
        <v>22</v>
      </c>
      <c r="C29">
        <v>3</v>
      </c>
      <c r="I29">
        <f>(19*100)/22</f>
        <v>86.36363636363636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June 24</vt:lpstr>
      <vt:lpstr>Swing</vt:lpstr>
      <vt:lpstr>May 24</vt:lpstr>
      <vt:lpstr>April 24</vt:lpstr>
      <vt:lpstr>March 24</vt:lpstr>
      <vt:lpstr>Rules</vt:lpstr>
      <vt:lpstr>ADX Rules</vt:lpstr>
      <vt:lpstr>Feb-24</vt:lpstr>
      <vt:lpstr>Jan-24</vt:lpstr>
      <vt:lpstr>Dec-23</vt:lpstr>
      <vt:lpstr>Nov-23</vt:lpstr>
      <vt:lpstr>Sept-23</vt:lpstr>
      <vt:lpstr>Oct-23</vt:lpstr>
      <vt:lpstr>Aug-23</vt:lpstr>
      <vt:lpstr>Jan 23</vt:lpstr>
      <vt:lpstr>Feb 23</vt:lpstr>
      <vt:lpstr>Jul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Sharad Chavan</dc:creator>
  <cp:lastModifiedBy>Niranjan Sharad Chavan</cp:lastModifiedBy>
  <dcterms:created xsi:type="dcterms:W3CDTF">2024-03-02T06:55:50Z</dcterms:created>
  <dcterms:modified xsi:type="dcterms:W3CDTF">2024-07-21T18:48:26Z</dcterms:modified>
</cp:coreProperties>
</file>