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nnClass" sheetId="1" state="visible" r:id="rId2"/>
    <sheet name="knnRe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<sst xmlns="http://schemas.openxmlformats.org/spreadsheetml/2006/main" count="74" uniqueCount="23">
  <si>
    <t xml:space="preserve">ID</t>
  </si>
  <si>
    <t xml:space="preserve">X1</t>
  </si>
  <si>
    <t xml:space="preserve">X2</t>
  </si>
  <si>
    <t xml:space="preserve">X3</t>
  </si>
  <si>
    <t xml:space="preserve">X4</t>
  </si>
  <si>
    <t xml:space="preserve">y</t>
  </si>
  <si>
    <t xml:space="preserve">Distance(1)</t>
  </si>
  <si>
    <t xml:space="preserve">Distance(2)</t>
  </si>
  <si>
    <t xml:space="preserve">Distance(3)</t>
  </si>
  <si>
    <t xml:space="preserve">y_pred(1-NN)</t>
  </si>
  <si>
    <t xml:space="preserve">y_pred(3-NN)</t>
  </si>
  <si>
    <t xml:space="preserve">y_pred(5-NN)</t>
  </si>
  <si>
    <t xml:space="preserve">0 : 1/3 , 1 : 2/3</t>
  </si>
  <si>
    <t xml:space="preserve">0 : 2/5 , 1 : 3/5</t>
  </si>
  <si>
    <t xml:space="preserve">0 : 2/3 , 1 : 1/3</t>
  </si>
  <si>
    <t xml:space="preserve">0 : 3/5 , 1 : 2/5</t>
  </si>
  <si>
    <t xml:space="preserve">k-nn classifier</t>
  </si>
  <si>
    <t xml:space="preserve">1-nn</t>
  </si>
  <si>
    <t xml:space="preserve">2-nn</t>
  </si>
  <si>
    <t xml:space="preserve">3-nn</t>
  </si>
  <si>
    <t xml:space="preserve">4-nn</t>
  </si>
  <si>
    <t xml:space="preserve">5-nn</t>
  </si>
  <si>
    <t xml:space="preserve">K-nn Regression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</si>
</sst>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hh:mm"/>
    <numFmt numFmtId="167" formatCode="0.0000"/>
    <numFmt numFmtId="168" formatCode="0.00000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C55A11"/>
      <name val="Calibri"/>
      <family val="2"/>
      <charset val="1"/>
    </font>
    <font>
      <sz val="12"/>
      <color rgb="FF000000"/>
      <name val="Calibri"/>
      <family val="2"/>
    </font>
    <font>
      <sz val="12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8CBAD"/>
        <bgColor rgb="FFFBE5D6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729FCF"/>
        <bgColor rgb="FF8FAADC"/>
      </patternFill>
    </fill>
    <fill>
      <patternFill patternType="solid">
        <fgColor rgb="FFD9D9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8F2A1"/>
        <bgColor rgb="FFE2F0D9"/>
      </patternFill>
    </fill>
    <fill>
      <patternFill patternType="solid">
        <fgColor rgb="FF8FAADC"/>
        <bgColor rgb="FF729FC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92D050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8FAADC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FFC000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E8F2A1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C55A11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23"/>
    <col collapsed="false" customWidth="true" hidden="false" outlineLevel="0" max="3" min="2" style="0" width="3.67"/>
    <col collapsed="false" customWidth="true" hidden="false" outlineLevel="0" max="4" min="4" style="0" width="12.71"/>
    <col collapsed="false" customWidth="true" hidden="false" outlineLevel="0" max="5" min="5" style="0" width="3.67"/>
    <col collapsed="false" customWidth="true" hidden="false" outlineLevel="0" max="6" min="6" style="0" width="2.35"/>
    <col collapsed="false" customWidth="true" hidden="false" outlineLevel="0" max="10" min="7" style="0" width="18.33"/>
    <col collapsed="false" customWidth="true" hidden="false" outlineLevel="0" max="11" min="11" style="0" width="3.45"/>
    <col collapsed="false" customWidth="true" hidden="false" outlineLevel="0" max="12" min="12" style="0" width="12.38"/>
    <col collapsed="false" customWidth="true" hidden="false" outlineLevel="0" max="17" min="13" style="0" width="13.9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 t="s">
        <v>7</v>
      </c>
      <c r="J1" s="4" t="s">
        <v>8</v>
      </c>
      <c r="K1" s="5" t="s">
        <v>1</v>
      </c>
      <c r="L1" s="5" t="s">
        <v>2</v>
      </c>
      <c r="M1" s="5" t="s">
        <v>3</v>
      </c>
      <c r="N1" s="5" t="s">
        <v>4</v>
      </c>
      <c r="O1" s="6" t="s">
        <v>9</v>
      </c>
      <c r="P1" s="6" t="s">
        <v>10</v>
      </c>
      <c r="Q1" s="6" t="s">
        <v>11</v>
      </c>
    </row>
    <row r="2" customFormat="false" ht="13.8" hidden="false" customHeight="false" outlineLevel="0" collapsed="false">
      <c r="A2" s="7" t="n">
        <v>1</v>
      </c>
      <c r="B2" s="8" t="n">
        <v>12</v>
      </c>
      <c r="C2" s="8" t="n">
        <v>45</v>
      </c>
      <c r="D2" s="8" t="n">
        <v>89</v>
      </c>
      <c r="E2" s="8" t="n">
        <v>9</v>
      </c>
      <c r="F2" s="9" t="n">
        <v>1</v>
      </c>
      <c r="H2" s="10" t="n">
        <f aca="false">SQRT((B2-$K$2)^2+(C2-$L$2)^2+(D2-$M$2)^2+(E2-$N$2)^2)</f>
        <v>21.7485631709315</v>
      </c>
      <c r="I2" s="10" t="n">
        <f aca="false">SQRT((B2-$K$4)^2+(C2-$L$4)^2+(D2-$M$4)^2+(E2-$N$4)^2)</f>
        <v>98.4581129211809</v>
      </c>
      <c r="J2" s="10" t="n">
        <f aca="false">SQRT((B2-$K$6)^2+(C2-$L$6)^2+(D2-$M$6)^2+(E2-$N$6)^2)</f>
        <v>66.407830863536</v>
      </c>
      <c r="K2" s="2" t="n">
        <v>14</v>
      </c>
      <c r="L2" s="2" t="n">
        <v>28</v>
      </c>
      <c r="M2" s="2" t="n">
        <v>77</v>
      </c>
      <c r="N2" s="2" t="n">
        <v>3</v>
      </c>
      <c r="O2" s="11" t="n">
        <v>0</v>
      </c>
      <c r="P2" s="12" t="n">
        <v>1</v>
      </c>
      <c r="Q2" s="12" t="n">
        <v>1</v>
      </c>
    </row>
    <row r="3" customFormat="false" ht="13.8" hidden="false" customHeight="false" outlineLevel="0" collapsed="false">
      <c r="A3" s="7" t="n">
        <v>2</v>
      </c>
      <c r="B3" s="8" t="n">
        <v>24</v>
      </c>
      <c r="C3" s="8" t="n">
        <v>23</v>
      </c>
      <c r="D3" s="8" t="n">
        <v>90</v>
      </c>
      <c r="E3" s="8" t="n">
        <v>10</v>
      </c>
      <c r="F3" s="9" t="n">
        <v>0</v>
      </c>
      <c r="H3" s="10" t="n">
        <f aca="false">SQRT((B3-$K$2)^2+(C3-$L$2)^2+(D3-$M$2)^2+(E3-$N$2)^2)</f>
        <v>18.5202591774521</v>
      </c>
      <c r="I3" s="10" t="n">
        <f aca="false">SQRT((B3-$K$4)^2+(C3-$L$4)^2+(D3-$M$4)^2+(E3-$N$4)^2)</f>
        <v>93.305948363435</v>
      </c>
      <c r="J3" s="10" t="n">
        <f aca="false">SQRT((B3-$K$6)^2+(C3-$L$6)^2+(D3-$M$6)^2+(E3-$N$6)^2)</f>
        <v>79.7119815335185</v>
      </c>
      <c r="O3" s="11"/>
      <c r="P3" s="11" t="s">
        <v>12</v>
      </c>
      <c r="Q3" s="11" t="s">
        <v>13</v>
      </c>
    </row>
    <row r="4" customFormat="false" ht="13.8" hidden="false" customHeight="false" outlineLevel="0" collapsed="false">
      <c r="A4" s="7" t="n">
        <v>3</v>
      </c>
      <c r="B4" s="8" t="n">
        <v>24</v>
      </c>
      <c r="C4" s="8" t="n">
        <v>90</v>
      </c>
      <c r="D4" s="8" t="n">
        <v>28</v>
      </c>
      <c r="E4" s="8" t="n">
        <v>19</v>
      </c>
      <c r="F4" s="9" t="n">
        <v>0</v>
      </c>
      <c r="H4" s="10" t="n">
        <f aca="false">SQRT((B4-$K$2)^2+(C4-$L$2)^2+(D4-$M$2)^2+(E4-$N$2)^2)</f>
        <v>81.2465383877984</v>
      </c>
      <c r="I4" s="10" t="n">
        <f aca="false">SQRT((B4-$K$4)^2+(C4-$L$4)^2+(D4-$M$4)^2+(E4-$N$4)^2)</f>
        <v>79.0063288604147</v>
      </c>
      <c r="J4" s="10" t="n">
        <f aca="false">SQRT((B4-$K$6)^2+(C4-$L$6)^2+(D4-$M$6)^2+(E4-$N$6)^2)</f>
        <v>18.4932420089069</v>
      </c>
      <c r="K4" s="3" t="n">
        <v>90</v>
      </c>
      <c r="L4" s="3" t="n">
        <v>48</v>
      </c>
      <c r="M4" s="3" t="n">
        <v>29</v>
      </c>
      <c r="N4" s="3" t="n">
        <v>8</v>
      </c>
      <c r="O4" s="11" t="n">
        <v>0</v>
      </c>
      <c r="P4" s="11" t="n">
        <v>0</v>
      </c>
      <c r="Q4" s="11" t="n">
        <v>0</v>
      </c>
    </row>
    <row r="5" customFormat="false" ht="13.8" hidden="false" customHeight="false" outlineLevel="0" collapsed="false">
      <c r="A5" s="7" t="n">
        <v>4</v>
      </c>
      <c r="B5" s="8" t="n">
        <v>10</v>
      </c>
      <c r="C5" s="8" t="n">
        <v>38</v>
      </c>
      <c r="D5" s="8" t="n">
        <v>29</v>
      </c>
      <c r="E5" s="8" t="n">
        <v>18</v>
      </c>
      <c r="F5" s="9" t="n">
        <v>1</v>
      </c>
      <c r="H5" s="10" t="n">
        <f aca="false">SQRT((B5-$K$2)^2+(C5-$L$2)^2+(D5-$M$2)^2+(E5-$N$2)^2)</f>
        <v>51.4295634824952</v>
      </c>
      <c r="I5" s="10" t="n">
        <f aca="false">SQRT((B5-$K$4)^2+(C5-$L$4)^2+(D5-$M$4)^2+(E5-$N$4)^2)</f>
        <v>81.2403840463596</v>
      </c>
      <c r="J5" s="10" t="n">
        <f aca="false">SQRT((B5-$K$6)^2+(C5-$L$6)^2+(D5-$M$6)^2+(E5-$N$6)^2)</f>
        <v>38.314488121336</v>
      </c>
      <c r="P5" s="13" t="s">
        <v>14</v>
      </c>
      <c r="Q5" s="11" t="s">
        <v>15</v>
      </c>
    </row>
    <row r="6" customFormat="false" ht="13.8" hidden="false" customHeight="false" outlineLevel="0" collapsed="false">
      <c r="A6" s="7" t="n">
        <v>5</v>
      </c>
      <c r="B6" s="8" t="n">
        <v>89</v>
      </c>
      <c r="C6" s="8" t="n">
        <v>23</v>
      </c>
      <c r="D6" s="8" t="n">
        <v>19</v>
      </c>
      <c r="E6" s="8" t="n">
        <v>23</v>
      </c>
      <c r="F6" s="9" t="n">
        <v>0</v>
      </c>
      <c r="H6" s="10" t="n">
        <f aca="false">SQRT((B6-$K$2)^2+(C6-$L$2)^2+(D6-$M$2)^2+(E6-$N$2)^2)</f>
        <v>97.0257697727774</v>
      </c>
      <c r="I6" s="10" t="n">
        <f aca="false">SQRT((B6-$K$4)^2+(C6-$L$4)^2+(D6-$M$4)^2+(E6-$N$4)^2)</f>
        <v>30.8382878902185</v>
      </c>
      <c r="J6" s="10" t="n">
        <f aca="false">SQRT((B6-$K$6)^2+(C6-$L$6)^2+(D6-$M$6)^2+(E6-$N$6)^2)</f>
        <v>90.2939643608586</v>
      </c>
      <c r="K6" s="4" t="n">
        <v>17</v>
      </c>
      <c r="L6" s="4" t="n">
        <v>75</v>
      </c>
      <c r="M6" s="4" t="n">
        <v>30</v>
      </c>
      <c r="N6" s="4" t="n">
        <v>11</v>
      </c>
      <c r="O6" s="11" t="n">
        <v>0</v>
      </c>
      <c r="P6" s="12" t="n">
        <v>1</v>
      </c>
      <c r="Q6" s="12" t="n">
        <v>1</v>
      </c>
    </row>
    <row r="7" customFormat="false" ht="13.8" hidden="false" customHeight="false" outlineLevel="0" collapsed="false">
      <c r="A7" s="7" t="n">
        <v>6</v>
      </c>
      <c r="B7" s="8" t="n">
        <v>29</v>
      </c>
      <c r="C7" s="8" t="n">
        <v>28</v>
      </c>
      <c r="D7" s="8" t="n">
        <v>89</v>
      </c>
      <c r="E7" s="8" t="n">
        <v>2</v>
      </c>
      <c r="F7" s="9" t="n">
        <v>1</v>
      </c>
      <c r="H7" s="10" t="n">
        <f aca="false">SQRT((B7-$K$2)^2+(C7-$L$2)^2+(D7-$M$2)^2+(E7-$N$2)^2)</f>
        <v>19.2353840616713</v>
      </c>
      <c r="I7" s="10" t="n">
        <f aca="false">SQRT((B7-$K$4)^2+(C7-$L$4)^2+(D7-$M$4)^2+(E7-$N$4)^2)</f>
        <v>88.0738326632831</v>
      </c>
      <c r="J7" s="10" t="n">
        <f aca="false">SQRT((B7-$K$6)^2+(C7-$L$6)^2+(D7-$M$6)^2+(E7-$N$6)^2)</f>
        <v>76.909037180295</v>
      </c>
      <c r="P7" s="11" t="s">
        <v>12</v>
      </c>
      <c r="Q7" s="11" t="s">
        <v>13</v>
      </c>
    </row>
    <row r="8" customFormat="false" ht="13.8" hidden="false" customHeight="false" outlineLevel="0" collapsed="false">
      <c r="A8" s="7" t="n">
        <v>7</v>
      </c>
      <c r="B8" s="8" t="n">
        <v>18</v>
      </c>
      <c r="C8" s="8" t="n">
        <v>92</v>
      </c>
      <c r="D8" s="8" t="n">
        <v>19</v>
      </c>
      <c r="E8" s="8" t="n">
        <v>99</v>
      </c>
      <c r="F8" s="9" t="n">
        <v>0</v>
      </c>
      <c r="H8" s="10" t="n">
        <f aca="false">SQRT((B8-$K$2)^2+(C8-$L$2)^2+(D8-$M$2)^2+(E8-$N$2)^2)</f>
        <v>129.197523196074</v>
      </c>
      <c r="I8" s="10" t="n">
        <f aca="false">SQRT((B8-$K$4)^2+(C8-$L$4)^2+(D8-$M$4)^2+(E8-$N$4)^2)</f>
        <v>124.503012011758</v>
      </c>
      <c r="J8" s="10" t="n">
        <f aca="false">SQRT((B8-$K$6)^2+(C8-$L$6)^2+(D8-$M$6)^2+(E8-$N$6)^2)</f>
        <v>90.3050386191158</v>
      </c>
    </row>
    <row r="11" customFormat="false" ht="13.8" hidden="false" customHeight="false" outlineLevel="0" collapsed="false">
      <c r="D11" s="0" t="s">
        <v>16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5</v>
      </c>
      <c r="G16" s="2" t="s">
        <v>6</v>
      </c>
      <c r="H16" s="3" t="s">
        <v>7</v>
      </c>
      <c r="I16" s="5" t="s">
        <v>1</v>
      </c>
      <c r="J16" s="5" t="s">
        <v>2</v>
      </c>
      <c r="K16" s="5" t="s">
        <v>3</v>
      </c>
      <c r="L16" s="6" t="s">
        <v>9</v>
      </c>
      <c r="M16" s="6" t="s">
        <v>10</v>
      </c>
      <c r="N16" s="6" t="s">
        <v>11</v>
      </c>
    </row>
    <row r="17" customFormat="false" ht="13.8" hidden="false" customHeight="false" outlineLevel="0" collapsed="false">
      <c r="A17" s="7" t="n">
        <v>1</v>
      </c>
      <c r="B17" s="8" t="n">
        <v>1</v>
      </c>
      <c r="C17" s="8" t="n">
        <v>2</v>
      </c>
      <c r="D17" s="8" t="n">
        <v>4</v>
      </c>
      <c r="E17" s="9" t="n">
        <v>1</v>
      </c>
      <c r="G17" s="14" t="n">
        <f aca="false">SQRT((B17-$I$17)^2+(C17-$J$17)^2+(D17-$K$17)^2)</f>
        <v>3.16227766016838</v>
      </c>
      <c r="H17" s="14" t="n">
        <f aca="false">SQRT((B17-$I$19)^2+(C17-$J$19)^2+(D17-$K$19)^2)</f>
        <v>2.44948974278318</v>
      </c>
      <c r="I17" s="2" t="n">
        <v>1</v>
      </c>
      <c r="J17" s="2" t="n">
        <v>1</v>
      </c>
      <c r="K17" s="2" t="n">
        <v>7</v>
      </c>
      <c r="L17" s="11" t="n">
        <v>0</v>
      </c>
      <c r="M17" s="12" t="n">
        <v>1</v>
      </c>
      <c r="N17" s="12" t="n">
        <v>1</v>
      </c>
    </row>
    <row r="18" customFormat="false" ht="13.8" hidden="false" customHeight="false" outlineLevel="0" collapsed="false">
      <c r="A18" s="7" t="n">
        <v>2</v>
      </c>
      <c r="B18" s="8" t="n">
        <v>2</v>
      </c>
      <c r="C18" s="8" t="n">
        <v>1</v>
      </c>
      <c r="D18" s="8" t="n">
        <v>5</v>
      </c>
      <c r="E18" s="9" t="n">
        <v>0</v>
      </c>
      <c r="G18" s="14" t="n">
        <f aca="false">SQRT((B18-$I$17)^2+(C18-$J$17)^2+(D18-$K$17)^2)</f>
        <v>2.23606797749979</v>
      </c>
      <c r="H18" s="14" t="n">
        <f aca="false">SQRT((B18-$I$19)^2+(C18-$J$19)^2+(D18-$K$19)^2)</f>
        <v>3</v>
      </c>
      <c r="L18" s="11"/>
      <c r="M18" s="11" t="s">
        <v>12</v>
      </c>
      <c r="N18" s="11" t="s">
        <v>13</v>
      </c>
    </row>
    <row r="19" customFormat="false" ht="13.8" hidden="false" customHeight="false" outlineLevel="0" collapsed="false">
      <c r="A19" s="7" t="n">
        <v>3</v>
      </c>
      <c r="B19" s="8" t="n">
        <v>3</v>
      </c>
      <c r="C19" s="8" t="n">
        <v>6</v>
      </c>
      <c r="D19" s="8" t="n">
        <v>6</v>
      </c>
      <c r="E19" s="9" t="n">
        <v>1</v>
      </c>
      <c r="G19" s="14" t="n">
        <f aca="false">SQRT((B19-$I$17)^2+(C19-$J$17)^2+(D19-$K$17)^2)</f>
        <v>5.47722557505166</v>
      </c>
      <c r="H19" s="14" t="n">
        <f aca="false">SQRT((B19-$I$19)^2+(C19-$J$19)^2+(D19-$K$19)^2)</f>
        <v>6.48074069840786</v>
      </c>
      <c r="I19" s="3" t="n">
        <v>2</v>
      </c>
      <c r="J19" s="3" t="n">
        <v>1</v>
      </c>
      <c r="K19" s="3" t="n">
        <v>2</v>
      </c>
      <c r="L19" s="11" t="n">
        <v>0</v>
      </c>
      <c r="M19" s="11" t="n">
        <v>0</v>
      </c>
      <c r="N19" s="12" t="n">
        <v>1</v>
      </c>
    </row>
    <row r="20" customFormat="false" ht="13.8" hidden="false" customHeight="false" outlineLevel="0" collapsed="false">
      <c r="A20" s="7" t="n">
        <v>4</v>
      </c>
      <c r="B20" s="8" t="n">
        <v>3</v>
      </c>
      <c r="C20" s="8" t="n">
        <v>1</v>
      </c>
      <c r="D20" s="8" t="n">
        <v>1</v>
      </c>
      <c r="E20" s="9" t="n">
        <v>0</v>
      </c>
      <c r="G20" s="14" t="n">
        <f aca="false">SQRT((B20-$I$17)^2+(C20-$J$17)^2+(D20-$K$17)^2)</f>
        <v>6.32455532033676</v>
      </c>
      <c r="H20" s="14" t="n">
        <f aca="false">SQRT((B20-$I$19)^2+(C20-$J$19)^2+(D20-$K$19)^2)</f>
        <v>1.4142135623731</v>
      </c>
      <c r="M20" s="13" t="s">
        <v>14</v>
      </c>
      <c r="N20" s="11" t="s">
        <v>13</v>
      </c>
    </row>
    <row r="21" customFormat="false" ht="13.8" hidden="false" customHeight="false" outlineLevel="0" collapsed="false">
      <c r="A21" s="7" t="n">
        <v>5</v>
      </c>
      <c r="B21" s="8" t="n">
        <v>2</v>
      </c>
      <c r="C21" s="8" t="n">
        <v>9</v>
      </c>
      <c r="D21" s="8" t="n">
        <v>9</v>
      </c>
      <c r="E21" s="9" t="n">
        <v>1</v>
      </c>
      <c r="G21" s="14" t="n">
        <f aca="false">SQRT((B21-$I$17)^2+(C21-$J$17)^2+(D21-$K$17)^2)</f>
        <v>8.30662386291808</v>
      </c>
      <c r="H21" s="14" t="n">
        <f aca="false">SQRT((B21-$I$19)^2+(C21-$J$19)^2+(D21-$K$19)^2)</f>
        <v>10.6301458127347</v>
      </c>
      <c r="I21" s="4"/>
      <c r="J21" s="4"/>
      <c r="K21" s="4"/>
      <c r="L21" s="11"/>
      <c r="M21" s="12"/>
      <c r="N21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9.14453125" defaultRowHeight="15" zeroHeight="false" outlineLevelRow="0" outlineLevelCol="0"/>
  <cols>
    <col collapsed="false" customWidth="true" hidden="false" outlineLevel="0" max="1" min="1" style="15" width="3.12"/>
    <col collapsed="false" customWidth="true" hidden="false" outlineLevel="0" max="4" min="2" style="15" width="3.55"/>
    <col collapsed="false" customWidth="true" hidden="false" outlineLevel="0" max="5" min="5" style="15" width="15.14"/>
    <col collapsed="false" customWidth="true" hidden="false" outlineLevel="0" max="6" min="6" style="15" width="12.82"/>
    <col collapsed="false" customWidth="true" hidden="false" outlineLevel="0" max="10" min="7" style="15" width="11.28"/>
    <col collapsed="false" customWidth="true" hidden="false" outlineLevel="0" max="19" min="11" style="15" width="9.51"/>
    <col collapsed="false" customWidth="false" hidden="false" outlineLevel="0" max="20" min="20" style="15" width="9.14"/>
    <col collapsed="false" customWidth="true" hidden="false" outlineLevel="0" max="21" min="21" style="15" width="9.51"/>
    <col collapsed="false" customWidth="false" hidden="false" outlineLevel="0" max="1024" min="22" style="15" width="9.14"/>
  </cols>
  <sheetData>
    <row r="1" customFormat="false" ht="15" hidden="false" customHeight="fals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H1" s="19" t="s">
        <v>6</v>
      </c>
      <c r="I1" s="20" t="s">
        <v>7</v>
      </c>
      <c r="J1" s="21" t="s">
        <v>8</v>
      </c>
      <c r="K1" s="22" t="s">
        <v>1</v>
      </c>
      <c r="L1" s="22" t="s">
        <v>2</v>
      </c>
      <c r="M1" s="23" t="s">
        <v>3</v>
      </c>
      <c r="N1" s="23" t="s">
        <v>4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</row>
    <row r="2" customFormat="false" ht="15" hidden="false" customHeight="false" outlineLevel="0" collapsed="false">
      <c r="A2" s="16" t="n">
        <v>1</v>
      </c>
      <c r="B2" s="17" t="n">
        <v>12</v>
      </c>
      <c r="C2" s="17" t="n">
        <v>45</v>
      </c>
      <c r="D2" s="17" t="n">
        <v>89</v>
      </c>
      <c r="E2" s="17" t="n">
        <v>9</v>
      </c>
      <c r="F2" s="25" t="n">
        <v>71577</v>
      </c>
      <c r="H2" s="26" t="n">
        <f aca="false">SQRT((B2-$K$2)^2+(C2-$L$2)^2+(D2-$M$2)^2+(E2-$N$2)^2)</f>
        <v>21.7485631709315</v>
      </c>
      <c r="I2" s="26" t="n">
        <f aca="false">SQRT((B2-$K$4)^2+(C2-$L$4)^2+(D2-$M$4)^2+(E2-$N$4)^2)</f>
        <v>98.4581129211809</v>
      </c>
      <c r="J2" s="26" t="n">
        <f aca="false">SQRT((B2-$K$6)^2+(C2-$L$6)^2+(D2-$M$6)^2+(E2-$N$6)^2)</f>
        <v>90.7248587764125</v>
      </c>
      <c r="K2" s="19" t="n">
        <v>14</v>
      </c>
      <c r="L2" s="19" t="n">
        <v>28</v>
      </c>
      <c r="M2" s="19" t="n">
        <v>77</v>
      </c>
      <c r="N2" s="19" t="n">
        <v>3</v>
      </c>
      <c r="O2" s="27" t="n">
        <v>78478</v>
      </c>
      <c r="P2" s="27" t="n">
        <f aca="false">AVERAGE(F3,F7)</f>
        <v>86626.5</v>
      </c>
      <c r="Q2" s="27" t="n">
        <f aca="false">AVERAGE(F3,F7,F2)</f>
        <v>81610</v>
      </c>
      <c r="R2" s="27" t="n">
        <f aca="false">AVERAGE(F3,F7,F2,F5)</f>
        <v>80844.25</v>
      </c>
      <c r="S2" s="28" t="n">
        <f aca="false">AVERAGE(F3,F7,F2,F5,F4)</f>
        <v>80395.2</v>
      </c>
      <c r="T2" s="27"/>
      <c r="U2" s="27" t="n">
        <f aca="false">AVERAGE(O2:S2)</f>
        <v>81590.79</v>
      </c>
    </row>
    <row r="3" customFormat="false" ht="15" hidden="false" customHeight="false" outlineLevel="0" collapsed="false">
      <c r="A3" s="16" t="n">
        <v>2</v>
      </c>
      <c r="B3" s="17" t="n">
        <v>24</v>
      </c>
      <c r="C3" s="17" t="n">
        <v>23</v>
      </c>
      <c r="D3" s="17" t="n">
        <v>90</v>
      </c>
      <c r="E3" s="17" t="n">
        <v>10</v>
      </c>
      <c r="F3" s="25" t="n">
        <v>78478</v>
      </c>
      <c r="H3" s="29" t="n">
        <f aca="false">SQRT((B3-$K$2)^2+(C3-$L$2)^2+(D3-$M$2)^2+(E3-$N$2)^2)</f>
        <v>18.5202591774521</v>
      </c>
      <c r="I3" s="26" t="n">
        <f aca="false">SQRT((B3-$K$4)^2+(C3-$L$4)^2+(D3-$M$4)^2+(E3-$N$4)^2)</f>
        <v>93.305948363435</v>
      </c>
      <c r="J3" s="26" t="n">
        <f aca="false">SQRT((B3-$K$6)^2+(C3-$L$6)^2+(D3-$M$6)^2+(E3-$N$6)^2)</f>
        <v>99.1413132856328</v>
      </c>
      <c r="O3" s="27"/>
      <c r="P3" s="27"/>
      <c r="Q3" s="27"/>
      <c r="R3" s="27"/>
      <c r="S3" s="27"/>
      <c r="T3" s="27"/>
      <c r="U3" s="27"/>
    </row>
    <row r="4" customFormat="false" ht="15" hidden="false" customHeight="false" outlineLevel="0" collapsed="false">
      <c r="A4" s="16" t="n">
        <v>3</v>
      </c>
      <c r="B4" s="17" t="n">
        <v>24</v>
      </c>
      <c r="C4" s="17" t="n">
        <v>90</v>
      </c>
      <c r="D4" s="17" t="n">
        <v>28</v>
      </c>
      <c r="E4" s="17" t="n">
        <v>19</v>
      </c>
      <c r="F4" s="25" t="n">
        <v>78599</v>
      </c>
      <c r="H4" s="26" t="n">
        <f aca="false">SQRT((B4-$K$2)^2+(C4-$L$2)^2+(D4-$M$2)^2+(E4-$N$2)^2)</f>
        <v>81.2465383877984</v>
      </c>
      <c r="I4" s="29" t="n">
        <f aca="false">SQRT((B4-$K$4)^2+(C4-$L$4)^2+(D4-$M$4)^2+(E4-$N$4)^2)</f>
        <v>79.0063288604147</v>
      </c>
      <c r="J4" s="26" t="n">
        <f aca="false">SQRT((B4-$K$6)^2+(C4-$L$6)^2+(D4-$M$6)^2+(E4-$N$6)^2)</f>
        <v>62.0564259364008</v>
      </c>
      <c r="K4" s="20" t="n">
        <v>90</v>
      </c>
      <c r="L4" s="20" t="n">
        <v>48</v>
      </c>
      <c r="M4" s="20" t="n">
        <v>29</v>
      </c>
      <c r="N4" s="20" t="n">
        <v>8</v>
      </c>
      <c r="O4" s="27" t="n">
        <v>48775</v>
      </c>
      <c r="P4" s="27" t="n">
        <f aca="false">AVERAGE(F4,F6)</f>
        <v>63687</v>
      </c>
      <c r="Q4" s="28" t="n">
        <f aca="false">AVERAGE(F4,F6,F5)</f>
        <v>68640.3333333333</v>
      </c>
      <c r="R4" s="28" t="n">
        <f aca="false">AVERAGE(F4,F6,F5,F7)</f>
        <v>75174</v>
      </c>
      <c r="S4" s="28" t="n">
        <f aca="false">AVERAGE(F4,F6,F5,F7,F3)</f>
        <v>75834.8</v>
      </c>
      <c r="T4" s="27"/>
      <c r="U4" s="27" t="n">
        <f aca="false">AVERAGE(O4:S4)</f>
        <v>66422.2266666667</v>
      </c>
    </row>
    <row r="5" customFormat="false" ht="15" hidden="false" customHeight="false" outlineLevel="0" collapsed="false">
      <c r="A5" s="16" t="n">
        <v>4</v>
      </c>
      <c r="B5" s="17" t="n">
        <v>10</v>
      </c>
      <c r="C5" s="17" t="n">
        <v>38</v>
      </c>
      <c r="D5" s="17" t="n">
        <v>29</v>
      </c>
      <c r="E5" s="17" t="n">
        <v>18</v>
      </c>
      <c r="F5" s="25" t="n">
        <v>78547</v>
      </c>
      <c r="H5" s="26" t="n">
        <f aca="false">SQRT((B5-$K$2)^2+(C5-$L$2)^2+(D5-$M$2)^2+(E5-$N$2)^2)</f>
        <v>51.4295634824952</v>
      </c>
      <c r="I5" s="26" t="n">
        <f aca="false">SQRT((B5-$K$4)^2+(C5-$L$4)^2+(D5-$M$4)^2+(E5-$N$4)^2)</f>
        <v>81.2403840463596</v>
      </c>
      <c r="J5" s="26" t="n">
        <f aca="false">SQRT((B5-$K$6)^2+(C5-$L$6)^2+(D5-$M$6)^2+(E5-$N$6)^2)</f>
        <v>72.9040465269247</v>
      </c>
      <c r="O5" s="27"/>
      <c r="P5" s="27"/>
      <c r="Q5" s="27"/>
      <c r="R5" s="27"/>
      <c r="S5" s="27"/>
      <c r="T5" s="27"/>
      <c r="U5" s="27"/>
    </row>
    <row r="6" customFormat="false" ht="15" hidden="false" customHeight="false" outlineLevel="0" collapsed="false">
      <c r="A6" s="16" t="n">
        <v>5</v>
      </c>
      <c r="B6" s="17" t="n">
        <v>89</v>
      </c>
      <c r="C6" s="17" t="n">
        <v>23</v>
      </c>
      <c r="D6" s="17" t="n">
        <v>19</v>
      </c>
      <c r="E6" s="17" t="n">
        <v>23</v>
      </c>
      <c r="F6" s="25" t="n">
        <v>48775</v>
      </c>
      <c r="H6" s="26" t="n">
        <f aca="false">SQRT((B6-$K$2)^2+(C6-$L$2)^2+(D6-$M$2)^2+(E6-$N$2)^2)</f>
        <v>97.0257697727774</v>
      </c>
      <c r="I6" s="29" t="n">
        <f aca="false">SQRT((B6-$K$4)^2+(C6-$L$4)^2+(D6-$M$4)^2+(E6-$N$4)^2)</f>
        <v>30.8382878902185</v>
      </c>
      <c r="J6" s="26" t="n">
        <f aca="false">SQRT((B6-$K$6)^2+(C6-$L$6)^2+(D6-$M$6)^2+(E6-$N$6)^2)</f>
        <v>101.321271211923</v>
      </c>
      <c r="K6" s="21" t="n">
        <v>25</v>
      </c>
      <c r="L6" s="21" t="n">
        <v>75</v>
      </c>
      <c r="M6" s="21" t="n">
        <v>40</v>
      </c>
      <c r="N6" s="21" t="n">
        <v>78</v>
      </c>
      <c r="O6" s="27" t="n">
        <f aca="false">F8</f>
        <v>42555</v>
      </c>
      <c r="P6" s="27" t="n">
        <f aca="false">AVERAGE(F8,F4)</f>
        <v>60577</v>
      </c>
      <c r="Q6" s="28" t="n">
        <f aca="false">AVERAGE(F8,F4,F5)</f>
        <v>66567</v>
      </c>
      <c r="R6" s="28" t="n">
        <f aca="false">AVERAGE(F8,F4,F5,F2)</f>
        <v>67819.5</v>
      </c>
      <c r="S6" s="28" t="n">
        <f aca="false">AVERAGE(F8,F4,F5,F2,F3)</f>
        <v>69951.2</v>
      </c>
      <c r="T6" s="27"/>
      <c r="U6" s="27" t="n">
        <f aca="false">AVERAGE(O6:S6)</f>
        <v>61493.94</v>
      </c>
    </row>
    <row r="7" customFormat="false" ht="15" hidden="false" customHeight="false" outlineLevel="0" collapsed="false">
      <c r="A7" s="16" t="n">
        <v>6</v>
      </c>
      <c r="B7" s="17" t="n">
        <v>29</v>
      </c>
      <c r="C7" s="17" t="n">
        <v>28</v>
      </c>
      <c r="D7" s="17" t="n">
        <v>89</v>
      </c>
      <c r="E7" s="17" t="n">
        <v>2</v>
      </c>
      <c r="F7" s="25" t="n">
        <v>94775</v>
      </c>
      <c r="H7" s="29" t="n">
        <f aca="false">SQRT((B7-$K$2)^2+(C7-$L$2)^2+(D7-$M$2)^2+(E7-$N$2)^2)</f>
        <v>19.2353840616713</v>
      </c>
      <c r="I7" s="26" t="n">
        <f aca="false">SQRT((B7-$K$4)^2+(C7-$L$4)^2+(D7-$M$4)^2+(E7-$N$4)^2)</f>
        <v>88.0738326632831</v>
      </c>
      <c r="J7" s="26" t="n">
        <f aca="false">SQRT((B7-$K$6)^2+(C7-$L$6)^2+(D7-$M$6)^2+(E7-$N$6)^2)</f>
        <v>101.990195607225</v>
      </c>
      <c r="O7" s="27"/>
      <c r="P7" s="27"/>
      <c r="Q7" s="27"/>
      <c r="R7" s="27"/>
      <c r="S7" s="27"/>
      <c r="T7" s="27"/>
      <c r="U7" s="27"/>
    </row>
    <row r="8" customFormat="false" ht="15" hidden="false" customHeight="false" outlineLevel="0" collapsed="false">
      <c r="A8" s="16" t="n">
        <v>7</v>
      </c>
      <c r="B8" s="17" t="n">
        <v>18</v>
      </c>
      <c r="C8" s="17" t="n">
        <v>92</v>
      </c>
      <c r="D8" s="17" t="n">
        <v>19</v>
      </c>
      <c r="E8" s="17" t="n">
        <v>99</v>
      </c>
      <c r="F8" s="25" t="n">
        <v>42555</v>
      </c>
      <c r="H8" s="26" t="n">
        <f aca="false">SQRT((B8-$K$2)^2+(C8-$L$2)^2+(D8-$M$2)^2+(E8-$N$2)^2)</f>
        <v>129.197523196074</v>
      </c>
      <c r="I8" s="26" t="n">
        <f aca="false">SQRT((B8-$K$4)^2+(C8-$L$4)^2+(D8-$M$4)^2+(E8-$N$4)^2)</f>
        <v>124.503012011758</v>
      </c>
      <c r="J8" s="26" t="n">
        <f aca="false">SQRT((B8-$K$6)^2+(C8-$L$6)^2+(D8-$M$6)^2+(E8-$N$6)^2)</f>
        <v>34.928498393146</v>
      </c>
      <c r="O8" s="27"/>
      <c r="P8" s="27"/>
      <c r="Q8" s="27"/>
      <c r="R8" s="27"/>
      <c r="S8" s="27"/>
      <c r="T8" s="27"/>
      <c r="U8" s="27" t="n">
        <f aca="false">AVERAGE(U2:U6)</f>
        <v>69835.6522222222</v>
      </c>
    </row>
    <row r="9" customFormat="false" ht="15" hidden="false" customHeight="false" outlineLevel="0" collapsed="false">
      <c r="H9" s="30"/>
      <c r="I9" s="30"/>
      <c r="J9" s="30"/>
      <c r="O9" s="27" t="n">
        <f aca="false">AVERAGE(O2:O6)</f>
        <v>56602.6666666667</v>
      </c>
      <c r="P9" s="27" t="n">
        <f aca="false">AVERAGE(P2:P6)</f>
        <v>70296.8333333333</v>
      </c>
      <c r="Q9" s="27" t="n">
        <f aca="false">AVERAGE(Q2:Q6)</f>
        <v>72272.4444444444</v>
      </c>
      <c r="R9" s="27" t="n">
        <f aca="false">AVERAGE(R2:R6)</f>
        <v>74612.5833333333</v>
      </c>
      <c r="S9" s="27" t="n">
        <f aca="false">AVERAGE(S2:S6)</f>
        <v>75393.7333333333</v>
      </c>
      <c r="T9" s="27"/>
      <c r="U9" s="27" t="n">
        <f aca="false">AVERAGE(O9:S9)</f>
        <v>69835.6522222222</v>
      </c>
    </row>
    <row r="10" customFormat="false" ht="15" hidden="false" customHeight="false" outlineLevel="0" collapsed="false">
      <c r="E10" s="15" t="s">
        <v>22</v>
      </c>
    </row>
    <row r="15" customFormat="false" ht="15" hidden="false" customHeight="false" outlineLevel="0" collapsed="false">
      <c r="A15" s="16" t="s">
        <v>0</v>
      </c>
      <c r="B15" s="17" t="s">
        <v>1</v>
      </c>
      <c r="C15" s="17" t="s">
        <v>2</v>
      </c>
      <c r="D15" s="17" t="s">
        <v>3</v>
      </c>
      <c r="E15" s="18" t="s">
        <v>5</v>
      </c>
      <c r="F15" s="19" t="s">
        <v>6</v>
      </c>
      <c r="G15" s="20" t="s">
        <v>7</v>
      </c>
      <c r="H15" s="22" t="s">
        <v>1</v>
      </c>
      <c r="I15" s="22" t="s">
        <v>2</v>
      </c>
      <c r="J15" s="23" t="s">
        <v>3</v>
      </c>
      <c r="K15" s="24" t="s">
        <v>17</v>
      </c>
      <c r="L15" s="24" t="s">
        <v>18</v>
      </c>
      <c r="M15" s="24" t="s">
        <v>19</v>
      </c>
      <c r="N15" s="24" t="s">
        <v>20</v>
      </c>
      <c r="O15" s="24" t="s">
        <v>21</v>
      </c>
      <c r="R15" s="0"/>
      <c r="S15" s="0"/>
      <c r="T15" s="0"/>
      <c r="AQ15" s="0"/>
    </row>
    <row r="16" customFormat="false" ht="15" hidden="false" customHeight="false" outlineLevel="0" collapsed="false">
      <c r="A16" s="16" t="n">
        <v>1</v>
      </c>
      <c r="B16" s="17" t="n">
        <v>1</v>
      </c>
      <c r="C16" s="17" t="n">
        <v>6</v>
      </c>
      <c r="D16" s="17" t="n">
        <v>9</v>
      </c>
      <c r="E16" s="25" t="n">
        <v>25</v>
      </c>
      <c r="F16" s="31" t="n">
        <f aca="false">SQRT((B16-$H$16)^2+(C16-$I$16)^2+(D16-$J$16)^2)</f>
        <v>8.54400374531753</v>
      </c>
      <c r="G16" s="31" t="n">
        <f aca="false">SQRT((B16-$H$18)^2+(C16-$I$18)^2+(D16-$J$18)^2)</f>
        <v>7.34846922834953</v>
      </c>
      <c r="H16" s="19" t="n">
        <v>1</v>
      </c>
      <c r="I16" s="19" t="n">
        <v>9</v>
      </c>
      <c r="J16" s="19" t="n">
        <v>1</v>
      </c>
      <c r="K16" s="27" t="n">
        <f aca="false">E20</f>
        <v>42</v>
      </c>
      <c r="L16" s="27" t="n">
        <f aca="false">AVERAGE(E16,E20)</f>
        <v>33.5</v>
      </c>
      <c r="M16" s="28" t="n">
        <f aca="false">AVERAGE(E16,E17,E20)</f>
        <v>32.6666666666667</v>
      </c>
      <c r="N16" s="28" t="n">
        <f aca="false">AVERAGE(E16,E17,E19,E20)</f>
        <v>39.75</v>
      </c>
      <c r="O16" s="28" t="n">
        <f aca="false">AVERAGE(E16,E17,E18,E19,E20)</f>
        <v>37.6</v>
      </c>
      <c r="P16" s="27"/>
      <c r="Q16" s="27" t="n">
        <f aca="false">AVERAGE(K16:O16)</f>
        <v>37.1033333333333</v>
      </c>
      <c r="R16" s="0"/>
      <c r="S16" s="0"/>
      <c r="T16" s="0"/>
      <c r="AQ16" s="0"/>
    </row>
    <row r="17" customFormat="false" ht="15" hidden="false" customHeight="false" outlineLevel="0" collapsed="false">
      <c r="A17" s="16" t="n">
        <v>2</v>
      </c>
      <c r="B17" s="17" t="n">
        <v>4</v>
      </c>
      <c r="C17" s="17" t="n">
        <v>1</v>
      </c>
      <c r="D17" s="17" t="n">
        <v>4</v>
      </c>
      <c r="E17" s="25" t="n">
        <v>31</v>
      </c>
      <c r="F17" s="31" t="n">
        <f aca="false">SQRT((B17-$H$16)^2+(C17-$I$16)^2+(D17-$J$16)^2)</f>
        <v>9.05538513813742</v>
      </c>
      <c r="G17" s="31" t="n">
        <f aca="false">SQRT((B17-$H$18)^2+(C17-$I$18)^2+(D17-$J$18)^2)</f>
        <v>6.40312423743285</v>
      </c>
      <c r="K17" s="27"/>
      <c r="L17" s="27"/>
      <c r="M17" s="27"/>
      <c r="N17" s="27"/>
      <c r="O17" s="27"/>
      <c r="P17" s="27"/>
      <c r="Q17" s="27"/>
      <c r="R17" s="0"/>
      <c r="S17" s="0"/>
      <c r="T17" s="0"/>
      <c r="AQ17" s="0"/>
    </row>
    <row r="18" customFormat="false" ht="15" hidden="false" customHeight="false" outlineLevel="0" collapsed="false">
      <c r="A18" s="16" t="n">
        <v>3</v>
      </c>
      <c r="B18" s="17" t="n">
        <v>3</v>
      </c>
      <c r="C18" s="17" t="n">
        <v>2</v>
      </c>
      <c r="D18" s="17" t="n">
        <v>9</v>
      </c>
      <c r="E18" s="25" t="n">
        <v>29</v>
      </c>
      <c r="F18" s="31" t="n">
        <f aca="false">SQRT((B18-$H$16)^2+(C18-$I$16)^2+(D18-$J$16)^2)</f>
        <v>10.816653826392</v>
      </c>
      <c r="G18" s="31" t="n">
        <f aca="false">SQRT((B18-$H$18)^2+(C18-$I$18)^2+(D18-$J$18)^2)</f>
        <v>8.60232526704263</v>
      </c>
      <c r="H18" s="20" t="n">
        <v>3</v>
      </c>
      <c r="I18" s="20" t="n">
        <v>7</v>
      </c>
      <c r="J18" s="20" t="n">
        <v>2</v>
      </c>
      <c r="K18" s="27" t="n">
        <f aca="false">E20</f>
        <v>42</v>
      </c>
      <c r="L18" s="28" t="n">
        <f aca="false">AVERAGE(E17,E20)</f>
        <v>36.5</v>
      </c>
      <c r="M18" s="28" t="n">
        <f aca="false">AVERAGE(E17,E19,E20)</f>
        <v>44.6666666666667</v>
      </c>
      <c r="N18" s="28" t="n">
        <f aca="false">AVERAGE(E16,E17,E19,E20)</f>
        <v>39.75</v>
      </c>
      <c r="O18" s="28" t="n">
        <f aca="false">AVERAGE(E16,E17,E18,E19,E20)</f>
        <v>37.6</v>
      </c>
      <c r="P18" s="27"/>
      <c r="Q18" s="27" t="n">
        <f aca="false">AVERAGE(K18:O18)</f>
        <v>40.1033333333333</v>
      </c>
      <c r="R18" s="0"/>
      <c r="S18" s="0"/>
      <c r="T18" s="0"/>
      <c r="AQ18" s="0"/>
    </row>
    <row r="19" customFormat="false" ht="15" hidden="false" customHeight="false" outlineLevel="0" collapsed="false">
      <c r="A19" s="16" t="n">
        <v>4</v>
      </c>
      <c r="B19" s="17" t="n">
        <v>8</v>
      </c>
      <c r="C19" s="17" t="n">
        <v>6</v>
      </c>
      <c r="D19" s="17" t="n">
        <v>6</v>
      </c>
      <c r="E19" s="25" t="n">
        <v>61</v>
      </c>
      <c r="F19" s="31" t="n">
        <f aca="false">SQRT((B19-$H$16)^2+(C19-$I$16)^2+(D19-$J$16)^2)</f>
        <v>9.1104335791443</v>
      </c>
      <c r="G19" s="31" t="n">
        <f aca="false">SQRT((B19-$H$18)^2+(C19-$I$18)^2+(D19-$J$18)^2)</f>
        <v>6.48074069840786</v>
      </c>
      <c r="K19" s="27"/>
      <c r="L19" s="27"/>
      <c r="M19" s="27"/>
      <c r="N19" s="27"/>
      <c r="O19" s="27"/>
      <c r="P19" s="27"/>
      <c r="Q19" s="27"/>
      <c r="R19" s="0"/>
      <c r="S19" s="0"/>
      <c r="T19" s="0"/>
      <c r="AQ19" s="0"/>
    </row>
    <row r="20" customFormat="false" ht="15" hidden="false" customHeight="false" outlineLevel="0" collapsed="false">
      <c r="A20" s="16" t="n">
        <v>5</v>
      </c>
      <c r="B20" s="17" t="n">
        <v>4</v>
      </c>
      <c r="C20" s="17" t="n">
        <v>9</v>
      </c>
      <c r="D20" s="17" t="n">
        <v>5</v>
      </c>
      <c r="E20" s="25" t="n">
        <v>42</v>
      </c>
      <c r="F20" s="31" t="n">
        <f aca="false">SQRT((B20-$H$16)^2+(C20-$I$16)^2+(D20-$J$16)^2)</f>
        <v>5</v>
      </c>
      <c r="G20" s="31" t="n">
        <f aca="false">SQRT((B20-$H$18)^2+(C20-$I$18)^2+(D20-$J$18)^2)</f>
        <v>3.74165738677394</v>
      </c>
      <c r="I20" s="21"/>
      <c r="J20" s="21"/>
      <c r="K20" s="27"/>
      <c r="L20" s="27"/>
      <c r="M20" s="28"/>
      <c r="N20" s="28"/>
      <c r="O20" s="28"/>
      <c r="P20" s="27"/>
      <c r="Q20" s="27"/>
      <c r="R20" s="0"/>
      <c r="S20" s="0"/>
      <c r="T20" s="0"/>
      <c r="AQ20" s="0"/>
    </row>
    <row r="21" customFormat="false" ht="15" hidden="false" customHeight="false" outlineLevel="0" collapsed="false">
      <c r="A21" s="16"/>
      <c r="B21" s="17"/>
      <c r="C21" s="17"/>
      <c r="D21" s="17"/>
      <c r="E21" s="25"/>
      <c r="F21" s="32"/>
      <c r="K21" s="27"/>
      <c r="L21" s="27"/>
      <c r="M21" s="27"/>
      <c r="N21" s="27"/>
      <c r="O21" s="27"/>
      <c r="P21" s="27"/>
      <c r="Q21" s="27"/>
      <c r="R21" s="0"/>
      <c r="S21" s="0"/>
      <c r="T21" s="0"/>
      <c r="AQ21" s="0"/>
    </row>
    <row r="22" customFormat="false" ht="15" hidden="false" customHeight="false" outlineLevel="0" collapsed="false">
      <c r="A22" s="16"/>
      <c r="B22" s="17"/>
      <c r="C22" s="17"/>
      <c r="D22" s="17"/>
      <c r="E22" s="25"/>
      <c r="K22" s="27"/>
      <c r="L22" s="27"/>
      <c r="M22" s="27"/>
      <c r="N22" s="27"/>
      <c r="O22" s="27"/>
      <c r="P22" s="27"/>
      <c r="Q22" s="27"/>
      <c r="R22" s="0"/>
      <c r="S22" s="0"/>
      <c r="T22" s="0"/>
      <c r="AQ22" s="0"/>
    </row>
    <row r="23" customFormat="false" ht="15" hidden="false" customHeight="false" outlineLevel="0" collapsed="false">
      <c r="F23" s="30"/>
      <c r="G23" s="30"/>
      <c r="H23" s="30"/>
      <c r="K23" s="27" t="n">
        <f aca="false">AVERAGE(K16:K20)</f>
        <v>42</v>
      </c>
      <c r="L23" s="27" t="n">
        <f aca="false">AVERAGE(L16:L20)</f>
        <v>35</v>
      </c>
      <c r="M23" s="27" t="n">
        <f aca="false">AVERAGE(M16:M20)</f>
        <v>38.6666666666667</v>
      </c>
      <c r="N23" s="27" t="n">
        <f aca="false">AVERAGE(N16:N20)</f>
        <v>39.75</v>
      </c>
      <c r="O23" s="27" t="n">
        <f aca="false">AVERAGE(O16:O20)</f>
        <v>37.6</v>
      </c>
      <c r="P23" s="27"/>
      <c r="Q23" s="27" t="n">
        <f aca="false">AVERAGE(K23:O23)</f>
        <v>38.6033333333333</v>
      </c>
      <c r="R23" s="0"/>
      <c r="S23" s="0"/>
      <c r="T23" s="0"/>
      <c r="AQ23" s="0"/>
    </row>
    <row r="24" customFormat="false" ht="15" hidden="false" customHeight="false" outlineLevel="0" collapsed="false">
      <c r="T24" s="0"/>
      <c r="AQ24" s="0"/>
    </row>
    <row r="25" customFormat="false" ht="15" hidden="false" customHeight="false" outlineLevel="0" collapsed="false">
      <c r="T25" s="0"/>
      <c r="AQ25" s="0"/>
    </row>
    <row r="26" customFormat="false" ht="15" hidden="false" customHeight="false" outlineLevel="0" collapsed="false">
      <c r="T26" s="0"/>
      <c r="AQ26" s="0"/>
    </row>
    <row r="27" customFormat="false" ht="15" hidden="false" customHeight="false" outlineLevel="0" collapsed="false">
      <c r="T27" s="0"/>
      <c r="AQ27" s="0"/>
    </row>
    <row r="28" customFormat="false" ht="15" hidden="false" customHeight="false" outlineLevel="0" collapsed="false">
      <c r="AQ28" s="0"/>
    </row>
    <row r="29" customFormat="false" ht="15" hidden="false" customHeight="false" outlineLevel="0" collapsed="false">
      <c r="AQ29" s="0"/>
    </row>
    <row r="30" customFormat="false" ht="15" hidden="false" customHeight="false" outlineLevel="0" collapsed="false">
      <c r="AQ30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2018-12-28T14:51:16Z</dcterms:created>
  <dc:creator>SS</dc:creator>
  <dc:description/>
  <dc:language>en-IN</dc:language>
  <cp:lastModifiedBy/>
  <dcterms:modified xsi:type="dcterms:W3CDTF">2022-11-30T20:52:41Z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