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nirav\Downloads\"/>
    </mc:Choice>
  </mc:AlternateContent>
  <xr:revisionPtr revIDLastSave="0" documentId="13_ncr:1_{483E4D97-EBC2-4D70-89DC-F445AD4EA4F3}" xr6:coauthVersionLast="47" xr6:coauthVersionMax="47" xr10:uidLastSave="{00000000-0000-0000-0000-000000000000}"/>
  <bookViews>
    <workbookView xWindow="-120" yWindow="-120" windowWidth="38640" windowHeight="211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<sst xmlns="http://schemas.openxmlformats.org/spreadsheetml/2006/main" count="16267" uniqueCount="51">
  <si>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</si>
  <si>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</si>
  <si>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</si>
  <si>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</si>
  <si>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</si>
  <si>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</si>
  <si>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</si>
  <si>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</si>
  <si>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</si>
  <si>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</si>
  <si>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</si>
  <si>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</si>
  <si>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</si>
  <si>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</si>
  <si>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</si>
  <si>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</si>
  <si>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</si>
  <si>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</si>
  <si>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</si>
  <si>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</si>
  <si>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</si>
  <si>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</si>
  <si>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</si>
  <si>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</si>
  <si>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</si>
  <si>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</si>
  <si>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</si>
  <si>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</si>
  <si>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</si>
  <si>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</si>
  <si>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</si>
  <si>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</si>
  <si>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</si>
  <si>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</si>
  <si>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</si>
  <si>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</si>
  <si>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</si>
  <si>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</si>
  <si>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</si>
  <si>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</si>
  <si>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</si>
  <si>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</si>
  <si>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</si>
  <si>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</si>
  <si>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</si>
  <si>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</si>
  <si>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Over 10 Miles</t>
  </si>
  <si>
    <t>Middle Age 31 - 54</t>
  </si>
  <si>
    <t>Old 55+</t>
  </si>
  <si>
    <t>Adolescent 0 - 30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</si>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</sst>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by Gender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097B-49A2-8389-F1101AD53C68}"/>
            </c:ext>
          </c:extLst>
        </c:ser>
        <c:ser>
          <c:idx val="1"/>
          <c:order val="1"/>
          <c:tx>
            <c:strRef>
              <c:f>'Pivot table'!$C$1:$C$2</c:f>
              <c:strCache>
                <c:ptCount val="1"/>
                <c:pt idx="0">
                  <c:v>Yes</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97B-49A2-8389-F1101AD53C68}"/>
            </c:ext>
          </c:extLst>
        </c:ser>
        <c:dLbls>
          <c:dLblPos val="outEnd"/>
          <c:showLegendKey val="0"/>
          <c:showVal val="1"/>
          <c:showCatName val="0"/>
          <c:showSerName val="0"/>
          <c:showPercent val="0"/>
          <c:showBubbleSize val="0"/>
        </c:dLbls>
        <c:gapWidth val="219"/>
        <c:overlap val="-27"/>
        <c:axId val="288291120"/>
        <c:axId val="288281552"/>
      </c:barChart>
      <c:catAx>
        <c:axId val="288291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0640265838329842"/>
              <c:y val="0.808097759063786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81552"/>
        <c:crosses val="autoZero"/>
        <c:auto val="1"/>
        <c:lblAlgn val="ctr"/>
        <c:lblOffset val="100"/>
        <c:noMultiLvlLbl val="0"/>
      </c:catAx>
      <c:valAx>
        <c:axId val="288281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9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hade val="76000"/>
                </a:schemeClr>
              </a:solidFill>
              <a:round/>
            </a:ln>
            <a:effectLst/>
          </c:spPr>
          <c:marker>
            <c:symbol val="none"/>
          </c:marker>
          <c:cat>
            <c:strRef>
              <c:f>'Pivot table'!$A$25:$A$30</c:f>
              <c:strCache>
                <c:ptCount val="5"/>
                <c:pt idx="0">
                  <c:v>0-1 Miles</c:v>
                </c:pt>
                <c:pt idx="1">
                  <c:v>1-2 Miles</c:v>
                </c:pt>
                <c:pt idx="2">
                  <c:v>2-5 Miles</c:v>
                </c:pt>
                <c:pt idx="3">
                  <c:v>5-10 Miles</c:v>
                </c:pt>
                <c:pt idx="4">
                  <c:v>Over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7A8-466E-ACD2-15C15D21C1B4}"/>
            </c:ext>
          </c:extLst>
        </c:ser>
        <c:ser>
          <c:idx val="1"/>
          <c:order val="1"/>
          <c:tx>
            <c:strRef>
              <c:f>'Pivot table'!$C$23:$C$24</c:f>
              <c:strCache>
                <c:ptCount val="1"/>
                <c:pt idx="0">
                  <c:v>Yes</c:v>
                </c:pt>
              </c:strCache>
            </c:strRef>
          </c:tx>
          <c:spPr>
            <a:ln w="28575" cap="rnd">
              <a:solidFill>
                <a:schemeClr val="accent1">
                  <a:tint val="77000"/>
                </a:schemeClr>
              </a:solidFill>
              <a:round/>
            </a:ln>
            <a:effectLst/>
          </c:spPr>
          <c:marker>
            <c:symbol val="none"/>
          </c:marker>
          <c:cat>
            <c:strRef>
              <c:f>'Pivot table'!$A$25:$A$30</c:f>
              <c:strCache>
                <c:ptCount val="5"/>
                <c:pt idx="0">
                  <c:v>0-1 Miles</c:v>
                </c:pt>
                <c:pt idx="1">
                  <c:v>1-2 Miles</c:v>
                </c:pt>
                <c:pt idx="2">
                  <c:v>2-5 Miles</c:v>
                </c:pt>
                <c:pt idx="3">
                  <c:v>5-10 Miles</c:v>
                </c:pt>
                <c:pt idx="4">
                  <c:v>Over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7A8-466E-ACD2-15C15D21C1B4}"/>
            </c:ext>
          </c:extLst>
        </c:ser>
        <c:dLbls>
          <c:showLegendKey val="0"/>
          <c:showVal val="0"/>
          <c:showCatName val="0"/>
          <c:showSerName val="0"/>
          <c:showPercent val="0"/>
          <c:showBubbleSize val="0"/>
        </c:dLbls>
        <c:smooth val="0"/>
        <c:axId val="284431392"/>
        <c:axId val="293466032"/>
      </c:lineChart>
      <c:catAx>
        <c:axId val="28443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466032"/>
        <c:crosses val="autoZero"/>
        <c:auto val="1"/>
        <c:lblAlgn val="ctr"/>
        <c:lblOffset val="100"/>
        <c:noMultiLvlLbl val="0"/>
      </c:catAx>
      <c:valAx>
        <c:axId val="29346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3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table'!$A$47:$A$50</c:f>
              <c:strCache>
                <c:ptCount val="3"/>
                <c:pt idx="0">
                  <c:v>Adolescent 0 - 30</c:v>
                </c:pt>
                <c:pt idx="1">
                  <c:v>Middle Age 31 - 54</c:v>
                </c:pt>
                <c:pt idx="2">
                  <c:v>Old 55+</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AE3-4781-B0EE-A83AF6D72254}"/>
            </c:ext>
          </c:extLst>
        </c:ser>
        <c:ser>
          <c:idx val="1"/>
          <c:order val="1"/>
          <c:tx>
            <c:strRef>
              <c:f>'Pivot table'!$C$45:$C$46</c:f>
              <c:strCache>
                <c:ptCount val="1"/>
                <c:pt idx="0">
                  <c:v>Yes</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table'!$A$47:$A$50</c:f>
              <c:strCache>
                <c:ptCount val="3"/>
                <c:pt idx="0">
                  <c:v>Adolescent 0 - 30</c:v>
                </c:pt>
                <c:pt idx="1">
                  <c:v>Middle Age 31 - 54</c:v>
                </c:pt>
                <c:pt idx="2">
                  <c:v>Old 55+</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AE3-4781-B0EE-A83AF6D72254}"/>
            </c:ext>
          </c:extLst>
        </c:ser>
        <c:dLbls>
          <c:dLblPos val="b"/>
          <c:showLegendKey val="0"/>
          <c:showVal val="1"/>
          <c:showCatName val="0"/>
          <c:showSerName val="0"/>
          <c:showPercent val="0"/>
          <c:showBubbleSize val="0"/>
        </c:dLbls>
        <c:marker val="1"/>
        <c:smooth val="0"/>
        <c:axId val="527168864"/>
        <c:axId val="527155136"/>
      </c:lineChart>
      <c:catAx>
        <c:axId val="527168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155136"/>
        <c:crosses val="autoZero"/>
        <c:auto val="1"/>
        <c:lblAlgn val="ctr"/>
        <c:lblOffset val="100"/>
        <c:noMultiLvlLbl val="0"/>
      </c:catAx>
      <c:valAx>
        <c:axId val="52715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r>
                  <a:rPr lang="en-US" baseline="0"/>
                  <a:t>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16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table!PivotTable1</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Avg Income by Gender </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shade val="76000"/>
                  </a:schemeClr>
                </a:gs>
                <a:gs pos="75000">
                  <a:schemeClr val="accent1">
                    <a:shade val="76000"/>
                    <a:lumMod val="60000"/>
                    <a:lumOff val="40000"/>
                  </a:schemeClr>
                </a:gs>
                <a:gs pos="51000">
                  <a:schemeClr val="accent1">
                    <a:shade val="76000"/>
                    <a:alpha val="75000"/>
                  </a:schemeClr>
                </a:gs>
                <a:gs pos="100000">
                  <a:schemeClr val="accent1">
                    <a:shade val="76000"/>
                    <a:lumMod val="20000"/>
                    <a:lumOff val="80000"/>
                    <a:alpha val="15000"/>
                  </a:schemeClr>
                </a:gs>
              </a:gsLst>
              <a:lin ang="5400000" scaled="0"/>
            </a:gradFill>
            <a:ln w="9525" cap="flat" cmpd="sng" algn="ctr">
              <a:solidFill>
                <a:schemeClr val="accent1">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tint val="77000"/>
                  </a:schemeClr>
                </a:gs>
                <a:gs pos="75000">
                  <a:schemeClr val="accent1">
                    <a:tint val="77000"/>
                    <a:lumMod val="60000"/>
                    <a:lumOff val="40000"/>
                  </a:schemeClr>
                </a:gs>
                <a:gs pos="51000">
                  <a:schemeClr val="accent1">
                    <a:tint val="77000"/>
                    <a:alpha val="75000"/>
                  </a:schemeClr>
                </a:gs>
                <a:gs pos="100000">
                  <a:schemeClr val="accent1">
                    <a:tint val="77000"/>
                    <a:lumMod val="20000"/>
                    <a:lumOff val="80000"/>
                    <a:alpha val="15000"/>
                  </a:schemeClr>
                </a:gs>
              </a:gsLst>
              <a:lin ang="5400000" scaled="0"/>
            </a:gradFill>
            <a:ln w="9525" cap="flat" cmpd="sng" algn="ctr">
              <a:solidFill>
                <a:schemeClr val="accent1">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flip="none" rotWithShape="1">
              <a:gsLst>
                <a:gs pos="0">
                  <a:schemeClr val="accent1">
                    <a:shade val="76000"/>
                  </a:schemeClr>
                </a:gs>
                <a:gs pos="75000">
                  <a:schemeClr val="accent1">
                    <a:shade val="76000"/>
                    <a:lumMod val="60000"/>
                    <a:lumOff val="40000"/>
                  </a:schemeClr>
                </a:gs>
                <a:gs pos="51000">
                  <a:schemeClr val="accent1">
                    <a:shade val="76000"/>
                    <a:alpha val="75000"/>
                  </a:schemeClr>
                </a:gs>
                <a:gs pos="100000">
                  <a:schemeClr val="accent1">
                    <a:shade val="76000"/>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6708-49A8-A2C1-767F357C01A1}"/>
            </c:ext>
          </c:extLst>
        </c:ser>
        <c:ser>
          <c:idx val="1"/>
          <c:order val="1"/>
          <c:tx>
            <c:strRef>
              <c:f>'Pivot table'!$C$1:$C$2</c:f>
              <c:strCache>
                <c:ptCount val="1"/>
                <c:pt idx="0">
                  <c:v>Yes</c:v>
                </c:pt>
              </c:strCache>
            </c:strRef>
          </c:tx>
          <c:spPr>
            <a:gradFill flip="none" rotWithShape="1">
              <a:gsLst>
                <a:gs pos="0">
                  <a:schemeClr val="accent1">
                    <a:tint val="77000"/>
                  </a:schemeClr>
                </a:gs>
                <a:gs pos="75000">
                  <a:schemeClr val="accent1">
                    <a:tint val="77000"/>
                    <a:lumMod val="60000"/>
                    <a:lumOff val="40000"/>
                  </a:schemeClr>
                </a:gs>
                <a:gs pos="51000">
                  <a:schemeClr val="accent1">
                    <a:tint val="77000"/>
                    <a:alpha val="75000"/>
                  </a:schemeClr>
                </a:gs>
                <a:gs pos="100000">
                  <a:schemeClr val="accent1">
                    <a:tint val="77000"/>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6708-49A8-A2C1-767F357C01A1}"/>
            </c:ext>
          </c:extLst>
        </c:ser>
        <c:dLbls>
          <c:dLblPos val="outEnd"/>
          <c:showLegendKey val="0"/>
          <c:showVal val="1"/>
          <c:showCatName val="0"/>
          <c:showSerName val="0"/>
          <c:showPercent val="0"/>
          <c:showBubbleSize val="0"/>
        </c:dLbls>
        <c:gapWidth val="355"/>
        <c:overlap val="-70"/>
        <c:axId val="288291120"/>
        <c:axId val="288281552"/>
      </c:barChart>
      <c:catAx>
        <c:axId val="28829112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layout>
            <c:manualLayout>
              <c:xMode val="edge"/>
              <c:yMode val="edge"/>
              <c:x val="0.40640265838329842"/>
              <c:y val="0.80809775906378634"/>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81552"/>
        <c:crosses val="autoZero"/>
        <c:auto val="1"/>
        <c:lblAlgn val="ctr"/>
        <c:lblOffset val="100"/>
        <c:noMultiLvlLbl val="0"/>
      </c:catAx>
      <c:valAx>
        <c:axId val="288281552"/>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9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3284011373578304"/>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table'!$A$25:$A$30</c:f>
              <c:strCache>
                <c:ptCount val="5"/>
                <c:pt idx="0">
                  <c:v>0-1 Miles</c:v>
                </c:pt>
                <c:pt idx="1">
                  <c:v>1-2 Miles</c:v>
                </c:pt>
                <c:pt idx="2">
                  <c:v>2-5 Miles</c:v>
                </c:pt>
                <c:pt idx="3">
                  <c:v>5-10 Miles</c:v>
                </c:pt>
                <c:pt idx="4">
                  <c:v>Over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E8-48CF-A087-47786EC73740}"/>
            </c:ext>
          </c:extLst>
        </c:ser>
        <c:ser>
          <c:idx val="1"/>
          <c:order val="1"/>
          <c:tx>
            <c:strRef>
              <c:f>'Pivot table'!$C$23:$C$24</c:f>
              <c:strCache>
                <c:ptCount val="1"/>
                <c:pt idx="0">
                  <c:v>Yes</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table'!$A$25:$A$30</c:f>
              <c:strCache>
                <c:ptCount val="5"/>
                <c:pt idx="0">
                  <c:v>0-1 Miles</c:v>
                </c:pt>
                <c:pt idx="1">
                  <c:v>1-2 Miles</c:v>
                </c:pt>
                <c:pt idx="2">
                  <c:v>2-5 Miles</c:v>
                </c:pt>
                <c:pt idx="3">
                  <c:v>5-10 Miles</c:v>
                </c:pt>
                <c:pt idx="4">
                  <c:v>Over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E8-48CF-A087-47786EC73740}"/>
            </c:ext>
          </c:extLst>
        </c:ser>
        <c:dLbls>
          <c:showLegendKey val="0"/>
          <c:showVal val="0"/>
          <c:showCatName val="0"/>
          <c:showSerName val="0"/>
          <c:showPercent val="0"/>
          <c:showBubbleSize val="0"/>
        </c:dLbls>
        <c:marker val="1"/>
        <c:smooth val="0"/>
        <c:axId val="284431392"/>
        <c:axId val="293466032"/>
      </c:lineChart>
      <c:catAx>
        <c:axId val="28443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466032"/>
        <c:crosses val="autoZero"/>
        <c:auto val="1"/>
        <c:lblAlgn val="ctr"/>
        <c:lblOffset val="100"/>
        <c:noMultiLvlLbl val="0"/>
      </c:catAx>
      <c:valAx>
        <c:axId val="29346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3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table'!$A$47:$A$50</c:f>
              <c:strCache>
                <c:ptCount val="3"/>
                <c:pt idx="0">
                  <c:v>Adolescent 0 - 30</c:v>
                </c:pt>
                <c:pt idx="1">
                  <c:v>Middle Age 31 - 54</c:v>
                </c:pt>
                <c:pt idx="2">
                  <c:v>Old 55+</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B1E-44A9-B377-3826653DE0C9}"/>
            </c:ext>
          </c:extLst>
        </c:ser>
        <c:ser>
          <c:idx val="1"/>
          <c:order val="1"/>
          <c:tx>
            <c:strRef>
              <c:f>'Pivot table'!$C$45:$C$46</c:f>
              <c:strCache>
                <c:ptCount val="1"/>
                <c:pt idx="0">
                  <c:v>Yes</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table'!$A$47:$A$50</c:f>
              <c:strCache>
                <c:ptCount val="3"/>
                <c:pt idx="0">
                  <c:v>Adolescent 0 - 30</c:v>
                </c:pt>
                <c:pt idx="1">
                  <c:v>Middle Age 31 - 54</c:v>
                </c:pt>
                <c:pt idx="2">
                  <c:v>Old 55+</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B1E-44A9-B377-3826653DE0C9}"/>
            </c:ext>
          </c:extLst>
        </c:ser>
        <c:dLbls>
          <c:dLblPos val="b"/>
          <c:showLegendKey val="0"/>
          <c:showVal val="0"/>
          <c:showCatName val="0"/>
          <c:showSerName val="0"/>
          <c:showPercent val="0"/>
          <c:showBubbleSize val="0"/>
        </c:dLbls>
        <c:marker val="1"/>
        <c:smooth val="0"/>
        <c:axId val="527168864"/>
        <c:axId val="527155136"/>
      </c:lineChart>
      <c:catAx>
        <c:axId val="527168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155136"/>
        <c:crosses val="autoZero"/>
        <c:auto val="1"/>
        <c:lblAlgn val="ctr"/>
        <c:lblOffset val="100"/>
        <c:noMultiLvlLbl val="0"/>
      </c:catAx>
      <c:valAx>
        <c:axId val="52715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16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447674</xdr:colOff>
      <xdr:row>3</xdr:row>
      <xdr:rowOff>66675</xdr:rowOff>
    </xdr:from>
    <xdr:to>
      <xdr:col>15</xdr:col>
      <xdr:colOff>152399</xdr:colOff>
      <xdr:row>19</xdr:row>
      <xdr:rowOff>61912</xdr:rowOff>
    </xdr:to>
    <xdr:graphicFrame macro="">
      <xdr:nvGraphicFramePr>
        <xdr:cNvPr id="2" name="Chart 1">
          <a:extLst>
            <a:ext uri="{FF2B5EF4-FFF2-40B4-BE49-F238E27FC236}">
              <a16:creationId xmlns:a16="http://schemas.microsoft.com/office/drawing/2014/main" id="{FB949291-59A9-51A9-3E97-30805A145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600075</xdr:colOff>
      <xdr:row>23</xdr:row>
      <xdr:rowOff>33337</xdr:rowOff>
    </xdr:from>
    <xdr:to>
      <xdr:col>14</xdr:col>
      <xdr:colOff>295275</xdr:colOff>
      <xdr:row>37</xdr:row>
      <xdr:rowOff>109537</xdr:rowOff>
    </xdr:to>
    <xdr:graphicFrame macro="">
      <xdr:nvGraphicFramePr>
        <xdr:cNvPr id="3" name="Chart 2">
          <a:extLst>
            <a:ext uri="{FF2B5EF4-FFF2-40B4-BE49-F238E27FC236}">
              <a16:creationId xmlns:a16="http://schemas.microsoft.com/office/drawing/2014/main" id="{6B9D2D75-8FAB-A7A1-5843-56363555A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371475</xdr:colOff>
      <xdr:row>43</xdr:row>
      <xdr:rowOff>42862</xdr:rowOff>
    </xdr:from>
    <xdr:to>
      <xdr:col>15</xdr:col>
      <xdr:colOff>66675</xdr:colOff>
      <xdr:row>57</xdr:row>
      <xdr:rowOff>119062</xdr:rowOff>
    </xdr:to>
    <xdr:graphicFrame macro="">
      <xdr:nvGraphicFramePr>
        <xdr:cNvPr id="4" name="Chart 3">
          <a:extLst>
            <a:ext uri="{FF2B5EF4-FFF2-40B4-BE49-F238E27FC236}">
              <a16:creationId xmlns:a16="http://schemas.microsoft.com/office/drawing/2014/main" id="{B17547D9-CC28-75DA-801A-01E3F65E6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95251</xdr:colOff>
      <xdr:row>5</xdr:row>
      <xdr:rowOff>189820</xdr:rowOff>
    </xdr:from>
    <xdr:to>
      <xdr:col>10</xdr:col>
      <xdr:colOff>209551</xdr:colOff>
      <xdr:row>20</xdr:row>
      <xdr:rowOff>159882</xdr:rowOff>
    </xdr:to>
    <xdr:graphicFrame macro="">
      <xdr:nvGraphicFramePr>
        <xdr:cNvPr id="2" name="Chart 1">
          <a:extLst>
            <a:ext uri="{FF2B5EF4-FFF2-40B4-BE49-F238E27FC236}">
              <a16:creationId xmlns:a16="http://schemas.microsoft.com/office/drawing/2014/main" id="{C18DA4EE-753E-4E5A-9519-A16D995CD2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20</xdr:row>
      <xdr:rowOff>140152</xdr:rowOff>
    </xdr:from>
    <xdr:to>
      <xdr:col>16</xdr:col>
      <xdr:colOff>600075</xdr:colOff>
      <xdr:row>34</xdr:row>
      <xdr:rowOff>161925</xdr:rowOff>
    </xdr:to>
    <xdr:graphicFrame macro="">
      <xdr:nvGraphicFramePr>
        <xdr:cNvPr id="3" name="Chart 2">
          <a:extLst>
            <a:ext uri="{FF2B5EF4-FFF2-40B4-BE49-F238E27FC236}">
              <a16:creationId xmlns:a16="http://schemas.microsoft.com/office/drawing/2014/main" id="{3AEDD672-7D70-4A1E-AAFC-E1C48E93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209550</xdr:colOff>
      <xdr:row>5</xdr:row>
      <xdr:rowOff>189820</xdr:rowOff>
    </xdr:from>
    <xdr:to>
      <xdr:col>16</xdr:col>
      <xdr:colOff>600075</xdr:colOff>
      <xdr:row>20</xdr:row>
      <xdr:rowOff>152400</xdr:rowOff>
    </xdr:to>
    <xdr:graphicFrame macro="">
      <xdr:nvGraphicFramePr>
        <xdr:cNvPr id="4" name="Chart 3">
          <a:extLst>
            <a:ext uri="{FF2B5EF4-FFF2-40B4-BE49-F238E27FC236}">
              <a16:creationId xmlns:a16="http://schemas.microsoft.com/office/drawing/2014/main" id="{BCF15B15-E2ED-4E43-8244-278153900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9526</xdr:rowOff>
    </xdr:from>
    <xdr:to>
      <xdr:col>3</xdr:col>
      <xdr:colOff>95250</xdr:colOff>
      <xdr:row>10</xdr:row>
      <xdr:rowOff>180976</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CF6B38E-1279-CB28-18D8-1561F8DAC9F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52526"/>
              <a:ext cx="192405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76201</xdr:rowOff>
    </xdr:from>
    <xdr:to>
      <xdr:col>3</xdr:col>
      <xdr:colOff>95250</xdr:colOff>
      <xdr:row>26</xdr:row>
      <xdr:rowOff>123825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A0C2AAD6-1B11-5B43-2AE4-8573623BF8F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14701"/>
              <a:ext cx="1924050"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3</xdr:col>
      <xdr:colOff>85724</xdr:colOff>
      <xdr:row>17</xdr:row>
      <xdr:rowOff>66675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A128ADE-D8A0-E771-76BC-337A829FAA3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95500"/>
              <a:ext cx="1914524"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av Patel" refreshedDate="44792.615184606482" createdVersion="8" refreshedVersion="8" minRefreshableVersion="3" recordCount="1000" xr:uid="{3779CF0F-338E-48CB-B6E1-8C396C600A6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 - 54"/>
        <s v="Old 55+"/>
        <s v="Adolescent 0 - 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0699485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F56715-F292-4E48-9ABC-0BD3C54717E1}"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5:D5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7">
        <item m="1" x="3"/>
        <item x="2"/>
        <item m="1" x="4"/>
        <item x="0"/>
        <item m="1" x="5"/>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7E8C27-D892-4CA1-A68D-B42F660AB1CA}"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18CFD4-9150-4AEF-991E-74D69CDCA389}"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37">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7235099-596C-4860-BC80-51BD0792F0AC}" sourceName="Marital Status">
  <pivotTables>
    <pivotTable tabId="3" name="PivotTable1"/>
    <pivotTable tabId="3" name="PivotTable2"/>
    <pivotTable tabId="3" name="PivotTable3"/>
  </pivotTables>
  <data>
    <tabular pivotCacheId="20699485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4B189E3-72C4-4EFD-AA12-88C00010A57B}" sourceName="Education">
  <pivotTables>
    <pivotTable tabId="3" name="PivotTable1"/>
    <pivotTable tabId="3" name="PivotTable2"/>
    <pivotTable tabId="3" name="PivotTable3"/>
  </pivotTables>
  <data>
    <tabular pivotCacheId="20699485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0709424-822F-4212-9F60-C7FD84C90B38}" sourceName="Region">
  <pivotTables>
    <pivotTable tabId="3" name="PivotTable1"/>
    <pivotTable tabId="3" name="PivotTable2"/>
    <pivotTable tabId="3" name="PivotTable3"/>
  </pivotTables>
  <data>
    <tabular pivotCacheId="20699485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9ABDC69-FEF9-4720-8E26-395BAA336FB7}" cache="Slicer_Marital_Status" caption="Marital Status" rowHeight="241300"/>
  <slicer name="Education" xr10:uid="{6BFB05C4-FE26-4AB4-A259-C2309630DB00}" cache="Slicer_Education" caption="Education" rowHeight="241300"/>
  <slicer name="Region" xr10:uid="{B389D266-99D9-45F9-B33C-F6B3F037418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8307C-C715-4D88-83E6-1EB2D75A14F6}">
  <dimension ref="A1:N1001"/>
  <sheetViews>
    <sheetView workbookViewId="0">
      <selection activeCell="M2" sqref="M2:M1001"/>
    </sheetView>
  </sheetViews>
  <sheetFormatPr defaultColWidth="20.42578125" defaultRowHeight="15" x14ac:dyDescent="0.25"/>
  <cols>
    <col min="1" max="1" width="6" bestFit="1" customWidth="1"/>
    <col min="2" max="2" width="1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 &gt; 54, "Old 55+", IF(L2 &gt;= 31, "Middle Age 31 - 54", IF(L2 &lt; 31, "Adolescent 0 - 30", "Invalid")))</f>
        <v>Middle Age 31 - 54</v>
      </c>
      <c r="N2" t="s">
        <v>18</v>
      </c>
    </row>
    <row r="3" spans="1:14" x14ac:dyDescent="0.25">
      <c r="A3">
        <v>24107</v>
      </c>
      <c r="B3" t="s">
        <v>36</v>
      </c>
      <c r="C3" t="s">
        <v>38</v>
      </c>
      <c r="D3" s="3">
        <v>30000</v>
      </c>
      <c r="E3">
        <v>3</v>
      </c>
      <c r="F3" t="s">
        <v>19</v>
      </c>
      <c r="G3" t="s">
        <v>20</v>
      </c>
      <c r="H3" t="s">
        <v>15</v>
      </c>
      <c r="I3">
        <v>1</v>
      </c>
      <c r="J3" t="s">
        <v>16</v>
      </c>
      <c r="K3" t="s">
        <v>17</v>
      </c>
      <c r="L3">
        <v>43</v>
      </c>
      <c r="M3" t="str">
        <f t="shared" ref="M3:M66" si="0">IF(L3 &gt; 54, "Old 55+", IF(L3 &gt;= 31, "Middle Age 31 - 54", IF(L3 &lt; 31, "Adolescent 0 - 30", "Invalid")))</f>
        <v>Middle Age 31 - 54</v>
      </c>
      <c r="N3" t="s">
        <v>18</v>
      </c>
    </row>
    <row r="4" spans="1:14" x14ac:dyDescent="0.25">
      <c r="A4">
        <v>14177</v>
      </c>
      <c r="B4" t="s">
        <v>36</v>
      </c>
      <c r="C4" t="s">
        <v>38</v>
      </c>
      <c r="D4" s="3">
        <v>80000</v>
      </c>
      <c r="E4">
        <v>5</v>
      </c>
      <c r="F4" t="s">
        <v>19</v>
      </c>
      <c r="G4" t="s">
        <v>21</v>
      </c>
      <c r="H4" t="s">
        <v>18</v>
      </c>
      <c r="I4">
        <v>2</v>
      </c>
      <c r="J4" t="s">
        <v>22</v>
      </c>
      <c r="K4" t="s">
        <v>17</v>
      </c>
      <c r="L4">
        <v>60</v>
      </c>
      <c r="M4" t="str">
        <f t="shared" si="0"/>
        <v>Old 55+</v>
      </c>
      <c r="N4" t="s">
        <v>18</v>
      </c>
    </row>
    <row r="5" spans="1:14" x14ac:dyDescent="0.25">
      <c r="A5">
        <v>24381</v>
      </c>
      <c r="B5" t="s">
        <v>37</v>
      </c>
      <c r="C5" t="s">
        <v>38</v>
      </c>
      <c r="D5" s="3">
        <v>70000</v>
      </c>
      <c r="E5">
        <v>0</v>
      </c>
      <c r="F5" t="s">
        <v>13</v>
      </c>
      <c r="G5" t="s">
        <v>21</v>
      </c>
      <c r="H5" t="s">
        <v>15</v>
      </c>
      <c r="I5">
        <v>1</v>
      </c>
      <c r="J5" t="s">
        <v>23</v>
      </c>
      <c r="K5" t="s">
        <v>24</v>
      </c>
      <c r="L5">
        <v>41</v>
      </c>
      <c r="M5" t="str">
        <f t="shared" si="0"/>
        <v>Middle Age 31 - 54</v>
      </c>
      <c r="N5" t="s">
        <v>15</v>
      </c>
    </row>
    <row r="6" spans="1:14" x14ac:dyDescent="0.25">
      <c r="A6">
        <v>25597</v>
      </c>
      <c r="B6" t="s">
        <v>37</v>
      </c>
      <c r="C6" t="s">
        <v>38</v>
      </c>
      <c r="D6" s="3">
        <v>30000</v>
      </c>
      <c r="E6">
        <v>0</v>
      </c>
      <c r="F6" t="s">
        <v>13</v>
      </c>
      <c r="G6" t="s">
        <v>20</v>
      </c>
      <c r="H6" t="s">
        <v>18</v>
      </c>
      <c r="I6">
        <v>0</v>
      </c>
      <c r="J6" t="s">
        <v>16</v>
      </c>
      <c r="K6" t="s">
        <v>17</v>
      </c>
      <c r="L6">
        <v>36</v>
      </c>
      <c r="M6" t="str">
        <f t="shared" si="0"/>
        <v>Middle Age 31 - 54</v>
      </c>
      <c r="N6" t="s">
        <v>15</v>
      </c>
    </row>
    <row r="7" spans="1:14" x14ac:dyDescent="0.25">
      <c r="A7">
        <v>13507</v>
      </c>
      <c r="B7" t="s">
        <v>36</v>
      </c>
      <c r="C7" t="s">
        <v>39</v>
      </c>
      <c r="D7" s="3">
        <v>10000</v>
      </c>
      <c r="E7">
        <v>2</v>
      </c>
      <c r="F7" t="s">
        <v>19</v>
      </c>
      <c r="G7" t="s">
        <v>25</v>
      </c>
      <c r="H7" t="s">
        <v>15</v>
      </c>
      <c r="I7">
        <v>0</v>
      </c>
      <c r="J7" t="s">
        <v>26</v>
      </c>
      <c r="K7" t="s">
        <v>17</v>
      </c>
      <c r="L7">
        <v>50</v>
      </c>
      <c r="M7" t="str">
        <f t="shared" si="0"/>
        <v>Middle Age 31 - 54</v>
      </c>
      <c r="N7" t="s">
        <v>18</v>
      </c>
    </row>
    <row r="8" spans="1:14" x14ac:dyDescent="0.25">
      <c r="A8">
        <v>27974</v>
      </c>
      <c r="B8" t="s">
        <v>37</v>
      </c>
      <c r="C8" t="s">
        <v>38</v>
      </c>
      <c r="D8" s="3">
        <v>160000</v>
      </c>
      <c r="E8">
        <v>2</v>
      </c>
      <c r="F8" t="s">
        <v>27</v>
      </c>
      <c r="G8" t="s">
        <v>28</v>
      </c>
      <c r="H8" t="s">
        <v>15</v>
      </c>
      <c r="I8">
        <v>4</v>
      </c>
      <c r="J8" t="s">
        <v>16</v>
      </c>
      <c r="K8" t="s">
        <v>24</v>
      </c>
      <c r="L8">
        <v>33</v>
      </c>
      <c r="M8" t="str">
        <f t="shared" si="0"/>
        <v>Middle Age 31 - 54</v>
      </c>
      <c r="N8" t="s">
        <v>15</v>
      </c>
    </row>
    <row r="9" spans="1:14" x14ac:dyDescent="0.25">
      <c r="A9">
        <v>19364</v>
      </c>
      <c r="B9" t="s">
        <v>36</v>
      </c>
      <c r="C9" t="s">
        <v>38</v>
      </c>
      <c r="D9" s="3">
        <v>40000</v>
      </c>
      <c r="E9">
        <v>1</v>
      </c>
      <c r="F9" t="s">
        <v>13</v>
      </c>
      <c r="G9" t="s">
        <v>14</v>
      </c>
      <c r="H9" t="s">
        <v>15</v>
      </c>
      <c r="I9">
        <v>0</v>
      </c>
      <c r="J9" t="s">
        <v>16</v>
      </c>
      <c r="K9" t="s">
        <v>17</v>
      </c>
      <c r="L9">
        <v>43</v>
      </c>
      <c r="M9" t="str">
        <f t="shared" si="0"/>
        <v>Middle Age 31 - 54</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 55+</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 31 - 54</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 31 - 54</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 31 - 54</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 55+</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 31 - 54</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 31 - 54</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 31 - 54</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 55+</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 31 - 54</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 31 - 54</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 55+</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 31 - 54</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 31 - 54</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 31 - 54</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 55+</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 31 - 54</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 55+</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 0 - 30</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 31 - 54</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 31 - 54</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 31 - 54</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 55+</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 0 - 30</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 31 - 54</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 31 - 54</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 55+</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 31 - 54</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 31 - 54</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 0 - 30</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 0 - 30</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 31 - 54</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 31 - 54</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 55+</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 31 - 54</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 31 - 54</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 31 - 54</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 55+</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 31 - 54</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 31 - 54</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 31 - 54</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 31 - 54</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 0 - 30</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 31 - 54</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 55+</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 55+</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 31 - 54</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 31 - 54</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 31 - 54</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 55+</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 31 - 54</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 31 - 54</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 31 - 54</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 31 - 54</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 31 - 54</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 31 - 54</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 31 - 54</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 &gt; 54, "Old 55+", IF(L67 &gt;= 31, "Middle Age 31 - 54", IF(L67 &lt; 31, "Adolescent 0 - 30", "Invalid")))</f>
        <v>Old 55+</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 31 - 54</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 31 - 54</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 31 - 54</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 0 - 30</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 31 - 54</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 31 - 54</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 31 - 54</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 31 - 54</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 55+</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 31 - 54</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 0 - 30</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 0 - 30</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 31 - 54</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 55+</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 31 - 54</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 31 - 54</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 31 - 54</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 0 - 30</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 31 - 54</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 0 - 30</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 31 - 54</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 31 - 54</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 0 - 30</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 31 - 54</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 0 - 30</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 0 - 30</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 31 - 54</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 31 - 54</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 55+</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 55+</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 31 - 54</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 31 - 54</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 0 - 30</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 31 - 54</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 31 - 54</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 31 - 54</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 31 - 54</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 31 - 54</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 31 - 54</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 0 - 30</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 31 - 54</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 31 - 54</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 31 - 54</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 31 - 54</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 31 - 54</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 31 - 54</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 31 - 54</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 31 - 54</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 0 - 30</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 0 - 30</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 31 - 54</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 31 - 54</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 55+</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 0 - 30</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 55+</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 31 - 54</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 31 - 54</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 55+</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 31 - 54</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 31 - 54</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 31 - 54</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 31 - 54</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 31 - 54</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 &gt; 54, "Old 55+", IF(L131 &gt;= 31, "Middle Age 31 - 54", IF(L131 &lt; 31, "Adolescent 0 - 30", "Invalid")))</f>
        <v>Middle Age 31 - 54</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 31 - 54</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 55+</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 31 - 54</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 55+</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 31 - 54</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 31 - 54</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 31 - 54</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 31 - 54</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 55+</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 55+</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 31 - 54</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 0 - 30</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 31 - 54</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 31 - 54</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 31 - 54</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 31 - 54</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 31 - 54</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 31 - 54</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 55+</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 0 - 30</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 31 - 54</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 31 - 54</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 31 - 54</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 31 - 54</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 31 - 54</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 31 - 54</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 55+</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 31 - 54</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 31 - 54</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 31 - 54</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 31 - 54</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 31 - 54</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 31 - 54</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 31 - 54</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 0 - 30</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 0 - 30</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 31 - 54</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 31 - 54</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 31 - 54</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 31 - 54</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 55+</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 55+</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 31 - 54</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 0 - 30</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 31 - 54</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 31 - 54</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 0 - 30</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 31 - 54</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 55+</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 31 - 54</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 31 - 54</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 55+</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 31 - 54</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 55+</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 55+</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 31 - 54</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 55+</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 55+</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 31 - 54</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 31 - 54</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 55+</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 31 - 54</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 55+</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 &gt; 54, "Old 55+", IF(L195 &gt;= 31, "Middle Age 31 - 54", IF(L195 &lt; 31, "Adolescent 0 - 30", "Invalid")))</f>
        <v>Middle Age 31 - 54</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 31 - 54</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 0 - 30</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 31 - 54</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 55+</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 31 - 54</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 31 - 54</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 31 - 54</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 0 - 30</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 31 - 54</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 31 - 54</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 31 - 54</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 31 - 54</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 55+</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 0 - 30</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 31 - 54</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 31 - 54</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 31 - 54</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 31 - 54</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 0 - 30</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 31 - 54</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 55+</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 31 - 54</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 31 - 54</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 0 - 30</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 31 - 54</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 0 - 30</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 31 - 54</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 31 - 54</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 31 - 54</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 31 - 54</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 55+</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 31 - 54</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 31 - 54</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 31 - 54</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 31 - 54</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 55+</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 55+</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 31 - 54</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 31 - 54</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 0 - 30</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 31 - 54</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 55+</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 31 - 54</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 0 - 30</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 31 - 54</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 31 - 54</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 31 - 54</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 0 - 30</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 31 - 54</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 0 - 30</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 31 - 54</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 31 - 54</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 31 - 54</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 31 - 54</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 55+</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 31 - 54</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 55+</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 55+</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 31 - 54</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 55+</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 55+</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 31 - 54</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 31 - 54</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 &gt; 54, "Old 55+", IF(L259 &gt;= 31, "Middle Age 31 - 54", IF(L259 &lt; 31, "Adolescent 0 - 30", "Invalid")))</f>
        <v>Middle Age 31 - 54</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 55+</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 31 - 54</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 31 - 54</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 31 - 54</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 31 - 54</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 31 - 54</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 31 - 54</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 31 - 54</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 0 - 30</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 31 - 54</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 31 - 54</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 31 - 54</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 31 - 54</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 0 - 30</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 31 - 54</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 0 - 30</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 31 - 54</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 31 - 54</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 31 - 54</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 31 - 54</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 31 - 54</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 31 - 54</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 31 - 54</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 31 - 54</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 31 - 54</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 31 - 54</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 31 - 54</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 31 - 54</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 31 - 54</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 31 - 54</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 31 - 54</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 31 - 54</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 31 - 54</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 31 - 54</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 31 - 54</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 31 - 54</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 31 - 54</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 31 - 54</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 31 - 54</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 31 - 54</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 31 - 54</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 55+</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 55+</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 0 - 30</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 55+</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 31 - 54</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 31 - 54</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 55+</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 31 - 54</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 55+</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 31 - 54</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 31 - 54</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 31 - 54</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 31 - 54</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 55+</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 31 - 54</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 31 - 54</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 31 - 54</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 55+</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 31 - 54</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 31 - 54</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 31 - 54</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 31 - 54</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 &gt; 54, "Old 55+", IF(L323 &gt;= 31, "Middle Age 31 - 54", IF(L323 &lt; 31, "Adolescent 0 - 30", "Invalid")))</f>
        <v>Middle Age 31 - 54</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 31 - 54</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 31 - 54</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 31 - 54</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 31 - 54</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 0 - 30</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 31 - 54</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 31 - 54</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 55+</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 31 - 54</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 0 - 30</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 31 - 54</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 31 - 54</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 31 - 54</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 31 - 54</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 31 - 54</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 31 - 54</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 31 - 54</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 55+</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 0 - 30</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 31 - 54</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 31 - 54</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 31 - 54</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 31 - 54</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 31 - 54</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 31 - 54</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 31 - 54</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 31 - 54</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 0 - 30</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 0 - 30</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 31 - 54</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 31 - 54</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 31 - 54</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 31 - 54</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 31 - 54</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 31 - 54</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 31 - 54</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 55+</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 0 - 30</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 31 - 54</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 0 - 30</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 31 - 54</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 55+</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 31 - 54</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 31 - 54</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 31 - 54</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 31 - 54</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 55+</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 31 - 54</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 31 - 54</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 31 - 54</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 31 - 54</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 0 - 30</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 31 - 54</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 55+</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 55+</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 31 - 54</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 55+</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 31 - 54</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 0 - 30</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 55+</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 31 - 54</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 31 - 54</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 0 - 30</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 &gt; 54, "Old 55+", IF(L387 &gt;= 31, "Middle Age 31 - 54", IF(L387 &lt; 31, "Adolescent 0 - 30", "Invalid")))</f>
        <v>Middle Age 31 - 54</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 31 - 54</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 31 - 54</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 55+</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 31 - 54</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 31 - 54</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 31 - 54</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 31 - 54</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 31 - 54</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 31 - 54</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 31 - 54</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 31 - 54</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 55+</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 31 - 54</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 31 - 54</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 31 - 54</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 55+</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 31 - 54</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 31 - 54</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 31 - 54</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 31 - 54</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 31 - 54</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 31 - 54</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 31 - 54</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 31 - 54</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 31 - 54</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 31 - 54</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 31 - 54</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 55+</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 31 - 54</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 31 - 54</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 31 - 54</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 55+</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 31 - 54</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 31 - 54</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 55+</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 31 - 54</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 31 - 54</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 31 - 54</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 31 - 54</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 55+</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 0 - 30</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 31 - 54</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 31 - 54</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 31 - 54</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 55+</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 0 - 30</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 31 - 54</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 0 - 30</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 31 - 54</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 55+</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 31 - 54</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 0 - 30</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 31 - 54</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 31 - 54</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 31 - 54</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 31 - 54</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 31 - 54</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 31 - 54</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 31 - 54</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 31 - 54</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 31 - 54</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 31 - 54</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 31 - 54</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 &gt; 54, "Old 55+", IF(L451 &gt;= 31, "Middle Age 31 - 54", IF(L451 &lt; 31, "Adolescent 0 - 30", "Invalid")))</f>
        <v>Middle Age 31 - 54</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 31 - 54</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 31 - 54</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 55+</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 31 - 54</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 31 - 54</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 31 - 54</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 31 - 54</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 55+</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 31 - 54</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 31 - 54</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 31 - 54</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 31 - 54</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 31 - 54</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 31 - 54</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 31 - 54</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 55+</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 31 - 54</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 31 - 54</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 31 - 54</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 55+</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 0 - 30</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 31 - 54</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 31 - 54</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 31 - 54</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 31 - 54</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 55+</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 31 - 54</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 31 - 54</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 31 - 54</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 31 - 54</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 31 - 54</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 31 - 54</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 31 - 54</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 55+</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 31 - 54</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 31 - 54</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 55+</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 31 - 54</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 31 - 54</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 31 - 54</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 31 - 54</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 31 - 54</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 31 - 54</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 55+</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 31 - 54</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 55+</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 31 - 54</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 31 - 54</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 31 - 54</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 31 - 54</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 31 - 54</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 31 - 54</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 0 - 30</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 31 - 54</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 31 - 54</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 31 - 54</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 31 - 54</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 31 - 54</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 0 - 30</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 31 - 54</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 31 - 54</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 55+</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 31 - 54</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 &gt; 54, "Old 55+", IF(L515 &gt;= 31, "Middle Age 31 - 54", IF(L515 &lt; 31, "Adolescent 0 - 30", "Invalid")))</f>
        <v>Old 55+</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 31 - 54</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 31 - 54</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 31 - 54</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 31 - 54</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 31 - 54</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 55+</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 31 - 54</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 55+</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 31 - 54</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 31 - 54</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 55+</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 55+</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 31 - 54</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 31 - 54</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 0 - 30</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 55+</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 0 - 30</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 0 - 30</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 31 - 54</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 55+</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 55+</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 31 - 54</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 31 - 54</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 31 - 54</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 31 - 54</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 31 - 54</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 31 - 54</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 31 - 54</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 0 - 30</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 31 - 54</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 31 - 54</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 0 - 30</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 31 - 54</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 55+</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 31 - 54</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 31 - 54</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 31 - 54</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 55+</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 31 - 54</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 55+</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 31 - 54</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 31 - 54</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 31 - 54</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 31 - 54</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 31 - 54</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 55+</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 31 - 54</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 31 - 54</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 31 - 54</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 0 - 30</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 0 - 30</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 31 - 54</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 55+</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 31 - 54</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 31 - 54</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 55+</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 31 - 54</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 55+</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 0 - 30</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 55+</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 31 - 54</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 55+</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 31 - 54</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 &gt; 54, "Old 55+", IF(L579 &gt;= 31, "Middle Age 31 - 54", IF(L579 &lt; 31, "Adolescent 0 - 30", "Invalid")))</f>
        <v>Middle Age 31 - 54</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 55+</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 31 - 54</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 55+</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 0 - 30</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 31 - 54</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 55+</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 31 - 54</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 31 - 54</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 31 - 54</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 31 - 54</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 31 - 54</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 55+</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 31 - 54</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 55+</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 31 - 54</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 31 - 54</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 55+</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 55+</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 31 - 54</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 55+</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 31 - 54</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 55+</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 31 - 54</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 31 - 54</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 31 - 54</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 31 - 54</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 0 - 30</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 31 - 54</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 31 - 54</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 31 - 54</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 31 - 54</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 31 - 54</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 31 - 54</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 31 - 54</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 0 - 30</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 31 - 54</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 31 - 54</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 31 - 54</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 31 - 54</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 31 - 54</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 31 - 54</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 0 - 30</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 31 - 54</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 55+</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 31 - 54</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 55+</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 0 - 30</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 55+</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 0 - 30</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 55+</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 31 - 54</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 31 - 54</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 0 - 30</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 31 - 54</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 31 - 54</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 31 - 54</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 55+</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 31 - 54</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 31 - 54</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 0 - 30</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 55+</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 55+</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 55+</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 &gt; 54, "Old 55+", IF(L643 &gt;= 31, "Middle Age 31 - 54", IF(L643 &lt; 31, "Adolescent 0 - 30", "Invalid")))</f>
        <v>Old 55+</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 31 - 54</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 31 - 54</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 31 - 54</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 31 - 54</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 31 - 54</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 31 - 54</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 55+</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 31 - 54</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 55+</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 31 - 54</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 31 - 54</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 31 - 54</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 31 - 54</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 31 - 54</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 31 - 54</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 31 - 54</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 31 - 54</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 55+</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 31 - 54</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 0 - 30</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 31 - 54</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 31 - 54</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 31 - 54</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 31 - 54</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 31 - 54</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 55+</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 31 - 54</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 31 - 54</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 55+</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 31 - 54</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 0 - 30</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 31 - 54</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 31 - 54</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 31 - 54</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 31 - 54</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 31 - 54</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 55+</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 55+</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 31 - 54</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 31 - 54</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 31 - 54</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 31 - 54</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 31 - 54</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 31 - 54</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 31 - 54</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 0 - 30</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 0 - 30</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 0 - 30</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 31 - 54</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 31 - 54</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 31 - 54</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 31 - 54</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 31 - 54</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 31 - 54</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 0 - 30</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 0 - 30</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 31 - 54</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 31 - 54</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 55+</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 0 - 30</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 31 - 54</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 31 - 54</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 31 - 54</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 &gt; 54, "Old 55+", IF(L707 &gt;= 31, "Middle Age 31 - 54", IF(L707 &lt; 31, "Adolescent 0 - 30", "Invalid")))</f>
        <v>Old 55+</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 31 - 54</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 31 - 54</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 55+</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 55+</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 31 - 54</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 55+</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 55+</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 31 - 54</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 0 - 30</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 31 - 54</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 31 - 54</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 31 - 54</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 31 - 54</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 31 - 54</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 55+</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 31 - 54</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 31 - 54</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 31 - 54</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 31 - 54</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 31 - 54</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 31 - 54</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 31 - 54</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 0 - 30</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 31 - 54</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 31 - 54</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 31 - 54</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 31 - 54</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 31 - 54</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 31 - 54</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 0 - 30</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 31 - 54</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 31 - 54</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 31 - 54</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 55+</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 0 - 30</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 31 - 54</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 0 - 30</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 31 - 54</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 55+</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 31 - 54</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 55+</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 31 - 54</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 55+</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 55+</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 31 - 54</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 31 - 54</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 31 - 54</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 0 - 30</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 55+</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 31 - 54</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 31 - 54</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 31 - 54</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 31 - 54</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 31 - 54</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 31 - 54</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 55+</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 31 - 54</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 31 - 54</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 0 - 30</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 31 - 54</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 31 - 54</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 55+</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 31 - 54</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 &gt; 54, "Old 55+", IF(L771 &gt;= 31, "Middle Age 31 - 54", IF(L771 &lt; 31, "Adolescent 0 - 30", "Invalid")))</f>
        <v>Middle Age 31 - 54</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 55+</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 31 - 54</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 31 - 54</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 31 - 54</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 31 - 54</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 31 - 54</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 55+</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 0 - 30</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 31 - 54</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 31 - 54</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 55+</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 31 - 54</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 31 - 54</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 31 - 54</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 31 - 54</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 0 - 30</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 31 - 54</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 55+</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 31 - 54</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 31 - 54</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 31 - 54</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 0 - 30</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 31 - 54</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 31 - 54</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 55+</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 31 - 54</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 55+</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 0 - 30</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 0 - 30</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 31 - 54</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 31 - 54</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 55+</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 0 - 30</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 0 - 30</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 0 - 30</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 31 - 54</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 31 - 54</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 31 - 54</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 31 - 54</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 55+</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 31 - 54</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 31 - 54</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 55+</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 31 - 54</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 55+</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 0 - 30</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 31 - 54</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 31 - 54</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 0 - 30</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 0 - 30</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 31 - 54</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 31 - 54</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 31 - 54</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 31 - 54</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 31 - 54</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 31 - 54</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 31 - 54</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 31 - 54</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 0 - 30</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 55+</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 31 - 54</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 31 - 54</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 31 - 54</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 &gt; 54, "Old 55+", IF(L835 &gt;= 31, "Middle Age 31 - 54", IF(L835 &lt; 31, "Adolescent 0 - 30", "Invalid")))</f>
        <v>Middle Age 31 - 54</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 31 - 54</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 31 - 54</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 0 - 30</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 31 - 54</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 31 - 54</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 31 - 54</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 31 - 54</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 55+</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 31 - 54</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 31 - 54</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 55+</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 31 - 54</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 55+</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 0 - 30</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 31 - 54</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 55+</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 55+</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 31 - 54</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 31 - 54</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 31 - 54</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 31 - 54</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 31 - 54</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 0 - 30</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 31 - 54</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 31 - 54</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 31 - 54</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 31 - 54</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 31 - 54</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 31 - 54</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 31 - 54</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 31 - 54</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 31 - 54</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 55+</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 31 - 54</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 55+</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 31 - 54</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 31 - 54</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 55+</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 31 - 54</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 31 - 54</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 31 - 54</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 31 - 54</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 0 - 30</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 55+</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 55+</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 31 - 54</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 31 - 54</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 55+</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 31 - 54</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 31 - 54</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 55+</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 31 - 54</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 31 - 54</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 31 - 54</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 31 - 54</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 31 - 54</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 31 - 54</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 55+</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 31 - 54</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 31 - 54</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 31 - 54</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 55+</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 31 - 54</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 &gt; 54, "Old 55+", IF(L899 &gt;= 31, "Middle Age 31 - 54", IF(L899 &lt; 31, "Adolescent 0 - 30", "Invalid")))</f>
        <v>Adolescent 0 - 30</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 55+</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 31 - 54</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 31 - 54</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 31 - 54</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 31 - 54</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 55+</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 31 - 54</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 31 - 54</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 31 - 54</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 55+</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 31 - 54</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 31 - 54</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 31 - 54</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 55+</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 31 - 54</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 31 - 54</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 31 - 54</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 55+</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 31 - 54</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 31 - 54</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 31 - 54</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 55+</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 31 - 54</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 31 - 54</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 31 - 54</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 31 - 54</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 31 - 54</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 31 - 54</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 55+</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 31 - 54</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 31 - 54</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 31 - 54</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 31 - 54</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 31 - 54</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 0 - 30</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 0 - 30</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 55+</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 31 - 54</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 55+</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 31 - 54</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 0 - 30</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 31 - 54</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 31 - 54</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 31 - 54</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 31 - 54</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 31 - 54</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 31 - 54</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 31 - 54</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 55+</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 31 - 54</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 31 - 54</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 31 - 54</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 31 - 54</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 31 - 54</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 55+</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 0 - 30</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 31 - 54</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 31 - 54</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 31 - 54</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 0 - 30</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 31 - 54</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 31 - 54</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 31 - 54</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 &gt; 54, "Old 55+", IF(L963 &gt;= 31, "Middle Age 31 - 54", IF(L963 &lt; 31, "Adolescent 0 - 30", "Invalid")))</f>
        <v>Old 55+</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 55+</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 55+</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 55+</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 31 - 54</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 31 - 54</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 55+</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 0 - 30</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 31 - 54</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 31 - 54</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 31 - 54</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 31 - 54</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 31 - 54</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 31 - 54</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 31 - 54</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 55+</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 55+</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 31 - 54</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 31 - 54</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 31 - 54</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 31 - 54</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 31 - 54</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 31 - 54</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 31 - 54</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 31 - 54</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 55+</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 55+</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 55+</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 31 - 54</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 0 - 30</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 31 - 54</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 31 - 54</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 31 - 54</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 31 - 54</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 31 - 54</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 31 - 54</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 31 - 54</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 31 - 54</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 31 - 54</v>
      </c>
      <c r="N1001" t="s">
        <v>15</v>
      </c>
    </row>
  </sheetData>
  <autoFilter ref="A1:N1001" xr:uid="{67B8307C-C715-4D88-83E6-1EB2D75A14F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815E9-7D3A-40C3-ABDA-F31D2061F2E6}">
  <dimension ref="A1:D50"/>
  <sheetViews>
    <sheetView topLeftCell="A13" workbookViewId="0">
      <selection activeCell="U42" sqref="U4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39</v>
      </c>
      <c r="B3" s="7">
        <v>53440</v>
      </c>
      <c r="C3" s="7">
        <v>55774.058577405856</v>
      </c>
      <c r="D3" s="7">
        <v>54580.777096114522</v>
      </c>
    </row>
    <row r="4" spans="1:4" x14ac:dyDescent="0.25">
      <c r="A4" s="5" t="s">
        <v>38</v>
      </c>
      <c r="B4" s="7">
        <v>56208.178438661707</v>
      </c>
      <c r="C4" s="7">
        <v>60123.966942148763</v>
      </c>
      <c r="D4" s="7">
        <v>58062.62230919765</v>
      </c>
    </row>
    <row r="5" spans="1:4" x14ac:dyDescent="0.25">
      <c r="A5" s="5" t="s">
        <v>42</v>
      </c>
      <c r="B5" s="6">
        <v>54874.759152215796</v>
      </c>
      <c r="C5" s="6">
        <v>57962.577962577961</v>
      </c>
      <c r="D5" s="6">
        <v>56360</v>
      </c>
    </row>
    <row r="23" spans="1:4" x14ac:dyDescent="0.25">
      <c r="A23" s="4" t="s">
        <v>45</v>
      </c>
      <c r="B23" s="4" t="s">
        <v>44</v>
      </c>
    </row>
    <row r="24" spans="1:4" x14ac:dyDescent="0.25">
      <c r="A24" s="4" t="s">
        <v>41</v>
      </c>
      <c r="B24" t="s">
        <v>18</v>
      </c>
      <c r="C24" t="s">
        <v>15</v>
      </c>
      <c r="D24" t="s">
        <v>42</v>
      </c>
    </row>
    <row r="25" spans="1:4" x14ac:dyDescent="0.25">
      <c r="A25" s="5" t="s">
        <v>16</v>
      </c>
      <c r="B25" s="6">
        <v>166</v>
      </c>
      <c r="C25" s="6">
        <v>200</v>
      </c>
      <c r="D25" s="6">
        <v>366</v>
      </c>
    </row>
    <row r="26" spans="1:4" x14ac:dyDescent="0.25">
      <c r="A26" s="5" t="s">
        <v>26</v>
      </c>
      <c r="B26" s="6">
        <v>92</v>
      </c>
      <c r="C26" s="6">
        <v>77</v>
      </c>
      <c r="D26" s="6">
        <v>169</v>
      </c>
    </row>
    <row r="27" spans="1:4" x14ac:dyDescent="0.25">
      <c r="A27" s="5" t="s">
        <v>22</v>
      </c>
      <c r="B27" s="6">
        <v>67</v>
      </c>
      <c r="C27" s="6">
        <v>95</v>
      </c>
      <c r="D27" s="6">
        <v>162</v>
      </c>
    </row>
    <row r="28" spans="1:4" x14ac:dyDescent="0.25">
      <c r="A28" s="5" t="s">
        <v>23</v>
      </c>
      <c r="B28" s="6">
        <v>116</v>
      </c>
      <c r="C28" s="6">
        <v>76</v>
      </c>
      <c r="D28" s="6">
        <v>192</v>
      </c>
    </row>
    <row r="29" spans="1:4" x14ac:dyDescent="0.25">
      <c r="A29" s="5" t="s">
        <v>46</v>
      </c>
      <c r="B29" s="6">
        <v>78</v>
      </c>
      <c r="C29" s="6">
        <v>33</v>
      </c>
      <c r="D29" s="6">
        <v>111</v>
      </c>
    </row>
    <row r="30" spans="1:4" x14ac:dyDescent="0.25">
      <c r="A30" s="5" t="s">
        <v>42</v>
      </c>
      <c r="B30" s="6">
        <v>519</v>
      </c>
      <c r="C30" s="6">
        <v>481</v>
      </c>
      <c r="D30" s="6">
        <v>1000</v>
      </c>
    </row>
    <row r="45" spans="1:4" x14ac:dyDescent="0.25">
      <c r="A45" s="4" t="s">
        <v>45</v>
      </c>
      <c r="B45" s="4" t="s">
        <v>44</v>
      </c>
    </row>
    <row r="46" spans="1:4" x14ac:dyDescent="0.25">
      <c r="A46" s="4" t="s">
        <v>41</v>
      </c>
      <c r="B46" t="s">
        <v>18</v>
      </c>
      <c r="C46" t="s">
        <v>15</v>
      </c>
      <c r="D46" t="s">
        <v>42</v>
      </c>
    </row>
    <row r="47" spans="1:4" x14ac:dyDescent="0.25">
      <c r="A47" s="5" t="s">
        <v>49</v>
      </c>
      <c r="B47" s="6">
        <v>71</v>
      </c>
      <c r="C47" s="6">
        <v>39</v>
      </c>
      <c r="D47" s="6">
        <v>110</v>
      </c>
    </row>
    <row r="48" spans="1:4" x14ac:dyDescent="0.25">
      <c r="A48" s="5" t="s">
        <v>47</v>
      </c>
      <c r="B48" s="6">
        <v>318</v>
      </c>
      <c r="C48" s="6">
        <v>383</v>
      </c>
      <c r="D48" s="6">
        <v>701</v>
      </c>
    </row>
    <row r="49" spans="1:4" x14ac:dyDescent="0.25">
      <c r="A49" s="5" t="s">
        <v>48</v>
      </c>
      <c r="B49" s="6">
        <v>130</v>
      </c>
      <c r="C49" s="6">
        <v>59</v>
      </c>
      <c r="D49" s="6">
        <v>189</v>
      </c>
    </row>
    <row r="50" spans="1:4" x14ac:dyDescent="0.25">
      <c r="A50" s="5" t="s">
        <v>42</v>
      </c>
      <c r="B50" s="6">
        <v>519</v>
      </c>
      <c r="C50" s="6">
        <v>481</v>
      </c>
      <c r="D50"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8F7F5-C9E0-4FD7-B7CC-42762EAF9EA0}">
  <dimension ref="A1:Q6"/>
  <sheetViews>
    <sheetView showGridLines="0" tabSelected="1" zoomScaleNormal="100" workbookViewId="0">
      <selection activeCell="W20" sqref="W20"/>
    </sheetView>
  </sheetViews>
  <sheetFormatPr defaultRowHeight="15" x14ac:dyDescent="0.25"/>
  <sheetData>
    <row r="1" spans="1:17" ht="15" customHeight="1" x14ac:dyDescent="0.25">
      <c r="A1" s="8" t="s">
        <v>50</v>
      </c>
      <c r="B1" s="8"/>
      <c r="C1" s="8"/>
      <c r="D1" s="8"/>
      <c r="E1" s="8"/>
      <c r="F1" s="8"/>
      <c r="G1" s="8"/>
      <c r="H1" s="8"/>
      <c r="I1" s="8"/>
      <c r="J1" s="8"/>
      <c r="K1" s="8"/>
      <c r="L1" s="8"/>
      <c r="M1" s="8"/>
      <c r="N1" s="8"/>
      <c r="O1" s="8"/>
      <c r="P1" s="8"/>
      <c r="Q1" s="8"/>
    </row>
    <row r="2" spans="1:17" x14ac:dyDescent="0.25">
      <c r="A2" s="8"/>
      <c r="B2" s="8"/>
      <c r="C2" s="8"/>
      <c r="D2" s="8"/>
      <c r="E2" s="8"/>
      <c r="F2" s="8"/>
      <c r="G2" s="8"/>
      <c r="H2" s="8"/>
      <c r="I2" s="8"/>
      <c r="J2" s="8"/>
      <c r="K2" s="8"/>
      <c r="L2" s="8"/>
      <c r="M2" s="8"/>
      <c r="N2" s="8"/>
      <c r="O2" s="8"/>
      <c r="P2" s="8"/>
      <c r="Q2" s="8"/>
    </row>
    <row r="3" spans="1:17" x14ac:dyDescent="0.25">
      <c r="A3" s="8"/>
      <c r="B3" s="8"/>
      <c r="C3" s="8"/>
      <c r="D3" s="8"/>
      <c r="E3" s="8"/>
      <c r="F3" s="8"/>
      <c r="G3" s="8"/>
      <c r="H3" s="8"/>
      <c r="I3" s="8"/>
      <c r="J3" s="8"/>
      <c r="K3" s="8"/>
      <c r="L3" s="8"/>
      <c r="M3" s="8"/>
      <c r="N3" s="8"/>
      <c r="O3" s="8"/>
      <c r="P3" s="8"/>
      <c r="Q3" s="8"/>
    </row>
    <row r="4" spans="1:17" x14ac:dyDescent="0.25">
      <c r="A4" s="8"/>
      <c r="B4" s="8"/>
      <c r="C4" s="8"/>
      <c r="D4" s="8"/>
      <c r="E4" s="8"/>
      <c r="F4" s="8"/>
      <c r="G4" s="8"/>
      <c r="H4" s="8"/>
      <c r="I4" s="8"/>
      <c r="J4" s="8"/>
      <c r="K4" s="8"/>
      <c r="L4" s="8"/>
      <c r="M4" s="8"/>
      <c r="N4" s="8"/>
      <c r="O4" s="8"/>
      <c r="P4" s="8"/>
      <c r="Q4" s="8"/>
    </row>
    <row r="5" spans="1:17" x14ac:dyDescent="0.25">
      <c r="A5" s="8"/>
      <c r="B5" s="8"/>
      <c r="C5" s="8"/>
      <c r="D5" s="8"/>
      <c r="E5" s="8"/>
      <c r="F5" s="8"/>
      <c r="G5" s="8"/>
      <c r="H5" s="8"/>
      <c r="I5" s="8"/>
      <c r="J5" s="8"/>
      <c r="K5" s="8"/>
      <c r="L5" s="8"/>
      <c r="M5" s="8"/>
      <c r="N5" s="8"/>
      <c r="O5" s="8"/>
      <c r="P5" s="8"/>
      <c r="Q5" s="8"/>
    </row>
    <row r="6" spans="1:17" x14ac:dyDescent="0.25">
      <c r="A6" s="8"/>
      <c r="B6" s="8"/>
      <c r="C6" s="8"/>
      <c r="D6" s="8"/>
      <c r="E6" s="8"/>
      <c r="F6" s="8"/>
      <c r="G6" s="8"/>
      <c r="H6" s="8"/>
      <c r="I6" s="8"/>
      <c r="J6" s="8"/>
      <c r="K6" s="8"/>
      <c r="L6" s="8"/>
      <c r="M6" s="8"/>
      <c r="N6" s="8"/>
      <c r="O6" s="8"/>
      <c r="P6" s="8"/>
      <c r="Q6" s="8"/>
    </row>
  </sheetData>
  <mergeCells count="1">
    <mergeCell ref="A1:Q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Nirav Patel</cp:lastModifiedBy>
  <dcterms:created xsi:type="dcterms:W3CDTF">2022-03-18T02:50:57Z</dcterms:created>
  <dcterms:modified xsi:type="dcterms:W3CDTF">2022-08-19T20:04:06Z</dcterms:modified>
</cp:coreProperties>
</file>