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FF03EBEC-5008-4D28-89B1-F14778789BB6}" xr6:coauthVersionLast="47" xr6:coauthVersionMax="47" xr10:uidLastSave="{00000000-0000-0000-0000-000000000000}"/>
  <bookViews>
    <workbookView xWindow="-108" yWindow="-108" windowWidth="23256" windowHeight="12456" activeTab="1" xr2:uid="{5EB13519-F0C4-463D-BAD6-6C4E4888E5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7" i="2" l="1"/>
  <c r="O2" i="2" a="1"/>
  <c r="O2" i="2" s="1"/>
  <c r="N2" i="2" a="1"/>
  <c r="N2" i="2" s="1"/>
  <c r="L7" i="3"/>
  <c r="K7" i="3"/>
  <c r="J7" i="3"/>
  <c r="I7" i="3"/>
  <c r="M2" i="2" a="1"/>
  <c r="M2" i="2" s="1"/>
  <c r="L2" i="2"/>
  <c r="K2" i="2"/>
  <c r="J2" i="2"/>
  <c r="I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<sst xmlns="http://schemas.openxmlformats.org/spreadsheetml/2006/main" count="371" uniqueCount="57">
  <si>
    <t>Column1</t>
  </si>
  <si>
    <t>Name</t>
  </si>
  <si>
    <t>Age</t>
  </si>
  <si>
    <t>Department</t>
  </si>
  <si>
    <t>Salary</t>
  </si>
  <si>
    <t>Status</t>
  </si>
  <si>
    <t>Nirdesh</t>
  </si>
  <si>
    <t>Marketing</t>
  </si>
  <si>
    <t>IT</t>
  </si>
  <si>
    <t>HR</t>
  </si>
  <si>
    <t>Alice</t>
  </si>
  <si>
    <t>Bob</t>
  </si>
  <si>
    <t>Order ID</t>
  </si>
  <si>
    <t>Customer Name</t>
  </si>
  <si>
    <t>Region</t>
  </si>
  <si>
    <t>Product</t>
  </si>
  <si>
    <t>Quantity</t>
  </si>
  <si>
    <t>Price</t>
  </si>
  <si>
    <t>Sales</t>
  </si>
  <si>
    <t>Order Date</t>
  </si>
  <si>
    <t>John Smith</t>
  </si>
  <si>
    <t>North</t>
  </si>
  <si>
    <t>Laptop</t>
  </si>
  <si>
    <t>Alice Johnson</t>
  </si>
  <si>
    <t>South</t>
  </si>
  <si>
    <t>Tablet</t>
  </si>
  <si>
    <t>Michael Brown</t>
  </si>
  <si>
    <t>East</t>
  </si>
  <si>
    <t>Smartphone</t>
  </si>
  <si>
    <t>Emma Wilson</t>
  </si>
  <si>
    <t>West</t>
  </si>
  <si>
    <t>Monitor</t>
  </si>
  <si>
    <t>Liam Taylor</t>
  </si>
  <si>
    <t>Keyboard</t>
  </si>
  <si>
    <t>Olivia Martinez</t>
  </si>
  <si>
    <t>Ethan Anderson</t>
  </si>
  <si>
    <t>Ava Thomas</t>
  </si>
  <si>
    <t>Sophia White</t>
  </si>
  <si>
    <t>James Davis</t>
  </si>
  <si>
    <t>Total Sales</t>
  </si>
  <si>
    <t>Qantity of products sold</t>
  </si>
  <si>
    <t>Total sales for the "North" region</t>
  </si>
  <si>
    <t xml:space="preserve"> total sales of "Laptop</t>
  </si>
  <si>
    <t>Large Order</t>
  </si>
  <si>
    <t>Sales Category</t>
  </si>
  <si>
    <t>Column9</t>
  </si>
  <si>
    <t>Column10</t>
  </si>
  <si>
    <t>Column11</t>
  </si>
  <si>
    <t>Column12</t>
  </si>
  <si>
    <t>Sales in descending order</t>
  </si>
  <si>
    <t>Profit</t>
  </si>
  <si>
    <t>Order Date in ascending orde</t>
  </si>
  <si>
    <t>Filter the dataset to show only orders where the Product is "Laptop"</t>
  </si>
  <si>
    <t>Filter the dataset to show only orders where the Sales are greater than 1000.</t>
  </si>
  <si>
    <t>Calculate the average sales for the "East" region</t>
  </si>
  <si>
    <t>Use a Custom Sort to order regions as "South", "North", "East", "West".</t>
  </si>
  <si>
    <t>Filter the dataset to show orders placed on or after 2024-11-15.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</si>
</sst>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9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CFD26-AF26-4205-8969-4C984B30A8BB}" name="Table1" displayName="Table1" ref="A1:E4" totalsRowShown="0">
  <autoFilter ref="A1:E4" xr:uid="{23BCFD26-AF26-4205-8969-4C984B30A8BB}"/>
  <tableColumns count="5">
    <tableColumn id="1" xr3:uid="{0562D09F-0EF9-4E53-BEFE-9C0CE69102B8}" name="Name"/>
    <tableColumn id="2" xr3:uid="{8E793F8F-6838-46F6-80A1-0ABEBEB126A0}" name="Age"/>
    <tableColumn id="3" xr3:uid="{FAB5854B-91D2-4AB6-B5DA-E993298B16AF}" name="Department"/>
    <tableColumn id="4" xr3:uid="{BBD0B723-540C-4944-B629-CB4ED8C37D89}" name="Salary"/>
    <tableColumn id="5" xr3:uid="{BA9792F3-61F9-4A2B-A9A2-B2DABBA0EAB9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11A7CC-B1F6-4B65-86A6-814206C9DA4E}" name="Table35" displayName="Table35" ref="A19:H30" totalsRowShown="0" headerRowDxfId="77" dataDxfId="76">
  <autoFilter ref="A19:H30" xr:uid="{B111A7CC-B1F6-4B65-86A6-814206C9DA4E}"/>
  <sortState xmlns:xlrd2="http://schemas.microsoft.com/office/spreadsheetml/2017/richdata2" ref="A20:H30">
    <sortCondition descending="1" ref="G20:G30"/>
  </sortState>
  <tableColumns count="8">
    <tableColumn id="1" xr3:uid="{2F4A1772-30CA-42A5-8061-5D03F538E6C9}" name="Order ID" dataDxfId="75"/>
    <tableColumn id="2" xr3:uid="{14990C77-616B-4F88-B4BB-845E4375B59A}" name="Customer Name" dataDxfId="74"/>
    <tableColumn id="3" xr3:uid="{6F4FAF42-5009-4EFF-AA7D-033ED7AAEE84}" name="Region" dataDxfId="73"/>
    <tableColumn id="4" xr3:uid="{2F4A8428-C62A-45DC-B889-F6400DFD5AF2}" name="Product" dataDxfId="72"/>
    <tableColumn id="5" xr3:uid="{6A90D6AC-FCB1-4D1D-AB39-253BB2947039}" name="Quantity" dataDxfId="71"/>
    <tableColumn id="6" xr3:uid="{F8AF6E27-5FF3-4A86-A7A2-7ACE0287C398}" name="Price" dataDxfId="70"/>
    <tableColumn id="7" xr3:uid="{66921B9E-7FC6-4C63-9811-6E65D8068692}" name="Sales" dataDxfId="69"/>
    <tableColumn id="8" xr3:uid="{B8CF8920-07C4-4627-86DE-D400DCD16160}" name="Order Date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0BE740-9040-426A-8D7F-2E1CDCAE1959}" name="Table356" displayName="Table356" ref="A41:H52" totalsRowShown="0" headerRowDxfId="67" dataDxfId="66">
  <autoFilter ref="A41:H52" xr:uid="{870BE740-9040-426A-8D7F-2E1CDCAE1959}"/>
  <sortState xmlns:xlrd2="http://schemas.microsoft.com/office/spreadsheetml/2017/richdata2" ref="A42:H52">
    <sortCondition ref="H42:H52"/>
  </sortState>
  <tableColumns count="8">
    <tableColumn id="1" xr3:uid="{B6BE46E1-8A96-47D6-9EBE-93C2AF11240E}" name="Order ID" dataDxfId="65"/>
    <tableColumn id="2" xr3:uid="{4064016E-74B4-44BF-87DD-C38874696899}" name="Customer Name" dataDxfId="64"/>
    <tableColumn id="3" xr3:uid="{4171E146-9707-4715-9C9B-3E125715691F}" name="Region" dataDxfId="63"/>
    <tableColumn id="4" xr3:uid="{819A8A11-8B58-43B2-ACC4-CC977F7BCCA8}" name="Product" dataDxfId="62"/>
    <tableColumn id="5" xr3:uid="{9A116F5F-64AD-4A39-95A2-D8D7168C8B1F}" name="Quantity" dataDxfId="61"/>
    <tableColumn id="6" xr3:uid="{55D48E2A-32A5-4FA5-8404-C319550B8911}" name="Price" dataDxfId="60"/>
    <tableColumn id="7" xr3:uid="{392622C8-7FC7-439D-9B5E-0013908C13EF}" name="Sales" dataDxfId="59"/>
    <tableColumn id="8" xr3:uid="{F9F66C6C-7506-472C-BD31-E003CB78ED24}" name="Order Date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541F63-D910-4E9D-880E-7414B1C63975}" name="Table3567" displayName="Table3567" ref="A56:H67" totalsRowShown="0" headerRowDxfId="57" dataDxfId="56">
  <autoFilter ref="A56:H67" xr:uid="{AF541F63-D910-4E9D-880E-7414B1C63975}">
    <filterColumn colId="3">
      <filters>
        <filter val="Laptop"/>
      </filters>
    </filterColumn>
  </autoFilter>
  <sortState xmlns:xlrd2="http://schemas.microsoft.com/office/spreadsheetml/2017/richdata2" ref="A57:H67">
    <sortCondition ref="C57:C67" customList="North"/>
  </sortState>
  <tableColumns count="8">
    <tableColumn id="1" xr3:uid="{F0C054D3-1181-456E-9638-9902168B3F09}" name="Order ID" dataDxfId="55"/>
    <tableColumn id="2" xr3:uid="{118726B3-C3F2-4712-9BD6-6C4ED8C5EAA5}" name="Customer Name" dataDxfId="54"/>
    <tableColumn id="3" xr3:uid="{A5880AA9-FEB8-4468-82F7-1355AC4AFB4B}" name="Region" dataDxfId="53"/>
    <tableColumn id="4" xr3:uid="{76E92965-8C0C-4816-8FC9-D33B06757D17}" name="Product" dataDxfId="52"/>
    <tableColumn id="5" xr3:uid="{ACBF13FF-28B8-44B9-B725-1D7C07EEFEA4}" name="Quantity" dataDxfId="51"/>
    <tableColumn id="6" xr3:uid="{F7B4AC69-8E22-4D88-A4CF-63995DC45179}" name="Price" dataDxfId="50"/>
    <tableColumn id="7" xr3:uid="{D736A49C-C1C4-4BDB-8AE2-BDB267E88967}" name="Sales" dataDxfId="49"/>
    <tableColumn id="8" xr3:uid="{4786D575-37BF-4EC8-ADD6-FE28085EE26D}" name="Order Date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D89C19-540A-4D54-BDED-1B7009C71EB9}" name="Table358" displayName="Table358" ref="A70:H81" totalsRowShown="0" headerRowDxfId="47" dataDxfId="46">
  <autoFilter ref="A70:H81" xr:uid="{FDD89C19-540A-4D54-BDED-1B7009C71EB9}">
    <filterColumn colId="6">
      <filters blank="1">
        <filter val="1400"/>
        <filter val="1500"/>
        <filter val="1800"/>
      </filters>
    </filterColumn>
  </autoFilter>
  <sortState xmlns:xlrd2="http://schemas.microsoft.com/office/spreadsheetml/2017/richdata2" ref="A71:H81">
    <sortCondition descending="1" ref="G20:G30"/>
  </sortState>
  <tableColumns count="8">
    <tableColumn id="1" xr3:uid="{144338FF-F6A5-482E-B5EB-8D53FCFB1BF6}" name="Order ID" dataDxfId="45"/>
    <tableColumn id="2" xr3:uid="{0448BE66-1B8F-4A08-8FB3-C29D88B0A88E}" name="Column1" dataDxfId="44"/>
    <tableColumn id="3" xr3:uid="{F26E5759-7199-428E-8782-7BF1FC41FCA8}" name="Region" dataDxfId="43"/>
    <tableColumn id="4" xr3:uid="{E3C3F9AF-BC29-4FD9-A31E-CB9C1A5B0E66}" name="Product" dataDxfId="42"/>
    <tableColumn id="5" xr3:uid="{687A9A91-8135-4B68-8C32-02A2D8D9EEAF}" name="Quantity" dataDxfId="41"/>
    <tableColumn id="6" xr3:uid="{4513A84C-750B-459D-A488-3FE05F856C03}" name="Price" dataDxfId="40"/>
    <tableColumn id="7" xr3:uid="{C2D1FD9F-BDB8-4403-90B9-53E5AB9A133E}" name="Sales" dataDxfId="39"/>
    <tableColumn id="8" xr3:uid="{F0DBAE1A-FA09-4F88-8FD7-0EBB020D4E8B}" name="Order Date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4D0671-4B83-414C-A332-73D2B5C2EC56}" name="Table359" displayName="Table359" ref="A85:H97" totalsRowCount="1" headerRowDxfId="37" dataDxfId="36">
  <autoFilter ref="A85:H96" xr:uid="{684D0671-4B83-414C-A332-73D2B5C2EC56}">
    <filterColumn colId="2">
      <filters>
        <filter val="East"/>
      </filters>
    </filterColumn>
  </autoFilter>
  <sortState xmlns:xlrd2="http://schemas.microsoft.com/office/spreadsheetml/2017/richdata2" ref="A86:H96">
    <sortCondition descending="1" ref="G20:G30"/>
  </sortState>
  <tableColumns count="8">
    <tableColumn id="1" xr3:uid="{008AE9B6-1C89-4A4F-A543-7D728E49C756}" name="Order ID" dataDxfId="35" totalsRowDxfId="27"/>
    <tableColumn id="2" xr3:uid="{7108A709-047E-4F27-8184-F643386E9D85}" name="Customer Name" dataDxfId="34" totalsRowDxfId="26"/>
    <tableColumn id="3" xr3:uid="{36E6E17F-608C-46F7-9550-D2B53E06C68C}" name="Region" totalsRowFunction="custom" dataDxfId="33" totalsRowDxfId="25">
      <totalsRowFormula>AVERAGE(G86:G91)</totalsRowFormula>
    </tableColumn>
    <tableColumn id="4" xr3:uid="{E9DBC15C-4B6C-426D-8F4D-ADDD501606A6}" name="Product" dataDxfId="32" totalsRowDxfId="24"/>
    <tableColumn id="5" xr3:uid="{5A6BBB9F-A51B-4F45-BD58-DC501C089101}" name="Quantity" dataDxfId="31" totalsRowDxfId="23"/>
    <tableColumn id="6" xr3:uid="{5FCC6967-E8A1-4911-90F2-F7E00F2BCCB1}" name="Price" dataDxfId="30" totalsRowDxfId="22"/>
    <tableColumn id="7" xr3:uid="{17E2BBD8-8A71-47AC-B261-1D9A406F2526}" name="Sales" dataDxfId="29" totalsRowDxfId="21"/>
    <tableColumn id="8" xr3:uid="{8C19A60F-B232-42A9-AF30-B93BFBCD12D7}" name="Order Date" dataDxfId="28" totalsRow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CAB730-485D-49E1-B7BF-8549AC1E82A4}" name="Table3510" displayName="Table3510" ref="A102:H113" totalsRowShown="0" headerRowDxfId="19" dataDxfId="18">
  <autoFilter ref="A102:H113" xr:uid="{CACAB730-485D-49E1-B7BF-8549AC1E82A4}"/>
  <sortState xmlns:xlrd2="http://schemas.microsoft.com/office/spreadsheetml/2017/richdata2" ref="A103:H113">
    <sortCondition ref="C103:C113" customList="&quot;South&quot;,&quot;North&quot;,&quot;East&quot;,&quot;West&quot;"/>
  </sortState>
  <tableColumns count="8">
    <tableColumn id="1" xr3:uid="{5FD0697A-C2C3-465D-A323-7E342E83ACB9}" name="Order ID" dataDxfId="17"/>
    <tableColumn id="2" xr3:uid="{2701864C-F16A-4C16-934F-A89C30113062}" name="Customer Name" dataDxfId="16"/>
    <tableColumn id="3" xr3:uid="{CB3E3B38-6B4B-4063-A908-6E4A9C8EC9BC}" name="Region" dataDxfId="15"/>
    <tableColumn id="4" xr3:uid="{09A11C0B-5C6D-4814-922A-35899AE4C7FC}" name="Product" dataDxfId="14"/>
    <tableColumn id="5" xr3:uid="{E241B0B8-3D0E-4B6B-B58D-A81DAEFF484D}" name="Quantity" dataDxfId="13"/>
    <tableColumn id="6" xr3:uid="{6DB03863-3E0B-4D0C-A2A0-D495122511FA}" name="Price" dataDxfId="12"/>
    <tableColumn id="7" xr3:uid="{AFDCF378-5273-4A2C-90DB-8F32BF8A721D}" name="Sales" dataDxfId="11"/>
    <tableColumn id="8" xr3:uid="{A8F902F9-D860-4647-99D5-DD795E6CA738}" name="Order Date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50A9C6-6538-4702-8094-8F1DB413BF81}" name="Table351011" displayName="Table351011" ref="A116:H127" totalsRowShown="0" headerRowDxfId="9" dataDxfId="8">
  <autoFilter ref="A116:H127" xr:uid="{8150A9C6-6538-4702-8094-8F1DB413BF81}">
    <filterColumn colId="7">
      <filters blank="1">
        <dateGroupItem year="2024" month="11" day="16" dateTimeGrouping="day"/>
        <dateGroupItem year="2024" month="11" day="17" dateTimeGrouping="day"/>
        <dateGroupItem year="2024" month="11" day="18" dateTimeGrouping="day"/>
        <dateGroupItem year="2024" month="11" day="19" dateTimeGrouping="day"/>
      </filters>
    </filterColumn>
  </autoFilter>
  <sortState xmlns:xlrd2="http://schemas.microsoft.com/office/spreadsheetml/2017/richdata2" ref="A117:H127">
    <sortCondition ref="C103:C113" customList="&quot;South&quot;,&quot;North&quot;,&quot;East&quot;,&quot;West&quot;"/>
  </sortState>
  <tableColumns count="8">
    <tableColumn id="1" xr3:uid="{BDD6ACC2-A384-41F9-873D-B30F6CD84352}" name="Order ID" dataDxfId="7"/>
    <tableColumn id="2" xr3:uid="{A388D109-BBA0-47D1-A921-EAB9D7124A6C}" name="Customer Name" dataDxfId="6"/>
    <tableColumn id="3" xr3:uid="{F121A24C-5345-449F-A2EB-6A3D839D8039}" name="Region" dataDxfId="5"/>
    <tableColumn id="4" xr3:uid="{72D04076-5300-4D94-9053-3353B79FE471}" name="Product" dataDxfId="4"/>
    <tableColumn id="5" xr3:uid="{B042712C-F06E-4562-9866-1F00666DD89F}" name="Quantity" dataDxfId="3"/>
    <tableColumn id="6" xr3:uid="{DDD094EE-EFDE-4D21-9C29-4926359EA6D6}" name="Price" dataDxfId="2"/>
    <tableColumn id="7" xr3:uid="{B7507FAE-60F1-4075-92DC-C7504845CA7A}" name="Sales" dataDxfId="1"/>
    <tableColumn id="8" xr3:uid="{107081D5-DD3D-4BA8-A7DD-06303FBD777A}" name="Order Date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5323AD-B1D0-4DFF-873A-4B7CB045578B}" name="Table3" displayName="Table3" ref="A1:L12" totalsRowShown="0" headerRowDxfId="89" dataDxfId="90">
  <autoFilter ref="A1:L12" xr:uid="{8A5323AD-B1D0-4DFF-873A-4B7CB045578B}"/>
  <sortState xmlns:xlrd2="http://schemas.microsoft.com/office/spreadsheetml/2017/richdata2" ref="A2:L12">
    <sortCondition ref="G2:G12"/>
  </sortState>
  <tableColumns count="12">
    <tableColumn id="1" xr3:uid="{56DE1A66-784B-49D1-A198-B88FA43BA153}" name="Order ID" dataDxfId="91"/>
    <tableColumn id="2" xr3:uid="{FFFF33EA-0EF5-44C6-8DF3-70CF1FF71E59}" name="Customer Name" dataDxfId="88"/>
    <tableColumn id="3" xr3:uid="{01A1E41D-6327-4DDE-A238-1C97A56DFEF4}" name="Region" dataDxfId="87"/>
    <tableColumn id="4" xr3:uid="{F83243E8-1D18-4919-A086-F35E47A43FA0}" name="Product" dataDxfId="86"/>
    <tableColumn id="5" xr3:uid="{8B6929AB-20E5-444A-AD39-D390531E557F}" name="Quantity" dataDxfId="85"/>
    <tableColumn id="6" xr3:uid="{C7BB0C01-D05F-4C80-A398-B63ACB174361}" name="Price" dataDxfId="84"/>
    <tableColumn id="7" xr3:uid="{7FE61C56-8BCF-4A9B-89C5-16A73CCE235A}" name="Sales" dataDxfId="83"/>
    <tableColumn id="8" xr3:uid="{132A9C5F-692D-4AA5-80F1-5FE1CE867D93}" name="Order Date" dataDxfId="82"/>
    <tableColumn id="9" xr3:uid="{B08089FE-5FA6-4B81-8C10-D169E938798F}" name="Column9" dataDxfId="81"/>
    <tableColumn id="10" xr3:uid="{25FFB63E-2D9C-4B19-81C4-A75A4483CE1C}" name="Column10" dataDxfId="80"/>
    <tableColumn id="11" xr3:uid="{A2EACB92-2E26-490E-A675-F2358B42687F}" name="Column11" dataDxfId="79"/>
    <tableColumn id="12" xr3:uid="{61A47B5E-88C5-4E22-A5F0-57889504A86C}" name="Column12" dataDxfId="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4F46-1EFD-4138-95B8-E8C77665B764}">
  <dimension ref="A1:E4"/>
  <sheetViews>
    <sheetView workbookViewId="0">
      <selection activeCell="E2" sqref="E2"/>
    </sheetView>
  </sheetViews>
  <sheetFormatPr defaultRowHeight="14.4" x14ac:dyDescent="0.3"/>
  <cols>
    <col min="1" max="1" width="10.33203125" customWidth="1"/>
    <col min="3" max="3" width="13.109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>
        <v>28</v>
      </c>
      <c r="C2" t="s">
        <v>7</v>
      </c>
      <c r="D2">
        <v>45000</v>
      </c>
    </row>
    <row r="3" spans="1:5" x14ac:dyDescent="0.3">
      <c r="A3" t="s">
        <v>10</v>
      </c>
      <c r="B3">
        <v>29</v>
      </c>
      <c r="C3" t="s">
        <v>8</v>
      </c>
      <c r="D3">
        <v>50000</v>
      </c>
    </row>
    <row r="4" spans="1:5" x14ac:dyDescent="0.3">
      <c r="A4" t="s">
        <v>11</v>
      </c>
      <c r="B4">
        <v>35</v>
      </c>
      <c r="C4" t="s">
        <v>9</v>
      </c>
      <c r="D4">
        <v>60000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FEAC-EE90-45E7-961E-3A679E9C73A1}">
  <dimension ref="A1:O127"/>
  <sheetViews>
    <sheetView tabSelected="1" topLeftCell="A83" workbookViewId="0">
      <selection activeCell="K108" sqref="K108"/>
    </sheetView>
  </sheetViews>
  <sheetFormatPr defaultRowHeight="14.4" x14ac:dyDescent="0.3"/>
  <cols>
    <col min="1" max="1" width="13.21875" customWidth="1"/>
    <col min="2" max="2" width="22.5546875" customWidth="1"/>
    <col min="3" max="3" width="12.44140625" customWidth="1"/>
    <col min="4" max="4" width="13.44140625" customWidth="1"/>
    <col min="5" max="5" width="15.5546875" customWidth="1"/>
    <col min="8" max="8" width="15.6640625" customWidth="1"/>
    <col min="9" max="9" width="10.33203125" customWidth="1"/>
    <col min="10" max="10" width="22.6640625" customWidth="1"/>
    <col min="11" max="11" width="27.77734375" customWidth="1"/>
    <col min="12" max="12" width="19.77734375" customWidth="1"/>
    <col min="13" max="13" width="11.109375" customWidth="1"/>
    <col min="14" max="14" width="12.88671875" customWidth="1"/>
  </cols>
  <sheetData>
    <row r="1" spans="1:1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50</v>
      </c>
    </row>
    <row r="2" spans="1:15" x14ac:dyDescent="0.3">
      <c r="A2">
        <v>101</v>
      </c>
      <c r="B2" t="s">
        <v>20</v>
      </c>
      <c r="C2" t="s">
        <v>21</v>
      </c>
      <c r="D2" t="s">
        <v>22</v>
      </c>
      <c r="E2">
        <v>2</v>
      </c>
      <c r="F2">
        <v>500</v>
      </c>
      <c r="G2">
        <v>1000</v>
      </c>
      <c r="H2" s="1">
        <v>45606</v>
      </c>
      <c r="I2">
        <f>SUM(G2:G11)</f>
        <v>9200</v>
      </c>
      <c r="J2">
        <f>SUM(E2:E11)</f>
        <v>43</v>
      </c>
      <c r="K2">
        <f>1000+200+1400</f>
        <v>2600</v>
      </c>
      <c r="L2">
        <f>SUMIF(D2:D11,"Laptop",G2:G11)</f>
        <v>3000</v>
      </c>
      <c r="M2" t="str" cm="1">
        <f t="array" ref="M2:M11">IF(E2:E11&gt;5,"Yes","No")</f>
        <v>No</v>
      </c>
      <c r="N2" t="str" cm="1">
        <f t="array" ref="N2:N11">_xlfn.IFS(G2:G11&gt;1000,"High",G2:G11=1000,"Medium",G2:G11&lt;1000,"Low")</f>
        <v>Medium</v>
      </c>
      <c r="O2" cm="1">
        <f t="array" ref="O2:O11">G2:G11 -(E2:E11*F2:F11)</f>
        <v>0</v>
      </c>
    </row>
    <row r="3" spans="1:15" x14ac:dyDescent="0.3">
      <c r="A3">
        <v>102</v>
      </c>
      <c r="B3" t="s">
        <v>23</v>
      </c>
      <c r="C3" t="s">
        <v>24</v>
      </c>
      <c r="D3" t="s">
        <v>25</v>
      </c>
      <c r="E3">
        <v>5</v>
      </c>
      <c r="F3">
        <v>200</v>
      </c>
      <c r="G3">
        <v>1000</v>
      </c>
      <c r="H3" s="1">
        <v>45607</v>
      </c>
      <c r="M3" t="str">
        <v>No</v>
      </c>
      <c r="N3" t="str">
        <v>Medium</v>
      </c>
      <c r="O3">
        <v>0</v>
      </c>
    </row>
    <row r="4" spans="1:15" x14ac:dyDescent="0.3">
      <c r="A4">
        <v>103</v>
      </c>
      <c r="B4" t="s">
        <v>26</v>
      </c>
      <c r="C4" t="s">
        <v>27</v>
      </c>
      <c r="D4" t="s">
        <v>28</v>
      </c>
      <c r="E4">
        <v>3</v>
      </c>
      <c r="F4">
        <v>300</v>
      </c>
      <c r="G4">
        <v>900</v>
      </c>
      <c r="H4" s="1">
        <v>45608</v>
      </c>
      <c r="M4" t="str">
        <v>No</v>
      </c>
      <c r="N4" t="str">
        <v>Low</v>
      </c>
      <c r="O4">
        <v>0</v>
      </c>
    </row>
    <row r="5" spans="1:15" x14ac:dyDescent="0.3">
      <c r="A5">
        <v>104</v>
      </c>
      <c r="B5" t="s">
        <v>29</v>
      </c>
      <c r="C5" t="s">
        <v>30</v>
      </c>
      <c r="D5" t="s">
        <v>31</v>
      </c>
      <c r="E5">
        <v>4</v>
      </c>
      <c r="F5">
        <v>150</v>
      </c>
      <c r="G5">
        <v>600</v>
      </c>
      <c r="H5" s="1">
        <v>45609</v>
      </c>
      <c r="M5" t="str">
        <v>No</v>
      </c>
      <c r="N5" t="str">
        <v>Low</v>
      </c>
      <c r="O5">
        <v>0</v>
      </c>
    </row>
    <row r="6" spans="1:15" x14ac:dyDescent="0.3">
      <c r="A6">
        <v>105</v>
      </c>
      <c r="B6" t="s">
        <v>32</v>
      </c>
      <c r="C6" t="s">
        <v>21</v>
      </c>
      <c r="D6" t="s">
        <v>33</v>
      </c>
      <c r="E6">
        <v>10</v>
      </c>
      <c r="F6">
        <v>20</v>
      </c>
      <c r="G6">
        <v>200</v>
      </c>
      <c r="H6" s="1">
        <v>45610</v>
      </c>
      <c r="M6" t="str">
        <v>Yes</v>
      </c>
      <c r="N6" t="str">
        <v>Low</v>
      </c>
      <c r="O6">
        <v>0</v>
      </c>
    </row>
    <row r="7" spans="1:15" x14ac:dyDescent="0.3">
      <c r="A7">
        <v>106</v>
      </c>
      <c r="B7" t="s">
        <v>34</v>
      </c>
      <c r="C7" t="s">
        <v>24</v>
      </c>
      <c r="D7" t="s">
        <v>22</v>
      </c>
      <c r="E7">
        <v>1</v>
      </c>
      <c r="F7">
        <v>500</v>
      </c>
      <c r="G7">
        <v>500</v>
      </c>
      <c r="H7" s="1">
        <v>45611</v>
      </c>
      <c r="M7" t="str">
        <v>No</v>
      </c>
      <c r="N7" t="str">
        <v>Low</v>
      </c>
      <c r="O7">
        <v>0</v>
      </c>
    </row>
    <row r="8" spans="1:15" x14ac:dyDescent="0.3">
      <c r="A8">
        <v>107</v>
      </c>
      <c r="B8" t="s">
        <v>35</v>
      </c>
      <c r="C8" t="s">
        <v>27</v>
      </c>
      <c r="D8" t="s">
        <v>28</v>
      </c>
      <c r="E8">
        <v>6</v>
      </c>
      <c r="F8">
        <v>300</v>
      </c>
      <c r="G8">
        <v>1800</v>
      </c>
      <c r="H8" s="1">
        <v>45612</v>
      </c>
      <c r="M8" t="str">
        <v>Yes</v>
      </c>
      <c r="N8" t="str">
        <v>High</v>
      </c>
      <c r="O8">
        <v>0</v>
      </c>
    </row>
    <row r="9" spans="1:15" x14ac:dyDescent="0.3">
      <c r="A9">
        <v>108</v>
      </c>
      <c r="B9" t="s">
        <v>36</v>
      </c>
      <c r="C9" t="s">
        <v>30</v>
      </c>
      <c r="D9" t="s">
        <v>31</v>
      </c>
      <c r="E9">
        <v>2</v>
      </c>
      <c r="F9">
        <v>150</v>
      </c>
      <c r="G9">
        <v>300</v>
      </c>
      <c r="H9" s="1">
        <v>45613</v>
      </c>
      <c r="M9" t="str">
        <v>No</v>
      </c>
      <c r="N9" t="str">
        <v>Low</v>
      </c>
      <c r="O9">
        <v>0</v>
      </c>
    </row>
    <row r="10" spans="1:15" x14ac:dyDescent="0.3">
      <c r="A10">
        <v>109</v>
      </c>
      <c r="B10" t="s">
        <v>37</v>
      </c>
      <c r="C10" t="s">
        <v>21</v>
      </c>
      <c r="D10" t="s">
        <v>25</v>
      </c>
      <c r="E10">
        <v>7</v>
      </c>
      <c r="F10">
        <v>200</v>
      </c>
      <c r="G10">
        <v>1400</v>
      </c>
      <c r="H10" s="1">
        <v>45614</v>
      </c>
      <c r="M10" t="str">
        <v>Yes</v>
      </c>
      <c r="N10" t="str">
        <v>High</v>
      </c>
      <c r="O10">
        <v>0</v>
      </c>
    </row>
    <row r="11" spans="1:15" x14ac:dyDescent="0.3">
      <c r="A11">
        <v>110</v>
      </c>
      <c r="B11" t="s">
        <v>38</v>
      </c>
      <c r="C11" t="s">
        <v>24</v>
      </c>
      <c r="D11" t="s">
        <v>22</v>
      </c>
      <c r="E11">
        <v>3</v>
      </c>
      <c r="F11">
        <v>500</v>
      </c>
      <c r="G11">
        <v>1500</v>
      </c>
      <c r="H11" s="1">
        <v>45615</v>
      </c>
      <c r="M11" t="str">
        <v>No</v>
      </c>
      <c r="N11" t="str">
        <v>High</v>
      </c>
      <c r="O11">
        <v>0</v>
      </c>
    </row>
    <row r="18" spans="1:12" ht="18" x14ac:dyDescent="0.35">
      <c r="B18" s="2"/>
      <c r="C18" s="3" t="s">
        <v>49</v>
      </c>
      <c r="D18" s="3"/>
    </row>
    <row r="19" spans="1:12" x14ac:dyDescent="0.3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/>
      <c r="J19" s="2"/>
      <c r="K19" s="2"/>
      <c r="L19" s="2"/>
    </row>
    <row r="20" spans="1:12" x14ac:dyDescent="0.3">
      <c r="A20">
        <v>107</v>
      </c>
      <c r="B20" t="s">
        <v>35</v>
      </c>
      <c r="C20" t="s">
        <v>27</v>
      </c>
      <c r="D20" t="s">
        <v>28</v>
      </c>
      <c r="E20">
        <v>6</v>
      </c>
      <c r="F20">
        <v>300</v>
      </c>
      <c r="G20">
        <v>1800</v>
      </c>
      <c r="H20" s="1">
        <v>45612</v>
      </c>
    </row>
    <row r="21" spans="1:12" x14ac:dyDescent="0.3">
      <c r="A21">
        <v>110</v>
      </c>
      <c r="B21" t="s">
        <v>38</v>
      </c>
      <c r="C21" t="s">
        <v>24</v>
      </c>
      <c r="D21" t="s">
        <v>22</v>
      </c>
      <c r="E21">
        <v>3</v>
      </c>
      <c r="F21">
        <v>500</v>
      </c>
      <c r="G21">
        <v>1500</v>
      </c>
      <c r="H21" s="1">
        <v>45615</v>
      </c>
    </row>
    <row r="22" spans="1:12" x14ac:dyDescent="0.3">
      <c r="A22">
        <v>109</v>
      </c>
      <c r="B22" t="s">
        <v>37</v>
      </c>
      <c r="C22" t="s">
        <v>21</v>
      </c>
      <c r="D22" t="s">
        <v>25</v>
      </c>
      <c r="E22">
        <v>7</v>
      </c>
      <c r="F22">
        <v>200</v>
      </c>
      <c r="G22">
        <v>1400</v>
      </c>
      <c r="H22" s="1">
        <v>45614</v>
      </c>
    </row>
    <row r="23" spans="1:12" x14ac:dyDescent="0.3">
      <c r="A23">
        <v>101</v>
      </c>
      <c r="B23" t="s">
        <v>20</v>
      </c>
      <c r="C23" t="s">
        <v>21</v>
      </c>
      <c r="D23" t="s">
        <v>22</v>
      </c>
      <c r="E23">
        <v>2</v>
      </c>
      <c r="F23">
        <v>500</v>
      </c>
      <c r="G23">
        <v>1000</v>
      </c>
      <c r="H23" s="1">
        <v>45606</v>
      </c>
    </row>
    <row r="24" spans="1:12" x14ac:dyDescent="0.3">
      <c r="A24">
        <v>102</v>
      </c>
      <c r="B24" t="s">
        <v>23</v>
      </c>
      <c r="C24" t="s">
        <v>24</v>
      </c>
      <c r="D24" t="s">
        <v>25</v>
      </c>
      <c r="E24">
        <v>5</v>
      </c>
      <c r="F24">
        <v>200</v>
      </c>
      <c r="G24">
        <v>1000</v>
      </c>
      <c r="H24" s="1">
        <v>45607</v>
      </c>
    </row>
    <row r="25" spans="1:12" x14ac:dyDescent="0.3">
      <c r="A25">
        <v>103</v>
      </c>
      <c r="B25" t="s">
        <v>26</v>
      </c>
      <c r="C25" t="s">
        <v>27</v>
      </c>
      <c r="D25" t="s">
        <v>28</v>
      </c>
      <c r="E25">
        <v>3</v>
      </c>
      <c r="F25">
        <v>300</v>
      </c>
      <c r="G25">
        <v>900</v>
      </c>
      <c r="H25" s="1">
        <v>45608</v>
      </c>
    </row>
    <row r="26" spans="1:12" x14ac:dyDescent="0.3">
      <c r="A26">
        <v>104</v>
      </c>
      <c r="B26" t="s">
        <v>29</v>
      </c>
      <c r="C26" t="s">
        <v>30</v>
      </c>
      <c r="D26" t="s">
        <v>31</v>
      </c>
      <c r="E26">
        <v>4</v>
      </c>
      <c r="F26">
        <v>150</v>
      </c>
      <c r="G26">
        <v>600</v>
      </c>
      <c r="H26" s="1">
        <v>45609</v>
      </c>
    </row>
    <row r="27" spans="1:12" x14ac:dyDescent="0.3">
      <c r="A27">
        <v>106</v>
      </c>
      <c r="B27" t="s">
        <v>34</v>
      </c>
      <c r="C27" t="s">
        <v>24</v>
      </c>
      <c r="D27" t="s">
        <v>22</v>
      </c>
      <c r="E27">
        <v>1</v>
      </c>
      <c r="F27">
        <v>500</v>
      </c>
      <c r="G27">
        <v>500</v>
      </c>
      <c r="H27" s="1">
        <v>45611</v>
      </c>
    </row>
    <row r="28" spans="1:12" x14ac:dyDescent="0.3">
      <c r="A28">
        <v>108</v>
      </c>
      <c r="B28" t="s">
        <v>36</v>
      </c>
      <c r="C28" t="s">
        <v>30</v>
      </c>
      <c r="D28" t="s">
        <v>31</v>
      </c>
      <c r="E28">
        <v>2</v>
      </c>
      <c r="F28">
        <v>150</v>
      </c>
      <c r="G28">
        <v>300</v>
      </c>
      <c r="H28" s="1">
        <v>45613</v>
      </c>
    </row>
    <row r="29" spans="1:12" x14ac:dyDescent="0.3">
      <c r="A29">
        <v>105</v>
      </c>
      <c r="B29" t="s">
        <v>32</v>
      </c>
      <c r="C29" t="s">
        <v>21</v>
      </c>
      <c r="D29" t="s">
        <v>33</v>
      </c>
      <c r="E29">
        <v>10</v>
      </c>
      <c r="F29">
        <v>20</v>
      </c>
      <c r="G29">
        <v>200</v>
      </c>
      <c r="H29" s="1">
        <v>45610</v>
      </c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40" spans="1:8" ht="18" x14ac:dyDescent="0.35">
      <c r="C40" s="3" t="s">
        <v>51</v>
      </c>
    </row>
    <row r="41" spans="1:8" x14ac:dyDescent="0.3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16</v>
      </c>
      <c r="F41" s="2" t="s">
        <v>17</v>
      </c>
      <c r="G41" s="2" t="s">
        <v>18</v>
      </c>
      <c r="H41" s="2" t="s">
        <v>19</v>
      </c>
    </row>
    <row r="42" spans="1:8" x14ac:dyDescent="0.3">
      <c r="A42">
        <v>101</v>
      </c>
      <c r="B42" t="s">
        <v>20</v>
      </c>
      <c r="C42" t="s">
        <v>21</v>
      </c>
      <c r="D42" t="s">
        <v>22</v>
      </c>
      <c r="E42">
        <v>2</v>
      </c>
      <c r="F42">
        <v>500</v>
      </c>
      <c r="G42">
        <v>1000</v>
      </c>
      <c r="H42" s="1">
        <v>45606</v>
      </c>
    </row>
    <row r="43" spans="1:8" x14ac:dyDescent="0.3">
      <c r="A43">
        <v>102</v>
      </c>
      <c r="B43" t="s">
        <v>23</v>
      </c>
      <c r="C43" t="s">
        <v>24</v>
      </c>
      <c r="D43" t="s">
        <v>25</v>
      </c>
      <c r="E43">
        <v>5</v>
      </c>
      <c r="F43">
        <v>200</v>
      </c>
      <c r="G43">
        <v>1000</v>
      </c>
      <c r="H43" s="1">
        <v>45607</v>
      </c>
    </row>
    <row r="44" spans="1:8" x14ac:dyDescent="0.3">
      <c r="A44">
        <v>103</v>
      </c>
      <c r="B44" t="s">
        <v>26</v>
      </c>
      <c r="C44" t="s">
        <v>27</v>
      </c>
      <c r="D44" t="s">
        <v>28</v>
      </c>
      <c r="E44">
        <v>3</v>
      </c>
      <c r="F44">
        <v>300</v>
      </c>
      <c r="G44">
        <v>900</v>
      </c>
      <c r="H44" s="1">
        <v>45608</v>
      </c>
    </row>
    <row r="45" spans="1:8" x14ac:dyDescent="0.3">
      <c r="A45">
        <v>104</v>
      </c>
      <c r="B45" t="s">
        <v>29</v>
      </c>
      <c r="C45" t="s">
        <v>30</v>
      </c>
      <c r="D45" t="s">
        <v>31</v>
      </c>
      <c r="E45">
        <v>4</v>
      </c>
      <c r="F45">
        <v>150</v>
      </c>
      <c r="G45">
        <v>600</v>
      </c>
      <c r="H45" s="1">
        <v>45609</v>
      </c>
    </row>
    <row r="46" spans="1:8" x14ac:dyDescent="0.3">
      <c r="A46">
        <v>105</v>
      </c>
      <c r="B46" t="s">
        <v>32</v>
      </c>
      <c r="C46" t="s">
        <v>21</v>
      </c>
      <c r="D46" t="s">
        <v>33</v>
      </c>
      <c r="E46">
        <v>10</v>
      </c>
      <c r="F46">
        <v>20</v>
      </c>
      <c r="G46">
        <v>200</v>
      </c>
      <c r="H46" s="1">
        <v>45610</v>
      </c>
    </row>
    <row r="47" spans="1:8" x14ac:dyDescent="0.3">
      <c r="A47">
        <v>106</v>
      </c>
      <c r="B47" t="s">
        <v>34</v>
      </c>
      <c r="C47" t="s">
        <v>24</v>
      </c>
      <c r="D47" t="s">
        <v>22</v>
      </c>
      <c r="E47">
        <v>1</v>
      </c>
      <c r="F47">
        <v>500</v>
      </c>
      <c r="G47">
        <v>500</v>
      </c>
      <c r="H47" s="1">
        <v>45611</v>
      </c>
    </row>
    <row r="48" spans="1:8" x14ac:dyDescent="0.3">
      <c r="A48">
        <v>107</v>
      </c>
      <c r="B48" t="s">
        <v>35</v>
      </c>
      <c r="C48" t="s">
        <v>27</v>
      </c>
      <c r="D48" t="s">
        <v>28</v>
      </c>
      <c r="E48">
        <v>6</v>
      </c>
      <c r="F48">
        <v>300</v>
      </c>
      <c r="G48">
        <v>1800</v>
      </c>
      <c r="H48" s="1">
        <v>45612</v>
      </c>
    </row>
    <row r="49" spans="1:8" x14ac:dyDescent="0.3">
      <c r="A49">
        <v>108</v>
      </c>
      <c r="B49" t="s">
        <v>36</v>
      </c>
      <c r="C49" t="s">
        <v>30</v>
      </c>
      <c r="D49" t="s">
        <v>31</v>
      </c>
      <c r="E49">
        <v>2</v>
      </c>
      <c r="F49">
        <v>150</v>
      </c>
      <c r="G49">
        <v>300</v>
      </c>
      <c r="H49" s="1">
        <v>45613</v>
      </c>
    </row>
    <row r="50" spans="1:8" x14ac:dyDescent="0.3">
      <c r="A50">
        <v>109</v>
      </c>
      <c r="B50" t="s">
        <v>37</v>
      </c>
      <c r="C50" t="s">
        <v>21</v>
      </c>
      <c r="D50" t="s">
        <v>25</v>
      </c>
      <c r="E50">
        <v>7</v>
      </c>
      <c r="F50">
        <v>200</v>
      </c>
      <c r="G50">
        <v>1400</v>
      </c>
      <c r="H50" s="1">
        <v>45614</v>
      </c>
    </row>
    <row r="51" spans="1:8" x14ac:dyDescent="0.3">
      <c r="A51">
        <v>110</v>
      </c>
      <c r="B51" t="s">
        <v>38</v>
      </c>
      <c r="C51" t="s">
        <v>24</v>
      </c>
      <c r="D51" t="s">
        <v>22</v>
      </c>
      <c r="E51">
        <v>3</v>
      </c>
      <c r="F51">
        <v>500</v>
      </c>
      <c r="G51">
        <v>1500</v>
      </c>
      <c r="H51" s="1">
        <v>45615</v>
      </c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5" spans="1:8" ht="18" x14ac:dyDescent="0.35">
      <c r="B55" s="3" t="s">
        <v>52</v>
      </c>
      <c r="C55" s="3"/>
    </row>
    <row r="56" spans="1:8" x14ac:dyDescent="0.3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16</v>
      </c>
      <c r="F56" s="2" t="s">
        <v>17</v>
      </c>
      <c r="G56" s="2" t="s">
        <v>18</v>
      </c>
      <c r="H56" s="2" t="s">
        <v>19</v>
      </c>
    </row>
    <row r="57" spans="1:8" hidden="1" x14ac:dyDescent="0.3">
      <c r="A57">
        <v>109</v>
      </c>
      <c r="B57" t="s">
        <v>37</v>
      </c>
      <c r="C57" t="s">
        <v>21</v>
      </c>
      <c r="D57" t="s">
        <v>25</v>
      </c>
      <c r="E57">
        <v>7</v>
      </c>
      <c r="F57">
        <v>200</v>
      </c>
      <c r="G57">
        <v>1400</v>
      </c>
      <c r="H57" s="1">
        <v>45614</v>
      </c>
    </row>
    <row r="58" spans="1:8" hidden="1" x14ac:dyDescent="0.3">
      <c r="A58">
        <v>105</v>
      </c>
      <c r="B58" t="s">
        <v>32</v>
      </c>
      <c r="C58" t="s">
        <v>21</v>
      </c>
      <c r="D58" t="s">
        <v>33</v>
      </c>
      <c r="E58">
        <v>10</v>
      </c>
      <c r="F58">
        <v>20</v>
      </c>
      <c r="G58">
        <v>200</v>
      </c>
      <c r="H58" s="1">
        <v>45610</v>
      </c>
    </row>
    <row r="59" spans="1:8" x14ac:dyDescent="0.3">
      <c r="A59">
        <v>101</v>
      </c>
      <c r="B59" t="s">
        <v>20</v>
      </c>
      <c r="C59" t="s">
        <v>21</v>
      </c>
      <c r="D59" t="s">
        <v>22</v>
      </c>
      <c r="E59">
        <v>2</v>
      </c>
      <c r="F59">
        <v>500</v>
      </c>
      <c r="G59">
        <v>1000</v>
      </c>
      <c r="H59" s="1">
        <v>45606</v>
      </c>
    </row>
    <row r="60" spans="1:8" hidden="1" x14ac:dyDescent="0.3">
      <c r="A60">
        <v>107</v>
      </c>
      <c r="B60" t="s">
        <v>35</v>
      </c>
      <c r="C60" t="s">
        <v>27</v>
      </c>
      <c r="D60" t="s">
        <v>28</v>
      </c>
      <c r="E60">
        <v>6</v>
      </c>
      <c r="F60">
        <v>300</v>
      </c>
      <c r="G60">
        <v>1800</v>
      </c>
      <c r="H60" s="1">
        <v>45612</v>
      </c>
    </row>
    <row r="61" spans="1:8" hidden="1" x14ac:dyDescent="0.3">
      <c r="A61">
        <v>103</v>
      </c>
      <c r="B61" t="s">
        <v>26</v>
      </c>
      <c r="C61" t="s">
        <v>27</v>
      </c>
      <c r="D61" t="s">
        <v>28</v>
      </c>
      <c r="E61">
        <v>3</v>
      </c>
      <c r="F61">
        <v>300</v>
      </c>
      <c r="G61">
        <v>900</v>
      </c>
      <c r="H61" s="1">
        <v>45608</v>
      </c>
    </row>
    <row r="62" spans="1:8" x14ac:dyDescent="0.3">
      <c r="A62">
        <v>110</v>
      </c>
      <c r="B62" t="s">
        <v>38</v>
      </c>
      <c r="C62" t="s">
        <v>24</v>
      </c>
      <c r="D62" t="s">
        <v>22</v>
      </c>
      <c r="E62">
        <v>3</v>
      </c>
      <c r="F62">
        <v>500</v>
      </c>
      <c r="G62">
        <v>1500</v>
      </c>
      <c r="H62" s="1">
        <v>45615</v>
      </c>
    </row>
    <row r="63" spans="1:8" x14ac:dyDescent="0.3">
      <c r="A63">
        <v>106</v>
      </c>
      <c r="B63" t="s">
        <v>34</v>
      </c>
      <c r="C63" t="s">
        <v>24</v>
      </c>
      <c r="D63" t="s">
        <v>22</v>
      </c>
      <c r="E63">
        <v>1</v>
      </c>
      <c r="F63">
        <v>500</v>
      </c>
      <c r="G63">
        <v>500</v>
      </c>
      <c r="H63" s="1">
        <v>45611</v>
      </c>
    </row>
    <row r="64" spans="1:8" hidden="1" x14ac:dyDescent="0.3">
      <c r="A64">
        <v>102</v>
      </c>
      <c r="B64" t="s">
        <v>23</v>
      </c>
      <c r="C64" t="s">
        <v>24</v>
      </c>
      <c r="D64" t="s">
        <v>25</v>
      </c>
      <c r="E64">
        <v>5</v>
      </c>
      <c r="F64">
        <v>200</v>
      </c>
      <c r="G64">
        <v>1000</v>
      </c>
      <c r="H64" s="1">
        <v>45607</v>
      </c>
    </row>
    <row r="65" spans="1:8" hidden="1" x14ac:dyDescent="0.3">
      <c r="A65">
        <v>108</v>
      </c>
      <c r="B65" t="s">
        <v>36</v>
      </c>
      <c r="C65" t="s">
        <v>30</v>
      </c>
      <c r="D65" t="s">
        <v>31</v>
      </c>
      <c r="E65">
        <v>2</v>
      </c>
      <c r="F65">
        <v>150</v>
      </c>
      <c r="G65">
        <v>300</v>
      </c>
      <c r="H65" s="1">
        <v>45613</v>
      </c>
    </row>
    <row r="66" spans="1:8" hidden="1" x14ac:dyDescent="0.3">
      <c r="A66">
        <v>104</v>
      </c>
      <c r="B66" t="s">
        <v>29</v>
      </c>
      <c r="C66" t="s">
        <v>30</v>
      </c>
      <c r="D66" t="s">
        <v>31</v>
      </c>
      <c r="E66">
        <v>4</v>
      </c>
      <c r="F66">
        <v>150</v>
      </c>
      <c r="G66">
        <v>600</v>
      </c>
      <c r="H66" s="1">
        <v>45609</v>
      </c>
    </row>
    <row r="67" spans="1:8" hidden="1" x14ac:dyDescent="0.3">
      <c r="A67" s="2"/>
      <c r="B67" s="2"/>
      <c r="C67" s="2"/>
      <c r="D67" s="2"/>
      <c r="E67" s="2"/>
      <c r="F67" s="2"/>
      <c r="G67" s="2"/>
      <c r="H67" s="2"/>
    </row>
    <row r="69" spans="1:8" ht="18" x14ac:dyDescent="0.35">
      <c r="B69" s="3" t="s">
        <v>53</v>
      </c>
    </row>
    <row r="70" spans="1:8" ht="18" x14ac:dyDescent="0.35">
      <c r="A70" s="2" t="s">
        <v>12</v>
      </c>
      <c r="B70" s="3" t="s">
        <v>0</v>
      </c>
      <c r="C70" s="2" t="s">
        <v>14</v>
      </c>
      <c r="D70" s="2" t="s">
        <v>15</v>
      </c>
      <c r="E70" s="2" t="s">
        <v>16</v>
      </c>
      <c r="F70" s="2" t="s">
        <v>17</v>
      </c>
      <c r="G70" s="2" t="s">
        <v>18</v>
      </c>
      <c r="H70" s="2" t="s">
        <v>19</v>
      </c>
    </row>
    <row r="71" spans="1:8" x14ac:dyDescent="0.3">
      <c r="A71">
        <v>107</v>
      </c>
      <c r="B71" t="s">
        <v>35</v>
      </c>
      <c r="C71" t="s">
        <v>27</v>
      </c>
      <c r="D71" t="s">
        <v>28</v>
      </c>
      <c r="E71">
        <v>6</v>
      </c>
      <c r="F71">
        <v>300</v>
      </c>
      <c r="G71">
        <v>1800</v>
      </c>
      <c r="H71" s="1">
        <v>45612</v>
      </c>
    </row>
    <row r="72" spans="1:8" x14ac:dyDescent="0.3">
      <c r="A72">
        <v>110</v>
      </c>
      <c r="B72" t="s">
        <v>38</v>
      </c>
      <c r="C72" t="s">
        <v>24</v>
      </c>
      <c r="D72" t="s">
        <v>22</v>
      </c>
      <c r="E72">
        <v>3</v>
      </c>
      <c r="F72">
        <v>500</v>
      </c>
      <c r="G72">
        <v>1500</v>
      </c>
      <c r="H72" s="1">
        <v>45615</v>
      </c>
    </row>
    <row r="73" spans="1:8" x14ac:dyDescent="0.3">
      <c r="A73">
        <v>109</v>
      </c>
      <c r="B73" t="s">
        <v>37</v>
      </c>
      <c r="C73" t="s">
        <v>21</v>
      </c>
      <c r="D73" t="s">
        <v>25</v>
      </c>
      <c r="E73">
        <v>7</v>
      </c>
      <c r="F73">
        <v>200</v>
      </c>
      <c r="G73">
        <v>1400</v>
      </c>
      <c r="H73" s="1">
        <v>45614</v>
      </c>
    </row>
    <row r="74" spans="1:8" hidden="1" x14ac:dyDescent="0.3">
      <c r="A74">
        <v>101</v>
      </c>
      <c r="B74" t="s">
        <v>20</v>
      </c>
      <c r="C74" t="s">
        <v>21</v>
      </c>
      <c r="D74" t="s">
        <v>22</v>
      </c>
      <c r="E74">
        <v>2</v>
      </c>
      <c r="F74">
        <v>500</v>
      </c>
      <c r="G74">
        <v>1000</v>
      </c>
      <c r="H74" s="1">
        <v>45606</v>
      </c>
    </row>
    <row r="75" spans="1:8" hidden="1" x14ac:dyDescent="0.3">
      <c r="A75">
        <v>102</v>
      </c>
      <c r="B75" t="s">
        <v>23</v>
      </c>
      <c r="C75" t="s">
        <v>24</v>
      </c>
      <c r="D75" t="s">
        <v>25</v>
      </c>
      <c r="E75">
        <v>5</v>
      </c>
      <c r="F75">
        <v>200</v>
      </c>
      <c r="G75">
        <v>1000</v>
      </c>
      <c r="H75" s="1">
        <v>45607</v>
      </c>
    </row>
    <row r="76" spans="1:8" hidden="1" x14ac:dyDescent="0.3">
      <c r="A76">
        <v>103</v>
      </c>
      <c r="B76" t="s">
        <v>26</v>
      </c>
      <c r="C76" t="s">
        <v>27</v>
      </c>
      <c r="D76" t="s">
        <v>28</v>
      </c>
      <c r="E76">
        <v>3</v>
      </c>
      <c r="F76">
        <v>300</v>
      </c>
      <c r="G76">
        <v>900</v>
      </c>
      <c r="H76" s="1">
        <v>45608</v>
      </c>
    </row>
    <row r="77" spans="1:8" hidden="1" x14ac:dyDescent="0.3">
      <c r="A77">
        <v>104</v>
      </c>
      <c r="B77" t="s">
        <v>29</v>
      </c>
      <c r="C77" t="s">
        <v>30</v>
      </c>
      <c r="D77" t="s">
        <v>31</v>
      </c>
      <c r="E77">
        <v>4</v>
      </c>
      <c r="F77">
        <v>150</v>
      </c>
      <c r="G77">
        <v>600</v>
      </c>
      <c r="H77" s="1">
        <v>45609</v>
      </c>
    </row>
    <row r="78" spans="1:8" hidden="1" x14ac:dyDescent="0.3">
      <c r="A78">
        <v>106</v>
      </c>
      <c r="B78" t="s">
        <v>34</v>
      </c>
      <c r="C78" t="s">
        <v>24</v>
      </c>
      <c r="D78" t="s">
        <v>22</v>
      </c>
      <c r="E78">
        <v>1</v>
      </c>
      <c r="F78">
        <v>500</v>
      </c>
      <c r="G78">
        <v>500</v>
      </c>
      <c r="H78" s="1">
        <v>45611</v>
      </c>
    </row>
    <row r="79" spans="1:8" hidden="1" x14ac:dyDescent="0.3">
      <c r="A79">
        <v>108</v>
      </c>
      <c r="B79" t="s">
        <v>36</v>
      </c>
      <c r="C79" t="s">
        <v>30</v>
      </c>
      <c r="D79" t="s">
        <v>31</v>
      </c>
      <c r="E79">
        <v>2</v>
      </c>
      <c r="F79">
        <v>150</v>
      </c>
      <c r="G79">
        <v>300</v>
      </c>
      <c r="H79" s="1">
        <v>45613</v>
      </c>
    </row>
    <row r="80" spans="1:8" hidden="1" x14ac:dyDescent="0.3">
      <c r="A80">
        <v>105</v>
      </c>
      <c r="B80" t="s">
        <v>32</v>
      </c>
      <c r="C80" t="s">
        <v>21</v>
      </c>
      <c r="D80" t="s">
        <v>33</v>
      </c>
      <c r="E80">
        <v>10</v>
      </c>
      <c r="F80">
        <v>20</v>
      </c>
      <c r="G80">
        <v>200</v>
      </c>
      <c r="H80" s="1">
        <v>45610</v>
      </c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4" spans="1:8" ht="18" x14ac:dyDescent="0.35">
      <c r="C84" s="3" t="s">
        <v>54</v>
      </c>
    </row>
    <row r="85" spans="1:8" x14ac:dyDescent="0.3">
      <c r="A85" s="2" t="s">
        <v>12</v>
      </c>
      <c r="B85" s="2" t="s">
        <v>13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18</v>
      </c>
      <c r="H85" s="2" t="s">
        <v>19</v>
      </c>
    </row>
    <row r="86" spans="1:8" x14ac:dyDescent="0.3">
      <c r="A86">
        <v>107</v>
      </c>
      <c r="B86" t="s">
        <v>35</v>
      </c>
      <c r="C86" t="s">
        <v>27</v>
      </c>
      <c r="D86" t="s">
        <v>28</v>
      </c>
      <c r="E86">
        <v>6</v>
      </c>
      <c r="F86">
        <v>300</v>
      </c>
      <c r="G86">
        <v>1800</v>
      </c>
      <c r="H86" s="1">
        <v>45612</v>
      </c>
    </row>
    <row r="87" spans="1:8" hidden="1" x14ac:dyDescent="0.3">
      <c r="A87">
        <v>110</v>
      </c>
      <c r="B87" t="s">
        <v>38</v>
      </c>
      <c r="C87" t="s">
        <v>24</v>
      </c>
      <c r="D87" t="s">
        <v>22</v>
      </c>
      <c r="E87">
        <v>3</v>
      </c>
      <c r="F87">
        <v>500</v>
      </c>
      <c r="G87">
        <v>1500</v>
      </c>
      <c r="H87" s="1">
        <v>45615</v>
      </c>
    </row>
    <row r="88" spans="1:8" hidden="1" x14ac:dyDescent="0.3">
      <c r="A88">
        <v>109</v>
      </c>
      <c r="B88" t="s">
        <v>37</v>
      </c>
      <c r="C88" t="s">
        <v>21</v>
      </c>
      <c r="D88" t="s">
        <v>25</v>
      </c>
      <c r="E88">
        <v>7</v>
      </c>
      <c r="F88">
        <v>200</v>
      </c>
      <c r="G88">
        <v>1400</v>
      </c>
      <c r="H88" s="1">
        <v>45614</v>
      </c>
    </row>
    <row r="89" spans="1:8" hidden="1" x14ac:dyDescent="0.3">
      <c r="A89">
        <v>101</v>
      </c>
      <c r="B89" t="s">
        <v>20</v>
      </c>
      <c r="C89" t="s">
        <v>21</v>
      </c>
      <c r="D89" t="s">
        <v>22</v>
      </c>
      <c r="E89">
        <v>2</v>
      </c>
      <c r="F89">
        <v>500</v>
      </c>
      <c r="G89">
        <v>1000</v>
      </c>
      <c r="H89" s="1">
        <v>45606</v>
      </c>
    </row>
    <row r="90" spans="1:8" hidden="1" x14ac:dyDescent="0.3">
      <c r="A90">
        <v>102</v>
      </c>
      <c r="B90" t="s">
        <v>23</v>
      </c>
      <c r="C90" t="s">
        <v>24</v>
      </c>
      <c r="D90" t="s">
        <v>25</v>
      </c>
      <c r="E90">
        <v>5</v>
      </c>
      <c r="F90">
        <v>200</v>
      </c>
      <c r="G90">
        <v>1000</v>
      </c>
      <c r="H90" s="1">
        <v>45607</v>
      </c>
    </row>
    <row r="91" spans="1:8" x14ac:dyDescent="0.3">
      <c r="A91">
        <v>103</v>
      </c>
      <c r="B91" t="s">
        <v>26</v>
      </c>
      <c r="C91" t="s">
        <v>27</v>
      </c>
      <c r="D91" t="s">
        <v>28</v>
      </c>
      <c r="E91">
        <v>3</v>
      </c>
      <c r="F91">
        <v>300</v>
      </c>
      <c r="G91">
        <v>900</v>
      </c>
      <c r="H91" s="1">
        <v>45608</v>
      </c>
    </row>
    <row r="92" spans="1:8" hidden="1" x14ac:dyDescent="0.3">
      <c r="A92">
        <v>104</v>
      </c>
      <c r="B92" t="s">
        <v>29</v>
      </c>
      <c r="C92" t="s">
        <v>30</v>
      </c>
      <c r="D92" t="s">
        <v>31</v>
      </c>
      <c r="E92">
        <v>4</v>
      </c>
      <c r="F92">
        <v>150</v>
      </c>
      <c r="G92">
        <v>600</v>
      </c>
      <c r="H92" s="1">
        <v>45609</v>
      </c>
    </row>
    <row r="93" spans="1:8" hidden="1" x14ac:dyDescent="0.3">
      <c r="A93">
        <v>106</v>
      </c>
      <c r="B93" t="s">
        <v>34</v>
      </c>
      <c r="C93" t="s">
        <v>24</v>
      </c>
      <c r="D93" t="s">
        <v>22</v>
      </c>
      <c r="E93">
        <v>1</v>
      </c>
      <c r="F93">
        <v>500</v>
      </c>
      <c r="G93">
        <v>500</v>
      </c>
      <c r="H93" s="1">
        <v>45611</v>
      </c>
    </row>
    <row r="94" spans="1:8" hidden="1" x14ac:dyDescent="0.3">
      <c r="A94">
        <v>108</v>
      </c>
      <c r="B94" t="s">
        <v>36</v>
      </c>
      <c r="C94" t="s">
        <v>30</v>
      </c>
      <c r="D94" t="s">
        <v>31</v>
      </c>
      <c r="E94">
        <v>2</v>
      </c>
      <c r="F94">
        <v>150</v>
      </c>
      <c r="G94">
        <v>300</v>
      </c>
      <c r="H94" s="1">
        <v>45613</v>
      </c>
    </row>
    <row r="95" spans="1:8" hidden="1" x14ac:dyDescent="0.3">
      <c r="A95">
        <v>105</v>
      </c>
      <c r="B95" t="s">
        <v>32</v>
      </c>
      <c r="C95" t="s">
        <v>21</v>
      </c>
      <c r="D95" t="s">
        <v>33</v>
      </c>
      <c r="E95">
        <v>10</v>
      </c>
      <c r="F95">
        <v>20</v>
      </c>
      <c r="G95">
        <v>200</v>
      </c>
      <c r="H95" s="1">
        <v>45610</v>
      </c>
    </row>
    <row r="96" spans="1:8" hidden="1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>
        <f>AVERAGE(G86:G91)</f>
        <v>1266.6666666666667</v>
      </c>
      <c r="D97" s="2"/>
      <c r="E97" s="2"/>
      <c r="F97" s="2"/>
      <c r="G97" s="2"/>
      <c r="H97" s="2"/>
    </row>
    <row r="101" spans="1:8" ht="18" x14ac:dyDescent="0.35">
      <c r="B101" s="3" t="s">
        <v>55</v>
      </c>
    </row>
    <row r="102" spans="1:8" x14ac:dyDescent="0.3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18</v>
      </c>
      <c r="H102" s="2" t="s">
        <v>19</v>
      </c>
    </row>
    <row r="103" spans="1:8" x14ac:dyDescent="0.3">
      <c r="A103">
        <v>107</v>
      </c>
      <c r="B103" t="s">
        <v>35</v>
      </c>
      <c r="C103" t="s">
        <v>27</v>
      </c>
      <c r="D103" t="s">
        <v>28</v>
      </c>
      <c r="E103">
        <v>6</v>
      </c>
      <c r="F103">
        <v>300</v>
      </c>
      <c r="G103">
        <v>1800</v>
      </c>
      <c r="H103" s="1">
        <v>45612</v>
      </c>
    </row>
    <row r="104" spans="1:8" x14ac:dyDescent="0.3">
      <c r="A104">
        <v>103</v>
      </c>
      <c r="B104" t="s">
        <v>26</v>
      </c>
      <c r="C104" t="s">
        <v>27</v>
      </c>
      <c r="D104" t="s">
        <v>28</v>
      </c>
      <c r="E104">
        <v>3</v>
      </c>
      <c r="F104">
        <v>300</v>
      </c>
      <c r="G104">
        <v>900</v>
      </c>
      <c r="H104" s="1">
        <v>45608</v>
      </c>
    </row>
    <row r="105" spans="1:8" x14ac:dyDescent="0.3">
      <c r="A105">
        <v>109</v>
      </c>
      <c r="B105" t="s">
        <v>37</v>
      </c>
      <c r="C105" t="s">
        <v>21</v>
      </c>
      <c r="D105" t="s">
        <v>25</v>
      </c>
      <c r="E105">
        <v>7</v>
      </c>
      <c r="F105">
        <v>200</v>
      </c>
      <c r="G105">
        <v>1400</v>
      </c>
      <c r="H105" s="1">
        <v>45614</v>
      </c>
    </row>
    <row r="106" spans="1:8" x14ac:dyDescent="0.3">
      <c r="A106">
        <v>101</v>
      </c>
      <c r="B106" t="s">
        <v>20</v>
      </c>
      <c r="C106" t="s">
        <v>21</v>
      </c>
      <c r="D106" t="s">
        <v>22</v>
      </c>
      <c r="E106">
        <v>2</v>
      </c>
      <c r="F106">
        <v>500</v>
      </c>
      <c r="G106">
        <v>1000</v>
      </c>
      <c r="H106" s="1">
        <v>45606</v>
      </c>
    </row>
    <row r="107" spans="1:8" x14ac:dyDescent="0.3">
      <c r="A107">
        <v>105</v>
      </c>
      <c r="B107" t="s">
        <v>32</v>
      </c>
      <c r="C107" t="s">
        <v>21</v>
      </c>
      <c r="D107" t="s">
        <v>33</v>
      </c>
      <c r="E107">
        <v>10</v>
      </c>
      <c r="F107">
        <v>20</v>
      </c>
      <c r="G107">
        <v>200</v>
      </c>
      <c r="H107" s="1">
        <v>45610</v>
      </c>
    </row>
    <row r="108" spans="1:8" x14ac:dyDescent="0.3">
      <c r="A108">
        <v>110</v>
      </c>
      <c r="B108" t="s">
        <v>38</v>
      </c>
      <c r="C108" t="s">
        <v>24</v>
      </c>
      <c r="D108" t="s">
        <v>22</v>
      </c>
      <c r="E108">
        <v>3</v>
      </c>
      <c r="F108">
        <v>500</v>
      </c>
      <c r="G108">
        <v>1500</v>
      </c>
      <c r="H108" s="1">
        <v>45615</v>
      </c>
    </row>
    <row r="109" spans="1:8" x14ac:dyDescent="0.3">
      <c r="A109">
        <v>102</v>
      </c>
      <c r="B109" t="s">
        <v>23</v>
      </c>
      <c r="C109" t="s">
        <v>24</v>
      </c>
      <c r="D109" t="s">
        <v>25</v>
      </c>
      <c r="E109">
        <v>5</v>
      </c>
      <c r="F109">
        <v>200</v>
      </c>
      <c r="G109">
        <v>1000</v>
      </c>
      <c r="H109" s="1">
        <v>45607</v>
      </c>
    </row>
    <row r="110" spans="1:8" x14ac:dyDescent="0.3">
      <c r="A110">
        <v>106</v>
      </c>
      <c r="B110" t="s">
        <v>34</v>
      </c>
      <c r="C110" t="s">
        <v>24</v>
      </c>
      <c r="D110" t="s">
        <v>22</v>
      </c>
      <c r="E110">
        <v>1</v>
      </c>
      <c r="F110">
        <v>500</v>
      </c>
      <c r="G110">
        <v>500</v>
      </c>
      <c r="H110" s="1">
        <v>45611</v>
      </c>
    </row>
    <row r="111" spans="1:8" x14ac:dyDescent="0.3">
      <c r="A111">
        <v>104</v>
      </c>
      <c r="B111" t="s">
        <v>29</v>
      </c>
      <c r="C111" t="s">
        <v>30</v>
      </c>
      <c r="D111" t="s">
        <v>31</v>
      </c>
      <c r="E111">
        <v>4</v>
      </c>
      <c r="F111">
        <v>150</v>
      </c>
      <c r="G111">
        <v>600</v>
      </c>
      <c r="H111" s="1">
        <v>45609</v>
      </c>
    </row>
    <row r="112" spans="1:8" x14ac:dyDescent="0.3">
      <c r="A112">
        <v>108</v>
      </c>
      <c r="B112" t="s">
        <v>36</v>
      </c>
      <c r="C112" t="s">
        <v>30</v>
      </c>
      <c r="D112" t="s">
        <v>31</v>
      </c>
      <c r="E112">
        <v>2</v>
      </c>
      <c r="F112">
        <v>150</v>
      </c>
      <c r="G112">
        <v>300</v>
      </c>
      <c r="H112" s="1">
        <v>45613</v>
      </c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5" spans="1:8" ht="18" x14ac:dyDescent="0.35">
      <c r="B115" s="3" t="s">
        <v>56</v>
      </c>
    </row>
    <row r="116" spans="1:8" x14ac:dyDescent="0.3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16</v>
      </c>
      <c r="F116" s="2" t="s">
        <v>17</v>
      </c>
      <c r="G116" s="2" t="s">
        <v>18</v>
      </c>
      <c r="H116" s="2" t="s">
        <v>19</v>
      </c>
    </row>
    <row r="117" spans="1:8" x14ac:dyDescent="0.3">
      <c r="A117">
        <v>107</v>
      </c>
      <c r="B117" t="s">
        <v>35</v>
      </c>
      <c r="C117" t="s">
        <v>27</v>
      </c>
      <c r="D117" t="s">
        <v>28</v>
      </c>
      <c r="E117">
        <v>6</v>
      </c>
      <c r="F117">
        <v>300</v>
      </c>
      <c r="G117">
        <v>1800</v>
      </c>
      <c r="H117" s="1">
        <v>45612</v>
      </c>
    </row>
    <row r="118" spans="1:8" hidden="1" x14ac:dyDescent="0.3">
      <c r="A118">
        <v>103</v>
      </c>
      <c r="B118" t="s">
        <v>26</v>
      </c>
      <c r="C118" t="s">
        <v>27</v>
      </c>
      <c r="D118" t="s">
        <v>28</v>
      </c>
      <c r="E118">
        <v>3</v>
      </c>
      <c r="F118">
        <v>300</v>
      </c>
      <c r="G118">
        <v>900</v>
      </c>
      <c r="H118" s="1">
        <v>45608</v>
      </c>
    </row>
    <row r="119" spans="1:8" x14ac:dyDescent="0.3">
      <c r="A119">
        <v>109</v>
      </c>
      <c r="B119" t="s">
        <v>37</v>
      </c>
      <c r="C119" t="s">
        <v>21</v>
      </c>
      <c r="D119" t="s">
        <v>25</v>
      </c>
      <c r="E119">
        <v>7</v>
      </c>
      <c r="F119">
        <v>200</v>
      </c>
      <c r="G119">
        <v>1400</v>
      </c>
      <c r="H119" s="1">
        <v>45614</v>
      </c>
    </row>
    <row r="120" spans="1:8" hidden="1" x14ac:dyDescent="0.3">
      <c r="A120">
        <v>101</v>
      </c>
      <c r="B120" t="s">
        <v>20</v>
      </c>
      <c r="C120" t="s">
        <v>21</v>
      </c>
      <c r="D120" t="s">
        <v>22</v>
      </c>
      <c r="E120">
        <v>2</v>
      </c>
      <c r="F120">
        <v>500</v>
      </c>
      <c r="G120">
        <v>1000</v>
      </c>
      <c r="H120" s="1">
        <v>45606</v>
      </c>
    </row>
    <row r="121" spans="1:8" hidden="1" x14ac:dyDescent="0.3">
      <c r="A121">
        <v>105</v>
      </c>
      <c r="B121" t="s">
        <v>32</v>
      </c>
      <c r="C121" t="s">
        <v>21</v>
      </c>
      <c r="D121" t="s">
        <v>33</v>
      </c>
      <c r="E121">
        <v>10</v>
      </c>
      <c r="F121">
        <v>20</v>
      </c>
      <c r="G121">
        <v>200</v>
      </c>
      <c r="H121" s="1">
        <v>45610</v>
      </c>
    </row>
    <row r="122" spans="1:8" x14ac:dyDescent="0.3">
      <c r="A122">
        <v>110</v>
      </c>
      <c r="B122" t="s">
        <v>38</v>
      </c>
      <c r="C122" t="s">
        <v>24</v>
      </c>
      <c r="D122" t="s">
        <v>22</v>
      </c>
      <c r="E122">
        <v>3</v>
      </c>
      <c r="F122">
        <v>500</v>
      </c>
      <c r="G122">
        <v>1500</v>
      </c>
      <c r="H122" s="1">
        <v>45615</v>
      </c>
    </row>
    <row r="123" spans="1:8" hidden="1" x14ac:dyDescent="0.3">
      <c r="A123">
        <v>102</v>
      </c>
      <c r="B123" t="s">
        <v>23</v>
      </c>
      <c r="C123" t="s">
        <v>24</v>
      </c>
      <c r="D123" t="s">
        <v>25</v>
      </c>
      <c r="E123">
        <v>5</v>
      </c>
      <c r="F123">
        <v>200</v>
      </c>
      <c r="G123">
        <v>1000</v>
      </c>
      <c r="H123" s="1">
        <v>45607</v>
      </c>
    </row>
    <row r="124" spans="1:8" hidden="1" x14ac:dyDescent="0.3">
      <c r="A124">
        <v>106</v>
      </c>
      <c r="B124" t="s">
        <v>34</v>
      </c>
      <c r="C124" t="s">
        <v>24</v>
      </c>
      <c r="D124" t="s">
        <v>22</v>
      </c>
      <c r="E124">
        <v>1</v>
      </c>
      <c r="F124">
        <v>500</v>
      </c>
      <c r="G124">
        <v>500</v>
      </c>
      <c r="H124" s="1">
        <v>45611</v>
      </c>
    </row>
    <row r="125" spans="1:8" hidden="1" x14ac:dyDescent="0.3">
      <c r="A125">
        <v>104</v>
      </c>
      <c r="B125" t="s">
        <v>29</v>
      </c>
      <c r="C125" t="s">
        <v>30</v>
      </c>
      <c r="D125" t="s">
        <v>31</v>
      </c>
      <c r="E125">
        <v>4</v>
      </c>
      <c r="F125">
        <v>150</v>
      </c>
      <c r="G125">
        <v>600</v>
      </c>
      <c r="H125" s="1">
        <v>45609</v>
      </c>
    </row>
    <row r="126" spans="1:8" x14ac:dyDescent="0.3">
      <c r="A126">
        <v>108</v>
      </c>
      <c r="B126" t="s">
        <v>36</v>
      </c>
      <c r="C126" t="s">
        <v>30</v>
      </c>
      <c r="D126" t="s">
        <v>31</v>
      </c>
      <c r="E126">
        <v>2</v>
      </c>
      <c r="F126">
        <v>150</v>
      </c>
      <c r="G126">
        <v>300</v>
      </c>
      <c r="H126" s="1">
        <v>45613</v>
      </c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DA5C-88E4-42D1-AB79-4A798820A4B6}">
  <dimension ref="A1:N15"/>
  <sheetViews>
    <sheetView workbookViewId="0">
      <selection sqref="A1:L12"/>
    </sheetView>
  </sheetViews>
  <sheetFormatPr defaultRowHeight="14.4" x14ac:dyDescent="0.3"/>
  <cols>
    <col min="1" max="1" width="11.44140625" customWidth="1"/>
    <col min="2" max="2" width="16.77734375" customWidth="1"/>
    <col min="3" max="3" width="19.6640625" customWidth="1"/>
    <col min="5" max="5" width="11.44140625" customWidth="1"/>
    <col min="8" max="8" width="12.5546875" customWidth="1"/>
    <col min="9" max="9" width="9.21875" hidden="1" customWidth="1"/>
    <col min="10" max="12" width="8.88671875" hidden="1" customWidth="1"/>
  </cols>
  <sheetData>
    <row r="1" spans="1:14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45</v>
      </c>
      <c r="J1" s="2" t="s">
        <v>46</v>
      </c>
      <c r="K1" s="2" t="s">
        <v>47</v>
      </c>
      <c r="L1" s="2" t="s">
        <v>48</v>
      </c>
      <c r="M1" s="2"/>
      <c r="N1" s="2"/>
    </row>
    <row r="2" spans="1:14" x14ac:dyDescent="0.3">
      <c r="A2">
        <v>105</v>
      </c>
      <c r="B2" t="s">
        <v>32</v>
      </c>
      <c r="C2" t="s">
        <v>21</v>
      </c>
      <c r="D2" t="s">
        <v>33</v>
      </c>
      <c r="E2">
        <v>10</v>
      </c>
      <c r="F2">
        <v>20</v>
      </c>
      <c r="G2">
        <v>200</v>
      </c>
      <c r="H2" s="1">
        <v>45610</v>
      </c>
    </row>
    <row r="3" spans="1:14" x14ac:dyDescent="0.3">
      <c r="A3">
        <v>108</v>
      </c>
      <c r="B3" t="s">
        <v>36</v>
      </c>
      <c r="C3" t="s">
        <v>30</v>
      </c>
      <c r="D3" t="s">
        <v>31</v>
      </c>
      <c r="E3">
        <v>2</v>
      </c>
      <c r="F3">
        <v>150</v>
      </c>
      <c r="G3">
        <v>300</v>
      </c>
      <c r="H3" s="1">
        <v>45613</v>
      </c>
    </row>
    <row r="4" spans="1:14" x14ac:dyDescent="0.3">
      <c r="A4">
        <v>106</v>
      </c>
      <c r="B4" t="s">
        <v>34</v>
      </c>
      <c r="C4" t="s">
        <v>24</v>
      </c>
      <c r="D4" t="s">
        <v>22</v>
      </c>
      <c r="E4">
        <v>1</v>
      </c>
      <c r="F4">
        <v>500</v>
      </c>
      <c r="G4">
        <v>500</v>
      </c>
      <c r="H4" s="1">
        <v>45611</v>
      </c>
    </row>
    <row r="5" spans="1:14" x14ac:dyDescent="0.3">
      <c r="A5">
        <v>104</v>
      </c>
      <c r="B5" t="s">
        <v>29</v>
      </c>
      <c r="C5" t="s">
        <v>30</v>
      </c>
      <c r="D5" t="s">
        <v>31</v>
      </c>
      <c r="E5">
        <v>4</v>
      </c>
      <c r="F5">
        <v>150</v>
      </c>
      <c r="G5">
        <v>600</v>
      </c>
      <c r="H5" s="1">
        <v>45609</v>
      </c>
    </row>
    <row r="6" spans="1:14" x14ac:dyDescent="0.3">
      <c r="A6">
        <v>103</v>
      </c>
      <c r="B6" t="s">
        <v>26</v>
      </c>
      <c r="C6" t="s">
        <v>27</v>
      </c>
      <c r="D6" t="s">
        <v>28</v>
      </c>
      <c r="E6">
        <v>3</v>
      </c>
      <c r="F6">
        <v>300</v>
      </c>
      <c r="G6">
        <v>900</v>
      </c>
      <c r="H6" s="1">
        <v>45608</v>
      </c>
    </row>
    <row r="7" spans="1:14" x14ac:dyDescent="0.3">
      <c r="A7">
        <v>101</v>
      </c>
      <c r="B7" t="s">
        <v>20</v>
      </c>
      <c r="C7" t="s">
        <v>21</v>
      </c>
      <c r="D7" t="s">
        <v>22</v>
      </c>
      <c r="E7">
        <v>2</v>
      </c>
      <c r="F7">
        <v>500</v>
      </c>
      <c r="G7">
        <v>1000</v>
      </c>
      <c r="H7" s="1">
        <v>45606</v>
      </c>
      <c r="I7">
        <f>SUM(G7:G16)</f>
        <v>6700</v>
      </c>
      <c r="J7">
        <f>SUM(E7:E16)</f>
        <v>23</v>
      </c>
      <c r="K7">
        <f>1000+200+1400</f>
        <v>2600</v>
      </c>
      <c r="L7">
        <f>SUMIF(D7:D16,"Laptop",G7:G16)</f>
        <v>2500</v>
      </c>
    </row>
    <row r="8" spans="1:14" x14ac:dyDescent="0.3">
      <c r="A8">
        <v>102</v>
      </c>
      <c r="B8" t="s">
        <v>23</v>
      </c>
      <c r="C8" t="s">
        <v>24</v>
      </c>
      <c r="D8" t="s">
        <v>25</v>
      </c>
      <c r="E8">
        <v>5</v>
      </c>
      <c r="F8">
        <v>200</v>
      </c>
      <c r="G8">
        <v>1000</v>
      </c>
      <c r="H8" s="1">
        <v>45607</v>
      </c>
    </row>
    <row r="9" spans="1:14" x14ac:dyDescent="0.3">
      <c r="A9">
        <v>109</v>
      </c>
      <c r="B9" t="s">
        <v>37</v>
      </c>
      <c r="C9" t="s">
        <v>21</v>
      </c>
      <c r="D9" t="s">
        <v>25</v>
      </c>
      <c r="E9">
        <v>7</v>
      </c>
      <c r="F9">
        <v>200</v>
      </c>
      <c r="G9">
        <v>1400</v>
      </c>
      <c r="H9" s="1">
        <v>45614</v>
      </c>
    </row>
    <row r="10" spans="1:14" x14ac:dyDescent="0.3">
      <c r="A10">
        <v>110</v>
      </c>
      <c r="B10" t="s">
        <v>38</v>
      </c>
      <c r="C10" t="s">
        <v>24</v>
      </c>
      <c r="D10" t="s">
        <v>22</v>
      </c>
      <c r="E10">
        <v>3</v>
      </c>
      <c r="F10">
        <v>500</v>
      </c>
      <c r="G10">
        <v>1500</v>
      </c>
      <c r="H10" s="1">
        <v>45615</v>
      </c>
    </row>
    <row r="11" spans="1:14" x14ac:dyDescent="0.3">
      <c r="A11">
        <v>107</v>
      </c>
      <c r="B11" t="s">
        <v>35</v>
      </c>
      <c r="C11" t="s">
        <v>27</v>
      </c>
      <c r="D11" t="s">
        <v>28</v>
      </c>
      <c r="E11">
        <v>6</v>
      </c>
      <c r="F11">
        <v>300</v>
      </c>
      <c r="G11">
        <v>1800</v>
      </c>
      <c r="H11" s="1">
        <v>45612</v>
      </c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NIRDESH DARK_LIGHT</dc:creator>
  <cp:lastModifiedBy>NIRDESH DARK_LIGHT</cp:lastModifiedBy>
  <dcterms:created xsi:type="dcterms:W3CDTF">2024-11-26T05:17:15Z</dcterms:created>
  <dcterms:modified xsi:type="dcterms:W3CDTF">2024-11-26T07:30:34Z</dcterms:modified>
</cp:coreProperties>
</file>