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epi\Downloads\"/>
    </mc:Choice>
  </mc:AlternateContent>
  <xr:revisionPtr revIDLastSave="0" documentId="13_ncr:1_{07D4DF5F-D2C3-494D-97D3-C67C59745CD7}" xr6:coauthVersionLast="47" xr6:coauthVersionMax="47" xr10:uidLastSave="{00000000-0000-0000-0000-000000000000}"/>
  <bookViews>
    <workbookView xWindow="-108" yWindow="-108" windowWidth="23256" windowHeight="12456" activeTab="1" xr2:uid="{DCABDCF7-5AC5-4B69-9F3B-F5953F8D86C8}"/>
  </bookViews>
  <sheets>
    <sheet name="IF AND RANK" sheetId="1" r:id="rId1"/>
    <sheet name="SUMIFS" sheetId="2" r:id="rId2"/>
    <sheet name="COUNT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3" i="1"/>
  <c r="K6" i="1"/>
  <c r="H3" i="3"/>
  <c r="H2" i="3"/>
  <c r="J4" i="1"/>
  <c r="J5" i="1"/>
  <c r="K5" i="1" s="1"/>
  <c r="J6" i="1"/>
  <c r="J7" i="1"/>
  <c r="J3" i="1"/>
  <c r="I4" i="1"/>
  <c r="I5" i="1"/>
  <c r="I6" i="1"/>
  <c r="I7" i="1"/>
  <c r="I3" i="1"/>
  <c r="H4" i="1"/>
  <c r="L4" i="1" s="1"/>
  <c r="H5" i="1"/>
  <c r="L5" i="1" s="1"/>
  <c r="H6" i="1"/>
  <c r="H7" i="1"/>
  <c r="H3" i="1"/>
  <c r="H3" i="2"/>
  <c r="H2" i="2"/>
  <c r="K4" i="1" l="1"/>
  <c r="K7" i="1"/>
  <c r="K3" i="1"/>
</calcChain>
</file>

<file path=xl/sharedStrings.xml><?xml version="1.0" encoding="utf-8"?>
<sst xmlns="http://schemas.openxmlformats.org/spreadsheetml/2006/main" count="84" uniqueCount="40">
  <si>
    <t>Student</t>
  </si>
  <si>
    <t>Progress</t>
  </si>
  <si>
    <t>Roll No</t>
  </si>
  <si>
    <t>Student Name</t>
  </si>
  <si>
    <t>Tamil</t>
  </si>
  <si>
    <t>English</t>
  </si>
  <si>
    <t>Maths</t>
  </si>
  <si>
    <t>science</t>
  </si>
  <si>
    <t>Social</t>
  </si>
  <si>
    <t>Total</t>
  </si>
  <si>
    <t>Average</t>
  </si>
  <si>
    <t>Result</t>
  </si>
  <si>
    <t>Rank</t>
  </si>
  <si>
    <t>Employee</t>
  </si>
  <si>
    <t>Region</t>
  </si>
  <si>
    <t>Orders Taken</t>
  </si>
  <si>
    <t>Total Sales</t>
  </si>
  <si>
    <t>North</t>
  </si>
  <si>
    <t>West</t>
  </si>
  <si>
    <t>South</t>
  </si>
  <si>
    <t>East</t>
  </si>
  <si>
    <t>Units Ordered</t>
  </si>
  <si>
    <t>Total Amount</t>
  </si>
  <si>
    <t>Total Count</t>
  </si>
  <si>
    <t>&gt;=300</t>
  </si>
  <si>
    <t>Clerk</t>
  </si>
  <si>
    <t>Smith</t>
  </si>
  <si>
    <t>Alex</t>
  </si>
  <si>
    <t>Travis</t>
  </si>
  <si>
    <t>Ricky</t>
  </si>
  <si>
    <t>&gt;=350</t>
  </si>
  <si>
    <t>Bavuma</t>
  </si>
  <si>
    <t>Miller</t>
  </si>
  <si>
    <t>Van der san</t>
  </si>
  <si>
    <t>Ngidi</t>
  </si>
  <si>
    <t>Faf</t>
  </si>
  <si>
    <t>Grade</t>
  </si>
  <si>
    <t>Below 35</t>
  </si>
  <si>
    <t>Between 35 to 79</t>
  </si>
  <si>
    <t>Above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</si>
</sst>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6" borderId="0" xfId="0" applyFill="1"/>
    <xf numFmtId="0" fontId="0" fillId="0" borderId="0" xfId="0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00"/>
      <color rgb="FFDDEC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F17C-3B88-4177-9E81-BAE88721DE6B}">
  <dimension ref="A1:L15"/>
  <sheetViews>
    <sheetView workbookViewId="0">
      <selection activeCell="L3" sqref="L3"/>
    </sheetView>
  </sheetViews>
  <sheetFormatPr defaultRowHeight="14.4" x14ac:dyDescent="0.3"/>
  <cols>
    <col min="1" max="1" width="7.44140625" bestFit="1" customWidth="1"/>
    <col min="2" max="2" width="14" bestFit="1" customWidth="1"/>
    <col min="3" max="3" width="5.88671875" bestFit="1" customWidth="1"/>
    <col min="4" max="4" width="7.5546875" bestFit="1" customWidth="1"/>
    <col min="5" max="5" width="6.44140625" bestFit="1" customWidth="1"/>
    <col min="6" max="6" width="8" bestFit="1" customWidth="1"/>
    <col min="7" max="7" width="6.44140625" bestFit="1" customWidth="1"/>
    <col min="8" max="8" width="5.44140625" bestFit="1" customWidth="1"/>
    <col min="9" max="9" width="8.109375" bestFit="1" customWidth="1"/>
    <col min="10" max="10" width="6.88671875" bestFit="1" customWidth="1"/>
    <col min="11" max="11" width="8.44140625" customWidth="1"/>
  </cols>
  <sheetData>
    <row r="1" spans="1:12" ht="21" x14ac:dyDescent="0.4">
      <c r="A1" s="6" t="s">
        <v>0</v>
      </c>
      <c r="B1" s="6"/>
      <c r="C1" s="6"/>
      <c r="D1" s="6"/>
      <c r="E1" s="6"/>
      <c r="F1" s="6"/>
      <c r="G1" s="6"/>
      <c r="H1" s="7" t="s">
        <v>1</v>
      </c>
      <c r="I1" s="7"/>
      <c r="J1" s="7"/>
      <c r="K1" s="7"/>
      <c r="L1" s="7"/>
    </row>
    <row r="2" spans="1:12" x14ac:dyDescent="0.3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36</v>
      </c>
    </row>
    <row r="3" spans="1:12" x14ac:dyDescent="0.3">
      <c r="A3" s="10">
        <v>10111</v>
      </c>
      <c r="B3" s="10" t="s">
        <v>31</v>
      </c>
      <c r="C3" s="10">
        <v>89</v>
      </c>
      <c r="D3" s="10">
        <v>84</v>
      </c>
      <c r="E3" s="10">
        <v>85</v>
      </c>
      <c r="F3" s="10">
        <v>87</v>
      </c>
      <c r="G3" s="10">
        <v>95</v>
      </c>
      <c r="H3" s="10">
        <f>SUM(C3:G3)</f>
        <v>440</v>
      </c>
      <c r="I3" s="11">
        <f>AVERAGE(C3:G3)</f>
        <v>88</v>
      </c>
      <c r="J3" s="10" t="str">
        <f>IF(AND(C3&gt;=35,D3&gt;=35,E3&gt;=35,F3&gt;=35,G3&gt;=35),"Pass","Fail")</f>
        <v>Pass</v>
      </c>
      <c r="K3" s="10">
        <f>IF(J3="Pass",RANK(H3,$H$3:$H$7,0),"No Rank")</f>
        <v>2</v>
      </c>
      <c r="L3" s="10" t="str">
        <f>IF(H3&gt;=450,"A+",IF(H3&gt;=400,"A",IF(H3&gt;=300,"B","No Rank")))</f>
        <v>A</v>
      </c>
    </row>
    <row r="4" spans="1:12" x14ac:dyDescent="0.3">
      <c r="A4" s="10">
        <v>10112</v>
      </c>
      <c r="B4" s="10" t="s">
        <v>32</v>
      </c>
      <c r="C4" s="10">
        <v>95</v>
      </c>
      <c r="D4" s="10">
        <v>54</v>
      </c>
      <c r="E4" s="10">
        <v>58</v>
      </c>
      <c r="F4" s="10">
        <v>45</v>
      </c>
      <c r="G4" s="10">
        <v>55</v>
      </c>
      <c r="H4" s="10">
        <f t="shared" ref="H4:H7" si="0">SUM(C4:G4)</f>
        <v>307</v>
      </c>
      <c r="I4" s="11">
        <f t="shared" ref="I4:I7" si="1">AVERAGE(C4:G4)</f>
        <v>61.4</v>
      </c>
      <c r="J4" s="10" t="str">
        <f t="shared" ref="J4:J7" si="2">IF(AND(C4&gt;=35,D4&gt;=35,E4&gt;=35,F4&gt;=35,G4&gt;=35),"Pass","Fail")</f>
        <v>Pass</v>
      </c>
      <c r="K4" s="10">
        <f t="shared" ref="K4:L7" si="3">IF(J4="Pass",RANK(H4,$H$3:$H$7,0),"No Rank")</f>
        <v>4</v>
      </c>
      <c r="L4" s="10" t="str">
        <f>IF(H4&gt;=450,"A+",IF(H4&gt;=400,"A",IF(H4&gt;=300,"B","No Grade")))</f>
        <v>B</v>
      </c>
    </row>
    <row r="5" spans="1:12" x14ac:dyDescent="0.3">
      <c r="A5" s="10">
        <v>10113</v>
      </c>
      <c r="B5" s="10" t="s">
        <v>33</v>
      </c>
      <c r="C5" s="10">
        <v>63</v>
      </c>
      <c r="D5" s="10">
        <v>64</v>
      </c>
      <c r="E5" s="10">
        <v>67</v>
      </c>
      <c r="F5" s="10">
        <v>48</v>
      </c>
      <c r="G5" s="10">
        <v>75</v>
      </c>
      <c r="H5" s="10">
        <f t="shared" si="0"/>
        <v>317</v>
      </c>
      <c r="I5" s="11">
        <f t="shared" si="1"/>
        <v>63.4</v>
      </c>
      <c r="J5" s="10" t="str">
        <f t="shared" si="2"/>
        <v>Pass</v>
      </c>
      <c r="K5" s="10">
        <f t="shared" si="3"/>
        <v>3</v>
      </c>
      <c r="L5" s="10" t="str">
        <f t="shared" ref="L5:L7" si="4">IF(H5&gt;=450,"A+",IF(H5&gt;=400,"A",IF(H5&gt;=300,"B","No Grade")))</f>
        <v>B</v>
      </c>
    </row>
    <row r="6" spans="1:12" x14ac:dyDescent="0.3">
      <c r="A6" s="10">
        <v>10114</v>
      </c>
      <c r="B6" s="10" t="s">
        <v>34</v>
      </c>
      <c r="C6" s="10">
        <v>15</v>
      </c>
      <c r="D6" s="10">
        <v>12</v>
      </c>
      <c r="E6" s="10">
        <v>45</v>
      </c>
      <c r="F6" s="10">
        <v>55</v>
      </c>
      <c r="G6" s="10">
        <v>32</v>
      </c>
      <c r="H6" s="10">
        <f t="shared" si="0"/>
        <v>159</v>
      </c>
      <c r="I6" s="11">
        <f t="shared" si="1"/>
        <v>31.8</v>
      </c>
      <c r="J6" s="10" t="str">
        <f t="shared" si="2"/>
        <v>Fail</v>
      </c>
      <c r="K6" s="10" t="str">
        <f t="shared" si="3"/>
        <v>No Rank</v>
      </c>
      <c r="L6" s="10" t="str">
        <f t="shared" si="4"/>
        <v>No Grade</v>
      </c>
    </row>
    <row r="7" spans="1:12" x14ac:dyDescent="0.3">
      <c r="A7" s="10">
        <v>10115</v>
      </c>
      <c r="B7" s="10" t="s">
        <v>35</v>
      </c>
      <c r="C7" s="10">
        <v>95</v>
      </c>
      <c r="D7" s="10">
        <v>98</v>
      </c>
      <c r="E7" s="10">
        <v>97</v>
      </c>
      <c r="F7" s="10">
        <v>91</v>
      </c>
      <c r="G7" s="10">
        <v>90</v>
      </c>
      <c r="H7" s="10">
        <f t="shared" si="0"/>
        <v>471</v>
      </c>
      <c r="I7" s="11">
        <f t="shared" si="1"/>
        <v>94.2</v>
      </c>
      <c r="J7" s="10" t="str">
        <f t="shared" si="2"/>
        <v>Pass</v>
      </c>
      <c r="K7" s="10">
        <f t="shared" si="3"/>
        <v>1</v>
      </c>
      <c r="L7" s="10" t="str">
        <f t="shared" si="4"/>
        <v>A+</v>
      </c>
    </row>
    <row r="12" spans="1:12" x14ac:dyDescent="0.3">
      <c r="G12" s="13"/>
    </row>
    <row r="13" spans="1:12" x14ac:dyDescent="0.3">
      <c r="B13" t="s">
        <v>37</v>
      </c>
      <c r="C13" s="14"/>
    </row>
    <row r="14" spans="1:12" x14ac:dyDescent="0.3">
      <c r="B14" t="s">
        <v>38</v>
      </c>
      <c r="C14" s="12"/>
    </row>
    <row r="15" spans="1:12" x14ac:dyDescent="0.3">
      <c r="B15" t="s">
        <v>39</v>
      </c>
      <c r="C15" s="8"/>
    </row>
  </sheetData>
  <mergeCells count="2">
    <mergeCell ref="A1:G1"/>
    <mergeCell ref="H1:L1"/>
  </mergeCells>
  <conditionalFormatting sqref="C3:G7">
    <cfRule type="cellIs" dxfId="20" priority="18" operator="greaterThan">
      <formula>79</formula>
    </cfRule>
    <cfRule type="cellIs" dxfId="19" priority="19" operator="between">
      <formula>35</formula>
      <formula>79</formula>
    </cfRule>
    <cfRule type="cellIs" dxfId="18" priority="20" operator="between">
      <formula>35</formula>
      <formula>79</formula>
    </cfRule>
    <cfRule type="cellIs" dxfId="17" priority="21" operator="lessThan">
      <formula>35</formula>
    </cfRule>
    <cfRule type="cellIs" dxfId="16" priority="12" operator="between">
      <formula>35</formula>
      <formula>79</formula>
    </cfRule>
    <cfRule type="cellIs" dxfId="15" priority="6" operator="between">
      <formula>35</formula>
      <formula>79</formula>
    </cfRule>
  </conditionalFormatting>
  <conditionalFormatting sqref="J3:J7">
    <cfRule type="containsText" dxfId="14" priority="16" operator="containsText" text="Fail">
      <formula>NOT(ISERROR(SEARCH("Fail",J3)))</formula>
    </cfRule>
    <cfRule type="containsText" dxfId="13" priority="17" operator="containsText" text="Pass">
      <formula>NOT(ISERROR(SEARCH("Pass",J3)))</formula>
    </cfRule>
    <cfRule type="cellIs" dxfId="12" priority="22" operator="equal">
      <formula>"Fail"</formula>
    </cfRule>
    <cfRule type="cellIs" dxfId="11" priority="23" operator="equal">
      <formula>"Pass"</formula>
    </cfRule>
  </conditionalFormatting>
  <conditionalFormatting sqref="L3:L7">
    <cfRule type="cellIs" dxfId="10" priority="15" operator="between">
      <formula>"A+"</formula>
      <formula>"A"</formula>
    </cfRule>
    <cfRule type="cellIs" dxfId="9" priority="14" operator="between">
      <formula>"B"</formula>
      <formula>"C"</formula>
    </cfRule>
    <cfRule type="containsText" dxfId="8" priority="13" operator="containsText" text="No Grade">
      <formula>NOT(ISERROR(SEARCH("No Grade",L3)))</formula>
    </cfRule>
  </conditionalFormatting>
  <conditionalFormatting sqref="C13">
    <cfRule type="cellIs" dxfId="7" priority="7" operator="between">
      <formula>35</formula>
      <formula>79</formula>
    </cfRule>
    <cfRule type="cellIs" dxfId="6" priority="8" operator="greaterThan">
      <formula>79</formula>
    </cfRule>
    <cfRule type="cellIs" dxfId="5" priority="9" operator="between">
      <formula>35</formula>
      <formula>79</formula>
    </cfRule>
    <cfRule type="cellIs" dxfId="4" priority="10" operator="between">
      <formula>35</formula>
      <formula>79</formula>
    </cfRule>
    <cfRule type="cellIs" dxfId="3" priority="11" operator="lessThan">
      <formula>35</formula>
    </cfRule>
  </conditionalFormatting>
  <conditionalFormatting sqref="H3:H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{5E92EE2E-114C-48FD-9ED9-0890C4EB8DC2}</x14:id>
        </ext>
      </extLst>
    </cfRule>
  </conditionalFormatting>
  <conditionalFormatting sqref="K3:K7">
    <cfRule type="cellIs" dxfId="0" priority="3" operator="between">
      <formula>1</formula>
      <formula>3</formula>
    </cfRule>
    <cfRule type="cellIs" dxfId="1" priority="2" operator="between">
      <formula>4</formula>
      <formula>5</formula>
    </cfRule>
    <cfRule type="containsText" dxfId="2" priority="1" operator="containsText" text="No Rank">
      <formula>NOT(ISERROR(SEARCH("No Rank",K3)))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2EE2E-114C-48FD-9ED9-0890C4EB8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F383-AC19-4D29-AB99-DE19C099B21F}">
  <dimension ref="A1:H11"/>
  <sheetViews>
    <sheetView tabSelected="1" workbookViewId="0">
      <selection activeCell="A2" sqref="A2:A11"/>
    </sheetView>
  </sheetViews>
  <sheetFormatPr defaultRowHeight="14.4" x14ac:dyDescent="0.3"/>
  <cols>
    <col min="1" max="1" width="9.44140625" bestFit="1" customWidth="1"/>
    <col min="2" max="2" width="7" bestFit="1" customWidth="1"/>
    <col min="3" max="3" width="12.6640625" bestFit="1" customWidth="1"/>
    <col min="4" max="4" width="10.5546875" bestFit="1" customWidth="1"/>
    <col min="7" max="7" width="12.88671875" customWidth="1"/>
    <col min="8" max="8" width="12" customWidth="1"/>
    <col min="9" max="9" width="12.6640625" bestFit="1" customWidth="1"/>
    <col min="10" max="10" width="10.5546875" bestFit="1" customWidth="1"/>
    <col min="12" max="12" width="9.44140625" bestFit="1" customWidth="1"/>
    <col min="13" max="13" width="13.33203125" bestFit="1" customWidth="1"/>
    <col min="14" max="14" width="12.6640625" bestFit="1" customWidth="1"/>
  </cols>
  <sheetData>
    <row r="1" spans="1:8" x14ac:dyDescent="0.3">
      <c r="A1" s="3" t="s">
        <v>25</v>
      </c>
      <c r="B1" s="3" t="s">
        <v>14</v>
      </c>
      <c r="C1" s="3" t="s">
        <v>15</v>
      </c>
      <c r="D1" s="3" t="s">
        <v>16</v>
      </c>
      <c r="F1" s="3" t="s">
        <v>13</v>
      </c>
      <c r="G1" s="3" t="s">
        <v>21</v>
      </c>
      <c r="H1" s="3" t="s">
        <v>22</v>
      </c>
    </row>
    <row r="2" spans="1:8" x14ac:dyDescent="0.3">
      <c r="A2" t="s">
        <v>26</v>
      </c>
      <c r="B2" t="s">
        <v>17</v>
      </c>
      <c r="C2" s="4">
        <v>484</v>
      </c>
      <c r="D2">
        <v>15000</v>
      </c>
      <c r="F2" t="s">
        <v>28</v>
      </c>
      <c r="G2" t="s">
        <v>30</v>
      </c>
      <c r="H2">
        <f>SUMIFS(D2:D11,A2:A11,F2,C2:C11,G2)</f>
        <v>14600</v>
      </c>
    </row>
    <row r="3" spans="1:8" x14ac:dyDescent="0.3">
      <c r="A3" t="s">
        <v>27</v>
      </c>
      <c r="B3" t="s">
        <v>18</v>
      </c>
      <c r="C3" s="4">
        <v>473</v>
      </c>
      <c r="D3">
        <v>14000</v>
      </c>
      <c r="F3" t="s">
        <v>27</v>
      </c>
      <c r="G3" t="s">
        <v>20</v>
      </c>
      <c r="H3">
        <f>SUMIFS(D2:D11,A2:A11,F3,B2:B11,G3)</f>
        <v>1300</v>
      </c>
    </row>
    <row r="4" spans="1:8" x14ac:dyDescent="0.3">
      <c r="A4" t="s">
        <v>26</v>
      </c>
      <c r="B4" t="s">
        <v>19</v>
      </c>
      <c r="C4" s="4">
        <v>460</v>
      </c>
      <c r="D4">
        <v>14500</v>
      </c>
    </row>
    <row r="5" spans="1:8" x14ac:dyDescent="0.3">
      <c r="A5" t="s">
        <v>28</v>
      </c>
      <c r="B5" t="s">
        <v>18</v>
      </c>
      <c r="C5" s="4">
        <v>468</v>
      </c>
      <c r="D5">
        <v>14600</v>
      </c>
    </row>
    <row r="6" spans="1:8" x14ac:dyDescent="0.3">
      <c r="A6" t="s">
        <v>27</v>
      </c>
      <c r="B6" t="s">
        <v>20</v>
      </c>
      <c r="C6" s="4">
        <v>136</v>
      </c>
      <c r="D6">
        <v>1300</v>
      </c>
    </row>
    <row r="7" spans="1:8" x14ac:dyDescent="0.3">
      <c r="A7" t="s">
        <v>26</v>
      </c>
      <c r="B7" t="s">
        <v>20</v>
      </c>
      <c r="C7" s="4">
        <v>301</v>
      </c>
      <c r="D7">
        <v>3756</v>
      </c>
    </row>
    <row r="8" spans="1:8" x14ac:dyDescent="0.3">
      <c r="A8" t="s">
        <v>28</v>
      </c>
      <c r="B8" t="s">
        <v>17</v>
      </c>
      <c r="C8" s="4">
        <v>170</v>
      </c>
      <c r="D8">
        <v>2340</v>
      </c>
    </row>
    <row r="9" spans="1:8" x14ac:dyDescent="0.3">
      <c r="A9" t="s">
        <v>29</v>
      </c>
      <c r="B9" t="s">
        <v>20</v>
      </c>
      <c r="C9" s="4">
        <v>448</v>
      </c>
      <c r="D9">
        <v>14800</v>
      </c>
    </row>
    <row r="10" spans="1:8" x14ac:dyDescent="0.3">
      <c r="A10" t="s">
        <v>26</v>
      </c>
      <c r="B10" t="s">
        <v>18</v>
      </c>
      <c r="C10" s="4">
        <v>225</v>
      </c>
      <c r="D10">
        <v>12225</v>
      </c>
    </row>
    <row r="11" spans="1:8" x14ac:dyDescent="0.3">
      <c r="A11" t="s">
        <v>29</v>
      </c>
      <c r="B11" t="s">
        <v>17</v>
      </c>
      <c r="C11" s="4">
        <v>430</v>
      </c>
      <c r="D11">
        <v>13450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7D28-1B8D-4B4E-B355-E53F00601078}">
  <dimension ref="A1:H11"/>
  <sheetViews>
    <sheetView workbookViewId="0">
      <selection activeCell="H4" sqref="H4"/>
    </sheetView>
  </sheetViews>
  <sheetFormatPr defaultRowHeight="14.4" x14ac:dyDescent="0.3"/>
  <cols>
    <col min="6" max="6" width="8.5546875" customWidth="1"/>
    <col min="7" max="7" width="13.109375" customWidth="1"/>
    <col min="8" max="8" width="12.6640625" customWidth="1"/>
    <col min="9" max="9" width="12.6640625" bestFit="1" customWidth="1"/>
    <col min="10" max="10" width="11" bestFit="1" customWidth="1"/>
  </cols>
  <sheetData>
    <row r="1" spans="1:8" x14ac:dyDescent="0.3">
      <c r="A1" s="3" t="s">
        <v>13</v>
      </c>
      <c r="B1" s="3" t="s">
        <v>14</v>
      </c>
      <c r="C1" s="3" t="s">
        <v>15</v>
      </c>
      <c r="D1" s="3" t="s">
        <v>16</v>
      </c>
      <c r="F1" s="3" t="s">
        <v>14</v>
      </c>
      <c r="G1" s="3" t="s">
        <v>15</v>
      </c>
      <c r="H1" s="3" t="s">
        <v>23</v>
      </c>
    </row>
    <row r="2" spans="1:8" x14ac:dyDescent="0.3">
      <c r="A2" t="s">
        <v>26</v>
      </c>
      <c r="B2" t="s">
        <v>17</v>
      </c>
      <c r="C2" s="4">
        <v>484</v>
      </c>
      <c r="D2">
        <v>15000</v>
      </c>
      <c r="F2" s="5" t="s">
        <v>20</v>
      </c>
      <c r="G2" s="5" t="s">
        <v>24</v>
      </c>
      <c r="H2" s="9">
        <f>COUNTIFS(B2:B11,F2,C2:C11,G2)</f>
        <v>2</v>
      </c>
    </row>
    <row r="3" spans="1:8" x14ac:dyDescent="0.3">
      <c r="A3" t="s">
        <v>27</v>
      </c>
      <c r="B3" t="s">
        <v>18</v>
      </c>
      <c r="C3" s="4">
        <v>473</v>
      </c>
      <c r="D3">
        <v>14000</v>
      </c>
      <c r="F3" s="4" t="s">
        <v>26</v>
      </c>
      <c r="G3" s="4" t="s">
        <v>17</v>
      </c>
      <c r="H3">
        <f>COUNTIFS(A2:A11,F3,B2:B11,G3)</f>
        <v>1</v>
      </c>
    </row>
    <row r="4" spans="1:8" x14ac:dyDescent="0.3">
      <c r="A4" t="s">
        <v>26</v>
      </c>
      <c r="B4" t="s">
        <v>19</v>
      </c>
      <c r="C4" s="4">
        <v>460</v>
      </c>
      <c r="D4">
        <v>14500</v>
      </c>
    </row>
    <row r="5" spans="1:8" x14ac:dyDescent="0.3">
      <c r="A5" t="s">
        <v>28</v>
      </c>
      <c r="B5" t="s">
        <v>18</v>
      </c>
      <c r="C5" s="4">
        <v>468</v>
      </c>
      <c r="D5">
        <v>14600</v>
      </c>
    </row>
    <row r="6" spans="1:8" x14ac:dyDescent="0.3">
      <c r="A6" t="s">
        <v>27</v>
      </c>
      <c r="B6" t="s">
        <v>20</v>
      </c>
      <c r="C6" s="4">
        <v>136</v>
      </c>
      <c r="D6">
        <v>1300</v>
      </c>
    </row>
    <row r="7" spans="1:8" x14ac:dyDescent="0.3">
      <c r="A7" t="s">
        <v>26</v>
      </c>
      <c r="B7" t="s">
        <v>20</v>
      </c>
      <c r="C7" s="4">
        <v>301</v>
      </c>
      <c r="D7">
        <v>3756</v>
      </c>
    </row>
    <row r="8" spans="1:8" x14ac:dyDescent="0.3">
      <c r="A8" t="s">
        <v>28</v>
      </c>
      <c r="B8" t="s">
        <v>17</v>
      </c>
      <c r="C8" s="4">
        <v>170</v>
      </c>
      <c r="D8">
        <v>2340</v>
      </c>
    </row>
    <row r="9" spans="1:8" x14ac:dyDescent="0.3">
      <c r="A9" t="s">
        <v>29</v>
      </c>
      <c r="B9" t="s">
        <v>20</v>
      </c>
      <c r="C9" s="4">
        <v>448</v>
      </c>
      <c r="D9">
        <v>14800</v>
      </c>
    </row>
    <row r="10" spans="1:8" x14ac:dyDescent="0.3">
      <c r="A10" t="s">
        <v>26</v>
      </c>
      <c r="B10" t="s">
        <v>18</v>
      </c>
      <c r="C10" s="4">
        <v>225</v>
      </c>
      <c r="D10">
        <v>12225</v>
      </c>
    </row>
    <row r="11" spans="1:8" x14ac:dyDescent="0.3">
      <c r="A11" t="s">
        <v>29</v>
      </c>
      <c r="B11" t="s">
        <v>17</v>
      </c>
      <c r="C11" s="4">
        <v>430</v>
      </c>
      <c r="D11">
        <v>13450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 AND RANK</vt:lpstr>
      <vt:lpstr>SUMIFS</vt:lpstr>
      <vt:lpstr>COUNTIFS</vt:lpstr>
    </vt:vector>
  </TitlesOfParts>
  <Company>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Deepika Madhanagopal</cp:lastModifiedBy>
  <dcterms:created xsi:type="dcterms:W3CDTF">2025-06-17T10:12:50Z</dcterms:created>
  <dcterms:modified xsi:type="dcterms:W3CDTF">2025-06-26T05:12:39Z</dcterms:modified>
</cp:coreProperties>
</file>