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\Downloads\"/>
    </mc:Choice>
  </mc:AlternateContent>
  <xr:revisionPtr revIDLastSave="0" documentId="13_ncr:1_{78CD4A6A-6E2D-4353-BF65-77214DB256E2}" xr6:coauthVersionLast="47" xr6:coauthVersionMax="47" xr10:uidLastSave="{00000000-0000-0000-0000-000000000000}"/>
  <bookViews>
    <workbookView xWindow="-108" yWindow="-108" windowWidth="23256" windowHeight="12456" tabRatio="731" activeTab="8" xr2:uid="{DF643C40-8064-487B-AD78-2E33B42D8EDD}"/>
  </bookViews>
  <sheets>
    <sheet name="IF" sheetId="1" r:id="rId1"/>
    <sheet name="SUMIFS" sheetId="2" r:id="rId2"/>
    <sheet name="COUNTIFS" sheetId="4" r:id="rId3"/>
    <sheet name="VLOOKUP &amp; IFERROR" sheetId="5" r:id="rId4"/>
    <sheet name="SUMPODUCT" sheetId="3" r:id="rId5"/>
    <sheet name="CONCAT &amp; TEXTJOIN" sheetId="6" r:id="rId6"/>
    <sheet name="UNIQUE" sheetId="7" r:id="rId7"/>
    <sheet name="FILTER" sheetId="8" r:id="rId8"/>
    <sheet name="SORT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7" l="1" a="1"/>
  <c r="G2" i="7" s="1"/>
  <c r="I2" i="2"/>
  <c r="E12" i="3"/>
  <c r="D12" i="3"/>
  <c r="D2" i="2"/>
  <c r="D3" i="2"/>
  <c r="D4" i="2"/>
  <c r="D5" i="2"/>
  <c r="D6" i="2"/>
  <c r="D7" i="2"/>
  <c r="D8" i="2"/>
  <c r="D9" i="2"/>
  <c r="D10" i="2"/>
  <c r="D11" i="2"/>
  <c r="G2" i="10" a="1"/>
  <c r="G2" i="10" s="1"/>
  <c r="G2" i="8" a="1"/>
  <c r="G2" i="8" s="1"/>
  <c r="D3" i="6"/>
  <c r="D2" i="6"/>
  <c r="H2" i="5"/>
  <c r="H2" i="4"/>
  <c r="C3" i="1"/>
  <c r="C4" i="1"/>
  <c r="C5" i="1"/>
  <c r="C6" i="1"/>
  <c r="C2" i="1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E6" i="7"/>
  <c r="E16" i="7"/>
  <c r="E15" i="7"/>
  <c r="E8" i="7"/>
  <c r="E7" i="7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18" i="7"/>
  <c r="E17" i="7"/>
  <c r="E14" i="7"/>
  <c r="E13" i="7"/>
  <c r="E12" i="7"/>
  <c r="E11" i="7"/>
  <c r="E10" i="7"/>
  <c r="E9" i="7"/>
  <c r="E5" i="7"/>
  <c r="E4" i="7"/>
  <c r="E3" i="7"/>
  <c r="E2" i="7"/>
  <c r="E11" i="5" l="1"/>
  <c r="D11" i="5"/>
  <c r="E10" i="5"/>
  <c r="D10" i="5"/>
  <c r="E9" i="5"/>
  <c r="D9" i="5" s="1"/>
  <c r="E8" i="5"/>
  <c r="D8" i="5"/>
  <c r="E7" i="5"/>
  <c r="D7" i="5"/>
  <c r="E6" i="5"/>
  <c r="D6" i="5" s="1"/>
  <c r="E5" i="5"/>
  <c r="D5" i="5"/>
  <c r="E4" i="5"/>
  <c r="D4" i="5"/>
  <c r="E3" i="5"/>
  <c r="D3" i="5" s="1"/>
  <c r="E2" i="5"/>
  <c r="D2" i="5"/>
  <c r="D11" i="4"/>
  <c r="D10" i="4"/>
  <c r="D9" i="4"/>
  <c r="D8" i="4"/>
  <c r="D7" i="4"/>
  <c r="D6" i="4"/>
  <c r="D5" i="4"/>
  <c r="D4" i="4"/>
  <c r="D3" i="4"/>
  <c r="D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<sst xmlns="http://schemas.openxmlformats.org/spreadsheetml/2006/main" count="234" uniqueCount="73">
  <si>
    <t>Student Name</t>
  </si>
  <si>
    <t>Rajesh</t>
  </si>
  <si>
    <t>Lokesh</t>
  </si>
  <si>
    <t>Ramesh</t>
  </si>
  <si>
    <t>Ganesh</t>
  </si>
  <si>
    <t>Suresh</t>
  </si>
  <si>
    <t>% of Marks</t>
  </si>
  <si>
    <t>Scholarship</t>
  </si>
  <si>
    <t>Employee</t>
  </si>
  <si>
    <t>Region</t>
  </si>
  <si>
    <t>Units Ordered</t>
  </si>
  <si>
    <t>Total Sales</t>
  </si>
  <si>
    <t>North</t>
  </si>
  <si>
    <t>South</t>
  </si>
  <si>
    <t>East</t>
  </si>
  <si>
    <t>West</t>
  </si>
  <si>
    <t>Lilly</t>
  </si>
  <si>
    <t>Total Amount</t>
  </si>
  <si>
    <t>&gt;=400</t>
  </si>
  <si>
    <t>&gt;=300</t>
  </si>
  <si>
    <t>Vignesh</t>
  </si>
  <si>
    <t>Kamesh</t>
  </si>
  <si>
    <t>Henry</t>
  </si>
  <si>
    <t>Noel</t>
  </si>
  <si>
    <t>Kenny</t>
  </si>
  <si>
    <t>George</t>
  </si>
  <si>
    <t>Product ID</t>
  </si>
  <si>
    <t>Product</t>
  </si>
  <si>
    <t>Quantity</t>
  </si>
  <si>
    <t>Rate</t>
  </si>
  <si>
    <t>Amount</t>
  </si>
  <si>
    <t>Green Gram</t>
  </si>
  <si>
    <t>Rice</t>
  </si>
  <si>
    <t>Tooth Paste</t>
  </si>
  <si>
    <t>Salt</t>
  </si>
  <si>
    <t>Bengal Gram</t>
  </si>
  <si>
    <t>Oil</t>
  </si>
  <si>
    <t>Sugar</t>
  </si>
  <si>
    <t>CONCAT</t>
  </si>
  <si>
    <t>Smith</t>
  </si>
  <si>
    <t>First Name</t>
  </si>
  <si>
    <t>Middle Name</t>
  </si>
  <si>
    <t>Last Name</t>
  </si>
  <si>
    <t>Ford</t>
  </si>
  <si>
    <t>Course</t>
  </si>
  <si>
    <t>Fees</t>
  </si>
  <si>
    <t>Paid</t>
  </si>
  <si>
    <t>Balance</t>
  </si>
  <si>
    <t>Chante Cummings</t>
  </si>
  <si>
    <t>Filmora X</t>
  </si>
  <si>
    <t>Kuba Waters</t>
  </si>
  <si>
    <t>Adobe Photoshop</t>
  </si>
  <si>
    <t>Mattie Espinosa</t>
  </si>
  <si>
    <t>Computer Hardware</t>
  </si>
  <si>
    <t>Thalia Koch</t>
  </si>
  <si>
    <t>Adobe After Effects</t>
  </si>
  <si>
    <t>Sadia Moses</t>
  </si>
  <si>
    <t>Tarun Ahmad</t>
  </si>
  <si>
    <t>Seren Diaz</t>
  </si>
  <si>
    <t>Elliot Whitworth</t>
  </si>
  <si>
    <t>Elen Farrell</t>
  </si>
  <si>
    <t>Amal Seymour</t>
  </si>
  <si>
    <t>Akeel Randolph</t>
  </si>
  <si>
    <t>Caris Crane</t>
  </si>
  <si>
    <t>Tonya Morrow</t>
  </si>
  <si>
    <t>Fenton Wainwright</t>
  </si>
  <si>
    <t>Maxine Duggan</t>
  </si>
  <si>
    <t>Rima Hilton</t>
  </si>
  <si>
    <t>Samiyah Ray</t>
  </si>
  <si>
    <t>Orders Taken</t>
  </si>
  <si>
    <t>Total Count</t>
  </si>
  <si>
    <t>Niresh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</si>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</sst>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-[$Rs.-849]\ * #,##0_-;\-[$Rs.-849]\ * #,##0_-;_-[$Rs.-849]\ * &quot;-&quot;??_-;_-@_-"/>
    <numFmt numFmtId="166" formatCode="_ &quot;₹&quot;\ * #,##0_ ;_ &quot;₹&quot;\ * \-#,##0_ ;_ &quot;₹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Raleway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ck">
        <color theme="7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166" fontId="0" fillId="3" borderId="1" xfId="1" applyNumberFormat="1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166" fontId="0" fillId="0" borderId="2" xfId="1" applyNumberFormat="1" applyFont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166" fontId="0" fillId="3" borderId="2" xfId="1" applyNumberFormat="1" applyFont="1" applyFill="1" applyBorder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&quot;₹&quot;\ * #,##0_ ;_ &quot;₹&quot;\ * \-#,##0_ ;_ &quot;₹&quot;\ * &quot;-&quot;??_ ;_ @_ 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&quot;₹&quot;\ * #,##0_ ;_ &quot;₹&quot;\ * \-#,##0_ ;_ &quot;₹&quot;\ * &quot;-&quot;??_ ;_ @_ 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&quot;₹&quot;\ * #,##0_ ;_ &quot;₹&quot;\ * \-#,##0_ ;_ &quot;₹&quot;\ * &quot;-&quot;??_ ;_ @_ 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aleway"/>
        <family val="2"/>
        <scheme val="none"/>
      </font>
      <fill>
        <patternFill patternType="solid">
          <fgColor indexed="64"/>
          <bgColor rgb="FF00206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&quot;₹&quot;\ * #,##0_ ;_ &quot;₹&quot;\ * \-#,##0_ ;_ &quot;₹&quot;\ * &quot;-&quot;??_ ;_ @_ 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&quot;₹&quot;\ * #,##0_ ;_ &quot;₹&quot;\ * \-#,##0_ ;_ &quot;₹&quot;\ * &quot;-&quot;??_ ;_ @_ 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&quot;₹&quot;\ * #,##0_ ;_ &quot;₹&quot;\ * \-#,##0_ ;_ &quot;₹&quot;\ * &quot;-&quot;??_ ;_ @_ 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aleway"/>
        <family val="2"/>
        <scheme val="none"/>
      </font>
      <fill>
        <patternFill patternType="solid">
          <fgColor indexed="64"/>
          <bgColor rgb="FF00206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&quot;₹&quot;\ * #,##0_ ;_ &quot;₹&quot;\ * \-#,##0_ ;_ &quot;₹&quot;\ * &quot;-&quot;??_ ;_ @_ 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&quot;₹&quot;\ * #,##0_ ;_ &quot;₹&quot;\ * \-#,##0_ ;_ &quot;₹&quot;\ * &quot;-&quot;??_ ;_ @_ 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&quot;₹&quot;\ * #,##0_ ;_ &quot;₹&quot;\ * \-#,##0_ ;_ &quot;₹&quot;\ * &quot;-&quot;??_ ;_ @_ 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aleway"/>
        <family val="2"/>
        <scheme val="none"/>
      </font>
      <fill>
        <patternFill patternType="solid">
          <fgColor indexed="64"/>
          <bgColor rgb="FF002060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3BE64-78D5-45C8-9699-B09B10F1C672}" name="Course_details" displayName="Course_details" ref="A1:E18" totalsRowShown="0" headerRowDxfId="23" dataDxfId="22" tableBorderDxfId="21" dataCellStyle="Currency">
  <autoFilter ref="A1:E18" xr:uid="{4343BE64-78D5-45C8-9699-B09B10F1C672}"/>
  <tableColumns count="5">
    <tableColumn id="1" xr3:uid="{992D956C-898F-4421-9470-AD2DCB9F6AE8}" name="Student Name" dataDxfId="20"/>
    <tableColumn id="2" xr3:uid="{575740E8-5125-488A-A27E-D59209BF0112}" name="Course" dataDxfId="19"/>
    <tableColumn id="3" xr3:uid="{44DC2FF0-D5AE-4427-B9F3-848BECB8203B}" name="Fees" dataDxfId="18" dataCellStyle="Currency"/>
    <tableColumn id="4" xr3:uid="{EFB83169-6C05-40C1-9910-A2990D8012D9}" name="Paid" dataDxfId="17" dataCellStyle="Currency"/>
    <tableColumn id="5" xr3:uid="{2D954915-9D4F-4AB7-A756-C6C51CCBEBAF}" name="Balance" dataDxfId="16" dataCellStyle="Currency">
      <calculatedColumnFormula>C2-D2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91508A-A8CA-46A6-A48D-988E0CAA5607}" name="Course_details3" displayName="Course_details3" ref="A1:E18" totalsRowShown="0" headerRowDxfId="15" dataDxfId="14" tableBorderDxfId="13" dataCellStyle="Currency">
  <autoFilter ref="A1:E18" xr:uid="{4343BE64-78D5-45C8-9699-B09B10F1C672}"/>
  <tableColumns count="5">
    <tableColumn id="1" xr3:uid="{AFD12148-1A33-4A8E-BFDA-A1C1D048359D}" name="Student Name" dataDxfId="12"/>
    <tableColumn id="2" xr3:uid="{645C8FC0-25D6-4B47-AB03-A3576AEEEB39}" name="Course" dataDxfId="11"/>
    <tableColumn id="3" xr3:uid="{FC405BC1-D5EC-4BEF-B7DC-CF7F4BCEC646}" name="Fees" dataDxfId="10" dataCellStyle="Currency"/>
    <tableColumn id="4" xr3:uid="{30F94CD9-9BE2-4CB5-9F9C-A159F2C5353D}" name="Paid" dataDxfId="9" dataCellStyle="Currency"/>
    <tableColumn id="5" xr3:uid="{17876DBD-64D0-41A5-8A42-184456A8F4AB}" name="Balance" dataDxfId="8" dataCellStyle="Currency">
      <calculatedColumnFormula>C2-D2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78C09E-45A2-43A0-BEDC-CF9AF7D525B2}" name="Course_details34" displayName="Course_details34" ref="A1:E18" totalsRowShown="0" headerRowDxfId="7" dataDxfId="6" tableBorderDxfId="5" dataCellStyle="Currency">
  <autoFilter ref="A1:E18" xr:uid="{4343BE64-78D5-45C8-9699-B09B10F1C672}"/>
  <tableColumns count="5">
    <tableColumn id="1" xr3:uid="{F9387548-DC52-46B6-8138-2F5946A955EC}" name="Student Name" dataDxfId="4"/>
    <tableColumn id="2" xr3:uid="{40FE403E-61B9-4BD0-8B36-873C53DE71A6}" name="Course" dataDxfId="3"/>
    <tableColumn id="3" xr3:uid="{5E893515-1A96-4279-BC8E-49D1079F554C}" name="Fees" dataDxfId="2" dataCellStyle="Currency"/>
    <tableColumn id="4" xr3:uid="{945CB3EA-2203-48DB-840E-8AB57086D0E9}" name="Paid" dataDxfId="1" dataCellStyle="Currency"/>
    <tableColumn id="5" xr3:uid="{865F0513-652F-444C-B99D-691CD1ACB008}" name="Balance" dataDxfId="0" dataCellStyle="Currency">
      <calculatedColumnFormula>C2-D2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B727-F363-4D8D-90C6-74A83D5E282F}">
  <dimension ref="A1:C6"/>
  <sheetViews>
    <sheetView zoomScale="190" zoomScaleNormal="190" workbookViewId="0">
      <selection activeCell="C2" sqref="C2"/>
    </sheetView>
  </sheetViews>
  <sheetFormatPr defaultRowHeight="14.4" x14ac:dyDescent="0.3"/>
  <cols>
    <col min="1" max="1" width="14.6640625" customWidth="1"/>
    <col min="2" max="2" width="12.109375" customWidth="1"/>
    <col min="3" max="3" width="11.109375" customWidth="1"/>
  </cols>
  <sheetData>
    <row r="1" spans="1:3" x14ac:dyDescent="0.3">
      <c r="A1" s="4" t="s">
        <v>0</v>
      </c>
      <c r="B1" s="4" t="s">
        <v>6</v>
      </c>
      <c r="C1" s="4" t="s">
        <v>7</v>
      </c>
    </row>
    <row r="2" spans="1:3" x14ac:dyDescent="0.3">
      <c r="A2" t="s">
        <v>1</v>
      </c>
      <c r="B2" s="3">
        <v>0.85</v>
      </c>
      <c r="C2" s="2" t="str">
        <f>IF(B2&gt;=80%,"Yes","No")</f>
        <v>Yes</v>
      </c>
    </row>
    <row r="3" spans="1:3" x14ac:dyDescent="0.3">
      <c r="A3" t="s">
        <v>2</v>
      </c>
      <c r="B3" s="3">
        <v>0.73</v>
      </c>
      <c r="C3" s="2" t="str">
        <f t="shared" ref="C3:C6" si="0">IF(B3&gt;=80%,"Yes","No")</f>
        <v>No</v>
      </c>
    </row>
    <row r="4" spans="1:3" x14ac:dyDescent="0.3">
      <c r="A4" t="s">
        <v>3</v>
      </c>
      <c r="B4" s="3">
        <v>0.91</v>
      </c>
      <c r="C4" s="2" t="str">
        <f t="shared" si="0"/>
        <v>Yes</v>
      </c>
    </row>
    <row r="5" spans="1:3" x14ac:dyDescent="0.3">
      <c r="A5" t="s">
        <v>4</v>
      </c>
      <c r="B5" s="3">
        <v>0.68</v>
      </c>
      <c r="C5" s="2" t="str">
        <f t="shared" si="0"/>
        <v>No</v>
      </c>
    </row>
    <row r="6" spans="1:3" x14ac:dyDescent="0.3">
      <c r="A6" t="s">
        <v>5</v>
      </c>
      <c r="B6" s="3">
        <v>0.89</v>
      </c>
      <c r="C6" s="2" t="str">
        <f t="shared" si="0"/>
        <v>Yes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6D07-6A14-4736-B18E-15FABFB85899}">
  <dimension ref="A1:I11"/>
  <sheetViews>
    <sheetView zoomScale="175" zoomScaleNormal="175" workbookViewId="0">
      <selection activeCell="I2" sqref="I2"/>
    </sheetView>
  </sheetViews>
  <sheetFormatPr defaultRowHeight="14.4" x14ac:dyDescent="0.3"/>
  <cols>
    <col min="1" max="1" width="14.21875" customWidth="1"/>
    <col min="3" max="3" width="16.33203125" customWidth="1"/>
    <col min="4" max="4" width="9.5546875" customWidth="1"/>
    <col min="6" max="6" width="10.21875" customWidth="1"/>
    <col min="8" max="8" width="12.44140625" bestFit="1" customWidth="1"/>
    <col min="9" max="9" width="12.109375" bestFit="1" customWidth="1"/>
  </cols>
  <sheetData>
    <row r="1" spans="1:9" x14ac:dyDescent="0.3">
      <c r="A1" s="4" t="s">
        <v>8</v>
      </c>
      <c r="B1" s="4" t="s">
        <v>9</v>
      </c>
      <c r="C1" s="4" t="s">
        <v>69</v>
      </c>
      <c r="D1" s="4" t="s">
        <v>11</v>
      </c>
      <c r="G1" s="4" t="s">
        <v>8</v>
      </c>
      <c r="H1" s="4" t="s">
        <v>10</v>
      </c>
      <c r="I1" s="4" t="s">
        <v>17</v>
      </c>
    </row>
    <row r="2" spans="1:9" x14ac:dyDescent="0.3">
      <c r="A2" t="s">
        <v>1</v>
      </c>
      <c r="B2" t="s">
        <v>12</v>
      </c>
      <c r="C2" s="1">
        <v>484</v>
      </c>
      <c r="D2">
        <f t="shared" ref="D2:D11" si="0">C2*33</f>
        <v>15972</v>
      </c>
      <c r="G2" s="2" t="s">
        <v>4</v>
      </c>
      <c r="H2" s="2" t="s">
        <v>18</v>
      </c>
      <c r="I2" s="21">
        <f>SUMIFS(D2:D11,A2:A11,G2,C2:C11,H2)</f>
        <v>28974</v>
      </c>
    </row>
    <row r="3" spans="1:9" x14ac:dyDescent="0.3">
      <c r="A3" t="s">
        <v>5</v>
      </c>
      <c r="B3" t="s">
        <v>15</v>
      </c>
      <c r="C3" s="1">
        <v>473</v>
      </c>
      <c r="D3">
        <f t="shared" si="0"/>
        <v>15609</v>
      </c>
    </row>
    <row r="4" spans="1:9" x14ac:dyDescent="0.3">
      <c r="A4" t="s">
        <v>1</v>
      </c>
      <c r="B4" t="s">
        <v>13</v>
      </c>
      <c r="C4" s="1">
        <v>460</v>
      </c>
      <c r="D4">
        <f t="shared" si="0"/>
        <v>15180</v>
      </c>
    </row>
    <row r="5" spans="1:9" x14ac:dyDescent="0.3">
      <c r="A5" t="s">
        <v>16</v>
      </c>
      <c r="B5" t="s">
        <v>15</v>
      </c>
      <c r="C5" s="1">
        <v>468</v>
      </c>
      <c r="D5">
        <f t="shared" si="0"/>
        <v>15444</v>
      </c>
    </row>
    <row r="6" spans="1:9" x14ac:dyDescent="0.3">
      <c r="A6" t="s">
        <v>5</v>
      </c>
      <c r="B6" t="s">
        <v>14</v>
      </c>
      <c r="C6" s="1">
        <v>136</v>
      </c>
      <c r="D6">
        <f t="shared" si="0"/>
        <v>4488</v>
      </c>
    </row>
    <row r="7" spans="1:9" x14ac:dyDescent="0.3">
      <c r="A7" t="s">
        <v>1</v>
      </c>
      <c r="B7" t="s">
        <v>14</v>
      </c>
      <c r="C7" s="1">
        <v>301</v>
      </c>
      <c r="D7">
        <f t="shared" si="0"/>
        <v>9933</v>
      </c>
    </row>
    <row r="8" spans="1:9" x14ac:dyDescent="0.3">
      <c r="A8" t="s">
        <v>16</v>
      </c>
      <c r="B8" t="s">
        <v>12</v>
      </c>
      <c r="C8" s="1">
        <v>170</v>
      </c>
      <c r="D8">
        <f t="shared" si="0"/>
        <v>5610</v>
      </c>
    </row>
    <row r="9" spans="1:9" x14ac:dyDescent="0.3">
      <c r="A9" t="s">
        <v>4</v>
      </c>
      <c r="B9" t="s">
        <v>14</v>
      </c>
      <c r="C9" s="1">
        <v>448</v>
      </c>
      <c r="D9">
        <f t="shared" si="0"/>
        <v>14784</v>
      </c>
    </row>
    <row r="10" spans="1:9" x14ac:dyDescent="0.3">
      <c r="A10" t="s">
        <v>1</v>
      </c>
      <c r="B10" t="s">
        <v>15</v>
      </c>
      <c r="C10" s="1">
        <v>225</v>
      </c>
      <c r="D10">
        <f t="shared" si="0"/>
        <v>7425</v>
      </c>
    </row>
    <row r="11" spans="1:9" x14ac:dyDescent="0.3">
      <c r="A11" t="s">
        <v>4</v>
      </c>
      <c r="B11" t="s">
        <v>12</v>
      </c>
      <c r="C11" s="1">
        <v>430</v>
      </c>
      <c r="D11">
        <f t="shared" si="0"/>
        <v>14190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3DBE-73A4-4D57-BB5B-52444DA8E45B}">
  <dimension ref="A1:H11"/>
  <sheetViews>
    <sheetView zoomScale="175" zoomScaleNormal="175" workbookViewId="0">
      <selection activeCell="F3" sqref="F3"/>
    </sheetView>
  </sheetViews>
  <sheetFormatPr defaultRowHeight="14.4" x14ac:dyDescent="0.3"/>
  <cols>
    <col min="1" max="1" width="14.21875" customWidth="1"/>
    <col min="3" max="3" width="16.33203125" customWidth="1"/>
    <col min="4" max="4" width="12.109375" customWidth="1"/>
    <col min="5" max="5" width="10.109375" customWidth="1"/>
    <col min="7" max="7" width="12.44140625" bestFit="1" customWidth="1"/>
    <col min="8" max="8" width="12.109375" bestFit="1" customWidth="1"/>
  </cols>
  <sheetData>
    <row r="1" spans="1:8" x14ac:dyDescent="0.3">
      <c r="A1" s="4" t="s">
        <v>8</v>
      </c>
      <c r="B1" s="4" t="s">
        <v>9</v>
      </c>
      <c r="C1" s="4" t="s">
        <v>69</v>
      </c>
      <c r="D1" s="4" t="s">
        <v>11</v>
      </c>
      <c r="F1" s="4" t="s">
        <v>9</v>
      </c>
      <c r="G1" s="4" t="s">
        <v>69</v>
      </c>
      <c r="H1" s="4" t="s">
        <v>70</v>
      </c>
    </row>
    <row r="2" spans="1:8" x14ac:dyDescent="0.3">
      <c r="A2" t="s">
        <v>1</v>
      </c>
      <c r="B2" t="s">
        <v>12</v>
      </c>
      <c r="C2" s="1">
        <v>484</v>
      </c>
      <c r="D2">
        <f>C2*33</f>
        <v>15972</v>
      </c>
      <c r="F2" s="2" t="s">
        <v>13</v>
      </c>
      <c r="G2" s="2" t="s">
        <v>19</v>
      </c>
      <c r="H2" s="9">
        <f>COUNTIFS(B2:B11,F2,C2:C11,G2)</f>
        <v>1</v>
      </c>
    </row>
    <row r="3" spans="1:8" x14ac:dyDescent="0.3">
      <c r="A3" t="s">
        <v>5</v>
      </c>
      <c r="B3" t="s">
        <v>15</v>
      </c>
      <c r="C3" s="1">
        <v>473</v>
      </c>
      <c r="D3">
        <f t="shared" ref="D3:D11" si="0">C3*33</f>
        <v>15609</v>
      </c>
    </row>
    <row r="4" spans="1:8" x14ac:dyDescent="0.3">
      <c r="A4" t="s">
        <v>1</v>
      </c>
      <c r="B4" t="s">
        <v>13</v>
      </c>
      <c r="C4" s="1">
        <v>460</v>
      </c>
      <c r="D4">
        <f t="shared" si="0"/>
        <v>15180</v>
      </c>
    </row>
    <row r="5" spans="1:8" x14ac:dyDescent="0.3">
      <c r="A5" t="s">
        <v>16</v>
      </c>
      <c r="B5" t="s">
        <v>15</v>
      </c>
      <c r="C5" s="1">
        <v>468</v>
      </c>
      <c r="D5">
        <f t="shared" si="0"/>
        <v>15444</v>
      </c>
    </row>
    <row r="6" spans="1:8" x14ac:dyDescent="0.3">
      <c r="A6" t="s">
        <v>5</v>
      </c>
      <c r="B6" t="s">
        <v>14</v>
      </c>
      <c r="C6" s="1">
        <v>136</v>
      </c>
      <c r="D6">
        <f t="shared" si="0"/>
        <v>4488</v>
      </c>
    </row>
    <row r="7" spans="1:8" x14ac:dyDescent="0.3">
      <c r="A7" t="s">
        <v>1</v>
      </c>
      <c r="B7" t="s">
        <v>14</v>
      </c>
      <c r="C7" s="1">
        <v>301</v>
      </c>
      <c r="D7">
        <f t="shared" si="0"/>
        <v>9933</v>
      </c>
    </row>
    <row r="8" spans="1:8" x14ac:dyDescent="0.3">
      <c r="A8" t="s">
        <v>16</v>
      </c>
      <c r="B8" t="s">
        <v>12</v>
      </c>
      <c r="C8" s="1">
        <v>170</v>
      </c>
      <c r="D8">
        <f t="shared" si="0"/>
        <v>5610</v>
      </c>
    </row>
    <row r="9" spans="1:8" x14ac:dyDescent="0.3">
      <c r="A9" t="s">
        <v>4</v>
      </c>
      <c r="B9" t="s">
        <v>14</v>
      </c>
      <c r="C9" s="1">
        <v>448</v>
      </c>
      <c r="D9">
        <f t="shared" si="0"/>
        <v>14784</v>
      </c>
    </row>
    <row r="10" spans="1:8" x14ac:dyDescent="0.3">
      <c r="A10" t="s">
        <v>1</v>
      </c>
      <c r="B10" t="s">
        <v>15</v>
      </c>
      <c r="C10" s="1">
        <v>225</v>
      </c>
      <c r="D10">
        <f t="shared" si="0"/>
        <v>7425</v>
      </c>
    </row>
    <row r="11" spans="1:8" x14ac:dyDescent="0.3">
      <c r="A11" t="s">
        <v>4</v>
      </c>
      <c r="B11" t="s">
        <v>12</v>
      </c>
      <c r="C11" s="1">
        <v>430</v>
      </c>
      <c r="D11">
        <f t="shared" si="0"/>
        <v>14190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C1546-0BC1-4CEB-B7BF-959187A2D26A}">
  <dimension ref="A1:H11"/>
  <sheetViews>
    <sheetView zoomScale="175" zoomScaleNormal="175" workbookViewId="0">
      <selection activeCell="H2" sqref="H2"/>
    </sheetView>
  </sheetViews>
  <sheetFormatPr defaultRowHeight="14.4" x14ac:dyDescent="0.3"/>
  <cols>
    <col min="1" max="1" width="14.21875" customWidth="1"/>
    <col min="3" max="3" width="16.33203125" customWidth="1"/>
    <col min="4" max="4" width="11.5546875" customWidth="1"/>
    <col min="5" max="5" width="0" hidden="1" customWidth="1"/>
    <col min="8" max="8" width="14.44140625" customWidth="1"/>
  </cols>
  <sheetData>
    <row r="1" spans="1:8" x14ac:dyDescent="0.3">
      <c r="A1" s="4" t="s">
        <v>8</v>
      </c>
      <c r="B1" s="4" t="s">
        <v>9</v>
      </c>
      <c r="C1" s="4" t="s">
        <v>10</v>
      </c>
      <c r="D1" s="4" t="s">
        <v>11</v>
      </c>
      <c r="G1" s="4" t="s">
        <v>8</v>
      </c>
      <c r="H1" s="4" t="s">
        <v>11</v>
      </c>
    </row>
    <row r="2" spans="1:8" x14ac:dyDescent="0.3">
      <c r="A2" t="s">
        <v>1</v>
      </c>
      <c r="B2" t="s">
        <v>12</v>
      </c>
      <c r="C2" s="1">
        <v>484</v>
      </c>
      <c r="D2" s="5">
        <f>E2</f>
        <v>15972</v>
      </c>
      <c r="E2">
        <f>C2*33</f>
        <v>15972</v>
      </c>
      <c r="G2" s="2" t="s">
        <v>25</v>
      </c>
      <c r="H2" s="6" t="str">
        <f>IFERROR(VLOOKUP(G2,A2:D11,4,FALSE),"Nothing Found")</f>
        <v>Nothing Found</v>
      </c>
    </row>
    <row r="3" spans="1:8" x14ac:dyDescent="0.3">
      <c r="A3" t="s">
        <v>5</v>
      </c>
      <c r="B3" t="s">
        <v>15</v>
      </c>
      <c r="C3" s="1">
        <v>473</v>
      </c>
      <c r="D3" s="5">
        <f t="shared" ref="D3:D11" si="0">E3</f>
        <v>15609</v>
      </c>
      <c r="E3">
        <f t="shared" ref="E3:E11" si="1">C3*33</f>
        <v>15609</v>
      </c>
    </row>
    <row r="4" spans="1:8" x14ac:dyDescent="0.3">
      <c r="A4" t="s">
        <v>4</v>
      </c>
      <c r="B4" t="s">
        <v>13</v>
      </c>
      <c r="C4" s="1">
        <v>460</v>
      </c>
      <c r="D4" s="5">
        <f t="shared" si="0"/>
        <v>15180</v>
      </c>
      <c r="E4">
        <f t="shared" si="1"/>
        <v>15180</v>
      </c>
    </row>
    <row r="5" spans="1:8" x14ac:dyDescent="0.3">
      <c r="A5" t="s">
        <v>2</v>
      </c>
      <c r="B5" t="s">
        <v>15</v>
      </c>
      <c r="C5" s="1">
        <v>468</v>
      </c>
      <c r="D5" s="5">
        <f t="shared" si="0"/>
        <v>15444</v>
      </c>
      <c r="E5">
        <f t="shared" si="1"/>
        <v>15444</v>
      </c>
    </row>
    <row r="6" spans="1:8" x14ac:dyDescent="0.3">
      <c r="A6" t="s">
        <v>20</v>
      </c>
      <c r="B6" t="s">
        <v>14</v>
      </c>
      <c r="C6" s="1">
        <v>136</v>
      </c>
      <c r="D6" s="5">
        <f t="shared" si="0"/>
        <v>4488</v>
      </c>
      <c r="E6">
        <f t="shared" si="1"/>
        <v>4488</v>
      </c>
    </row>
    <row r="7" spans="1:8" x14ac:dyDescent="0.3">
      <c r="A7" t="s">
        <v>21</v>
      </c>
      <c r="B7" t="s">
        <v>14</v>
      </c>
      <c r="C7" s="1">
        <v>301</v>
      </c>
      <c r="D7" s="5">
        <f t="shared" si="0"/>
        <v>9933</v>
      </c>
      <c r="E7">
        <f t="shared" si="1"/>
        <v>9933</v>
      </c>
    </row>
    <row r="8" spans="1:8" x14ac:dyDescent="0.3">
      <c r="A8" t="s">
        <v>16</v>
      </c>
      <c r="B8" t="s">
        <v>12</v>
      </c>
      <c r="C8" s="1">
        <v>170</v>
      </c>
      <c r="D8" s="5">
        <f t="shared" si="0"/>
        <v>5610</v>
      </c>
      <c r="E8">
        <f t="shared" si="1"/>
        <v>5610</v>
      </c>
    </row>
    <row r="9" spans="1:8" x14ac:dyDescent="0.3">
      <c r="A9" t="s">
        <v>22</v>
      </c>
      <c r="B9" t="s">
        <v>14</v>
      </c>
      <c r="C9" s="1">
        <v>448</v>
      </c>
      <c r="D9" s="5">
        <f t="shared" si="0"/>
        <v>14784</v>
      </c>
      <c r="E9">
        <f t="shared" si="1"/>
        <v>14784</v>
      </c>
    </row>
    <row r="10" spans="1:8" x14ac:dyDescent="0.3">
      <c r="A10" t="s">
        <v>23</v>
      </c>
      <c r="B10" t="s">
        <v>15</v>
      </c>
      <c r="C10" s="1">
        <v>225</v>
      </c>
      <c r="D10" s="5">
        <f t="shared" si="0"/>
        <v>7425</v>
      </c>
      <c r="E10">
        <f t="shared" si="1"/>
        <v>7425</v>
      </c>
    </row>
    <row r="11" spans="1:8" x14ac:dyDescent="0.3">
      <c r="A11" t="s">
        <v>24</v>
      </c>
      <c r="B11" t="s">
        <v>12</v>
      </c>
      <c r="C11" s="1">
        <v>430</v>
      </c>
      <c r="D11" s="5">
        <f t="shared" si="0"/>
        <v>14190</v>
      </c>
      <c r="E11">
        <f t="shared" si="1"/>
        <v>14190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BF70-79EB-430E-A7AB-6DB0EA840BA8}">
  <dimension ref="A1:E12"/>
  <sheetViews>
    <sheetView zoomScale="160" zoomScaleNormal="160" workbookViewId="0">
      <selection activeCell="E12" sqref="E12"/>
    </sheetView>
  </sheetViews>
  <sheetFormatPr defaultRowHeight="14.4" x14ac:dyDescent="0.3"/>
  <cols>
    <col min="2" max="2" width="11.21875" bestFit="1" customWidth="1"/>
    <col min="5" max="5" width="12.88671875" bestFit="1" customWidth="1"/>
  </cols>
  <sheetData>
    <row r="1" spans="1:5" x14ac:dyDescent="0.3">
      <c r="A1" s="7" t="s">
        <v>26</v>
      </c>
      <c r="B1" s="8" t="s">
        <v>27</v>
      </c>
      <c r="C1" s="8" t="s">
        <v>28</v>
      </c>
      <c r="D1" s="7" t="s">
        <v>29</v>
      </c>
      <c r="E1" s="7" t="s">
        <v>30</v>
      </c>
    </row>
    <row r="2" spans="1:5" x14ac:dyDescent="0.3">
      <c r="A2" s="2">
        <v>65002</v>
      </c>
      <c r="B2" s="9" t="s">
        <v>31</v>
      </c>
      <c r="C2" s="2">
        <v>5</v>
      </c>
      <c r="D2" s="6">
        <v>120</v>
      </c>
      <c r="E2" s="6"/>
    </row>
    <row r="3" spans="1:5" x14ac:dyDescent="0.3">
      <c r="A3" s="2">
        <v>56230</v>
      </c>
      <c r="B3" s="9" t="s">
        <v>32</v>
      </c>
      <c r="C3" s="2">
        <v>6</v>
      </c>
      <c r="D3" s="6">
        <v>68</v>
      </c>
      <c r="E3" s="6"/>
    </row>
    <row r="4" spans="1:5" x14ac:dyDescent="0.3">
      <c r="A4" s="2">
        <v>45218</v>
      </c>
      <c r="B4" s="9" t="s">
        <v>33</v>
      </c>
      <c r="C4" s="2">
        <v>2</v>
      </c>
      <c r="D4" s="6">
        <v>35</v>
      </c>
      <c r="E4" s="6"/>
    </row>
    <row r="5" spans="1:5" x14ac:dyDescent="0.3">
      <c r="A5" s="2">
        <v>14526</v>
      </c>
      <c r="B5" s="9" t="s">
        <v>34</v>
      </c>
      <c r="C5" s="2">
        <v>2</v>
      </c>
      <c r="D5" s="6">
        <v>25</v>
      </c>
      <c r="E5" s="6"/>
    </row>
    <row r="6" spans="1:5" x14ac:dyDescent="0.3">
      <c r="A6" s="2">
        <v>45252</v>
      </c>
      <c r="B6" s="9" t="s">
        <v>31</v>
      </c>
      <c r="C6" s="2">
        <v>5</v>
      </c>
      <c r="D6" s="6">
        <v>120</v>
      </c>
      <c r="E6" s="6"/>
    </row>
    <row r="7" spans="1:5" x14ac:dyDescent="0.3">
      <c r="A7" s="2">
        <v>65396</v>
      </c>
      <c r="B7" s="9" t="s">
        <v>32</v>
      </c>
      <c r="C7" s="2">
        <v>8</v>
      </c>
      <c r="D7" s="6">
        <v>68</v>
      </c>
      <c r="E7" s="6"/>
    </row>
    <row r="8" spans="1:5" x14ac:dyDescent="0.3">
      <c r="A8" s="2">
        <v>45020</v>
      </c>
      <c r="B8" s="9" t="s">
        <v>35</v>
      </c>
      <c r="C8" s="2">
        <v>3</v>
      </c>
      <c r="D8" s="6">
        <v>110</v>
      </c>
      <c r="E8" s="6"/>
    </row>
    <row r="9" spans="1:5" x14ac:dyDescent="0.3">
      <c r="A9" s="2">
        <v>45215</v>
      </c>
      <c r="B9" s="9" t="s">
        <v>36</v>
      </c>
      <c r="C9" s="2">
        <v>4</v>
      </c>
      <c r="D9" s="6">
        <v>95</v>
      </c>
      <c r="E9" s="6"/>
    </row>
    <row r="10" spans="1:5" x14ac:dyDescent="0.3">
      <c r="A10" s="2">
        <v>17458</v>
      </c>
      <c r="B10" s="9" t="s">
        <v>32</v>
      </c>
      <c r="C10" s="2">
        <v>5</v>
      </c>
      <c r="D10" s="6">
        <v>68</v>
      </c>
      <c r="E10" s="6"/>
    </row>
    <row r="11" spans="1:5" x14ac:dyDescent="0.3">
      <c r="A11" s="2">
        <v>65232</v>
      </c>
      <c r="B11" s="9" t="s">
        <v>37</v>
      </c>
      <c r="C11" s="2">
        <v>3</v>
      </c>
      <c r="D11" s="6">
        <v>45</v>
      </c>
      <c r="E11" s="6"/>
    </row>
    <row r="12" spans="1:5" x14ac:dyDescent="0.3">
      <c r="D12" s="5">
        <f>SUM(D2:D11)</f>
        <v>754</v>
      </c>
      <c r="E12" s="21">
        <f>SUMPRODUCT(C2:C11,D2:D11)</f>
        <v>3457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6C68-E01B-4A72-8737-340AD98E5939}">
  <dimension ref="A1:D3"/>
  <sheetViews>
    <sheetView zoomScale="205" zoomScaleNormal="205" workbookViewId="0">
      <selection activeCell="C2" sqref="C2"/>
    </sheetView>
  </sheetViews>
  <sheetFormatPr defaultRowHeight="14.4" x14ac:dyDescent="0.3"/>
  <cols>
    <col min="1" max="1" width="10.33203125" customWidth="1"/>
    <col min="2" max="2" width="12" customWidth="1"/>
    <col min="3" max="3" width="11.33203125" customWidth="1"/>
    <col min="4" max="4" width="15.33203125" customWidth="1"/>
  </cols>
  <sheetData>
    <row r="1" spans="1:4" x14ac:dyDescent="0.3">
      <c r="A1" s="10" t="s">
        <v>40</v>
      </c>
      <c r="B1" s="10" t="s">
        <v>41</v>
      </c>
      <c r="C1" s="10" t="s">
        <v>42</v>
      </c>
      <c r="D1" s="10" t="s">
        <v>38</v>
      </c>
    </row>
    <row r="2" spans="1:4" x14ac:dyDescent="0.3">
      <c r="A2" t="s">
        <v>71</v>
      </c>
      <c r="B2" s="1" t="s">
        <v>72</v>
      </c>
      <c r="C2" t="s">
        <v>39</v>
      </c>
      <c r="D2" s="22" t="str">
        <f>_xlfn.TEXTJOIN(" ",TRUE,A2,B2,C2)</f>
        <v>Niresh Kumar Smith</v>
      </c>
    </row>
    <row r="3" spans="1:4" x14ac:dyDescent="0.3">
      <c r="A3" t="s">
        <v>22</v>
      </c>
      <c r="C3" t="s">
        <v>43</v>
      </c>
      <c r="D3" s="22" t="str">
        <f>_xlfn.TEXTJOIN(" ",TRUE,A3,B3,C3)</f>
        <v>Henry Ford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E8DB-CC31-4BDD-8CFF-34ED523743E2}">
  <dimension ref="A1:K18"/>
  <sheetViews>
    <sheetView zoomScale="160" zoomScaleNormal="160" workbookViewId="0">
      <selection activeCell="G3" sqref="G3"/>
    </sheetView>
  </sheetViews>
  <sheetFormatPr defaultRowHeight="14.4" x14ac:dyDescent="0.3"/>
  <cols>
    <col min="1" max="1" width="17.109375" bestFit="1" customWidth="1"/>
    <col min="2" max="2" width="17.77734375" bestFit="1" customWidth="1"/>
    <col min="3" max="3" width="8.6640625" bestFit="1" customWidth="1"/>
    <col min="4" max="4" width="8" bestFit="1" customWidth="1"/>
    <col min="5" max="5" width="11" bestFit="1" customWidth="1"/>
    <col min="6" max="6" width="3" customWidth="1"/>
    <col min="7" max="7" width="15.88671875" bestFit="1" customWidth="1"/>
    <col min="8" max="8" width="17.77734375" bestFit="1" customWidth="1"/>
  </cols>
  <sheetData>
    <row r="1" spans="1:11" ht="15" thickBot="1" x14ac:dyDescent="0.35">
      <c r="A1" s="11" t="s">
        <v>0</v>
      </c>
      <c r="B1" s="11" t="s">
        <v>44</v>
      </c>
      <c r="C1" s="11" t="s">
        <v>45</v>
      </c>
      <c r="D1" s="11" t="s">
        <v>46</v>
      </c>
      <c r="E1" s="11" t="s">
        <v>47</v>
      </c>
    </row>
    <row r="2" spans="1:11" ht="15" thickTop="1" x14ac:dyDescent="0.3">
      <c r="A2" s="12" t="s">
        <v>48</v>
      </c>
      <c r="B2" s="13" t="s">
        <v>49</v>
      </c>
      <c r="C2" s="14">
        <v>8000</v>
      </c>
      <c r="D2" s="14">
        <v>6000</v>
      </c>
      <c r="E2" s="14">
        <f>C2-D2</f>
        <v>2000</v>
      </c>
      <c r="G2" t="str" cm="1">
        <f t="array" ref="G2:K8">_xlfn.UNIQUE(Course_details[],,TRUE)</f>
        <v>Chante Cummings</v>
      </c>
      <c r="H2" t="str">
        <v>Filmora X</v>
      </c>
      <c r="I2">
        <v>8000</v>
      </c>
      <c r="J2">
        <v>6000</v>
      </c>
      <c r="K2">
        <v>2000</v>
      </c>
    </row>
    <row r="3" spans="1:11" x14ac:dyDescent="0.3">
      <c r="A3" s="15" t="s">
        <v>50</v>
      </c>
      <c r="B3" s="16" t="s">
        <v>51</v>
      </c>
      <c r="C3" s="17">
        <v>6000</v>
      </c>
      <c r="D3" s="17">
        <v>3500</v>
      </c>
      <c r="E3" s="17">
        <f t="shared" ref="E3:E18" si="0">C3-D3</f>
        <v>2500</v>
      </c>
      <c r="G3" t="str">
        <v>Thalia Koch</v>
      </c>
      <c r="H3" t="str">
        <v>Adobe After Effects</v>
      </c>
      <c r="I3">
        <v>10000</v>
      </c>
      <c r="J3">
        <v>5500</v>
      </c>
      <c r="K3">
        <v>4500</v>
      </c>
    </row>
    <row r="4" spans="1:11" x14ac:dyDescent="0.3">
      <c r="A4" s="18" t="s">
        <v>52</v>
      </c>
      <c r="B4" s="19" t="s">
        <v>53</v>
      </c>
      <c r="C4" s="20">
        <v>7500</v>
      </c>
      <c r="D4" s="20">
        <v>4000</v>
      </c>
      <c r="E4" s="20">
        <f t="shared" si="0"/>
        <v>3500</v>
      </c>
      <c r="G4" t="str">
        <v>Elliot Whitworth</v>
      </c>
      <c r="H4" t="str">
        <v>Computer Hardware</v>
      </c>
      <c r="I4">
        <v>7500</v>
      </c>
      <c r="J4">
        <v>2000</v>
      </c>
      <c r="K4">
        <v>5500</v>
      </c>
    </row>
    <row r="5" spans="1:11" x14ac:dyDescent="0.3">
      <c r="A5" s="15" t="s">
        <v>54</v>
      </c>
      <c r="B5" s="16" t="s">
        <v>55</v>
      </c>
      <c r="C5" s="17">
        <v>10000</v>
      </c>
      <c r="D5" s="17">
        <v>5500</v>
      </c>
      <c r="E5" s="17">
        <f t="shared" si="0"/>
        <v>4500</v>
      </c>
      <c r="G5" t="str">
        <v>Elen Farrell</v>
      </c>
      <c r="H5" t="str">
        <v>Adobe After Effects</v>
      </c>
      <c r="I5">
        <v>10000</v>
      </c>
      <c r="J5">
        <v>8000</v>
      </c>
      <c r="K5">
        <v>2000</v>
      </c>
    </row>
    <row r="6" spans="1:11" x14ac:dyDescent="0.3">
      <c r="A6" s="18" t="s">
        <v>68</v>
      </c>
      <c r="B6" s="19" t="s">
        <v>49</v>
      </c>
      <c r="C6" s="20">
        <v>8000</v>
      </c>
      <c r="D6" s="20">
        <v>2000</v>
      </c>
      <c r="E6" s="20">
        <f t="shared" ref="E6" si="1">C6-D6</f>
        <v>6000</v>
      </c>
      <c r="G6" t="str">
        <v>Caris Crane</v>
      </c>
      <c r="H6" t="str">
        <v>Filmora X</v>
      </c>
      <c r="I6">
        <v>8000</v>
      </c>
      <c r="J6">
        <v>2500</v>
      </c>
      <c r="K6">
        <v>5500</v>
      </c>
    </row>
    <row r="7" spans="1:11" x14ac:dyDescent="0.3">
      <c r="A7" s="15" t="s">
        <v>50</v>
      </c>
      <c r="B7" s="16" t="s">
        <v>51</v>
      </c>
      <c r="C7" s="17">
        <v>6000</v>
      </c>
      <c r="D7" s="17">
        <v>3500</v>
      </c>
      <c r="E7" s="17">
        <f t="shared" ref="E7:E8" si="2">C7-D7</f>
        <v>2500</v>
      </c>
      <c r="G7" t="str">
        <v>Tonya Morrow</v>
      </c>
      <c r="H7" t="str">
        <v>Adobe After Effects</v>
      </c>
      <c r="I7">
        <v>10000</v>
      </c>
      <c r="J7">
        <v>4500</v>
      </c>
      <c r="K7">
        <v>5500</v>
      </c>
    </row>
    <row r="8" spans="1:11" x14ac:dyDescent="0.3">
      <c r="A8" s="18" t="s">
        <v>52</v>
      </c>
      <c r="B8" s="19" t="s">
        <v>53</v>
      </c>
      <c r="C8" s="20">
        <v>7500</v>
      </c>
      <c r="D8" s="20">
        <v>4000</v>
      </c>
      <c r="E8" s="20">
        <f t="shared" si="2"/>
        <v>3500</v>
      </c>
      <c r="G8" t="str">
        <v>Rima Hilton</v>
      </c>
      <c r="H8" t="str">
        <v>Adobe Photoshop</v>
      </c>
      <c r="I8">
        <v>6000</v>
      </c>
      <c r="J8">
        <v>4000</v>
      </c>
      <c r="K8">
        <v>2000</v>
      </c>
    </row>
    <row r="9" spans="1:11" x14ac:dyDescent="0.3">
      <c r="A9" s="15" t="s">
        <v>59</v>
      </c>
      <c r="B9" s="16" t="s">
        <v>53</v>
      </c>
      <c r="C9" s="17">
        <v>7500</v>
      </c>
      <c r="D9" s="17">
        <v>2000</v>
      </c>
      <c r="E9" s="17">
        <f t="shared" si="0"/>
        <v>5500</v>
      </c>
    </row>
    <row r="10" spans="1:11" x14ac:dyDescent="0.3">
      <c r="A10" s="18" t="s">
        <v>60</v>
      </c>
      <c r="B10" s="19" t="s">
        <v>55</v>
      </c>
      <c r="C10" s="20">
        <v>10000</v>
      </c>
      <c r="D10" s="20">
        <v>8000</v>
      </c>
      <c r="E10" s="20">
        <f t="shared" si="0"/>
        <v>2000</v>
      </c>
    </row>
    <row r="11" spans="1:11" x14ac:dyDescent="0.3">
      <c r="A11" s="15" t="s">
        <v>61</v>
      </c>
      <c r="B11" s="16" t="s">
        <v>49</v>
      </c>
      <c r="C11" s="17">
        <v>8000</v>
      </c>
      <c r="D11" s="17">
        <v>6000</v>
      </c>
      <c r="E11" s="17">
        <f t="shared" si="0"/>
        <v>2000</v>
      </c>
    </row>
    <row r="12" spans="1:11" x14ac:dyDescent="0.3">
      <c r="A12" s="18" t="s">
        <v>62</v>
      </c>
      <c r="B12" s="19" t="s">
        <v>51</v>
      </c>
      <c r="C12" s="20">
        <v>6000</v>
      </c>
      <c r="D12" s="20">
        <v>4000</v>
      </c>
      <c r="E12" s="20">
        <f t="shared" si="0"/>
        <v>2000</v>
      </c>
    </row>
    <row r="13" spans="1:11" x14ac:dyDescent="0.3">
      <c r="A13" s="15" t="s">
        <v>63</v>
      </c>
      <c r="B13" s="16" t="s">
        <v>49</v>
      </c>
      <c r="C13" s="17">
        <v>8000</v>
      </c>
      <c r="D13" s="17">
        <v>2500</v>
      </c>
      <c r="E13" s="17">
        <f t="shared" si="0"/>
        <v>5500</v>
      </c>
    </row>
    <row r="14" spans="1:11" x14ac:dyDescent="0.3">
      <c r="A14" s="18" t="s">
        <v>64</v>
      </c>
      <c r="B14" s="19" t="s">
        <v>55</v>
      </c>
      <c r="C14" s="20">
        <v>10000</v>
      </c>
      <c r="D14" s="20">
        <v>4500</v>
      </c>
      <c r="E14" s="20">
        <f t="shared" si="0"/>
        <v>5500</v>
      </c>
    </row>
    <row r="15" spans="1:11" x14ac:dyDescent="0.3">
      <c r="A15" s="15" t="s">
        <v>61</v>
      </c>
      <c r="B15" s="16" t="s">
        <v>49</v>
      </c>
      <c r="C15" s="17">
        <v>8000</v>
      </c>
      <c r="D15" s="17">
        <v>6000</v>
      </c>
      <c r="E15" s="17">
        <f t="shared" ref="E15:E16" si="3">C15-D15</f>
        <v>2000</v>
      </c>
    </row>
    <row r="16" spans="1:11" x14ac:dyDescent="0.3">
      <c r="A16" s="18" t="s">
        <v>62</v>
      </c>
      <c r="B16" s="19" t="s">
        <v>51</v>
      </c>
      <c r="C16" s="20">
        <v>6000</v>
      </c>
      <c r="D16" s="20">
        <v>4000</v>
      </c>
      <c r="E16" s="20">
        <f t="shared" si="3"/>
        <v>2000</v>
      </c>
    </row>
    <row r="17" spans="1:5" x14ac:dyDescent="0.3">
      <c r="A17" s="15" t="s">
        <v>67</v>
      </c>
      <c r="B17" s="16" t="s">
        <v>51</v>
      </c>
      <c r="C17" s="17">
        <v>6000</v>
      </c>
      <c r="D17" s="17">
        <v>4000</v>
      </c>
      <c r="E17" s="17">
        <f t="shared" si="0"/>
        <v>2000</v>
      </c>
    </row>
    <row r="18" spans="1:5" x14ac:dyDescent="0.3">
      <c r="A18" s="18" t="s">
        <v>68</v>
      </c>
      <c r="B18" s="19" t="s">
        <v>49</v>
      </c>
      <c r="C18" s="20">
        <v>8000</v>
      </c>
      <c r="D18" s="20">
        <v>2000</v>
      </c>
      <c r="E18" s="20">
        <f t="shared" si="0"/>
        <v>6000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1EA6-576B-4687-A38D-D7671AC50434}">
  <dimension ref="A1:K18"/>
  <sheetViews>
    <sheetView zoomScale="145" zoomScaleNormal="145" workbookViewId="0">
      <selection activeCell="G2" sqref="G2"/>
    </sheetView>
  </sheetViews>
  <sheetFormatPr defaultRowHeight="14.4" x14ac:dyDescent="0.3"/>
  <cols>
    <col min="1" max="1" width="17.109375" bestFit="1" customWidth="1"/>
    <col min="2" max="2" width="17.77734375" bestFit="1" customWidth="1"/>
    <col min="3" max="3" width="8.6640625" bestFit="1" customWidth="1"/>
    <col min="4" max="4" width="7.6640625" bestFit="1" customWidth="1"/>
    <col min="5" max="5" width="11" bestFit="1" customWidth="1"/>
    <col min="6" max="6" width="2.109375" customWidth="1"/>
    <col min="7" max="7" width="15.88671875" bestFit="1" customWidth="1"/>
  </cols>
  <sheetData>
    <row r="1" spans="1:11" ht="15" thickBot="1" x14ac:dyDescent="0.35">
      <c r="A1" s="11" t="s">
        <v>0</v>
      </c>
      <c r="B1" s="11" t="s">
        <v>44</v>
      </c>
      <c r="C1" s="11" t="s">
        <v>45</v>
      </c>
      <c r="D1" s="11" t="s">
        <v>46</v>
      </c>
      <c r="E1" s="11" t="s">
        <v>47</v>
      </c>
    </row>
    <row r="2" spans="1:11" ht="15" thickTop="1" x14ac:dyDescent="0.3">
      <c r="A2" s="12" t="s">
        <v>48</v>
      </c>
      <c r="B2" s="13" t="s">
        <v>49</v>
      </c>
      <c r="C2" s="14">
        <v>8000</v>
      </c>
      <c r="D2" s="14">
        <v>6000</v>
      </c>
      <c r="E2" s="14">
        <f>C2-D2</f>
        <v>2000</v>
      </c>
      <c r="G2" t="str" cm="1">
        <f t="array" ref="G2:K7">_xlfn._xlws.FILTER(Course_details3[],Course_details3[Course]="Filmora X")</f>
        <v>Chante Cummings</v>
      </c>
      <c r="H2" t="str">
        <v>Filmora X</v>
      </c>
      <c r="I2">
        <v>8000</v>
      </c>
      <c r="J2">
        <v>6000</v>
      </c>
      <c r="K2">
        <v>2000</v>
      </c>
    </row>
    <row r="3" spans="1:11" x14ac:dyDescent="0.3">
      <c r="A3" s="15" t="s">
        <v>50</v>
      </c>
      <c r="B3" s="16" t="s">
        <v>51</v>
      </c>
      <c r="C3" s="17">
        <v>6000</v>
      </c>
      <c r="D3" s="17">
        <v>3500</v>
      </c>
      <c r="E3" s="17">
        <f t="shared" ref="E3:E18" si="0">C3-D3</f>
        <v>2500</v>
      </c>
      <c r="G3" t="str">
        <v>Tarun Ahmad</v>
      </c>
      <c r="H3" t="str">
        <v>Filmora X</v>
      </c>
      <c r="I3">
        <v>8000</v>
      </c>
      <c r="J3">
        <v>7500</v>
      </c>
      <c r="K3">
        <v>500</v>
      </c>
    </row>
    <row r="4" spans="1:11" x14ac:dyDescent="0.3">
      <c r="A4" s="18" t="s">
        <v>52</v>
      </c>
      <c r="B4" s="19" t="s">
        <v>53</v>
      </c>
      <c r="C4" s="20">
        <v>7500</v>
      </c>
      <c r="D4" s="20">
        <v>4000</v>
      </c>
      <c r="E4" s="20">
        <f t="shared" si="0"/>
        <v>3500</v>
      </c>
      <c r="G4" t="str">
        <v>Amal Seymour</v>
      </c>
      <c r="H4" t="str">
        <v>Filmora X</v>
      </c>
      <c r="I4">
        <v>8000</v>
      </c>
      <c r="J4">
        <v>6000</v>
      </c>
      <c r="K4">
        <v>2000</v>
      </c>
    </row>
    <row r="5" spans="1:11" x14ac:dyDescent="0.3">
      <c r="A5" s="15" t="s">
        <v>54</v>
      </c>
      <c r="B5" s="16" t="s">
        <v>55</v>
      </c>
      <c r="C5" s="17">
        <v>10000</v>
      </c>
      <c r="D5" s="17">
        <v>5500</v>
      </c>
      <c r="E5" s="17">
        <f t="shared" si="0"/>
        <v>4500</v>
      </c>
      <c r="G5" t="str">
        <v>Caris Crane</v>
      </c>
      <c r="H5" t="str">
        <v>Filmora X</v>
      </c>
      <c r="I5">
        <v>8000</v>
      </c>
      <c r="J5">
        <v>2500</v>
      </c>
      <c r="K5">
        <v>5500</v>
      </c>
    </row>
    <row r="6" spans="1:11" x14ac:dyDescent="0.3">
      <c r="A6" s="18" t="s">
        <v>56</v>
      </c>
      <c r="B6" s="19" t="s">
        <v>53</v>
      </c>
      <c r="C6" s="20">
        <v>7500</v>
      </c>
      <c r="D6" s="20">
        <v>3000</v>
      </c>
      <c r="E6" s="20">
        <f t="shared" si="0"/>
        <v>4500</v>
      </c>
      <c r="G6" t="str">
        <v>Maxine Duggan</v>
      </c>
      <c r="H6" t="str">
        <v>Filmora X</v>
      </c>
      <c r="I6">
        <v>8000</v>
      </c>
      <c r="J6">
        <v>5000</v>
      </c>
      <c r="K6">
        <v>3000</v>
      </c>
    </row>
    <row r="7" spans="1:11" x14ac:dyDescent="0.3">
      <c r="A7" s="15" t="s">
        <v>57</v>
      </c>
      <c r="B7" s="16" t="s">
        <v>49</v>
      </c>
      <c r="C7" s="17">
        <v>8000</v>
      </c>
      <c r="D7" s="17">
        <v>7500</v>
      </c>
      <c r="E7" s="17">
        <f t="shared" si="0"/>
        <v>500</v>
      </c>
      <c r="G7" t="str">
        <v>Samiyah Ray</v>
      </c>
      <c r="H7" t="str">
        <v>Filmora X</v>
      </c>
      <c r="I7">
        <v>8000</v>
      </c>
      <c r="J7">
        <v>2000</v>
      </c>
      <c r="K7">
        <v>6000</v>
      </c>
    </row>
    <row r="8" spans="1:11" x14ac:dyDescent="0.3">
      <c r="A8" s="18" t="s">
        <v>58</v>
      </c>
      <c r="B8" s="19" t="s">
        <v>51</v>
      </c>
      <c r="C8" s="20">
        <v>6000</v>
      </c>
      <c r="D8" s="20">
        <v>2500</v>
      </c>
      <c r="E8" s="20">
        <f t="shared" si="0"/>
        <v>3500</v>
      </c>
    </row>
    <row r="9" spans="1:11" x14ac:dyDescent="0.3">
      <c r="A9" s="15" t="s">
        <v>59</v>
      </c>
      <c r="B9" s="16" t="s">
        <v>53</v>
      </c>
      <c r="C9" s="17">
        <v>7500</v>
      </c>
      <c r="D9" s="17">
        <v>2000</v>
      </c>
      <c r="E9" s="17">
        <f t="shared" si="0"/>
        <v>5500</v>
      </c>
    </row>
    <row r="10" spans="1:11" x14ac:dyDescent="0.3">
      <c r="A10" s="18" t="s">
        <v>60</v>
      </c>
      <c r="B10" s="19" t="s">
        <v>55</v>
      </c>
      <c r="C10" s="20">
        <v>10000</v>
      </c>
      <c r="D10" s="20">
        <v>8000</v>
      </c>
      <c r="E10" s="20">
        <f t="shared" si="0"/>
        <v>2000</v>
      </c>
    </row>
    <row r="11" spans="1:11" x14ac:dyDescent="0.3">
      <c r="A11" s="15" t="s">
        <v>61</v>
      </c>
      <c r="B11" s="16" t="s">
        <v>49</v>
      </c>
      <c r="C11" s="17">
        <v>8000</v>
      </c>
      <c r="D11" s="17">
        <v>6000</v>
      </c>
      <c r="E11" s="17">
        <f t="shared" si="0"/>
        <v>2000</v>
      </c>
    </row>
    <row r="12" spans="1:11" x14ac:dyDescent="0.3">
      <c r="A12" s="18" t="s">
        <v>62</v>
      </c>
      <c r="B12" s="19" t="s">
        <v>51</v>
      </c>
      <c r="C12" s="20">
        <v>6000</v>
      </c>
      <c r="D12" s="20">
        <v>4000</v>
      </c>
      <c r="E12" s="20">
        <f t="shared" si="0"/>
        <v>2000</v>
      </c>
    </row>
    <row r="13" spans="1:11" x14ac:dyDescent="0.3">
      <c r="A13" s="15" t="s">
        <v>63</v>
      </c>
      <c r="B13" s="16" t="s">
        <v>49</v>
      </c>
      <c r="C13" s="17">
        <v>8000</v>
      </c>
      <c r="D13" s="17">
        <v>2500</v>
      </c>
      <c r="E13" s="17">
        <f t="shared" si="0"/>
        <v>5500</v>
      </c>
    </row>
    <row r="14" spans="1:11" x14ac:dyDescent="0.3">
      <c r="A14" s="18" t="s">
        <v>64</v>
      </c>
      <c r="B14" s="19" t="s">
        <v>55</v>
      </c>
      <c r="C14" s="20">
        <v>10000</v>
      </c>
      <c r="D14" s="20">
        <v>4500</v>
      </c>
      <c r="E14" s="20">
        <f t="shared" si="0"/>
        <v>5500</v>
      </c>
    </row>
    <row r="15" spans="1:11" x14ac:dyDescent="0.3">
      <c r="A15" s="15" t="s">
        <v>65</v>
      </c>
      <c r="B15" s="16" t="s">
        <v>53</v>
      </c>
      <c r="C15" s="17">
        <v>7500</v>
      </c>
      <c r="D15" s="17">
        <v>6000</v>
      </c>
      <c r="E15" s="17">
        <f t="shared" si="0"/>
        <v>1500</v>
      </c>
    </row>
    <row r="16" spans="1:11" x14ac:dyDescent="0.3">
      <c r="A16" s="18" t="s">
        <v>66</v>
      </c>
      <c r="B16" s="19" t="s">
        <v>49</v>
      </c>
      <c r="C16" s="20">
        <v>8000</v>
      </c>
      <c r="D16" s="20">
        <v>5000</v>
      </c>
      <c r="E16" s="20">
        <f t="shared" si="0"/>
        <v>3000</v>
      </c>
    </row>
    <row r="17" spans="1:5" x14ac:dyDescent="0.3">
      <c r="A17" s="15" t="s">
        <v>67</v>
      </c>
      <c r="B17" s="16" t="s">
        <v>51</v>
      </c>
      <c r="C17" s="17">
        <v>6000</v>
      </c>
      <c r="D17" s="17">
        <v>4000</v>
      </c>
      <c r="E17" s="17">
        <f t="shared" si="0"/>
        <v>2000</v>
      </c>
    </row>
    <row r="18" spans="1:5" x14ac:dyDescent="0.3">
      <c r="A18" s="18" t="s">
        <v>68</v>
      </c>
      <c r="B18" s="19" t="s">
        <v>49</v>
      </c>
      <c r="C18" s="20">
        <v>8000</v>
      </c>
      <c r="D18" s="20">
        <v>2000</v>
      </c>
      <c r="E18" s="20">
        <f t="shared" si="0"/>
        <v>6000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D2D6-E2EF-41B7-89E9-925D2BA00B84}">
  <dimension ref="A1:K18"/>
  <sheetViews>
    <sheetView tabSelected="1" zoomScale="145" zoomScaleNormal="145" workbookViewId="0">
      <selection activeCell="G2" sqref="G2"/>
    </sheetView>
  </sheetViews>
  <sheetFormatPr defaultRowHeight="14.4" x14ac:dyDescent="0.3"/>
  <cols>
    <col min="1" max="1" width="17.109375" bestFit="1" customWidth="1"/>
    <col min="2" max="2" width="17.77734375" bestFit="1" customWidth="1"/>
    <col min="3" max="3" width="8.6640625" bestFit="1" customWidth="1"/>
    <col min="4" max="4" width="7.6640625" bestFit="1" customWidth="1"/>
    <col min="5" max="5" width="11" bestFit="1" customWidth="1"/>
    <col min="6" max="6" width="10.21875" customWidth="1"/>
    <col min="7" max="7" width="15.88671875" bestFit="1" customWidth="1"/>
    <col min="8" max="8" width="17.77734375" bestFit="1" customWidth="1"/>
  </cols>
  <sheetData>
    <row r="1" spans="1:11" ht="15" thickBot="1" x14ac:dyDescent="0.35">
      <c r="A1" s="11" t="s">
        <v>0</v>
      </c>
      <c r="B1" s="11" t="s">
        <v>44</v>
      </c>
      <c r="C1" s="11" t="s">
        <v>45</v>
      </c>
      <c r="D1" s="11" t="s">
        <v>46</v>
      </c>
      <c r="E1" s="11" t="s">
        <v>47</v>
      </c>
    </row>
    <row r="2" spans="1:11" ht="15" thickTop="1" x14ac:dyDescent="0.3">
      <c r="A2" s="12" t="s">
        <v>48</v>
      </c>
      <c r="B2" s="13" t="s">
        <v>49</v>
      </c>
      <c r="C2" s="14">
        <v>8000</v>
      </c>
      <c r="D2" s="14">
        <v>6000</v>
      </c>
      <c r="E2" s="14">
        <f>C2-D2</f>
        <v>2000</v>
      </c>
      <c r="G2" t="str" cm="1">
        <f t="array" ref="G2:K18">_xlfn._xlws.SORT(Course_details34[],1,1)</f>
        <v>Akeel Randolph</v>
      </c>
      <c r="H2" t="str">
        <v>Adobe Photoshop</v>
      </c>
      <c r="I2">
        <v>6000</v>
      </c>
      <c r="J2">
        <v>4000</v>
      </c>
      <c r="K2">
        <v>2000</v>
      </c>
    </row>
    <row r="3" spans="1:11" x14ac:dyDescent="0.3">
      <c r="A3" s="15" t="s">
        <v>50</v>
      </c>
      <c r="B3" s="16" t="s">
        <v>51</v>
      </c>
      <c r="C3" s="17">
        <v>6000</v>
      </c>
      <c r="D3" s="17">
        <v>3500</v>
      </c>
      <c r="E3" s="17">
        <f t="shared" ref="E3:E18" si="0">C3-D3</f>
        <v>2500</v>
      </c>
      <c r="G3" t="str">
        <v>Amal Seymour</v>
      </c>
      <c r="H3" t="str">
        <v>Filmora X</v>
      </c>
      <c r="I3">
        <v>8000</v>
      </c>
      <c r="J3">
        <v>6000</v>
      </c>
      <c r="K3">
        <v>2000</v>
      </c>
    </row>
    <row r="4" spans="1:11" x14ac:dyDescent="0.3">
      <c r="A4" s="18" t="s">
        <v>52</v>
      </c>
      <c r="B4" s="19" t="s">
        <v>53</v>
      </c>
      <c r="C4" s="20">
        <v>7500</v>
      </c>
      <c r="D4" s="20">
        <v>4000</v>
      </c>
      <c r="E4" s="20">
        <f t="shared" si="0"/>
        <v>3500</v>
      </c>
      <c r="G4" t="str">
        <v>Caris Crane</v>
      </c>
      <c r="H4" t="str">
        <v>Filmora X</v>
      </c>
      <c r="I4">
        <v>8000</v>
      </c>
      <c r="J4">
        <v>2500</v>
      </c>
      <c r="K4">
        <v>5500</v>
      </c>
    </row>
    <row r="5" spans="1:11" x14ac:dyDescent="0.3">
      <c r="A5" s="15" t="s">
        <v>54</v>
      </c>
      <c r="B5" s="16" t="s">
        <v>55</v>
      </c>
      <c r="C5" s="17">
        <v>10000</v>
      </c>
      <c r="D5" s="17">
        <v>5500</v>
      </c>
      <c r="E5" s="17">
        <f t="shared" si="0"/>
        <v>4500</v>
      </c>
      <c r="G5" t="str">
        <v>Chante Cummings</v>
      </c>
      <c r="H5" t="str">
        <v>Filmora X</v>
      </c>
      <c r="I5">
        <v>8000</v>
      </c>
      <c r="J5">
        <v>6000</v>
      </c>
      <c r="K5">
        <v>2000</v>
      </c>
    </row>
    <row r="6" spans="1:11" x14ac:dyDescent="0.3">
      <c r="A6" s="18" t="s">
        <v>56</v>
      </c>
      <c r="B6" s="19" t="s">
        <v>53</v>
      </c>
      <c r="C6" s="20">
        <v>7500</v>
      </c>
      <c r="D6" s="20">
        <v>3000</v>
      </c>
      <c r="E6" s="20">
        <f t="shared" si="0"/>
        <v>4500</v>
      </c>
      <c r="G6" t="str">
        <v>Elen Farrell</v>
      </c>
      <c r="H6" t="str">
        <v>Adobe After Effects</v>
      </c>
      <c r="I6">
        <v>10000</v>
      </c>
      <c r="J6">
        <v>8000</v>
      </c>
      <c r="K6">
        <v>2000</v>
      </c>
    </row>
    <row r="7" spans="1:11" x14ac:dyDescent="0.3">
      <c r="A7" s="15" t="s">
        <v>57</v>
      </c>
      <c r="B7" s="16" t="s">
        <v>49</v>
      </c>
      <c r="C7" s="17">
        <v>8000</v>
      </c>
      <c r="D7" s="17">
        <v>7500</v>
      </c>
      <c r="E7" s="17">
        <f t="shared" si="0"/>
        <v>500</v>
      </c>
      <c r="G7" t="str">
        <v>Elliot Whitworth</v>
      </c>
      <c r="H7" t="str">
        <v>Computer Hardware</v>
      </c>
      <c r="I7">
        <v>7500</v>
      </c>
      <c r="J7">
        <v>2000</v>
      </c>
      <c r="K7">
        <v>5500</v>
      </c>
    </row>
    <row r="8" spans="1:11" x14ac:dyDescent="0.3">
      <c r="A8" s="18" t="s">
        <v>58</v>
      </c>
      <c r="B8" s="19" t="s">
        <v>51</v>
      </c>
      <c r="C8" s="20">
        <v>6000</v>
      </c>
      <c r="D8" s="20">
        <v>2500</v>
      </c>
      <c r="E8" s="20">
        <f t="shared" si="0"/>
        <v>3500</v>
      </c>
      <c r="G8" t="str">
        <v>Fenton Wainwright</v>
      </c>
      <c r="H8" t="str">
        <v>Computer Hardware</v>
      </c>
      <c r="I8">
        <v>7500</v>
      </c>
      <c r="J8">
        <v>6000</v>
      </c>
      <c r="K8">
        <v>1500</v>
      </c>
    </row>
    <row r="9" spans="1:11" x14ac:dyDescent="0.3">
      <c r="A9" s="15" t="s">
        <v>59</v>
      </c>
      <c r="B9" s="16" t="s">
        <v>53</v>
      </c>
      <c r="C9" s="17">
        <v>7500</v>
      </c>
      <c r="D9" s="17">
        <v>2000</v>
      </c>
      <c r="E9" s="17">
        <f t="shared" si="0"/>
        <v>5500</v>
      </c>
      <c r="G9" t="str">
        <v>Kuba Waters</v>
      </c>
      <c r="H9" t="str">
        <v>Adobe Photoshop</v>
      </c>
      <c r="I9">
        <v>6000</v>
      </c>
      <c r="J9">
        <v>3500</v>
      </c>
      <c r="K9">
        <v>2500</v>
      </c>
    </row>
    <row r="10" spans="1:11" x14ac:dyDescent="0.3">
      <c r="A10" s="18" t="s">
        <v>60</v>
      </c>
      <c r="B10" s="19" t="s">
        <v>55</v>
      </c>
      <c r="C10" s="20">
        <v>10000</v>
      </c>
      <c r="D10" s="20">
        <v>8000</v>
      </c>
      <c r="E10" s="20">
        <f t="shared" si="0"/>
        <v>2000</v>
      </c>
      <c r="G10" t="str">
        <v>Mattie Espinosa</v>
      </c>
      <c r="H10" t="str">
        <v>Computer Hardware</v>
      </c>
      <c r="I10">
        <v>7500</v>
      </c>
      <c r="J10">
        <v>4000</v>
      </c>
      <c r="K10">
        <v>3500</v>
      </c>
    </row>
    <row r="11" spans="1:11" x14ac:dyDescent="0.3">
      <c r="A11" s="15" t="s">
        <v>61</v>
      </c>
      <c r="B11" s="16" t="s">
        <v>49</v>
      </c>
      <c r="C11" s="17">
        <v>8000</v>
      </c>
      <c r="D11" s="17">
        <v>6000</v>
      </c>
      <c r="E11" s="17">
        <f t="shared" si="0"/>
        <v>2000</v>
      </c>
      <c r="G11" t="str">
        <v>Maxine Duggan</v>
      </c>
      <c r="H11" t="str">
        <v>Filmora X</v>
      </c>
      <c r="I11">
        <v>8000</v>
      </c>
      <c r="J11">
        <v>5000</v>
      </c>
      <c r="K11">
        <v>3000</v>
      </c>
    </row>
    <row r="12" spans="1:11" x14ac:dyDescent="0.3">
      <c r="A12" s="18" t="s">
        <v>62</v>
      </c>
      <c r="B12" s="19" t="s">
        <v>51</v>
      </c>
      <c r="C12" s="20">
        <v>6000</v>
      </c>
      <c r="D12" s="20">
        <v>4000</v>
      </c>
      <c r="E12" s="20">
        <f t="shared" si="0"/>
        <v>2000</v>
      </c>
      <c r="G12" t="str">
        <v>Rima Hilton</v>
      </c>
      <c r="H12" t="str">
        <v>Adobe Photoshop</v>
      </c>
      <c r="I12">
        <v>6000</v>
      </c>
      <c r="J12">
        <v>4000</v>
      </c>
      <c r="K12">
        <v>2000</v>
      </c>
    </row>
    <row r="13" spans="1:11" x14ac:dyDescent="0.3">
      <c r="A13" s="15" t="s">
        <v>63</v>
      </c>
      <c r="B13" s="16" t="s">
        <v>49</v>
      </c>
      <c r="C13" s="17">
        <v>8000</v>
      </c>
      <c r="D13" s="17">
        <v>2500</v>
      </c>
      <c r="E13" s="17">
        <f t="shared" si="0"/>
        <v>5500</v>
      </c>
      <c r="G13" t="str">
        <v>Sadia Moses</v>
      </c>
      <c r="H13" t="str">
        <v>Computer Hardware</v>
      </c>
      <c r="I13">
        <v>7500</v>
      </c>
      <c r="J13">
        <v>3000</v>
      </c>
      <c r="K13">
        <v>4500</v>
      </c>
    </row>
    <row r="14" spans="1:11" x14ac:dyDescent="0.3">
      <c r="A14" s="18" t="s">
        <v>64</v>
      </c>
      <c r="B14" s="19" t="s">
        <v>55</v>
      </c>
      <c r="C14" s="20">
        <v>10000</v>
      </c>
      <c r="D14" s="20">
        <v>4500</v>
      </c>
      <c r="E14" s="20">
        <f t="shared" si="0"/>
        <v>5500</v>
      </c>
      <c r="G14" t="str">
        <v>Samiyah Ray</v>
      </c>
      <c r="H14" t="str">
        <v>Filmora X</v>
      </c>
      <c r="I14">
        <v>8000</v>
      </c>
      <c r="J14">
        <v>2000</v>
      </c>
      <c r="K14">
        <v>6000</v>
      </c>
    </row>
    <row r="15" spans="1:11" x14ac:dyDescent="0.3">
      <c r="A15" s="15" t="s">
        <v>65</v>
      </c>
      <c r="B15" s="16" t="s">
        <v>53</v>
      </c>
      <c r="C15" s="17">
        <v>7500</v>
      </c>
      <c r="D15" s="17">
        <v>6000</v>
      </c>
      <c r="E15" s="17">
        <f t="shared" si="0"/>
        <v>1500</v>
      </c>
      <c r="G15" t="str">
        <v>Seren Diaz</v>
      </c>
      <c r="H15" t="str">
        <v>Adobe Photoshop</v>
      </c>
      <c r="I15">
        <v>6000</v>
      </c>
      <c r="J15">
        <v>2500</v>
      </c>
      <c r="K15">
        <v>3500</v>
      </c>
    </row>
    <row r="16" spans="1:11" x14ac:dyDescent="0.3">
      <c r="A16" s="18" t="s">
        <v>66</v>
      </c>
      <c r="B16" s="19" t="s">
        <v>49</v>
      </c>
      <c r="C16" s="20">
        <v>8000</v>
      </c>
      <c r="D16" s="20">
        <v>5000</v>
      </c>
      <c r="E16" s="20">
        <f t="shared" si="0"/>
        <v>3000</v>
      </c>
      <c r="G16" t="str">
        <v>Tarun Ahmad</v>
      </c>
      <c r="H16" t="str">
        <v>Filmora X</v>
      </c>
      <c r="I16">
        <v>8000</v>
      </c>
      <c r="J16">
        <v>7500</v>
      </c>
      <c r="K16">
        <v>500</v>
      </c>
    </row>
    <row r="17" spans="1:11" x14ac:dyDescent="0.3">
      <c r="A17" s="15" t="s">
        <v>67</v>
      </c>
      <c r="B17" s="16" t="s">
        <v>51</v>
      </c>
      <c r="C17" s="17">
        <v>6000</v>
      </c>
      <c r="D17" s="17">
        <v>4000</v>
      </c>
      <c r="E17" s="17">
        <f t="shared" si="0"/>
        <v>2000</v>
      </c>
      <c r="G17" t="str">
        <v>Thalia Koch</v>
      </c>
      <c r="H17" t="str">
        <v>Adobe After Effects</v>
      </c>
      <c r="I17">
        <v>10000</v>
      </c>
      <c r="J17">
        <v>5500</v>
      </c>
      <c r="K17">
        <v>4500</v>
      </c>
    </row>
    <row r="18" spans="1:11" x14ac:dyDescent="0.3">
      <c r="A18" s="18" t="s">
        <v>68</v>
      </c>
      <c r="B18" s="19" t="s">
        <v>49</v>
      </c>
      <c r="C18" s="20">
        <v>8000</v>
      </c>
      <c r="D18" s="20">
        <v>2000</v>
      </c>
      <c r="E18" s="20">
        <f t="shared" si="0"/>
        <v>6000</v>
      </c>
      <c r="G18" t="str">
        <v>Tonya Morrow</v>
      </c>
      <c r="H18" t="str">
        <v>Adobe After Effects</v>
      </c>
      <c r="I18">
        <v>10000</v>
      </c>
      <c r="J18">
        <v>4500</v>
      </c>
      <c r="K18">
        <v>5500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IF</vt:lpstr>
      <vt:lpstr>SUMIFS</vt:lpstr>
      <vt:lpstr>COUNTIFS</vt:lpstr>
      <vt:lpstr>VLOOKUP &amp; IFERROR</vt:lpstr>
      <vt:lpstr>SUMPODUCT</vt:lpstr>
      <vt:lpstr>CONCAT &amp; TEXTJOIN</vt:lpstr>
      <vt:lpstr>UNIQUE</vt:lpstr>
      <vt:lpstr>FILTER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Endless</dc:creator>
  <cp:lastModifiedBy>Deepika Madhanagopal</cp:lastModifiedBy>
  <dcterms:created xsi:type="dcterms:W3CDTF">2022-08-30T09:34:25Z</dcterms:created>
  <dcterms:modified xsi:type="dcterms:W3CDTF">2025-06-28T09:24:06Z</dcterms:modified>
</cp:coreProperties>
</file>