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40" windowWidth="20400"/>
  </bookViews>
  <sheets>
    <sheet name="Sheet1" r:id="rId1" sheetId="1"/>
    <sheet name="BM &amp; CBS &amp; TUM" r:id="rId2" sheetId="2"/>
    <sheet name="Revised Package Specs" r:id="rId3" sheetId="3"/>
  </sheets>
  <calcPr calcId="144525"/>
</workbook>
</file>

<file path=xl/sharedStrings.xml><?xml version="1.0" encoding="utf-8"?>
<sst xmlns="http://schemas.openxmlformats.org/spreadsheetml/2006/main" count="139" uniqueCount="4">
  <si>
    <t>Catagery</t>
  </si>
  <si>
    <t>3 month</t>
  </si>
  <si>
    <t>6 Month</t>
  </si>
  <si>
    <t>GOLD</t>
  </si>
  <si>
    <t>4900</t>
  </si>
  <si>
    <t>8600</t>
  </si>
  <si>
    <t>Diamond</t>
  </si>
  <si>
    <t>5900</t>
  </si>
  <si>
    <t>Rs. 9800</t>
  </si>
  <si>
    <t>Platinum</t>
  </si>
  <si>
    <t>6900 5700</t>
  </si>
  <si>
    <t>11000</t>
  </si>
  <si>
    <t>Till You Marry</t>
  </si>
  <si>
    <t>13900</t>
  </si>
  <si>
    <t>Assisted</t>
  </si>
  <si>
    <t>Rs. 23000</t>
  </si>
  <si>
    <t>Rs. 40000</t>
  </si>
  <si>
    <t>Price Increase %</t>
  </si>
  <si>
    <t>Measures</t>
  </si>
  <si>
    <t>NRI - RACK RATE REVISION - EURO CURRENCY</t>
  </si>
  <si>
    <t>3 Month</t>
  </si>
  <si>
    <t>6 Months</t>
  </si>
  <si>
    <t>TUM</t>
  </si>
  <si>
    <t>Classic</t>
  </si>
  <si>
    <t>Classic Advantage</t>
  </si>
  <si>
    <t>Classic Premium</t>
  </si>
  <si>
    <t>Twin Pack</t>
  </si>
  <si>
    <t>Till U Marry
Regular</t>
  </si>
  <si>
    <t>Till U Marry
Twin Pack</t>
  </si>
  <si>
    <t>Current Rack Rate</t>
  </si>
  <si>
    <t>Revised Rack Rate</t>
  </si>
  <si>
    <t>Price Increase By</t>
  </si>
  <si>
    <t>Revised Rack Rate testing Comparision</t>
  </si>
  <si>
    <t>PRICE REVISION (RACK RATE)</t>
  </si>
  <si>
    <t>BM /CBS - CLASSIC/ STERLING SERIES - 3 &amp; 6 MONTHS</t>
  </si>
  <si>
    <t>COMBO SERIES</t>
  </si>
  <si>
    <t>BM 
TUM SERIES</t>
  </si>
  <si>
    <t>CBS 
 TUM SERIES</t>
  </si>
  <si>
    <t>CLASSIC/ STERLING SERIES 
1 YEAR PACKAGE</t>
  </si>
  <si>
    <t>3 Months</t>
  </si>
  <si>
    <t xml:space="preserve">6 Months </t>
  </si>
  <si>
    <t>Classic / Gold 
3 Months</t>
  </si>
  <si>
    <t>Classic Adv / Diamond 
3 Months</t>
  </si>
  <si>
    <t>Classic Prm / Platinum 
3 Months</t>
  </si>
  <si>
    <t>Classic / Gold
 6 Months</t>
  </si>
  <si>
    <t>Classic Adv / Diamond 
6 Months</t>
  </si>
  <si>
    <t>Classic Prm / Platinum 
6 Months</t>
  </si>
  <si>
    <t>TUM
Regular</t>
  </si>
  <si>
    <t>TUM
Advantage</t>
  </si>
  <si>
    <t>TUM 
TOP 15 Domain</t>
  </si>
  <si>
    <t>TUM
MID 111 Domain</t>
  </si>
  <si>
    <t>TUM
Least 212 Domain</t>
  </si>
  <si>
    <t>Classic / Gold</t>
  </si>
  <si>
    <t>Classic Adv / Diamond</t>
  </si>
  <si>
    <t xml:space="preserve">Classic Prm / Platinum </t>
  </si>
  <si>
    <t>ADD ON PACKAGES - PRICE REVISION</t>
  </si>
  <si>
    <t>Astro Match</t>
  </si>
  <si>
    <t>Top Placement</t>
  </si>
  <si>
    <t>Profile Highlighter</t>
  </si>
  <si>
    <t>Count</t>
  </si>
  <si>
    <t>-</t>
  </si>
  <si>
    <t>Duration</t>
  </si>
  <si>
    <t>2 Months</t>
  </si>
  <si>
    <t>Current Price</t>
  </si>
  <si>
    <t>Revised Price</t>
  </si>
  <si>
    <t>CURRENT PACKAGE SPECS</t>
  </si>
  <si>
    <t>TUM SERIES</t>
  </si>
  <si>
    <t>Classic Adv / Diamond 3 Months</t>
  </si>
  <si>
    <t>Classic Prm / Platinum 3 Months</t>
  </si>
  <si>
    <t>Classic / Gold 
6 Months</t>
  </si>
  <si>
    <t>Classic Adv / Diamond 6 Months</t>
  </si>
  <si>
    <t>Classic Prm / Platinum 6 Months</t>
  </si>
  <si>
    <t>TUM 
Regular</t>
  </si>
  <si>
    <t>TUM 
Advantage</t>
  </si>
  <si>
    <t>Access verified mobile numbers</t>
  </si>
  <si>
    <t>40 Nos</t>
  </si>
  <si>
    <t>55 Nos</t>
  </si>
  <si>
    <t>70 Nos</t>
  </si>
  <si>
    <t>80 Nos</t>
  </si>
  <si>
    <t>110 Nos</t>
  </si>
  <si>
    <t>140 Nos</t>
  </si>
  <si>
    <t>300 Nos - 25/month</t>
  </si>
  <si>
    <t>Send SMS</t>
  </si>
  <si>
    <t>30 SMS</t>
  </si>
  <si>
    <t>  45 SMS</t>
  </si>
  <si>
    <t>  60 SMS</t>
  </si>
  <si>
    <t>60 SMS</t>
  </si>
  <si>
    <t>90 SMS</t>
  </si>
  <si>
    <t>120 SMS</t>
  </si>
  <si>
    <t>240 SMS - 20/month</t>
  </si>
  <si>
    <t>Profile Highlighter:</t>
  </si>
  <si>
    <t>  2 Month</t>
  </si>
  <si>
    <t>  3 Months</t>
  </si>
  <si>
    <t>4 Months</t>
  </si>
  <si>
    <t>AstroMatch:</t>
  </si>
  <si>
    <t>100 Matches</t>
  </si>
  <si>
    <t>REVISED PACKAGE SPECS</t>
  </si>
  <si>
    <t>1 Month</t>
  </si>
  <si>
    <t>50 
Matches</t>
  </si>
  <si>
    <t>100 
Matches</t>
  </si>
  <si>
    <t>100
Matches</t>
  </si>
  <si>
    <t>200 
Matches</t>
  </si>
  <si>
    <t>300 
Matches</t>
  </si>
  <si>
    <t>9800</t>
  </si>
  <si>
    <t>6900</t>
  </si>
  <si>
    <t>5900 5300</t>
  </si>
  <si>
    <t xml:space="preserve">Rs. 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</si>
</sst>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0.0%"/>
    <numFmt numFmtId="177" formatCode="_(* #,##0_);_(* \(#,##0\);_(* &quot;-&quot;??_);_(@_)"/>
    <numFmt numFmtId="178" formatCode="_ * #,##0_ ;_ * \-#,##0_ ;_ * &quot;-&quot;_ ;_ @_ "/>
  </numFmts>
  <fonts count="19">
    <font>
      <sz val="11"/>
      <color indexed="8"/>
      <name val="Calibri"/>
      <family val="2"/>
      <charset val="134"/>
    </font>
    <font>
      <b/>
      <sz val="12"/>
      <color indexed="8"/>
      <name val="Calibri"/>
      <family val="2"/>
      <charset val="134"/>
    </font>
    <font>
      <b/>
      <sz val="14"/>
      <color indexed="8"/>
      <name val="Calibri"/>
      <family val="2"/>
      <charset val="134"/>
    </font>
    <font>
      <b/>
      <sz val="12"/>
      <color indexed="9"/>
      <name val="Calibri"/>
      <family val="2"/>
      <charset val="134"/>
    </font>
    <font>
      <b/>
      <sz val="10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10"/>
      <color indexed="63"/>
      <name val="Calibri"/>
      <family val="2"/>
      <charset val="134"/>
    </font>
    <font>
      <b/>
      <sz val="11"/>
      <name val="Calibri"/>
      <family val="2"/>
      <charset val="134"/>
    </font>
    <font>
      <b/>
      <sz val="18"/>
      <color indexed="9"/>
      <name val="Calibri"/>
      <family val="2"/>
      <charset val="134"/>
    </font>
    <font>
      <b/>
      <sz val="16"/>
      <color indexed="9"/>
      <name val="Calibri"/>
      <family val="2"/>
      <charset val="134"/>
    </font>
    <font>
      <b/>
      <sz val="14"/>
      <name val="Calibri"/>
      <family val="2"/>
      <charset val="134"/>
    </font>
    <font>
      <b/>
      <i/>
      <sz val="14"/>
      <color indexed="8"/>
      <name val="Calibri"/>
      <family val="2"/>
      <charset val="134"/>
    </font>
    <font>
      <b/>
      <sz val="18"/>
      <name val="Calibri"/>
      <family val="2"/>
      <charset val="134"/>
    </font>
    <font>
      <sz val="10"/>
      <name val="Arial"/>
      <family val="38"/>
      <charset val="0"/>
    </font>
    <font>
      <b/>
      <sz val="11"/>
      <color indexed="9"/>
      <name val="Calibri"/>
      <family val="2"/>
      <charset val="134"/>
    </font>
    <font>
      <b/>
      <sz val="10"/>
      <color indexed="8"/>
      <name val="Calibri"/>
      <family val="38"/>
      <charset val="0"/>
    </font>
    <font>
      <b/>
      <sz val="10"/>
      <name val="Arial"/>
      <family val="38"/>
      <charset val="0"/>
    </font>
    <font>
      <b/>
      <sz val="14"/>
      <name val="Calibri"/>
      <family val="38"/>
      <charset val="0"/>
    </font>
    <font>
      <b/>
      <sz val="10"/>
      <name val="Calibri"/>
      <family val="2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8">
    <xf borderId="0" fillId="0" fontId="0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Fill="0" applyFont="0" applyProtection="0" borderId="0" fillId="0" fontId="0" numFmtId="43">
      <alignment vertical="center"/>
    </xf>
    <xf borderId="0" fillId="0" fontId="0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Font="0" applyProtection="0" borderId="0" fillId="0" fontId="0" numFmtId="42">
      <alignment vertical="center"/>
    </xf>
  </cellStyleXfs>
  <cellXfs count="231">
    <xf applyAlignment="1" borderId="0" fillId="0" fontId="0" numFmtId="0" xfId="0"/>
    <xf applyAlignment="1" applyFont="1" borderId="0" fillId="0" fontId="1" numFmtId="0" xfId="0">
      <alignment vertical="center"/>
    </xf>
    <xf applyAlignment="1" borderId="0" fillId="0" fontId="0" numFmtId="0" xfId="0">
      <alignment wrapText="1"/>
    </xf>
    <xf applyAlignment="1" applyBorder="1" applyFill="1" applyFont="1" borderId="1" fillId="2" fontId="2" numFmtId="0" xfId="0">
      <alignment horizontal="center" vertical="center"/>
    </xf>
    <xf applyAlignment="1" applyBorder="1" applyFill="1" applyFont="1" borderId="2" fillId="2" fontId="2" numFmtId="0" xfId="0">
      <alignment horizontal="center" vertical="center"/>
    </xf>
    <xf applyAlignment="1" applyBorder="1" applyFill="1" applyFont="1" borderId="3" fillId="3" fontId="3" numFmtId="9" xfId="6">
      <alignment horizontal="left" indent="1" vertical="center"/>
    </xf>
    <xf applyAlignment="1" applyBorder="1" applyFill="1" applyFont="1" borderId="4" fillId="4" fontId="3" numFmtId="0" xfId="0">
      <alignment horizontal="center" vertical="center"/>
    </xf>
    <xf applyAlignment="1" applyBorder="1" applyFill="1" applyFont="1" borderId="5" fillId="4" fontId="3" numFmtId="0" xfId="0">
      <alignment horizontal="center" vertical="center"/>
    </xf>
    <xf applyAlignment="1" applyBorder="1" applyFill="1" applyFont="1" borderId="6" fillId="4" fontId="3" numFmtId="0" xfId="0">
      <alignment horizontal="center" vertical="center"/>
    </xf>
    <xf applyAlignment="1" applyBorder="1" applyFill="1" applyFont="1" borderId="7" fillId="3" fontId="3" numFmtId="9" xfId="6">
      <alignment horizontal="left" indent="1" vertical="center"/>
    </xf>
    <xf applyAlignment="1" applyBorder="1" applyFill="1" applyFont="1" borderId="8" fillId="5" fontId="4" numFmtId="0" xfId="3">
      <alignment horizontal="center" vertical="center" wrapText="1"/>
    </xf>
    <xf applyAlignment="1" applyBorder="1" applyFill="1" applyFont="1" borderId="9" fillId="5" fontId="4" numFmtId="0" xfId="3">
      <alignment horizontal="center" vertical="center" wrapText="1"/>
    </xf>
    <xf applyAlignment="1" applyBorder="1" applyFill="1" applyFont="1" borderId="10" fillId="5" fontId="4" numFmtId="0" xfId="3">
      <alignment horizontal="center" vertical="center" wrapText="1"/>
    </xf>
    <xf applyAlignment="1" applyBorder="1" applyFill="1" applyFont="1" borderId="11" fillId="6" fontId="5" numFmtId="0" xfId="3">
      <alignment horizontal="left" indent="1" vertical="center"/>
    </xf>
    <xf applyAlignment="1" applyBorder="1" applyFill="1" applyFont="1" applyNumberFormat="1" borderId="12" fillId="7" fontId="4" numFmtId="3" xfId="1">
      <alignment horizontal="center" vertical="center" wrapText="1"/>
    </xf>
    <xf applyAlignment="1" applyBorder="1" applyFill="1" applyFont="1" applyNumberFormat="1" borderId="13" fillId="7" fontId="4" numFmtId="3" xfId="1">
      <alignment horizontal="center" vertical="center" wrapText="1"/>
    </xf>
    <xf applyAlignment="1" applyBorder="1" applyFill="1" applyFont="1" applyNumberFormat="1" borderId="14" fillId="7" fontId="4" numFmtId="3" xfId="1">
      <alignment horizontal="center" vertical="center" wrapText="1"/>
    </xf>
    <xf applyAlignment="1" applyBorder="1" applyFill="1" applyFont="1" applyNumberFormat="1" borderId="12" fillId="7" fontId="6" numFmtId="3" xfId="1">
      <alignment horizontal="center" vertical="center" wrapText="1"/>
    </xf>
    <xf applyAlignment="1" applyBorder="1" applyFill="1" applyFont="1" applyNumberFormat="1" borderId="13" fillId="7" fontId="6" numFmtId="3" xfId="1">
      <alignment horizontal="center" vertical="center" wrapText="1"/>
    </xf>
    <xf applyAlignment="1" applyBorder="1" applyFill="1" applyFont="1" applyNumberFormat="1" borderId="14" fillId="7" fontId="6" numFmtId="3" xfId="1">
      <alignment horizontal="center" vertical="center" wrapText="1"/>
    </xf>
    <xf applyAlignment="1" applyBorder="1" applyFont="1" borderId="11" fillId="0" fontId="4" numFmtId="9" xfId="6">
      <alignment horizontal="left" indent="1" vertical="center" wrapText="1"/>
    </xf>
    <xf applyAlignment="1" applyBorder="1" applyFont="1" borderId="12" fillId="0" fontId="4" numFmtId="9" xfId="6">
      <alignment horizontal="center" vertical="center" wrapText="1"/>
    </xf>
    <xf applyAlignment="1" applyBorder="1" applyFont="1" borderId="13" fillId="0" fontId="4" numFmtId="9" xfId="6">
      <alignment horizontal="center" vertical="center" wrapText="1"/>
    </xf>
    <xf applyAlignment="1" applyBorder="1" applyFont="1" borderId="14" fillId="0" fontId="4" numFmtId="9" xfId="6">
      <alignment horizontal="center" vertical="center" wrapText="1"/>
    </xf>
    <xf applyAlignment="1" applyBorder="1" applyFill="1" applyFont="1" borderId="12" fillId="8" fontId="6" numFmtId="9" xfId="6">
      <alignment horizontal="center" vertical="center" wrapText="1"/>
    </xf>
    <xf applyAlignment="1" applyBorder="1" applyFill="1" applyFont="1" borderId="13" fillId="8" fontId="6" numFmtId="9" xfId="6">
      <alignment horizontal="center" vertical="center" wrapText="1"/>
    </xf>
    <xf applyAlignment="1" applyBorder="1" applyFill="1" applyFont="1" borderId="14" fillId="8" fontId="6" numFmtId="9" xfId="6">
      <alignment horizontal="center" vertical="center" wrapText="1"/>
    </xf>
    <xf applyAlignment="1" applyBorder="1" applyFont="1" borderId="15" fillId="0" fontId="4" numFmtId="9" xfId="6">
      <alignment horizontal="left" indent="1" vertical="center" wrapText="1"/>
    </xf>
    <xf applyAlignment="1" applyBorder="1" applyFont="1" borderId="16" fillId="0" fontId="4" numFmtId="9" xfId="6">
      <alignment horizontal="center" vertical="center" wrapText="1"/>
    </xf>
    <xf applyAlignment="1" applyBorder="1" applyFont="1" borderId="17" fillId="0" fontId="4" numFmtId="9" xfId="6">
      <alignment horizontal="center" vertical="center" wrapText="1"/>
    </xf>
    <xf applyAlignment="1" applyBorder="1" applyFont="1" borderId="18" fillId="0" fontId="4" numFmtId="9" xfId="6">
      <alignment horizontal="center" vertical="center" wrapText="1"/>
    </xf>
    <xf applyAlignment="1" applyBorder="1" applyFill="1" applyFont="1" borderId="16" fillId="8" fontId="6" numFmtId="9" xfId="6">
      <alignment horizontal="center" vertical="center" wrapText="1"/>
    </xf>
    <xf applyAlignment="1" applyBorder="1" applyFill="1" applyFont="1" borderId="17" fillId="8" fontId="6" numFmtId="9" xfId="6">
      <alignment horizontal="center" vertical="center" wrapText="1"/>
    </xf>
    <xf applyAlignment="1" applyBorder="1" applyFill="1" applyFont="1" borderId="18" fillId="8" fontId="6" numFmtId="9" xfId="6">
      <alignment horizontal="center" vertical="center" wrapText="1"/>
    </xf>
    <xf applyAlignment="1" applyBorder="1" applyFill="1" applyFont="1" borderId="17" fillId="9" fontId="4" numFmtId="9" xfId="6">
      <alignment horizontal="center" vertical="center" wrapText="1"/>
    </xf>
    <xf applyAlignment="1" applyBorder="1" applyFill="1" applyFont="1" borderId="18" fillId="9" fontId="4" numFmtId="9" xfId="6">
      <alignment horizontal="center" vertical="center" wrapText="1"/>
    </xf>
    <xf applyAlignment="1" applyBorder="1" applyFont="1" borderId="16" fillId="0" fontId="4" numFmtId="9" xfId="6">
      <alignment horizontal="center" wrapText="1"/>
    </xf>
    <xf applyAlignment="1" applyBorder="1" applyFill="1" applyFont="1" borderId="17" fillId="9" fontId="6" numFmtId="9" xfId="6">
      <alignment horizontal="center" vertical="center" wrapText="1"/>
    </xf>
    <xf applyAlignment="1" applyBorder="1" applyFill="1" applyFont="1" borderId="18" fillId="9" fontId="6" numFmtId="9" xfId="6">
      <alignment horizontal="center" vertical="center" wrapText="1"/>
    </xf>
    <xf applyAlignment="1" applyBorder="1" applyFont="1" borderId="7" fillId="0" fontId="4" numFmtId="9" xfId="6">
      <alignment horizontal="left" indent="1" vertical="center" wrapText="1"/>
    </xf>
    <xf applyAlignment="1" applyBorder="1" applyFont="1" borderId="8" fillId="0" fontId="4" numFmtId="9" xfId="6">
      <alignment horizontal="center" vertical="center" wrapText="1"/>
    </xf>
    <xf applyAlignment="1" applyBorder="1" applyFill="1" applyFont="1" borderId="9" fillId="9" fontId="4" numFmtId="9" xfId="6">
      <alignment horizontal="center" vertical="center" wrapText="1"/>
    </xf>
    <xf applyAlignment="1" applyBorder="1" applyFill="1" applyFont="1" borderId="10" fillId="9" fontId="4" numFmtId="9" xfId="6">
      <alignment horizontal="center" vertical="center" wrapText="1"/>
    </xf>
    <xf applyAlignment="1" applyBorder="1" applyFill="1" applyFont="1" borderId="8" fillId="9" fontId="6" numFmtId="9" xfId="6">
      <alignment horizontal="center" vertical="center" wrapText="1"/>
    </xf>
    <xf applyAlignment="1" applyBorder="1" applyFill="1" applyFont="1" borderId="9" fillId="9" fontId="6" numFmtId="9" xfId="6">
      <alignment horizontal="center" vertical="center" wrapText="1"/>
    </xf>
    <xf applyAlignment="1" applyBorder="1" applyFill="1" applyFont="1" borderId="10" fillId="9" fontId="6" numFmtId="9" xfId="6">
      <alignment horizontal="center" vertical="center" wrapText="1"/>
    </xf>
    <xf applyAlignment="1" applyBorder="1" applyFill="1" applyFont="1" borderId="1" fillId="10" fontId="2" numFmtId="0" xfId="0">
      <alignment horizontal="center" vertical="center"/>
    </xf>
    <xf applyAlignment="1" applyBorder="1" applyFill="1" applyFont="1" borderId="2" fillId="10" fontId="2" numFmtId="0" xfId="0">
      <alignment horizontal="center" vertical="center"/>
    </xf>
    <xf applyAlignment="1" applyBorder="1" applyFill="1" applyFont="1" borderId="15" fillId="10" fontId="7" numFmtId="0" xfId="3">
      <alignment horizontal="left" indent="1" vertical="center"/>
    </xf>
    <xf applyAlignment="1" applyBorder="1" applyFill="1" applyFont="1" applyNumberFormat="1" borderId="12" fillId="11" fontId="4" numFmtId="3" xfId="1">
      <alignment horizontal="center" vertical="center" wrapText="1"/>
    </xf>
    <xf applyAlignment="1" applyBorder="1" applyFill="1" applyFont="1" applyNumberFormat="1" borderId="13" fillId="11" fontId="4" numFmtId="3" xfId="1">
      <alignment horizontal="center" vertical="center" wrapText="1"/>
    </xf>
    <xf applyAlignment="1" applyBorder="1" applyFill="1" applyFont="1" applyNumberFormat="1" borderId="14" fillId="11" fontId="4" numFmtId="3" xfId="1">
      <alignment horizontal="center" vertical="center" wrapText="1"/>
    </xf>
    <xf applyAlignment="1" applyBorder="1" applyFill="1" applyFont="1" applyNumberFormat="1" borderId="12" fillId="11" fontId="6" numFmtId="3" xfId="1">
      <alignment horizontal="center" vertical="center" wrapText="1"/>
    </xf>
    <xf applyAlignment="1" applyBorder="1" applyFill="1" applyFont="1" applyNumberFormat="1" borderId="13" fillId="11" fontId="6" numFmtId="3" xfId="1">
      <alignment horizontal="center" vertical="center" wrapText="1"/>
    </xf>
    <xf applyAlignment="1" applyBorder="1" applyFill="1" applyFont="1" applyNumberFormat="1" borderId="14" fillId="11" fontId="6" numFmtId="3" xfId="1">
      <alignment horizontal="center" vertical="center" wrapText="1"/>
    </xf>
    <xf applyAlignment="1" applyBorder="1" applyFill="1" applyFont="1" borderId="17" fillId="11" fontId="4" numFmtId="9" xfId="6">
      <alignment horizontal="center" vertical="center" wrapText="1"/>
    </xf>
    <xf applyAlignment="1" applyBorder="1" applyFill="1" applyFont="1" borderId="17" fillId="11" fontId="6" numFmtId="9" xfId="6">
      <alignment horizontal="center" vertical="center" wrapText="1"/>
    </xf>
    <xf applyAlignment="1" applyBorder="1" applyFill="1" applyFont="1" borderId="9" fillId="2" fontId="4" numFmtId="9" xfId="6">
      <alignment horizontal="center" vertical="center" wrapText="1"/>
    </xf>
    <xf applyAlignment="1" applyBorder="1" applyFill="1" applyFont="1" borderId="10" fillId="2" fontId="4" numFmtId="9" xfId="6">
      <alignment horizontal="center" vertical="center" wrapText="1"/>
    </xf>
    <xf applyAlignment="1" applyBorder="1" applyFill="1" applyFont="1" borderId="8" fillId="2" fontId="6" numFmtId="9" xfId="6">
      <alignment horizontal="center" vertical="center" wrapText="1"/>
    </xf>
    <xf applyAlignment="1" applyBorder="1" applyFill="1" applyFont="1" borderId="9" fillId="11" fontId="6" numFmtId="9" xfId="6">
      <alignment horizontal="center" vertical="center" wrapText="1"/>
    </xf>
    <xf applyAlignment="1" applyBorder="1" applyFill="1" applyFont="1" borderId="10" fillId="11" fontId="6" numFmtId="9" xfId="6">
      <alignment horizontal="center" vertical="center" wrapText="1"/>
    </xf>
    <xf applyAlignment="1" applyBorder="1" applyFill="1" applyFont="1" borderId="19" fillId="2" fontId="2" numFmtId="0" xfId="0">
      <alignment horizontal="center" vertical="center"/>
    </xf>
    <xf applyAlignment="1" applyBorder="1" applyFill="1" applyFont="1" borderId="8" fillId="5" fontId="4" numFmtId="9" xfId="6">
      <alignment horizontal="center" vertical="center" wrapText="1"/>
    </xf>
    <xf applyAlignment="1" applyBorder="1" applyFill="1" applyFont="1" borderId="10" fillId="5" fontId="4" numFmtId="9" xfId="6">
      <alignment horizontal="center" vertical="center" wrapText="1"/>
    </xf>
    <xf applyAlignment="1" applyBorder="1" applyFont="1" borderId="18" fillId="0" fontId="4" numFmtId="9" xfId="6">
      <alignment horizontal="center" wrapText="1"/>
    </xf>
    <xf applyAlignment="1" applyBorder="1" applyFont="1" borderId="10" fillId="0" fontId="4" numFmtId="9" xfId="6">
      <alignment horizontal="center" wrapText="1"/>
    </xf>
    <xf applyAlignment="1" applyBorder="1" applyFill="1" applyFont="1" borderId="19" fillId="10" fontId="2" numFmtId="0" xfId="0">
      <alignment horizontal="center" vertical="center"/>
    </xf>
    <xf applyAlignment="1" borderId="0" fillId="0" fontId="0" numFmtId="0" xfId="3">
      <alignment horizontal="center" vertical="center"/>
    </xf>
    <xf applyAlignment="1" borderId="0" fillId="0" fontId="0" numFmtId="0" xfId="3"/>
    <xf applyAlignment="1" applyBorder="1" applyFill="1" applyFont="1" borderId="20" fillId="4" fontId="8" numFmtId="0" xfId="3">
      <alignment horizontal="center" vertical="center" wrapText="1"/>
    </xf>
    <xf applyAlignment="1" applyBorder="1" applyFill="1" applyFont="1" borderId="21" fillId="4" fontId="8" numFmtId="0" xfId="3">
      <alignment horizontal="center" vertical="center" wrapText="1"/>
    </xf>
    <xf applyAlignment="1" applyBorder="1" applyFill="1" applyFont="1" borderId="3" fillId="12" fontId="9" numFmtId="0" xfId="3">
      <alignment horizontal="left" indent="1" vertical="center"/>
    </xf>
    <xf applyAlignment="1" applyBorder="1" applyFill="1" applyFont="1" borderId="22" fillId="3" fontId="8" numFmtId="0" xfId="3">
      <alignment horizontal="center" vertical="center" wrapText="1"/>
    </xf>
    <xf applyAlignment="1" applyBorder="1" applyFill="1" applyFont="1" borderId="23" fillId="3" fontId="8" numFmtId="0" xfId="3">
      <alignment horizontal="center" vertical="center" wrapText="1"/>
    </xf>
    <xf applyAlignment="1" applyBorder="1" applyFill="1" applyFont="1" borderId="24" fillId="3" fontId="8" numFmtId="0" xfId="3">
      <alignment horizontal="center" vertical="center" wrapText="1"/>
    </xf>
    <xf applyAlignment="1" applyBorder="1" applyFill="1" applyFont="1" borderId="15" fillId="12" fontId="9" numFmtId="0" xfId="3">
      <alignment horizontal="left" indent="1" vertical="center"/>
    </xf>
    <xf applyAlignment="1" applyBorder="1" applyFill="1" applyFont="1" borderId="4" fillId="13" fontId="8" numFmtId="0" xfId="3">
      <alignment horizontal="center" vertical="center" wrapText="1"/>
    </xf>
    <xf applyAlignment="1" applyBorder="1" applyFill="1" applyFont="1" borderId="5" fillId="13" fontId="8" numFmtId="0" xfId="3">
      <alignment horizontal="center" vertical="center" wrapText="1"/>
    </xf>
    <xf applyAlignment="1" applyBorder="1" applyFill="1" applyFont="1" borderId="6" fillId="13" fontId="8" numFmtId="0" xfId="3">
      <alignment horizontal="center" vertical="center" wrapText="1"/>
    </xf>
    <xf applyAlignment="1" applyBorder="1" applyFill="1" applyFont="1" borderId="4" fillId="14" fontId="8" numFmtId="0" xfId="3">
      <alignment horizontal="center" vertical="center" wrapText="1"/>
    </xf>
    <xf applyAlignment="1" applyBorder="1" applyFill="1" applyFont="1" borderId="5" fillId="14" fontId="8" numFmtId="0" xfId="3">
      <alignment horizontal="center" vertical="center" wrapText="1"/>
    </xf>
    <xf applyAlignment="1" applyBorder="1" applyFill="1" applyFont="1" borderId="25" fillId="14" fontId="8" numFmtId="0" xfId="3">
      <alignment horizontal="center" vertical="center" wrapText="1"/>
    </xf>
    <xf applyAlignment="1" applyBorder="1" applyFill="1" applyFont="1" borderId="7" fillId="12" fontId="9" numFmtId="0" xfId="3">
      <alignment horizontal="left" indent="1" vertical="center"/>
    </xf>
    <xf applyAlignment="1" applyBorder="1" applyFill="1" applyFont="1" borderId="8" fillId="15" fontId="2" numFmtId="0" xfId="3">
      <alignment horizontal="center" vertical="center" wrapText="1"/>
    </xf>
    <xf applyAlignment="1" applyBorder="1" applyFill="1" applyFont="1" borderId="9" fillId="5" fontId="2" numFmtId="0" xfId="3">
      <alignment horizontal="center" vertical="center" wrapText="1"/>
    </xf>
    <xf applyAlignment="1" applyBorder="1" applyFill="1" applyFont="1" borderId="10" fillId="16" fontId="2" numFmtId="0" xfId="3">
      <alignment horizontal="center" vertical="center" wrapText="1"/>
    </xf>
    <xf applyAlignment="1" applyBorder="1" applyFill="1" applyFont="1" borderId="8" fillId="17" fontId="2" numFmtId="0" xfId="3">
      <alignment horizontal="center" vertical="center" wrapText="1"/>
    </xf>
    <xf applyAlignment="1" applyBorder="1" applyFill="1" applyFont="1" borderId="9" fillId="17" fontId="2" numFmtId="0" xfId="3">
      <alignment horizontal="center" vertical="center" wrapText="1"/>
    </xf>
    <xf applyAlignment="1" applyBorder="1" applyFill="1" applyFont="1" borderId="26" fillId="16" fontId="2" numFmtId="0" xfId="3">
      <alignment horizontal="center" vertical="center" wrapText="1"/>
    </xf>
    <xf applyAlignment="1" applyBorder="1" applyFill="1" applyFont="1" borderId="11" fillId="6" fontId="2" numFmtId="0" xfId="3">
      <alignment horizontal="left" indent="1" vertical="center"/>
    </xf>
    <xf applyAlignment="1" applyBorder="1" applyFill="1" applyFont="1" applyNumberFormat="1" borderId="12" fillId="6" fontId="2" numFmtId="3" xfId="2">
      <alignment horizontal="right" indent="1" vertical="center"/>
    </xf>
    <xf applyAlignment="1" applyBorder="1" applyFill="1" applyFont="1" applyNumberFormat="1" borderId="13" fillId="6" fontId="2" numFmtId="3" xfId="2">
      <alignment horizontal="right" indent="1" vertical="center"/>
    </xf>
    <xf applyAlignment="1" applyBorder="1" applyFill="1" applyFont="1" applyNumberFormat="1" borderId="14" fillId="6" fontId="2" numFmtId="3" xfId="2">
      <alignment horizontal="right" indent="1" vertical="center"/>
    </xf>
    <xf applyAlignment="1" applyBorder="1" applyFill="1" applyFont="1" applyNumberFormat="1" borderId="27" fillId="6" fontId="2" numFmtId="3" xfId="2">
      <alignment horizontal="right" indent="1" vertical="center"/>
    </xf>
    <xf applyAlignment="1" applyBorder="1" applyFill="1" applyFont="1" borderId="15" fillId="10" fontId="10" numFmtId="0" xfId="3">
      <alignment horizontal="left" indent="1" vertical="center"/>
    </xf>
    <xf applyAlignment="1" applyBorder="1" applyFill="1" applyFont="1" applyNumberFormat="1" borderId="16" fillId="10" fontId="10" numFmtId="3" xfId="1">
      <alignment horizontal="right" indent="1" vertical="center"/>
    </xf>
    <xf applyAlignment="1" applyBorder="1" applyFill="1" applyFont="1" applyNumberFormat="1" borderId="17" fillId="10" fontId="10" numFmtId="177" xfId="1">
      <alignment horizontal="right" indent="1" vertical="center"/>
    </xf>
    <xf applyAlignment="1" applyBorder="1" applyFill="1" applyFont="1" applyNumberFormat="1" borderId="18" fillId="10" fontId="10" numFmtId="177" xfId="1">
      <alignment horizontal="right" indent="1" vertical="center"/>
    </xf>
    <xf applyAlignment="1" applyBorder="1" applyFill="1" applyFont="1" applyNumberFormat="1" borderId="16" fillId="10" fontId="10" numFmtId="177" xfId="1">
      <alignment horizontal="right" indent="1" vertical="center"/>
    </xf>
    <xf applyAlignment="1" applyBorder="1" applyFill="1" applyFont="1" applyNumberFormat="1" borderId="28" fillId="10" fontId="10" numFmtId="177" xfId="1">
      <alignment horizontal="right" indent="1" vertical="center"/>
    </xf>
    <xf applyAlignment="1" applyBorder="1" applyFill="1" applyFont="1" borderId="15" fillId="9" fontId="2" numFmtId="0" xfId="3">
      <alignment horizontal="left" indent="1" vertical="center"/>
    </xf>
    <xf applyAlignment="1" applyBorder="1" applyFill="1" applyFont="1" applyNumberFormat="1" borderId="16" fillId="9" fontId="2" numFmtId="3" xfId="3">
      <alignment horizontal="right" indent="1" vertical="center"/>
    </xf>
    <xf applyAlignment="1" applyBorder="1" applyFill="1" applyFont="1" applyNumberFormat="1" borderId="17" fillId="9" fontId="2" numFmtId="3" xfId="3">
      <alignment horizontal="right" indent="1" vertical="center"/>
    </xf>
    <xf applyAlignment="1" applyBorder="1" applyFill="1" applyFont="1" applyNumberFormat="1" borderId="18" fillId="9" fontId="2" numFmtId="3" xfId="3">
      <alignment horizontal="right" indent="1" vertical="center"/>
    </xf>
    <xf applyAlignment="1" applyBorder="1" applyFill="1" applyFont="1" applyNumberFormat="1" borderId="28" fillId="9" fontId="2" numFmtId="3" xfId="3">
      <alignment horizontal="right" indent="1" vertical="center"/>
    </xf>
    <xf applyAlignment="1" applyBorder="1" applyFont="1" borderId="7" fillId="0" fontId="2" numFmtId="0" xfId="3">
      <alignment horizontal="left" indent="1" vertical="center"/>
    </xf>
    <xf applyAlignment="1" applyBorder="1" applyFont="1" applyNumberFormat="1" borderId="8" fillId="0" fontId="2" numFmtId="176" xfId="3">
      <alignment horizontal="right" indent="1" vertical="center"/>
    </xf>
    <xf applyAlignment="1" applyBorder="1" applyFont="1" applyNumberFormat="1" borderId="9" fillId="0" fontId="2" numFmtId="176" xfId="3">
      <alignment horizontal="right" indent="1" vertical="center"/>
    </xf>
    <xf applyAlignment="1" applyBorder="1" applyFont="1" applyNumberFormat="1" borderId="10" fillId="0" fontId="2" numFmtId="176" xfId="3">
      <alignment horizontal="right" indent="1" vertical="center"/>
    </xf>
    <xf applyAlignment="1" applyBorder="1" applyFont="1" applyNumberFormat="1" borderId="26" fillId="0" fontId="2" numFmtId="176" xfId="3">
      <alignment horizontal="right" indent="1" vertical="center"/>
    </xf>
    <xf applyAlignment="1" applyNumberFormat="1" borderId="0" fillId="0" fontId="0" numFmtId="177" xfId="3"/>
    <xf applyAlignment="1" applyBorder="1" applyFill="1" applyFont="1" borderId="29" fillId="12" fontId="9" numFmtId="0" xfId="3">
      <alignment horizontal="left" indent="1" vertical="center"/>
    </xf>
    <xf applyAlignment="1" applyBorder="1" applyFill="1" applyFont="1" borderId="1" fillId="3" fontId="9" numFmtId="0" xfId="3">
      <alignment horizontal="center" vertical="center"/>
    </xf>
    <xf applyAlignment="1" applyBorder="1" applyFill="1" applyFont="1" borderId="2" fillId="3" fontId="9" numFmtId="0" xfId="3">
      <alignment horizontal="center" vertical="center"/>
    </xf>
    <xf applyAlignment="1" applyBorder="1" applyFill="1" applyFont="1" borderId="19" fillId="3" fontId="9" numFmtId="0" xfId="3">
      <alignment horizontal="center" vertical="center"/>
    </xf>
    <xf applyAlignment="1" applyBorder="1" applyFill="1" applyFont="1" borderId="30" fillId="12" fontId="9" numFmtId="0" xfId="3">
      <alignment horizontal="left" indent="1" vertical="center"/>
    </xf>
    <xf applyAlignment="1" applyBorder="1" applyFill="1" applyFont="1" borderId="31" fillId="15" fontId="2" numFmtId="0" xfId="3">
      <alignment horizontal="center" vertical="center" wrapText="1"/>
    </xf>
    <xf applyAlignment="1" applyBorder="1" applyFill="1" applyFont="1" borderId="21" fillId="15" fontId="2" numFmtId="0" xfId="3">
      <alignment horizontal="center" vertical="center" wrapText="1"/>
    </xf>
    <xf applyAlignment="1" applyBorder="1" applyFill="1" applyFont="1" borderId="32" fillId="15" fontId="2" numFmtId="0" xfId="3">
      <alignment horizontal="center" vertical="center" wrapText="1"/>
    </xf>
    <xf applyAlignment="1" applyBorder="1" applyFill="1" applyFont="1" borderId="29" fillId="15" fontId="2" numFmtId="0" xfId="3">
      <alignment horizontal="center" vertical="center" wrapText="1"/>
    </xf>
    <xf applyAlignment="1" applyBorder="1" applyFill="1" applyFont="1" borderId="33" fillId="15" fontId="2" numFmtId="0" xfId="3">
      <alignment horizontal="center" vertical="center" wrapText="1"/>
    </xf>
    <xf applyAlignment="1" applyBorder="1" applyFill="1" applyFont="1" borderId="34" fillId="8" fontId="11" numFmtId="0" xfId="3">
      <alignment horizontal="left" vertical="center"/>
    </xf>
    <xf applyAlignment="1" applyBorder="1" applyFill="1" applyFont="1" applyNumberFormat="1" borderId="35" fillId="8" fontId="11" numFmtId="177" xfId="1">
      <alignment horizontal="center" vertical="center"/>
    </xf>
    <xf applyAlignment="1" applyBorder="1" applyFill="1" applyFont="1" applyNumberFormat="1" borderId="5" fillId="8" fontId="11" numFmtId="177" xfId="1">
      <alignment horizontal="center" vertical="center"/>
    </xf>
    <xf applyAlignment="1" applyBorder="1" applyFill="1" applyFont="1" applyNumberFormat="1" borderId="6" fillId="8" fontId="11" numFmtId="177" xfId="1">
      <alignment horizontal="center" vertical="center"/>
    </xf>
    <xf applyAlignment="1" applyBorder="1" applyFill="1" applyFont="1" applyNumberFormat="1" borderId="36" fillId="8" fontId="11" numFmtId="177" xfId="1">
      <alignment horizontal="right" vertical="center"/>
    </xf>
    <xf applyAlignment="1" applyBorder="1" applyFill="1" applyFont="1" borderId="37" fillId="8" fontId="11" numFmtId="0" xfId="3">
      <alignment horizontal="left" vertical="center"/>
    </xf>
    <xf applyAlignment="1" applyBorder="1" applyFill="1" applyFont="1" applyNumberFormat="1" borderId="38" fillId="8" fontId="11" numFmtId="177" xfId="1">
      <alignment horizontal="right" vertical="center"/>
    </xf>
    <xf applyAlignment="1" applyBorder="1" applyFill="1" applyFont="1" applyNumberFormat="1" borderId="17" fillId="8" fontId="11" numFmtId="177" xfId="1">
      <alignment horizontal="right" vertical="center"/>
    </xf>
    <xf applyAlignment="1" applyBorder="1" applyFill="1" applyFont="1" applyNumberFormat="1" borderId="18" fillId="8" fontId="11" numFmtId="177" xfId="1">
      <alignment horizontal="right" vertical="center"/>
    </xf>
    <xf applyAlignment="1" applyBorder="1" applyFill="1" applyFont="1" applyNumberFormat="1" borderId="39" fillId="8" fontId="11" numFmtId="177" xfId="1">
      <alignment horizontal="center" vertical="center"/>
    </xf>
    <xf applyAlignment="1" applyBorder="1" applyFill="1" applyFont="1" borderId="37" fillId="6" fontId="2" numFmtId="0" xfId="3">
      <alignment horizontal="left" vertical="center"/>
    </xf>
    <xf applyAlignment="1" applyBorder="1" applyFill="1" applyFont="1" applyNumberFormat="1" borderId="38" fillId="6" fontId="2" numFmtId="177" xfId="1">
      <alignment horizontal="center" vertical="center"/>
    </xf>
    <xf applyAlignment="1" applyBorder="1" applyFill="1" applyFont="1" applyNumberFormat="1" borderId="17" fillId="6" fontId="2" numFmtId="177" xfId="1">
      <alignment horizontal="center" vertical="center"/>
    </xf>
    <xf applyAlignment="1" applyBorder="1" applyFill="1" applyFont="1" applyNumberFormat="1" borderId="18" fillId="6" fontId="2" numFmtId="177" xfId="1">
      <alignment horizontal="center" vertical="center"/>
    </xf>
    <xf applyAlignment="1" applyBorder="1" applyFill="1" applyFont="1" applyNumberFormat="1" borderId="39" fillId="6" fontId="2" numFmtId="177" xfId="1">
      <alignment horizontal="center" vertical="center"/>
    </xf>
    <xf applyAlignment="1" applyBorder="1" applyFill="1" applyFont="1" borderId="37" fillId="10" fontId="2" numFmtId="0" xfId="3">
      <alignment horizontal="left" vertical="center"/>
    </xf>
    <xf applyAlignment="1" applyBorder="1" applyFill="1" applyFont="1" applyNumberFormat="1" borderId="38" fillId="10" fontId="2" numFmtId="177" xfId="1">
      <alignment horizontal="center" vertical="center"/>
    </xf>
    <xf applyAlignment="1" applyBorder="1" applyFill="1" applyFont="1" applyNumberFormat="1" borderId="17" fillId="10" fontId="2" numFmtId="177" xfId="1">
      <alignment horizontal="center" vertical="center"/>
    </xf>
    <xf applyAlignment="1" applyBorder="1" applyFill="1" applyFont="1" applyNumberFormat="1" borderId="18" fillId="10" fontId="2" numFmtId="177" xfId="1">
      <alignment horizontal="center" vertical="center"/>
    </xf>
    <xf applyAlignment="1" applyBorder="1" applyFill="1" applyFont="1" applyNumberFormat="1" borderId="39" fillId="10" fontId="2" numFmtId="177" xfId="1">
      <alignment horizontal="center" vertical="center"/>
    </xf>
    <xf applyAlignment="1" applyBorder="1" applyFill="1" applyFont="1" borderId="37" fillId="0" fontId="2" numFmtId="0" xfId="3">
      <alignment horizontal="left" vertical="center"/>
    </xf>
    <xf applyAlignment="1" applyBorder="1" applyFill="1" applyFont="1" applyNumberFormat="1" borderId="38" fillId="0" fontId="2" numFmtId="177" xfId="1">
      <alignment horizontal="center" vertical="center"/>
    </xf>
    <xf applyAlignment="1" applyBorder="1" applyFill="1" applyFont="1" applyNumberFormat="1" borderId="17" fillId="0" fontId="2" numFmtId="177" xfId="1">
      <alignment horizontal="right" vertical="center"/>
    </xf>
    <xf applyAlignment="1" applyBorder="1" applyFill="1" applyFont="1" applyNumberFormat="1" borderId="18" fillId="0" fontId="2" numFmtId="177" xfId="1">
      <alignment horizontal="right" vertical="center"/>
    </xf>
    <xf applyAlignment="1" applyBorder="1" applyFill="1" applyFont="1" applyNumberFormat="1" borderId="39" fillId="0" fontId="2" numFmtId="177" xfId="1">
      <alignment horizontal="center" vertical="center"/>
    </xf>
    <xf applyAlignment="1" applyBorder="1" applyFill="1" applyFont="1" borderId="40" fillId="0" fontId="2" numFmtId="0" xfId="3">
      <alignment horizontal="left" vertical="center"/>
    </xf>
    <xf applyAlignment="1" applyBorder="1" applyFill="1" applyFont="1" applyNumberFormat="1" borderId="41" fillId="0" fontId="2" numFmtId="176" xfId="1">
      <alignment horizontal="right" vertical="center"/>
    </xf>
    <xf applyAlignment="1" applyBorder="1" applyFill="1" applyFont="1" applyNumberFormat="1" borderId="9" fillId="0" fontId="2" numFmtId="9" xfId="1">
      <alignment horizontal="right" vertical="center"/>
    </xf>
    <xf applyAlignment="1" applyBorder="1" applyFill="1" applyFont="1" applyNumberFormat="1" borderId="10" fillId="0" fontId="2" numFmtId="9" xfId="1">
      <alignment horizontal="right" vertical="center"/>
    </xf>
    <xf applyAlignment="1" applyBorder="1" applyFill="1" applyFont="1" applyNumberFormat="1" borderId="42" fillId="0" fontId="2" numFmtId="176" xfId="1">
      <alignment horizontal="right" vertical="center"/>
    </xf>
    <xf applyAlignment="1" applyBorder="1" applyFill="1" applyFont="1" borderId="43" fillId="4" fontId="8" numFmtId="0" xfId="3">
      <alignment horizontal="center" vertical="center" wrapText="1"/>
    </xf>
    <xf applyAlignment="1" applyBorder="1" applyFill="1" applyFont="1" borderId="4" fillId="17" fontId="12" numFmtId="0" xfId="0">
      <alignment horizontal="center" vertical="center"/>
    </xf>
    <xf applyAlignment="1" applyBorder="1" applyFill="1" applyFont="1" borderId="5" fillId="17" fontId="12" numFmtId="0" xfId="0">
      <alignment horizontal="center" vertical="center"/>
    </xf>
    <xf applyAlignment="1" applyBorder="1" applyFill="1" applyFont="1" borderId="6" fillId="17" fontId="12" numFmtId="0" xfId="0">
      <alignment horizontal="center" vertical="center"/>
    </xf>
    <xf applyAlignment="1" applyBorder="1" applyFill="1" applyFont="1" borderId="35" fillId="9" fontId="12" numFmtId="0" xfId="3">
      <alignment horizontal="center" vertical="center" wrapText="1"/>
    </xf>
    <xf applyAlignment="1" applyBorder="1" applyFill="1" applyFont="1" borderId="25" fillId="9" fontId="12" numFmtId="0" xfId="3">
      <alignment horizontal="center" vertical="center"/>
    </xf>
    <xf applyAlignment="1" applyBorder="1" applyFill="1" applyFont="1" borderId="4" fillId="2" fontId="12" numFmtId="0" xfId="0">
      <alignment horizontal="center" vertical="center" wrapText="1"/>
    </xf>
    <xf applyAlignment="1" applyBorder="1" applyFill="1" applyFont="1" borderId="5" fillId="2" fontId="12" numFmtId="0" xfId="0">
      <alignment horizontal="center" vertical="center"/>
    </xf>
    <xf applyAlignment="1" applyBorder="1" applyFill="1" applyFont="1" borderId="6" fillId="2" fontId="12" numFmtId="0" xfId="0">
      <alignment horizontal="center" vertical="center"/>
    </xf>
    <xf applyAlignment="1" applyBorder="1" applyFill="1" applyFont="1" borderId="16" fillId="17" fontId="12" numFmtId="0" xfId="0">
      <alignment horizontal="center" vertical="center"/>
    </xf>
    <xf applyAlignment="1" applyBorder="1" applyFill="1" applyFont="1" borderId="17" fillId="17" fontId="12" numFmtId="0" xfId="0">
      <alignment horizontal="center" vertical="center"/>
    </xf>
    <xf applyAlignment="1" applyBorder="1" applyFill="1" applyFont="1" borderId="18" fillId="17" fontId="12" numFmtId="0" xfId="0">
      <alignment horizontal="center" vertical="center"/>
    </xf>
    <xf applyAlignment="1" applyBorder="1" applyFill="1" applyFont="1" borderId="38" fillId="9" fontId="12" numFmtId="0" xfId="3">
      <alignment horizontal="center" vertical="center"/>
    </xf>
    <xf applyAlignment="1" applyBorder="1" applyFill="1" applyFont="1" borderId="28" fillId="9" fontId="12" numFmtId="0" xfId="3">
      <alignment horizontal="center" vertical="center"/>
    </xf>
    <xf applyAlignment="1" applyBorder="1" applyFill="1" applyFont="1" borderId="16" fillId="2" fontId="12" numFmtId="0" xfId="0">
      <alignment horizontal="center" vertical="center"/>
    </xf>
    <xf applyAlignment="1" applyBorder="1" applyFill="1" applyFont="1" borderId="17" fillId="2" fontId="12" numFmtId="0" xfId="0">
      <alignment horizontal="center" vertical="center"/>
    </xf>
    <xf applyAlignment="1" applyBorder="1" applyFill="1" applyFont="1" borderId="18" fillId="2" fontId="12" numFmtId="0" xfId="0">
      <alignment horizontal="center" vertical="center"/>
    </xf>
    <xf applyAlignment="1" applyBorder="1" applyFill="1" applyFont="1" borderId="8" fillId="8" fontId="2" numFmtId="0" xfId="0">
      <alignment horizontal="center" vertical="center" wrapText="1"/>
    </xf>
    <xf applyAlignment="1" applyBorder="1" applyFill="1" applyFont="1" borderId="9" fillId="8" fontId="2" numFmtId="0" xfId="0">
      <alignment horizontal="center" vertical="center" wrapText="1"/>
    </xf>
    <xf applyAlignment="1" applyBorder="1" applyFill="1" applyFont="1" borderId="10" fillId="8" fontId="2" numFmtId="0" xfId="0">
      <alignment horizontal="center" vertical="center" wrapText="1"/>
    </xf>
    <xf applyAlignment="1" applyBorder="1" applyFill="1" applyFont="1" borderId="41" fillId="7" fontId="2" numFmtId="0" xfId="3">
      <alignment horizontal="center" vertical="center" wrapText="1"/>
    </xf>
    <xf applyAlignment="1" applyBorder="1" applyFill="1" applyFont="1" borderId="26" fillId="7" fontId="2" numFmtId="0" xfId="3">
      <alignment horizontal="center" vertical="center" wrapText="1"/>
    </xf>
    <xf applyAlignment="1" applyBorder="1" applyFill="1" applyFont="1" borderId="8" fillId="7" fontId="2" numFmtId="0" xfId="0">
      <alignment horizontal="center" vertical="center" wrapText="1"/>
    </xf>
    <xf applyAlignment="1" applyBorder="1" applyFill="1" applyFont="1" borderId="9" fillId="7" fontId="2" numFmtId="0" xfId="0">
      <alignment horizontal="center" vertical="center" wrapText="1"/>
    </xf>
    <xf applyAlignment="1" applyBorder="1" applyFill="1" applyFont="1" borderId="10" fillId="7" fontId="2" numFmtId="0" xfId="0">
      <alignment horizontal="center" vertical="center" wrapText="1"/>
    </xf>
    <xf applyAlignment="1" applyBorder="1" applyFill="1" applyFont="1" applyNumberFormat="1" borderId="44" fillId="6" fontId="2" numFmtId="3" xfId="2">
      <alignment horizontal="right" indent="1" vertical="center"/>
    </xf>
    <xf applyAlignment="1" applyBorder="1" applyFill="1" applyFont="1" applyNumberFormat="1" borderId="38" fillId="10" fontId="10" numFmtId="177" xfId="1">
      <alignment horizontal="right" indent="1" vertical="center"/>
    </xf>
    <xf applyAlignment="1" applyBorder="1" applyFill="1" applyFont="1" applyNumberFormat="1" borderId="16" fillId="9" fontId="2" numFmtId="177" xfId="3">
      <alignment horizontal="right" indent="1" vertical="center"/>
    </xf>
    <xf applyAlignment="1" applyBorder="1" applyFill="1" applyFont="1" applyNumberFormat="1" borderId="17" fillId="9" fontId="2" numFmtId="177" xfId="3">
      <alignment horizontal="right" indent="1" vertical="center"/>
    </xf>
    <xf applyAlignment="1" applyBorder="1" applyFill="1" applyFont="1" applyNumberFormat="1" borderId="18" fillId="9" fontId="2" numFmtId="177" xfId="3">
      <alignment horizontal="right" indent="1" vertical="center"/>
    </xf>
    <xf applyAlignment="1" applyBorder="1" applyFill="1" applyFont="1" applyNumberFormat="1" borderId="38" fillId="9" fontId="2" numFmtId="177" xfId="3">
      <alignment horizontal="right" indent="1" vertical="center"/>
    </xf>
    <xf applyAlignment="1" applyBorder="1" applyFill="1" applyFont="1" applyNumberFormat="1" borderId="28" fillId="9" fontId="2" numFmtId="177" xfId="3">
      <alignment horizontal="right" indent="1" vertical="center"/>
    </xf>
    <xf applyAlignment="1" applyBorder="1" applyFont="1" applyNumberFormat="1" borderId="41" fillId="0" fontId="2" numFmtId="176" xfId="3">
      <alignment horizontal="right" indent="1" vertical="center"/>
    </xf>
    <xf applyAlignment="1" applyNumberFormat="1" borderId="0" fillId="0" fontId="0" numFmtId="43" xfId="3"/>
    <xf applyAlignment="1" applyBorder="1" applyFill="1" applyFont="1" borderId="4" fillId="17" fontId="12" numFmtId="0" xfId="0">
      <alignment horizontal="center" vertical="center" wrapText="1"/>
    </xf>
    <xf applyAlignment="1" applyBorder="1" applyFill="1" applyFont="1" borderId="45" fillId="17" fontId="12" numFmtId="0" xfId="0">
      <alignment horizontal="center" vertical="center"/>
    </xf>
    <xf applyAlignment="1" applyBorder="1" applyFill="1" applyFont="1" borderId="46" fillId="17" fontId="12" numFmtId="0" xfId="0">
      <alignment horizontal="center" vertical="center"/>
    </xf>
    <xf applyAlignment="1" applyBorder="1" applyFill="1" applyFont="1" borderId="47" fillId="17" fontId="12" numFmtId="0" xfId="0">
      <alignment horizontal="center" vertical="center"/>
    </xf>
    <xf applyAlignment="1" applyBorder="1" applyFill="1" applyFont="1" borderId="22" fillId="17" fontId="2" numFmtId="0" xfId="3">
      <alignment horizontal="center" vertical="center" wrapText="1"/>
    </xf>
    <xf applyAlignment="1" applyBorder="1" applyFill="1" applyFont="1" borderId="23" fillId="17" fontId="2" numFmtId="0" xfId="3">
      <alignment horizontal="center" vertical="center" wrapText="1"/>
    </xf>
    <xf applyAlignment="1" applyBorder="1" applyFill="1" applyFont="1" borderId="24" fillId="16" fontId="2" numFmtId="0" xfId="3">
      <alignment horizontal="center" vertical="center" wrapText="1"/>
    </xf>
    <xf applyAlignment="1" applyBorder="1" applyFill="1" applyFont="1" applyNumberFormat="1" borderId="48" fillId="5" fontId="2" numFmtId="3" xfId="2">
      <alignment horizontal="right" indent="1" vertical="center"/>
    </xf>
    <xf applyAlignment="1" applyBorder="1" applyFill="1" applyFont="1" applyNumberFormat="1" borderId="49" fillId="5" fontId="2" numFmtId="3" xfId="2">
      <alignment horizontal="right" indent="1" vertical="center"/>
    </xf>
    <xf applyAlignment="1" applyBorder="1" applyFill="1" applyFont="1" applyNumberFormat="1" borderId="50" fillId="5" fontId="2" numFmtId="3" xfId="2">
      <alignment horizontal="right" indent="1" vertical="center"/>
    </xf>
    <xf applyAlignment="1" applyNumberFormat="1" borderId="0" fillId="0" fontId="0" numFmtId="43" xfId="3">
      <alignment horizontal="center" vertical="center"/>
    </xf>
    <xf applyAlignment="1" applyBorder="1" applyFill="1" applyFont="1" borderId="17" fillId="9" fontId="13" numFmtId="0" xfId="0">
      <alignment vertical="center"/>
    </xf>
    <xf applyAlignment="1" applyBorder="1" applyFill="1" applyFont="1" borderId="46" fillId="9" fontId="13" numFmtId="0" xfId="0">
      <alignment vertical="center"/>
    </xf>
    <xf applyAlignment="1" applyBorder="1" borderId="17" fillId="0" fontId="0" numFmtId="0" xfId="0"/>
    <xf applyAlignment="1" applyBorder="1" borderId="38" fillId="0" fontId="0" numFmtId="0" xfId="0"/>
    <xf applyAlignment="1" applyBorder="1" applyFill="1" applyFont="1" borderId="28" fillId="9" fontId="13" numFmtId="0" xfId="0">
      <alignment vertical="center"/>
    </xf>
    <xf applyAlignment="1" applyBorder="1" applyFill="1" applyNumberFormat="1" borderId="17" fillId="0" fontId="0" numFmtId="0" xfId="0"/>
    <xf applyAlignment="1" applyBorder="1" applyNumberFormat="1" borderId="17" fillId="0" fontId="0" numFmtId="0" xfId="0"/>
    <xf applyAlignment="1" applyBorder="1" borderId="46" fillId="0" fontId="0" numFmtId="0" xfId="0"/>
    <xf applyAlignment="1" applyBorder="1" applyFill="1" applyFont="1" borderId="27" fillId="9" fontId="13" numFmtId="0" xfId="0">
      <alignment vertical="center"/>
    </xf>
    <xf applyAlignment="1" applyBorder="1" borderId="44" fillId="0" fontId="0" numFmtId="0" xfId="0"/>
    <xf applyAlignment="1" applyBorder="1" borderId="13" fillId="0" fontId="0" numFmtId="0" xfId="0"/>
    <xf applyAlignment="1" applyBorder="1" applyFill="1" applyFont="1" borderId="13" fillId="6" fontId="4" numFmtId="0" xfId="0">
      <alignment horizontal="left" indent="1" vertical="center"/>
    </xf>
    <xf applyAlignment="1" applyBorder="1" applyFill="1" applyFont="1" applyNumberFormat="1" borderId="13" fillId="10" fontId="4" numFmtId="9" xfId="1">
      <alignment horizontal="center" vertical="center"/>
    </xf>
    <xf applyAlignment="1" applyBorder="1" applyFill="1" applyFont="1" applyNumberFormat="1" borderId="17" fillId="10" fontId="4" numFmtId="9" xfId="1">
      <alignment horizontal="center" vertical="center"/>
    </xf>
    <xf applyAlignment="1" applyBorder="1" applyNumberFormat="1" borderId="17" fillId="0" fontId="0" numFmtId="43" xfId="0"/>
    <xf applyAlignment="1" applyBorder="1" applyNumberFormat="1" borderId="17" fillId="0" fontId="0" numFmtId="177" xfId="0"/>
    <xf applyAlignment="1" applyBorder="1" applyFill="1" applyFont="1" borderId="17" fillId="3" fontId="14" numFmtId="0" xfId="0">
      <alignment horizontal="center" vertical="center" wrapText="1"/>
    </xf>
    <xf applyAlignment="1" applyBorder="1" applyFill="1" applyFont="1" borderId="17" fillId="3" fontId="3" numFmtId="0" xfId="0">
      <alignment horizontal="center" vertical="center" wrapText="1"/>
    </xf>
    <xf applyAlignment="1" applyBorder="1" applyFill="1" applyFont="1" borderId="17" fillId="15" fontId="5" numFmtId="0" xfId="0">
      <alignment horizontal="center" vertical="center"/>
    </xf>
    <xf applyAlignment="1" applyBorder="1" applyFill="1" applyFont="1" borderId="17" fillId="4" fontId="7" numFmtId="0" xfId="0">
      <alignment horizontal="center" vertical="center"/>
    </xf>
    <xf applyAlignment="1" applyBorder="1" applyFill="1" applyFont="1" borderId="17" fillId="5" fontId="4" numFmtId="0" xfId="0">
      <alignment horizontal="center" vertical="center" wrapText="1"/>
    </xf>
    <xf applyAlignment="1" applyBorder="1" applyFill="1" applyFont="1" borderId="17" fillId="15" fontId="4" numFmtId="0" xfId="0">
      <alignment horizontal="center" vertical="center" wrapText="1"/>
    </xf>
    <xf applyAlignment="1" applyBorder="1" applyFill="1" applyFont="1" borderId="17" fillId="17" fontId="4" numFmtId="0" xfId="0">
      <alignment horizontal="center" vertical="center" wrapText="1"/>
    </xf>
    <xf applyAlignment="1" applyBorder="1" applyFill="1" applyFont="1" borderId="17" fillId="6" fontId="4" numFmtId="0" xfId="0">
      <alignment horizontal="left" indent="1" vertical="center"/>
    </xf>
    <xf applyAlignment="1" applyBorder="1" applyFill="1" applyFont="1" applyNumberFormat="1" borderId="17" fillId="6" fontId="15" numFmtId="177" xfId="1">
      <alignment vertical="center"/>
    </xf>
    <xf applyAlignment="1" applyBorder="1" applyFill="1" applyFont="1" borderId="17" fillId="10" fontId="4" numFmtId="0" xfId="0">
      <alignment horizontal="left" indent="1" vertical="center"/>
    </xf>
    <xf applyAlignment="1" applyBorder="1" applyFill="1" applyFont="1" borderId="17" fillId="16" fontId="16" numFmtId="0" xfId="0">
      <alignment horizontal="right"/>
    </xf>
    <xf applyAlignment="1" applyBorder="1" applyFill="1" applyFont="1" borderId="17" fillId="9" fontId="4" numFmtId="0" xfId="0">
      <alignment horizontal="left" indent="1" vertical="center"/>
    </xf>
    <xf applyAlignment="1" applyBorder="1" applyFill="1" applyFont="1" applyNumberFormat="1" borderId="17" fillId="9" fontId="15" numFmtId="177" xfId="1">
      <alignment vertical="center"/>
    </xf>
    <xf applyAlignment="1" applyBorder="1" applyFill="1" applyFont="1" borderId="15" fillId="18" fontId="17" numFmtId="0" xfId="3">
      <alignment horizontal="left" indent="1" vertical="center"/>
    </xf>
    <xf applyAlignment="1" applyBorder="1" applyFill="1" applyFont="1" borderId="17" fillId="16" fontId="16" numFmtId="0" xfId="0">
      <alignment vertical="center"/>
    </xf>
    <xf applyAlignment="1" applyBorder="1" applyFill="1" applyFont="1" borderId="17" fillId="2" fontId="5" numFmtId="0" xfId="0">
      <alignment horizontal="center" vertical="center" wrapText="1"/>
    </xf>
    <xf applyAlignment="1" applyBorder="1" applyFill="1" applyFont="1" borderId="17" fillId="2" fontId="18" numFmtId="0" xfId="0">
      <alignment horizontal="center" vertical="center" wrapText="1"/>
    </xf>
    <xf applyAlignment="1" applyBorder="1" applyFill="1" applyFont="1" applyNumberFormat="1" borderId="17" fillId="10" fontId="15" numFmtId="177" xfId="1">
      <alignment horizontal="center" vertical="center"/>
    </xf>
  </cellXfs>
  <cellStyles count="8">
    <cellStyle builtinId="0" name="Normal" xfId="0"/>
    <cellStyle builtinId="3" name="Comma" xfId="1"/>
    <cellStyle name="Comma 2" xfId="2"/>
    <cellStyle name="Normal 2" xfId="3"/>
    <cellStyle builtinId="4" name="Currency" xfId="4"/>
    <cellStyle builtinId="6" name="Comma[0]" xfId="5"/>
    <cellStyle builtinId="5" name="Percent" xfId="6"/>
    <cellStyle builtinId="7" name="Currency[0]" xfId="7"/>
  </cellStyles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pathLst>
            <a:path h="21600" w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algn="ctr" cap="flat" cmpd="sng" w="15875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tabColor indexed="49"/>
  </sheetPr>
  <dimension ref="A1:X34"/>
  <sheetViews>
    <sheetView showGridLines="0" tabSelected="1" workbookViewId="0">
      <selection activeCell="B6" sqref="B6"/>
    </sheetView>
  </sheetViews>
  <sheetFormatPr defaultColWidth="9" defaultRowHeight="15"/>
  <cols>
    <col min="1" max="1" customWidth="true" width="52.8571428571429" collapsed="true"/>
    <col min="2" max="2" customWidth="true" width="20.2857142857143" collapsed="true"/>
    <col min="4" max="4" width="12.8571428571429" collapsed="true"/>
    <col min="7" max="9" width="15.0" collapsed="true"/>
    <col min="10" max="10" width="14.0" collapsed="true"/>
  </cols>
  <sheetData>
    <row r="1" spans="1:24">
      <c r="A1" s="197" t="s">
        <v>0</v>
      </c>
      <c r="B1" s="198" t="s">
        <v>1</v>
      </c>
      <c r="C1" s="198" t="s">
        <v>2</v>
      </c>
      <c r="D1" s="199"/>
      <c r="E1" s="199"/>
      <c r="F1" s="197" t="s">
        <v>1</v>
      </c>
      <c r="G1" s="197" t="s">
        <v>2</v>
      </c>
      <c r="H1" s="200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</row>
    <row customHeight="1" ht="21" r="2" spans="1:24">
      <c r="A2" s="201" t="s">
        <v>3</v>
      </c>
      <c r="B2" t="s">
        <v>4</v>
      </c>
      <c r="C2" t="s">
        <v>5</v>
      </c>
      <c r="D2" s="200"/>
      <c r="E2" s="202"/>
      <c r="F2" s="203">
        <v>4900</v>
      </c>
      <c r="G2" s="203">
        <v>8600</v>
      </c>
      <c r="H2" s="200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</row>
    <row customHeight="1" ht="23.25" r="3" spans="1:24">
      <c r="A3" s="201" t="s">
        <v>6</v>
      </c>
      <c r="B3" t="s">
        <v>105</v>
      </c>
      <c r="C3" t="s">
        <v>106</v>
      </c>
      <c r="D3" s="200"/>
      <c r="E3" s="199"/>
      <c r="F3" s="203">
        <v>5900</v>
      </c>
      <c r="G3" s="203">
        <v>9800</v>
      </c>
      <c r="H3" s="200"/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199"/>
      <c r="T3" s="199"/>
      <c r="U3" s="199"/>
      <c r="V3" s="199"/>
      <c r="W3" s="199"/>
      <c r="X3" s="199"/>
    </row>
    <row r="4" spans="1:24">
      <c r="A4" s="201" t="s">
        <v>9</v>
      </c>
      <c r="B4" t="s">
        <v>104</v>
      </c>
      <c r="C4" t="s">
        <v>11</v>
      </c>
      <c r="D4" s="200"/>
      <c r="E4" s="199"/>
      <c r="F4" s="203">
        <v>6900</v>
      </c>
      <c r="G4" s="203">
        <v>11000</v>
      </c>
      <c r="H4" s="200"/>
      <c r="I4" s="199"/>
      <c r="J4" s="199"/>
      <c r="K4" s="199"/>
      <c r="L4" s="199"/>
      <c r="M4" s="199"/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</row>
    <row customHeight="1" ht="22.5" r="5" spans="1:24">
      <c r="A5" s="201" t="s">
        <v>12</v>
      </c>
      <c r="B5" t="s">
        <v>13</v>
      </c>
      <c r="C5" s="204"/>
      <c r="D5" s="200"/>
      <c r="E5" s="199"/>
      <c r="F5" s="203" t="str">
        <f>B5</f>
        <v>13900</v>
      </c>
      <c r="G5" s="199"/>
      <c r="H5" s="200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</row>
    <row customHeight="1" ht="22.5" r="6" spans="1:24">
      <c r="A6" s="201"/>
      <c r="B6" s="199"/>
      <c r="C6" s="199"/>
      <c r="D6" s="200"/>
      <c r="E6" s="199"/>
      <c r="F6" s="199"/>
      <c r="G6" s="199"/>
      <c r="H6" s="200"/>
      <c r="I6" s="199"/>
      <c r="J6" s="199"/>
      <c r="K6" s="199"/>
      <c r="L6" s="199"/>
      <c r="M6" s="199"/>
      <c r="N6" s="199"/>
      <c r="O6" s="199"/>
      <c r="P6" s="199"/>
      <c r="Q6" s="199"/>
      <c r="R6" s="199"/>
      <c r="S6" s="199"/>
      <c r="T6" s="199"/>
      <c r="U6" s="199"/>
      <c r="V6" s="199"/>
      <c r="W6" s="199"/>
      <c r="X6" s="199"/>
    </row>
    <row customHeight="1" ht="22.5" r="7" spans="1:24">
      <c r="A7" s="205" t="s">
        <v>14</v>
      </c>
      <c r="B7" t="s">
        <v>15</v>
      </c>
      <c r="C7" t="s">
        <v>16</v>
      </c>
      <c r="D7" s="206"/>
      <c r="E7" s="207"/>
      <c r="F7" s="207"/>
      <c r="G7" s="207"/>
      <c r="H7" s="199"/>
      <c r="I7" s="199"/>
      <c r="J7" s="199"/>
      <c r="K7" s="199"/>
      <c r="L7" s="199"/>
      <c r="M7" s="199"/>
      <c r="N7" s="199"/>
      <c r="O7" s="199"/>
      <c r="P7" s="199"/>
      <c r="Q7" s="199"/>
      <c r="R7" s="199"/>
      <c r="S7" s="199"/>
      <c r="T7" s="199"/>
      <c r="U7" s="199"/>
      <c r="V7" s="199"/>
      <c r="W7" s="199"/>
      <c r="X7" s="199"/>
    </row>
    <row hidden="1" r="8" spans="1:24">
      <c r="A8" s="199"/>
      <c r="B8" s="208" t="s">
        <v>17</v>
      </c>
      <c r="C8" s="209">
        <f ref="C8:L8" si="0" t="shared">B15/B14-1</f>
        <v>55.9767441860465</v>
      </c>
      <c r="D8" s="210">
        <f>C15/C14-1</f>
        <v>56.2815533980583</v>
      </c>
      <c r="E8" s="210">
        <f>D15/D14-1</f>
        <v>52.4883720930233</v>
      </c>
      <c r="F8" s="210">
        <f>E15/E14-1</f>
        <v>0.0465116279069768</v>
      </c>
      <c r="G8" s="210">
        <f>F15/F14-1</f>
        <v>55.953642384106</v>
      </c>
      <c r="H8" s="210" t="e">
        <f>G15/G14-1</f>
        <v>#VALUE!</v>
      </c>
      <c r="I8" s="210">
        <f>H15/H14-1</f>
        <v>47.6725663716814</v>
      </c>
      <c r="J8" s="210">
        <f>I15/I14-1</f>
        <v>0.0454545454545454</v>
      </c>
      <c r="K8" s="210">
        <f>J15/J14-1</f>
        <v>32.030303030303</v>
      </c>
      <c r="L8" s="210">
        <f>K15/K14-1</f>
        <v>0.0465116279069768</v>
      </c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</row>
    <row hidden="1" r="9" spans="1:24">
      <c r="A9" s="199"/>
      <c r="B9" s="199"/>
      <c r="C9" s="199"/>
      <c r="D9" s="211">
        <f>C14/$B$14</f>
        <v>1.19767441860465</v>
      </c>
      <c r="E9" s="211">
        <f ref="E9:F9" si="1" t="shared">D14/$B$14</f>
        <v>1.5</v>
      </c>
      <c r="F9" s="211">
        <f>E14/$B$14</f>
        <v>1.5</v>
      </c>
      <c r="G9" s="211">
        <f>F14/B14</f>
        <v>1.75581395348837</v>
      </c>
      <c r="H9" s="211">
        <f ref="H9:J9" si="2" t="shared">G14/$F$14</f>
        <v>1.19867549668874</v>
      </c>
      <c r="I9" s="211">
        <f>H14/$F$14</f>
        <v>1.49668874172185</v>
      </c>
      <c r="J9" s="211">
        <f>I14/$F$14</f>
        <v>1.45695364238411</v>
      </c>
      <c r="K9" s="211">
        <f>J14/B14</f>
        <v>3.83720930232558</v>
      </c>
      <c r="L9" s="199"/>
      <c r="M9" s="199"/>
      <c r="N9" s="199"/>
      <c r="O9" s="199"/>
      <c r="P9" s="199"/>
      <c r="Q9" s="199"/>
      <c r="R9" s="199"/>
      <c r="S9" s="199"/>
      <c r="T9" s="199"/>
      <c r="U9" s="199"/>
      <c r="V9" s="199"/>
      <c r="W9" s="199"/>
      <c r="X9" s="199"/>
    </row>
    <row hidden="1" r="10" spans="1:24">
      <c r="A10" s="199"/>
      <c r="B10" s="199"/>
      <c r="C10" s="212">
        <f>B15</f>
        <v>4900</v>
      </c>
      <c r="D10" s="199">
        <f>$C$10*D$9</f>
        <v>5868.60465116278</v>
      </c>
      <c r="E10" s="199">
        <f>$C$10*E$9</f>
        <v>7350</v>
      </c>
      <c r="F10" s="199">
        <f>$C$10*F$9</f>
        <v>7350</v>
      </c>
      <c r="G10" s="199">
        <f>C10*G9</f>
        <v>8603.48837209301</v>
      </c>
      <c r="H10" s="211">
        <f ref="H10:J10" si="3" t="shared">$G$10*H9</f>
        <v>10312.7906976744</v>
      </c>
      <c r="I10" s="211">
        <f>$G$10*I9</f>
        <v>12876.7441860465</v>
      </c>
      <c r="J10" s="211">
        <f>$G$10*J9</f>
        <v>12534.8837209303</v>
      </c>
      <c r="K10" s="211">
        <f>$C$10*K9</f>
        <v>18802.3255813953</v>
      </c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</row>
    <row ht="15.75" r="11" spans="1:24">
      <c r="A11" s="213" t="s">
        <v>18</v>
      </c>
      <c r="B11" s="214" t="s">
        <v>19</v>
      </c>
      <c r="C11" s="214"/>
      <c r="D11" s="214"/>
      <c r="E11" s="214"/>
      <c r="F11" s="214"/>
      <c r="G11" s="214"/>
      <c r="H11" s="214"/>
      <c r="I11" s="214"/>
      <c r="J11" s="214"/>
      <c r="K11" s="214"/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</row>
    <row r="12" spans="1:24">
      <c r="A12" s="213"/>
      <c r="B12" s="215" t="s">
        <v>20</v>
      </c>
      <c r="C12" s="215"/>
      <c r="D12" s="215"/>
      <c r="E12" s="215"/>
      <c r="F12" s="216" t="s">
        <v>21</v>
      </c>
      <c r="G12" s="216"/>
      <c r="H12" s="216"/>
      <c r="I12" s="216"/>
      <c r="J12" s="228" t="s">
        <v>22</v>
      </c>
      <c r="K12" s="228"/>
      <c r="L12" s="199"/>
      <c r="M12" s="199"/>
      <c r="N12" s="199"/>
      <c r="O12" s="199"/>
      <c r="P12" s="199"/>
      <c r="Q12" s="199"/>
      <c r="R12" s="199"/>
      <c r="S12" s="199"/>
      <c r="T12" s="199"/>
      <c r="U12" s="199"/>
      <c r="V12" s="199"/>
      <c r="W12" s="199"/>
      <c r="X12" s="199"/>
    </row>
    <row ht="38.25" r="13" spans="1:24">
      <c r="A13" s="213"/>
      <c r="B13" s="217" t="s">
        <v>23</v>
      </c>
      <c r="C13" s="218" t="s">
        <v>24</v>
      </c>
      <c r="D13" s="219" t="s">
        <v>25</v>
      </c>
      <c r="E13" s="219" t="s">
        <v>26</v>
      </c>
      <c r="F13" s="217" t="s">
        <v>23</v>
      </c>
      <c r="G13" s="218" t="s">
        <v>24</v>
      </c>
      <c r="H13" s="219" t="s">
        <v>25</v>
      </c>
      <c r="I13" s="219" t="s">
        <v>26</v>
      </c>
      <c r="J13" s="229" t="s">
        <v>27</v>
      </c>
      <c r="K13" s="229" t="s">
        <v>28</v>
      </c>
      <c r="L13" s="199"/>
      <c r="M13" s="199"/>
      <c r="N13" s="199"/>
      <c r="O13" s="199"/>
      <c r="P13" s="199"/>
      <c r="Q13" s="199"/>
      <c r="R13" s="199"/>
      <c r="S13" s="199"/>
      <c r="T13" s="199"/>
      <c r="U13" s="199"/>
      <c r="V13" s="199"/>
      <c r="W13" s="199"/>
      <c r="X13" s="199"/>
    </row>
    <row r="14" spans="1:24">
      <c r="A14" s="220" t="s">
        <v>29</v>
      </c>
      <c r="B14" s="221">
        <v>86</v>
      </c>
      <c r="C14" s="221">
        <v>103</v>
      </c>
      <c r="D14" s="221">
        <v>129</v>
      </c>
      <c r="E14" s="221">
        <v>129</v>
      </c>
      <c r="F14" s="221">
        <v>151</v>
      </c>
      <c r="G14" s="221">
        <v>181</v>
      </c>
      <c r="H14" s="221">
        <v>226</v>
      </c>
      <c r="I14" s="221">
        <v>220</v>
      </c>
      <c r="J14" s="221">
        <v>330</v>
      </c>
      <c r="K14" s="221">
        <v>430</v>
      </c>
      <c r="L14" s="199"/>
      <c r="M14" s="199"/>
      <c r="N14" s="199"/>
      <c r="O14" s="199"/>
      <c r="P14" s="199"/>
      <c r="Q14" s="199"/>
      <c r="R14" s="199"/>
      <c r="S14" s="199"/>
      <c r="T14" s="199"/>
      <c r="U14" s="199"/>
      <c r="V14" s="199"/>
      <c r="W14" s="199"/>
      <c r="X14" s="199"/>
    </row>
    <row r="15" spans="1:24">
      <c r="A15" s="222" t="s">
        <v>30</v>
      </c>
      <c r="B15" s="223">
        <f>B2</f>
        <v>4900</v>
      </c>
      <c r="C15" s="223">
        <f>B3</f>
        <v>5900</v>
      </c>
      <c r="D15" s="223">
        <f>B4</f>
        <v>6900</v>
      </c>
      <c r="E15" s="223">
        <v>135</v>
      </c>
      <c r="F15" s="223">
        <f>C2</f>
        <v>8600</v>
      </c>
      <c r="G15" s="223" t="str">
        <f>C3</f>
        <v>Rs. 9800</v>
      </c>
      <c r="H15" s="223">
        <f>C4</f>
        <v>11000</v>
      </c>
      <c r="I15" s="223">
        <v>230</v>
      </c>
      <c r="J15" s="223">
        <f>B5</f>
        <v>10900</v>
      </c>
      <c r="K15" s="230">
        <v>450</v>
      </c>
      <c r="L15" s="199"/>
      <c r="M15" s="199"/>
      <c r="N15" s="199"/>
      <c r="O15" s="199"/>
      <c r="P15" s="199"/>
      <c r="Q15" s="199"/>
      <c r="R15" s="199"/>
      <c r="S15" s="199"/>
      <c r="T15" s="199"/>
      <c r="U15" s="199"/>
      <c r="V15" s="199"/>
      <c r="W15" s="199"/>
      <c r="X15" s="199"/>
    </row>
    <row r="16" spans="1:24">
      <c r="A16" s="224" t="s">
        <v>31</v>
      </c>
      <c r="B16" s="225">
        <f ref="B16:K16" si="4" t="shared">B15-B14</f>
        <v>4814</v>
      </c>
      <c r="C16" s="225">
        <f>C15-C14</f>
        <v>5797</v>
      </c>
      <c r="D16" s="225">
        <f>D15-D14</f>
        <v>6771</v>
      </c>
      <c r="E16" s="225">
        <f>E15-E14</f>
        <v>6</v>
      </c>
      <c r="F16" s="225">
        <f>F15-F14</f>
        <v>8449</v>
      </c>
      <c r="G16" s="225" t="e">
        <f>G15-G14</f>
        <v>#VALUE!</v>
      </c>
      <c r="H16" s="225">
        <f>H15-H14</f>
        <v>10774</v>
      </c>
      <c r="I16" s="225">
        <f>I15-I14</f>
        <v>10</v>
      </c>
      <c r="J16" s="225">
        <f>J15-J14</f>
        <v>10570</v>
      </c>
      <c r="K16" s="225">
        <f>K15-K14</f>
        <v>20</v>
      </c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</row>
    <row r="17" spans="12:24"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</row>
    <row ht="18.75" r="18" spans="1:24">
      <c r="A18" s="226" t="s">
        <v>32</v>
      </c>
      <c r="B18" s="227" t="b">
        <f>F2=B15</f>
        <v>1</v>
      </c>
      <c r="C18" s="227" t="b">
        <f>F3=C15</f>
        <v>1</v>
      </c>
      <c r="D18" s="227" t="b">
        <f>F4=D15</f>
        <v>1</v>
      </c>
      <c r="E18" s="199"/>
      <c r="F18" s="227" t="b">
        <f>G2=F15</f>
        <v>1</v>
      </c>
      <c r="G18" s="227" t="b">
        <f>G15=G3</f>
        <v>0</v>
      </c>
      <c r="H18" s="227" t="b">
        <f>H15=G4</f>
        <v>1</v>
      </c>
      <c r="I18" s="199"/>
      <c r="J18" s="227" t="b">
        <f>J15=F5</f>
        <v>0</v>
      </c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</row>
    <row r="19" spans="1:24">
      <c r="A19" s="199"/>
      <c r="B19" s="199"/>
      <c r="C19" s="199"/>
      <c r="D19" s="199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199"/>
      <c r="T19" s="199"/>
      <c r="U19" s="199"/>
      <c r="V19" s="199"/>
      <c r="W19" s="199"/>
      <c r="X19" s="199"/>
    </row>
    <row r="20" spans="1:24">
      <c r="A20" s="199"/>
      <c r="B20" s="199"/>
      <c r="C20" s="199"/>
      <c r="D20" s="199"/>
      <c r="E20" s="199"/>
      <c r="F20" s="199"/>
      <c r="G20" s="199"/>
      <c r="H20" s="199"/>
      <c r="I20" s="199"/>
      <c r="J20" s="199"/>
      <c r="K20" s="199"/>
      <c r="L20" s="199"/>
      <c r="M20" s="199"/>
      <c r="N20" s="199"/>
      <c r="O20" s="199"/>
      <c r="P20" s="199"/>
      <c r="Q20" s="199"/>
      <c r="R20" s="199"/>
      <c r="S20" s="199"/>
      <c r="T20" s="199"/>
      <c r="U20" s="199"/>
      <c r="V20" s="199"/>
      <c r="W20" s="199"/>
      <c r="X20" s="199"/>
    </row>
    <row r="21" spans="1:24">
      <c r="A21" s="199"/>
      <c r="B21" s="199"/>
      <c r="C21" s="199"/>
      <c r="D21" s="199"/>
      <c r="E21" s="199"/>
      <c r="F21" s="199"/>
      <c r="G21" s="199"/>
      <c r="H21" s="199"/>
      <c r="I21" s="199"/>
      <c r="J21" s="199"/>
      <c r="K21" s="199"/>
      <c r="L21" s="199"/>
      <c r="M21" s="199"/>
      <c r="N21" s="199"/>
      <c r="O21" s="199"/>
      <c r="P21" s="199"/>
      <c r="Q21" s="199"/>
      <c r="R21" s="199"/>
      <c r="S21" s="199"/>
      <c r="T21" s="199"/>
      <c r="U21" s="199"/>
      <c r="V21" s="199"/>
      <c r="W21" s="199"/>
      <c r="X21" s="199"/>
    </row>
    <row r="22" spans="1:24">
      <c r="A22" s="199"/>
      <c r="B22" s="199"/>
      <c r="C22" s="199"/>
      <c r="D22" s="199"/>
      <c r="E22" s="199"/>
      <c r="F22" s="199"/>
      <c r="G22" s="199"/>
      <c r="H22" s="199"/>
      <c r="I22" s="199"/>
      <c r="J22" s="199"/>
      <c r="K22" s="199"/>
      <c r="L22" s="199"/>
      <c r="M22" s="199"/>
      <c r="N22" s="199"/>
      <c r="O22" s="199"/>
      <c r="P22" s="199"/>
      <c r="Q22" s="199"/>
      <c r="R22" s="199"/>
      <c r="S22" s="199"/>
      <c r="T22" s="199"/>
      <c r="U22" s="199"/>
      <c r="V22" s="199"/>
      <c r="W22" s="199"/>
      <c r="X22" s="199"/>
    </row>
    <row r="23" spans="1:24">
      <c r="A23" s="199"/>
      <c r="B23" s="199"/>
      <c r="C23" s="199"/>
      <c r="D23" s="199"/>
      <c r="E23" s="199"/>
      <c r="F23" s="199"/>
      <c r="G23" s="199"/>
      <c r="H23" s="199"/>
      <c r="I23" s="199"/>
      <c r="J23" s="199"/>
      <c r="K23" s="199"/>
      <c r="L23" s="199"/>
      <c r="M23" s="199"/>
      <c r="N23" s="199"/>
      <c r="O23" s="199"/>
      <c r="P23" s="199"/>
      <c r="Q23" s="199"/>
      <c r="R23" s="199"/>
      <c r="S23" s="199"/>
      <c r="T23" s="199"/>
      <c r="U23" s="199"/>
      <c r="V23" s="199"/>
      <c r="W23" s="199"/>
      <c r="X23" s="199"/>
    </row>
    <row r="24" spans="1:24">
      <c r="A24" s="199"/>
      <c r="B24" s="199"/>
      <c r="C24" s="199"/>
      <c r="D24" s="199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199"/>
      <c r="T24" s="199"/>
      <c r="U24" s="199"/>
      <c r="V24" s="199"/>
      <c r="W24" s="199"/>
      <c r="X24" s="199"/>
    </row>
    <row r="25" spans="1:24">
      <c r="A25" s="199"/>
      <c r="B25" s="199"/>
      <c r="C25" s="199"/>
      <c r="D25" s="199"/>
      <c r="E25" s="199"/>
      <c r="F25" s="199"/>
      <c r="G25" s="199"/>
      <c r="H25" s="199"/>
      <c r="I25" s="199"/>
      <c r="J25" s="199"/>
      <c r="K25" s="199"/>
      <c r="L25" s="199"/>
      <c r="M25" s="199"/>
      <c r="N25" s="199"/>
      <c r="O25" s="199"/>
      <c r="P25" s="199"/>
      <c r="Q25" s="199"/>
      <c r="R25" s="199"/>
      <c r="S25" s="199"/>
      <c r="T25" s="199"/>
      <c r="U25" s="199"/>
      <c r="V25" s="199"/>
      <c r="W25" s="199"/>
      <c r="X25" s="199"/>
    </row>
    <row r="26" spans="1:24">
      <c r="A26" s="199"/>
      <c r="B26" s="199"/>
      <c r="C26" s="199"/>
      <c r="D26" s="199"/>
      <c r="E26" s="199"/>
      <c r="F26" s="199"/>
      <c r="G26" s="199"/>
      <c r="H26" s="199"/>
      <c r="I26" s="199"/>
      <c r="J26" s="199"/>
      <c r="K26" s="199"/>
      <c r="L26" s="199"/>
      <c r="M26" s="199"/>
      <c r="N26" s="199"/>
      <c r="O26" s="199"/>
      <c r="P26" s="199"/>
      <c r="Q26" s="199"/>
      <c r="R26" s="199"/>
      <c r="S26" s="199"/>
      <c r="T26" s="199"/>
      <c r="U26" s="199"/>
      <c r="V26" s="199"/>
      <c r="W26" s="199"/>
      <c r="X26" s="199"/>
    </row>
    <row r="27" spans="1:24">
      <c r="A27" s="199"/>
      <c r="B27" s="199"/>
      <c r="C27" s="199"/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9"/>
    </row>
    <row r="28" spans="1:24">
      <c r="A28" s="199"/>
      <c r="B28" s="199"/>
      <c r="C28" s="199"/>
      <c r="D28" s="199"/>
      <c r="E28" s="199"/>
      <c r="F28" s="199"/>
      <c r="G28" s="199"/>
      <c r="H28" s="199"/>
      <c r="I28" s="199"/>
      <c r="J28" s="199"/>
      <c r="K28" s="199"/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W28" s="199"/>
      <c r="X28" s="199"/>
    </row>
    <row r="29" spans="1:24">
      <c r="A29" s="199"/>
      <c r="B29" s="199"/>
      <c r="C29" s="199"/>
      <c r="D29" s="199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</row>
    <row r="30" spans="1:24">
      <c r="A30" s="199"/>
      <c r="B30" s="199"/>
      <c r="C30" s="199"/>
      <c r="D30" s="199"/>
      <c r="E30" s="199"/>
      <c r="F30" s="199"/>
      <c r="G30" s="199"/>
      <c r="H30" s="199"/>
      <c r="I30" s="199"/>
      <c r="J30" s="199"/>
      <c r="K30" s="199"/>
      <c r="L30" s="199"/>
      <c r="M30" s="199"/>
      <c r="N30" s="199"/>
      <c r="O30" s="199"/>
      <c r="P30" s="199"/>
      <c r="Q30" s="199"/>
      <c r="R30" s="199"/>
      <c r="S30" s="199"/>
      <c r="T30" s="199"/>
      <c r="U30" s="199"/>
      <c r="V30" s="199"/>
      <c r="W30" s="199"/>
      <c r="X30" s="199"/>
    </row>
    <row r="31" spans="1:24">
      <c r="A31" s="199"/>
      <c r="B31" s="199"/>
      <c r="C31" s="199"/>
      <c r="D31" s="199"/>
      <c r="E31" s="199"/>
      <c r="F31" s="199"/>
      <c r="G31" s="199"/>
      <c r="H31" s="199"/>
      <c r="I31" s="199"/>
      <c r="J31" s="199"/>
      <c r="K31" s="199"/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  <c r="W31" s="199"/>
      <c r="X31" s="199"/>
    </row>
    <row r="32" spans="1:24">
      <c r="A32" s="199"/>
      <c r="B32" s="199"/>
      <c r="C32" s="199"/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</row>
    <row r="33" spans="1:24">
      <c r="A33" s="199"/>
      <c r="B33" s="199"/>
      <c r="C33" s="199"/>
      <c r="D33" s="199"/>
      <c r="E33" s="199"/>
      <c r="F33" s="199"/>
      <c r="G33" s="199"/>
      <c r="H33" s="199"/>
      <c r="I33" s="199"/>
      <c r="J33" s="199"/>
      <c r="K33" s="199"/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99"/>
      <c r="X33" s="199"/>
    </row>
    <row r="34" spans="1:24">
      <c r="A34" s="199"/>
      <c r="B34" s="199"/>
      <c r="C34" s="199"/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199"/>
    </row>
  </sheetData>
  <mergeCells count="5">
    <mergeCell ref="B11:K11"/>
    <mergeCell ref="B12:E12"/>
    <mergeCell ref="F12:I12"/>
    <mergeCell ref="J12:K12"/>
    <mergeCell ref="A11:A13"/>
  </mergeCells>
  <pageMargins bottom="0.75" footer="0.3" header="0.3" left="0.699305555555556" right="0.699305555555556" top="0.75"/>
  <pageSetup orientation="portrait" paperSize="9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tabColor indexed="51"/>
  </sheetPr>
  <dimension ref="B1:V21"/>
  <sheetViews>
    <sheetView showGridLines="0" workbookViewId="0" zoomScale="60" zoomScaleNormal="60">
      <selection activeCell="L7" sqref="L7"/>
    </sheetView>
  </sheetViews>
  <sheetFormatPr defaultColWidth="9" defaultRowHeight="15"/>
  <cols>
    <col min="1" max="1" customWidth="true" style="69" width="1.42857142857143" collapsed="true"/>
    <col min="2" max="2" customWidth="true" style="69" width="25.7142857142857" collapsed="true"/>
    <col min="3" max="16" customWidth="true" style="69" width="15.7142857142857" collapsed="true"/>
    <col min="17" max="17" style="69" width="9.14285714285714" collapsed="true"/>
    <col min="18" max="18" customWidth="true" hidden="true" style="69" width="12.0" collapsed="true"/>
    <col min="19" max="19" customWidth="true" hidden="true" style="69" width="11.5714285714286" collapsed="true"/>
    <col min="20" max="21" customWidth="true" style="69" width="16.2857142857143" collapsed="true"/>
    <col min="22" max="22" customWidth="true" style="69" width="16.4285714285714" collapsed="true"/>
    <col min="23" max="16384" style="69" width="9.14285714285714" collapsed="true"/>
  </cols>
  <sheetData>
    <row customHeight="1" ht="5.25" r="1"/>
    <row customHeight="1" ht="32.25" r="2" spans="2:16">
      <c r="B2" s="70" t="s">
        <v>33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152"/>
    </row>
    <row customHeight="1" ht="44.25" r="3" spans="2:22">
      <c r="B3" s="72" t="s">
        <v>18</v>
      </c>
      <c r="C3" s="73" t="s">
        <v>34</v>
      </c>
      <c r="D3" s="74"/>
      <c r="E3" s="74"/>
      <c r="F3" s="74"/>
      <c r="G3" s="74"/>
      <c r="H3" s="75"/>
      <c r="I3" s="153" t="s">
        <v>35</v>
      </c>
      <c r="J3" s="154"/>
      <c r="K3" s="155"/>
      <c r="L3" s="156" t="s">
        <v>36</v>
      </c>
      <c r="M3" s="157"/>
      <c r="N3" s="158" t="s">
        <v>37</v>
      </c>
      <c r="O3" s="159"/>
      <c r="P3" s="160"/>
      <c r="T3" s="186" t="s">
        <v>38</v>
      </c>
      <c r="U3" s="154"/>
      <c r="V3" s="155"/>
    </row>
    <row customHeight="1" ht="27" r="4" spans="2:22">
      <c r="B4" s="76"/>
      <c r="C4" s="77" t="s">
        <v>39</v>
      </c>
      <c r="D4" s="78"/>
      <c r="E4" s="79"/>
      <c r="F4" s="80" t="s">
        <v>40</v>
      </c>
      <c r="G4" s="81"/>
      <c r="H4" s="82"/>
      <c r="I4" s="161"/>
      <c r="J4" s="162"/>
      <c r="K4" s="163"/>
      <c r="L4" s="164"/>
      <c r="M4" s="165"/>
      <c r="N4" s="166"/>
      <c r="O4" s="167"/>
      <c r="P4" s="168"/>
      <c r="T4" s="187"/>
      <c r="U4" s="188"/>
      <c r="V4" s="189"/>
    </row>
    <row customHeight="1" ht="60" r="5" spans="2:22">
      <c r="B5" s="83"/>
      <c r="C5" s="84" t="s">
        <v>41</v>
      </c>
      <c r="D5" s="85" t="s">
        <v>42</v>
      </c>
      <c r="E5" s="86" t="s">
        <v>43</v>
      </c>
      <c r="F5" s="87" t="s">
        <v>44</v>
      </c>
      <c r="G5" s="88" t="s">
        <v>45</v>
      </c>
      <c r="H5" s="89" t="s">
        <v>46</v>
      </c>
      <c r="I5" s="169" t="s">
        <v>39</v>
      </c>
      <c r="J5" s="170" t="s">
        <v>21</v>
      </c>
      <c r="K5" s="171" t="s">
        <v>22</v>
      </c>
      <c r="L5" s="172" t="s">
        <v>47</v>
      </c>
      <c r="M5" s="173" t="s">
        <v>48</v>
      </c>
      <c r="N5" s="174" t="s">
        <v>49</v>
      </c>
      <c r="O5" s="175" t="s">
        <v>50</v>
      </c>
      <c r="P5" s="176" t="s">
        <v>51</v>
      </c>
      <c r="T5" s="190" t="s">
        <v>52</v>
      </c>
      <c r="U5" s="191" t="s">
        <v>53</v>
      </c>
      <c r="V5" s="192" t="s">
        <v>54</v>
      </c>
    </row>
    <row customHeight="1" ht="33" r="6" spans="2:22">
      <c r="B6" s="90" t="s">
        <v>29</v>
      </c>
      <c r="C6" s="91">
        <v>4700</v>
      </c>
      <c r="D6" s="92">
        <v>5600</v>
      </c>
      <c r="E6" s="93">
        <v>6700</v>
      </c>
      <c r="F6" s="91">
        <v>8100</v>
      </c>
      <c r="G6" s="92">
        <v>8900</v>
      </c>
      <c r="H6" s="94">
        <v>9900</v>
      </c>
      <c r="I6" s="91">
        <v>6500</v>
      </c>
      <c r="J6" s="92">
        <v>11100</v>
      </c>
      <c r="K6" s="93">
        <v>14900</v>
      </c>
      <c r="L6" s="177">
        <v>10900</v>
      </c>
      <c r="M6" s="94">
        <v>12900</v>
      </c>
      <c r="N6" s="91">
        <v>10900</v>
      </c>
      <c r="O6" s="92">
        <v>9900</v>
      </c>
      <c r="P6" s="93">
        <v>7900</v>
      </c>
      <c r="R6" s="69">
        <f>O6/N6</f>
        <v>0.908256880733945</v>
      </c>
      <c r="S6" s="69">
        <f>P6/N6</f>
        <v>0.724770642201835</v>
      </c>
      <c r="T6" s="193">
        <v>13900</v>
      </c>
      <c r="U6" s="194">
        <v>15500</v>
      </c>
      <c r="V6" s="195">
        <v>16900</v>
      </c>
    </row>
    <row customFormat="1" customHeight="1" ht="33" r="7" s="68" spans="2:22">
      <c r="B7" s="95" t="s">
        <v>30</v>
      </c>
      <c r="C7" s="96">
        <v>4900</v>
      </c>
      <c r="D7" s="97">
        <v>5900</v>
      </c>
      <c r="E7" s="98">
        <v>6900</v>
      </c>
      <c r="F7" s="99">
        <v>8600</v>
      </c>
      <c r="G7" s="97">
        <v>9800</v>
      </c>
      <c r="H7" s="100">
        <v>11000</v>
      </c>
      <c r="I7" s="99">
        <v>6800</v>
      </c>
      <c r="J7" s="97">
        <v>11500</v>
      </c>
      <c r="K7" s="98">
        <v>19200</v>
      </c>
      <c r="L7" s="178">
        <v>13900</v>
      </c>
      <c r="M7" s="100">
        <v>14900</v>
      </c>
      <c r="N7" s="99">
        <v>13900</v>
      </c>
      <c r="O7" s="97">
        <v>12900</v>
      </c>
      <c r="P7" s="98">
        <v>10900</v>
      </c>
      <c r="R7" s="196">
        <f>N7*R6</f>
        <v>12624.7706422018</v>
      </c>
      <c r="S7" s="196">
        <f>N7*S6</f>
        <v>10074.3119266055</v>
      </c>
      <c r="T7" s="69"/>
      <c r="U7" s="69"/>
      <c r="V7" s="69"/>
    </row>
    <row customHeight="1" ht="33" r="8" spans="2:16">
      <c r="B8" s="101" t="s">
        <v>31</v>
      </c>
      <c r="C8" s="102">
        <f ref="C8:H8" si="0" t="shared">C7-C6</f>
        <v>200</v>
      </c>
      <c r="D8" s="103">
        <f>D7-D6</f>
        <v>300</v>
      </c>
      <c r="E8" s="104">
        <f>E7-E6</f>
        <v>200</v>
      </c>
      <c r="F8" s="102">
        <f>F7-F6</f>
        <v>500</v>
      </c>
      <c r="G8" s="103">
        <f>G7-G6</f>
        <v>900</v>
      </c>
      <c r="H8" s="105">
        <f>H7-H6</f>
        <v>1100</v>
      </c>
      <c r="I8" s="179">
        <f ref="I8:P8" si="1" t="shared">I7-I6</f>
        <v>300</v>
      </c>
      <c r="J8" s="180">
        <f>J7-J6</f>
        <v>400</v>
      </c>
      <c r="K8" s="181">
        <f>K7-K6</f>
        <v>4300</v>
      </c>
      <c r="L8" s="182">
        <f>L7-L6</f>
        <v>3000</v>
      </c>
      <c r="M8" s="183">
        <f>M7-M6</f>
        <v>2000</v>
      </c>
      <c r="N8" s="179">
        <f>N7-N6</f>
        <v>3000</v>
      </c>
      <c r="O8" s="180">
        <f>O7-O6</f>
        <v>3000</v>
      </c>
      <c r="P8" s="181">
        <f>P7-P6</f>
        <v>3000</v>
      </c>
    </row>
    <row customHeight="1" ht="33" r="9" spans="2:16">
      <c r="B9" s="106" t="s">
        <v>17</v>
      </c>
      <c r="C9" s="107">
        <f ref="C9:P9" si="2" t="shared">C7/C6-1</f>
        <v>0.0425531914893618</v>
      </c>
      <c r="D9" s="108">
        <f>D7/D6-1</f>
        <v>0.0535714285714286</v>
      </c>
      <c r="E9" s="109">
        <f>E7/E6-1</f>
        <v>0.0298507462686568</v>
      </c>
      <c r="F9" s="107">
        <f>F7/F6-1</f>
        <v>0.0617283950617285</v>
      </c>
      <c r="G9" s="108">
        <f>G7/G6-1</f>
        <v>0.101123595505618</v>
      </c>
      <c r="H9" s="110">
        <f>H7/H6-1</f>
        <v>0.111111111111111</v>
      </c>
      <c r="I9" s="107">
        <f>I7/I6-1</f>
        <v>0.0461538461538462</v>
      </c>
      <c r="J9" s="108">
        <f>J7/J6-1</f>
        <v>0.0360360360360361</v>
      </c>
      <c r="K9" s="109">
        <f>K7/K6-1</f>
        <v>0.288590604026846</v>
      </c>
      <c r="L9" s="184">
        <f>L7/L6-1</f>
        <v>0.275229357798165</v>
      </c>
      <c r="M9" s="110">
        <f>M7/M6-1</f>
        <v>0.155038759689923</v>
      </c>
      <c r="N9" s="107">
        <f>N7/N6-1</f>
        <v>0.275229357798165</v>
      </c>
      <c r="O9" s="108">
        <f>O7/O6-1</f>
        <v>0.303030303030303</v>
      </c>
      <c r="P9" s="109">
        <f>P7/P6-1</f>
        <v>0.379746835443038</v>
      </c>
    </row>
    <row customHeight="1" ht="5.25" r="10"/>
    <row customHeight="1" ht="33.75" r="11" spans="8:8">
      <c r="H11" s="111"/>
    </row>
    <row customHeight="1" ht="40.5" r="12" spans="2:7">
      <c r="B12" s="112" t="s">
        <v>18</v>
      </c>
      <c r="C12" s="113" t="s">
        <v>55</v>
      </c>
      <c r="D12" s="114"/>
      <c r="E12" s="114"/>
      <c r="F12" s="114"/>
      <c r="G12" s="115"/>
    </row>
    <row customHeight="1" ht="45" r="13" spans="2:7">
      <c r="B13" s="116"/>
      <c r="C13" s="117" t="s">
        <v>56</v>
      </c>
      <c r="D13" s="118"/>
      <c r="E13" s="119"/>
      <c r="F13" s="120" t="s">
        <v>57</v>
      </c>
      <c r="G13" s="121" t="s">
        <v>58</v>
      </c>
    </row>
    <row customHeight="1" ht="24.75" r="14" spans="2:7">
      <c r="B14" s="122" t="s">
        <v>59</v>
      </c>
      <c r="C14" s="123">
        <v>50</v>
      </c>
      <c r="D14" s="124">
        <v>100</v>
      </c>
      <c r="E14" s="125">
        <v>150</v>
      </c>
      <c r="F14" s="126" t="s">
        <v>60</v>
      </c>
      <c r="G14" s="126" t="s">
        <v>60</v>
      </c>
    </row>
    <row customHeight="1" ht="24.75" r="15" spans="2:8">
      <c r="B15" s="127" t="s">
        <v>61</v>
      </c>
      <c r="C15" s="128" t="s">
        <v>60</v>
      </c>
      <c r="D15" s="129" t="s">
        <v>60</v>
      </c>
      <c r="E15" s="130" t="s">
        <v>60</v>
      </c>
      <c r="F15" s="131" t="s">
        <v>39</v>
      </c>
      <c r="G15" s="131" t="s">
        <v>62</v>
      </c>
      <c r="H15" s="111"/>
    </row>
    <row customHeight="1" ht="24.75" r="16" spans="2:8">
      <c r="B16" s="132" t="s">
        <v>63</v>
      </c>
      <c r="C16" s="133">
        <v>650</v>
      </c>
      <c r="D16" s="134">
        <v>900</v>
      </c>
      <c r="E16" s="135">
        <v>1200</v>
      </c>
      <c r="F16" s="136">
        <v>1200</v>
      </c>
      <c r="G16" s="136">
        <v>1400</v>
      </c>
      <c r="H16" s="111"/>
    </row>
    <row customHeight="1" ht="24.75" r="17" spans="2:7">
      <c r="B17" s="137" t="s">
        <v>64</v>
      </c>
      <c r="C17" s="138">
        <v>700</v>
      </c>
      <c r="D17" s="139">
        <v>1000</v>
      </c>
      <c r="E17" s="140">
        <v>1300</v>
      </c>
      <c r="F17" s="141">
        <v>1300</v>
      </c>
      <c r="G17" s="141">
        <v>1500</v>
      </c>
    </row>
    <row customHeight="1" ht="24.75" r="18" spans="2:7">
      <c r="B18" s="142" t="s">
        <v>31</v>
      </c>
      <c r="C18" s="143">
        <f ref="C18:G18" si="3" t="shared">C17-C16</f>
        <v>50</v>
      </c>
      <c r="D18" s="144">
        <f>D17-D16</f>
        <v>100</v>
      </c>
      <c r="E18" s="145">
        <f>E17-E16</f>
        <v>100</v>
      </c>
      <c r="F18" s="146">
        <f>F17-F16</f>
        <v>100</v>
      </c>
      <c r="G18" s="146">
        <f>G17-G16</f>
        <v>100</v>
      </c>
    </row>
    <row customHeight="1" ht="24.75" r="19" spans="2:7">
      <c r="B19" s="147" t="s">
        <v>17</v>
      </c>
      <c r="C19" s="148">
        <f ref="C19:G19" si="4" t="shared">C17/C16-1</f>
        <v>0.0769230769230769</v>
      </c>
      <c r="D19" s="149">
        <f>D17/D16-1</f>
        <v>0.111111111111111</v>
      </c>
      <c r="E19" s="150">
        <f>E17/E16-1</f>
        <v>0.0833333333333333</v>
      </c>
      <c r="F19" s="151">
        <f>F17/F16-1</f>
        <v>0.0833333333333333</v>
      </c>
      <c r="G19" s="151">
        <f>G17/G16-1</f>
        <v>0.0714285714285714</v>
      </c>
    </row>
    <row hidden="1" r="21" spans="3:12">
      <c r="C21" s="69">
        <v>4900</v>
      </c>
      <c r="D21" s="69">
        <v>5900</v>
      </c>
      <c r="E21" s="69">
        <v>6900</v>
      </c>
      <c r="F21" s="69">
        <v>8600</v>
      </c>
      <c r="G21" s="69">
        <v>9800</v>
      </c>
      <c r="H21" s="69">
        <v>11000</v>
      </c>
      <c r="K21" s="185">
        <f>I7*L21</f>
        <v>19289.7959183673</v>
      </c>
      <c r="L21" s="69">
        <f>L7/C7</f>
        <v>2.83673469387755</v>
      </c>
    </row>
  </sheetData>
  <mergeCells count="12">
    <mergeCell ref="B2:P2"/>
    <mergeCell ref="C3:H3"/>
    <mergeCell ref="C4:E4"/>
    <mergeCell ref="F4:H4"/>
    <mergeCell ref="C12:G12"/>
    <mergeCell ref="C13:E13"/>
    <mergeCell ref="B3:B5"/>
    <mergeCell ref="B12:B13"/>
    <mergeCell ref="N3:P4"/>
    <mergeCell ref="T3:V4"/>
    <mergeCell ref="I3:K4"/>
    <mergeCell ref="L3:M4"/>
  </mergeCells>
  <pageMargins bottom="0.75" footer="0.3" header="0.3" left="0.699305555555556" right="0.699305555555556" top="0.75"/>
  <pageSetup orientation="portrait" paperSize="9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tabColor indexed="13"/>
  </sheetPr>
  <dimension ref="B1:J18"/>
  <sheetViews>
    <sheetView showGridLines="0" workbookViewId="0" zoomScale="90" zoomScaleNormal="90">
      <selection activeCell="G18" sqref="G18"/>
    </sheetView>
  </sheetViews>
  <sheetFormatPr defaultColWidth="9" defaultRowHeight="15"/>
  <cols>
    <col min="1" max="1" customWidth="true" width="2.14285714285714" collapsed="true"/>
    <col min="2" max="2" customWidth="true" width="30.0" collapsed="true"/>
    <col min="3" max="10" customWidth="true" width="11.1428571428571" collapsed="true"/>
  </cols>
  <sheetData>
    <row customHeight="1" ht="3.75" r="1"/>
    <row customHeight="1" ht="21.75" r="2" spans="2:10">
      <c r="B2" s="3" t="s">
        <v>65</v>
      </c>
      <c r="C2" s="4"/>
      <c r="D2" s="4"/>
      <c r="E2" s="4"/>
      <c r="F2" s="4"/>
      <c r="G2" s="4"/>
      <c r="H2" s="4"/>
      <c r="I2" s="4"/>
      <c r="J2" s="62"/>
    </row>
    <row customFormat="1" customHeight="1" ht="24" r="3" s="1" spans="2:10">
      <c r="B3" s="5" t="s">
        <v>18</v>
      </c>
      <c r="C3" s="6" t="s">
        <v>39</v>
      </c>
      <c r="D3" s="7"/>
      <c r="E3" s="8"/>
      <c r="F3" s="6" t="s">
        <v>21</v>
      </c>
      <c r="G3" s="7"/>
      <c r="H3" s="8"/>
      <c r="I3" s="6" t="s">
        <v>66</v>
      </c>
      <c r="J3" s="8"/>
    </row>
    <row customHeight="1" ht="45.75" r="4" spans="2:10">
      <c r="B4" s="9"/>
      <c r="C4" s="10" t="s">
        <v>41</v>
      </c>
      <c r="D4" s="11" t="s">
        <v>67</v>
      </c>
      <c r="E4" s="12" t="s">
        <v>68</v>
      </c>
      <c r="F4" s="10" t="s">
        <v>69</v>
      </c>
      <c r="G4" s="11" t="s">
        <v>70</v>
      </c>
      <c r="H4" s="12" t="s">
        <v>71</v>
      </c>
      <c r="I4" s="63" t="s">
        <v>72</v>
      </c>
      <c r="J4" s="64" t="s">
        <v>73</v>
      </c>
    </row>
    <row customHeight="1" ht="27" r="5" spans="2:10">
      <c r="B5" s="13" t="s">
        <v>29</v>
      </c>
      <c r="C5" s="14">
        <v>4700</v>
      </c>
      <c r="D5" s="15">
        <v>5600</v>
      </c>
      <c r="E5" s="16">
        <v>6700</v>
      </c>
      <c r="F5" s="17">
        <v>8100</v>
      </c>
      <c r="G5" s="18">
        <v>8900</v>
      </c>
      <c r="H5" s="19">
        <v>9900</v>
      </c>
      <c r="I5" s="14">
        <v>10900</v>
      </c>
      <c r="J5" s="16">
        <v>12900</v>
      </c>
    </row>
    <row customFormat="1" customHeight="1" ht="27" r="6" s="2" spans="2:10">
      <c r="B6" s="20" t="s">
        <v>74</v>
      </c>
      <c r="C6" s="21" t="s">
        <v>75</v>
      </c>
      <c r="D6" s="22" t="s">
        <v>76</v>
      </c>
      <c r="E6" s="23" t="s">
        <v>77</v>
      </c>
      <c r="F6" s="24" t="s">
        <v>78</v>
      </c>
      <c r="G6" s="25" t="s">
        <v>79</v>
      </c>
      <c r="H6" s="26" t="s">
        <v>80</v>
      </c>
      <c r="I6" s="21" t="s">
        <v>81</v>
      </c>
      <c r="J6" s="23" t="s">
        <v>81</v>
      </c>
    </row>
    <row customFormat="1" customHeight="1" ht="27" r="7" s="2" spans="2:10">
      <c r="B7" s="27" t="s">
        <v>82</v>
      </c>
      <c r="C7" s="28" t="s">
        <v>83</v>
      </c>
      <c r="D7" s="29" t="s">
        <v>84</v>
      </c>
      <c r="E7" s="30" t="s">
        <v>85</v>
      </c>
      <c r="F7" s="31" t="s">
        <v>86</v>
      </c>
      <c r="G7" s="32" t="s">
        <v>87</v>
      </c>
      <c r="H7" s="33" t="s">
        <v>88</v>
      </c>
      <c r="I7" s="28" t="s">
        <v>89</v>
      </c>
      <c r="J7" s="30" t="s">
        <v>89</v>
      </c>
    </row>
    <row customFormat="1" customHeight="1" ht="27" r="8" s="2" spans="2:10">
      <c r="B8" s="27" t="s">
        <v>90</v>
      </c>
      <c r="C8" s="28" t="s">
        <v>60</v>
      </c>
      <c r="D8" s="34" t="s">
        <v>91</v>
      </c>
      <c r="E8" s="35" t="s">
        <v>92</v>
      </c>
      <c r="F8" s="36"/>
      <c r="G8" s="37" t="s">
        <v>93</v>
      </c>
      <c r="H8" s="38" t="s">
        <v>21</v>
      </c>
      <c r="I8" s="28" t="s">
        <v>60</v>
      </c>
      <c r="J8" s="65" t="s">
        <v>60</v>
      </c>
    </row>
    <row customFormat="1" customHeight="1" ht="27" r="9" s="2" spans="2:10">
      <c r="B9" s="39" t="s">
        <v>94</v>
      </c>
      <c r="C9" s="40" t="s">
        <v>60</v>
      </c>
      <c r="D9" s="41" t="s">
        <v>95</v>
      </c>
      <c r="E9" s="42" t="s">
        <v>95</v>
      </c>
      <c r="F9" s="43" t="s">
        <v>95</v>
      </c>
      <c r="G9" s="44" t="s">
        <v>95</v>
      </c>
      <c r="H9" s="45" t="s">
        <v>95</v>
      </c>
      <c r="I9" s="40" t="s">
        <v>60</v>
      </c>
      <c r="J9" s="66" t="s">
        <v>60</v>
      </c>
    </row>
    <row customHeight="1" ht="6" r="10"/>
    <row customHeight="1" ht="21.75" r="11" spans="2:10">
      <c r="B11" s="46" t="s">
        <v>96</v>
      </c>
      <c r="C11" s="47"/>
      <c r="D11" s="47"/>
      <c r="E11" s="47"/>
      <c r="F11" s="47"/>
      <c r="G11" s="47"/>
      <c r="H11" s="47"/>
      <c r="I11" s="47"/>
      <c r="J11" s="67"/>
    </row>
    <row customFormat="1" customHeight="1" ht="24" r="12" s="1" spans="2:10">
      <c r="B12" s="5" t="s">
        <v>18</v>
      </c>
      <c r="C12" s="6" t="s">
        <v>39</v>
      </c>
      <c r="D12" s="7"/>
      <c r="E12" s="8"/>
      <c r="F12" s="6" t="s">
        <v>21</v>
      </c>
      <c r="G12" s="7"/>
      <c r="H12" s="8"/>
      <c r="I12" s="6" t="s">
        <v>66</v>
      </c>
      <c r="J12" s="8"/>
    </row>
    <row customHeight="1" ht="45.75" r="13" spans="2:10">
      <c r="B13" s="9"/>
      <c r="C13" s="10" t="s">
        <v>41</v>
      </c>
      <c r="D13" s="11" t="s">
        <v>67</v>
      </c>
      <c r="E13" s="12" t="s">
        <v>68</v>
      </c>
      <c r="F13" s="10" t="s">
        <v>69</v>
      </c>
      <c r="G13" s="11" t="s">
        <v>70</v>
      </c>
      <c r="H13" s="12" t="s">
        <v>71</v>
      </c>
      <c r="I13" s="63" t="s">
        <v>72</v>
      </c>
      <c r="J13" s="64" t="s">
        <v>73</v>
      </c>
    </row>
    <row customHeight="1" ht="27" r="14" spans="2:10">
      <c r="B14" s="48" t="s">
        <v>30</v>
      </c>
      <c r="C14" s="49">
        <v>4900</v>
      </c>
      <c r="D14" s="50">
        <v>5900</v>
      </c>
      <c r="E14" s="51">
        <v>6900</v>
      </c>
      <c r="F14" s="52">
        <v>8600</v>
      </c>
      <c r="G14" s="53">
        <v>9800</v>
      </c>
      <c r="H14" s="54">
        <v>11000</v>
      </c>
      <c r="I14" s="49">
        <v>13900</v>
      </c>
      <c r="J14" s="51">
        <v>14900</v>
      </c>
    </row>
    <row customFormat="1" customHeight="1" ht="27" r="15" s="2" spans="2:10">
      <c r="B15" s="20" t="s">
        <v>74</v>
      </c>
      <c r="C15" s="21" t="s">
        <v>75</v>
      </c>
      <c r="D15" s="22" t="s">
        <v>76</v>
      </c>
      <c r="E15" s="23" t="s">
        <v>77</v>
      </c>
      <c r="F15" s="24" t="s">
        <v>78</v>
      </c>
      <c r="G15" s="25" t="s">
        <v>79</v>
      </c>
      <c r="H15" s="26" t="s">
        <v>80</v>
      </c>
      <c r="I15" s="21" t="s">
        <v>81</v>
      </c>
      <c r="J15" s="23" t="s">
        <v>81</v>
      </c>
    </row>
    <row customFormat="1" customHeight="1" ht="27" r="16" s="2" spans="2:10">
      <c r="B16" s="27" t="s">
        <v>82</v>
      </c>
      <c r="C16" s="28" t="s">
        <v>83</v>
      </c>
      <c r="D16" s="29" t="s">
        <v>84</v>
      </c>
      <c r="E16" s="30" t="s">
        <v>85</v>
      </c>
      <c r="F16" s="31" t="s">
        <v>86</v>
      </c>
      <c r="G16" s="32" t="s">
        <v>87</v>
      </c>
      <c r="H16" s="33" t="s">
        <v>88</v>
      </c>
      <c r="I16" s="28" t="s">
        <v>89</v>
      </c>
      <c r="J16" s="30" t="s">
        <v>89</v>
      </c>
    </row>
    <row customFormat="1" customHeight="1" ht="27" r="17" s="2" spans="2:10">
      <c r="B17" s="27" t="s">
        <v>90</v>
      </c>
      <c r="C17" s="28" t="s">
        <v>60</v>
      </c>
      <c r="D17" s="55" t="s">
        <v>97</v>
      </c>
      <c r="E17" s="35" t="s">
        <v>92</v>
      </c>
      <c r="F17" s="28" t="s">
        <v>60</v>
      </c>
      <c r="G17" s="56" t="s">
        <v>39</v>
      </c>
      <c r="H17" s="38" t="s">
        <v>21</v>
      </c>
      <c r="I17" s="28" t="s">
        <v>60</v>
      </c>
      <c r="J17" s="65" t="s">
        <v>60</v>
      </c>
    </row>
    <row customFormat="1" customHeight="1" ht="27" r="18" s="2" spans="2:10">
      <c r="B18" s="39" t="s">
        <v>94</v>
      </c>
      <c r="C18" s="40" t="s">
        <v>60</v>
      </c>
      <c r="D18" s="57" t="s">
        <v>98</v>
      </c>
      <c r="E18" s="58" t="s">
        <v>99</v>
      </c>
      <c r="F18" s="59" t="s">
        <v>100</v>
      </c>
      <c r="G18" s="60" t="s">
        <v>101</v>
      </c>
      <c r="H18" s="61" t="s">
        <v>102</v>
      </c>
      <c r="I18" s="40" t="s">
        <v>60</v>
      </c>
      <c r="J18" s="66" t="s">
        <v>60</v>
      </c>
    </row>
  </sheetData>
  <mergeCells count="10">
    <mergeCell ref="B2:J2"/>
    <mergeCell ref="C3:E3"/>
    <mergeCell ref="F3:H3"/>
    <mergeCell ref="I3:J3"/>
    <mergeCell ref="B11:J11"/>
    <mergeCell ref="C12:E12"/>
    <mergeCell ref="F12:H12"/>
    <mergeCell ref="I12:J12"/>
    <mergeCell ref="B3:B4"/>
    <mergeCell ref="B12:B13"/>
  </mergeCells>
  <pageMargins bottom="0.75" footer="0.3" header="0.3" left="0.699305555555556" right="0.699305555555556" top="0.75"/>
  <pageSetup orientation="portrait" paperSize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BM &amp; CBS &amp; TUM</vt:lpstr>
      <vt:lpstr>Revised Package Specs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2019-11-08T13:34:17Z</dcterms:created>
  <dc:creator>Dinesh</dc:creator>
  <cp:lastModifiedBy>Dinesh</cp:lastModifiedBy>
  <dcterms:modified xsi:type="dcterms:W3CDTF">2019-11-08T13:36:42Z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1033-9.1.0.4480</vt:lpwstr>
  </property>
</Properties>
</file>