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GBMLVFILFS05N02\home0$\NirmJ\Profile\Desktop\Talent Academy\Course Material\"/>
    </mc:Choice>
  </mc:AlternateContent>
  <xr:revisionPtr revIDLastSave="0" documentId="13_ncr:1_{983DD8A6-BB19-4790-8F0A-CD8AEEE46D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Categories">Sheet1!$D$10:$D$12</definedName>
    <definedName name="Category">Sheet1!$D$2:$D$6</definedName>
    <definedName name="Channel">Sheet1!$E$16:$E$21</definedName>
    <definedName name="Months">Sheet1!$E$9:$G$9</definedName>
    <definedName name="New_Months">Sheet1!$F$33:$H$33</definedName>
    <definedName name="Ownership">Sheet1!$D$16:$D$21</definedName>
    <definedName name="Profit">Sheet1!$G$2:$G$6</definedName>
    <definedName name="Profitss">Sheet1!$G$16:$G$21</definedName>
    <definedName name="Region">Sheet1!$E$2:$E$6</definedName>
    <definedName name="Sale">Sheet1!$E$10:$G$12</definedName>
    <definedName name="Sales">Sheet1!$H$2:$H$6</definedName>
    <definedName name="Salesss">Sheet1!$F$16:$F$21</definedName>
    <definedName name="Sub_category">Sheet1!$F$2:$F$6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5" i="1"/>
  <c r="K11" i="1"/>
  <c r="K10" i="1"/>
  <c r="K17" i="1"/>
  <c r="K18" i="1"/>
  <c r="K19" i="1"/>
  <c r="K20" i="1"/>
  <c r="K21" i="1"/>
  <c r="K16" i="1"/>
  <c r="J17" i="1"/>
  <c r="J18" i="1"/>
  <c r="J19" i="1"/>
  <c r="J20" i="1"/>
  <c r="J21" i="1"/>
  <c r="J16" i="1"/>
  <c r="G21" i="1"/>
  <c r="G20" i="1"/>
  <c r="G19" i="1"/>
  <c r="G18" i="1"/>
  <c r="G17" i="1"/>
  <c r="G16" i="1"/>
  <c r="B30" i="1"/>
  <c r="B25" i="1"/>
  <c r="B24" i="1"/>
  <c r="B5" i="1"/>
  <c r="B11" i="1"/>
</calcChain>
</file>

<file path=xl/sharedStrings.xml><?xml version="1.0" encoding="utf-8"?>
<sst xmlns="http://schemas.openxmlformats.org/spreadsheetml/2006/main" count="103" uniqueCount="85">
  <si>
    <t>XLOOKUP</t>
  </si>
  <si>
    <t>(lookup_value, lookup_array, return_array, [if_not_found], [match_mode], [search_mode])</t>
  </si>
  <si>
    <t>Category</t>
  </si>
  <si>
    <t xml:space="preserve">Region </t>
  </si>
  <si>
    <t>Sub-category</t>
  </si>
  <si>
    <t>Profit</t>
  </si>
  <si>
    <t>Sales</t>
  </si>
  <si>
    <t>Furniture</t>
  </si>
  <si>
    <t>Office Suplies</t>
  </si>
  <si>
    <t>Technology</t>
  </si>
  <si>
    <t>Art</t>
  </si>
  <si>
    <t>East</t>
  </si>
  <si>
    <t>West</t>
  </si>
  <si>
    <t>South</t>
  </si>
  <si>
    <t>North</t>
  </si>
  <si>
    <t>Book cases</t>
  </si>
  <si>
    <t>Appliances</t>
  </si>
  <si>
    <t>Accessories</t>
  </si>
  <si>
    <t>Use named ranges in formulas</t>
  </si>
  <si>
    <t>INDEX</t>
  </si>
  <si>
    <t>2D Lookup</t>
  </si>
  <si>
    <t>(array, row_num, [col_num])</t>
  </si>
  <si>
    <t>NAMED RANGE</t>
  </si>
  <si>
    <t>Test XLOOKUP</t>
  </si>
  <si>
    <t>Craft</t>
  </si>
  <si>
    <t>North-East</t>
  </si>
  <si>
    <t>Paintings</t>
  </si>
  <si>
    <t>Staplres</t>
  </si>
  <si>
    <t>Test INDEX</t>
  </si>
  <si>
    <t>INDEX(H2:L5,2,2)</t>
  </si>
  <si>
    <t>XLOOKUP("Appliances", Sub_category,Profit)</t>
  </si>
  <si>
    <t>Select range - Formulas - Create from Selection</t>
  </si>
  <si>
    <t>MATCH</t>
  </si>
  <si>
    <t>Finds witch row and column to reference</t>
  </si>
  <si>
    <t>(lookup_value, lookup_array, [match_type])</t>
  </si>
  <si>
    <t>Test MATCH</t>
  </si>
  <si>
    <t>FEB</t>
  </si>
  <si>
    <t>APR</t>
  </si>
  <si>
    <t>MAY</t>
  </si>
  <si>
    <t>Chairs</t>
  </si>
  <si>
    <t>Storage</t>
  </si>
  <si>
    <t>Categories</t>
  </si>
  <si>
    <t>Labels</t>
  </si>
  <si>
    <t>rows array = Categories</t>
  </si>
  <si>
    <t>column array = Months</t>
  </si>
  <si>
    <t>Combine INDEX and MATCH</t>
  </si>
  <si>
    <t>INDEX(array, MATCH(rows), MATCH(columns)</t>
  </si>
  <si>
    <t>Test Combine INDEX and MATCH</t>
  </si>
  <si>
    <t>array = Sale</t>
  </si>
  <si>
    <t>INDEX(Sale,MATCH("Labels",Categories,0),MATCH("APR",Months,0))</t>
  </si>
  <si>
    <t>Sale value Labels in April</t>
  </si>
  <si>
    <t>ShortCuts</t>
  </si>
  <si>
    <t>Lock Cells $</t>
  </si>
  <si>
    <t>F4</t>
  </si>
  <si>
    <t>Ownership</t>
  </si>
  <si>
    <t>Channel</t>
  </si>
  <si>
    <t>Amma</t>
  </si>
  <si>
    <t>Appa</t>
  </si>
  <si>
    <t>Akka</t>
  </si>
  <si>
    <t>Anna</t>
  </si>
  <si>
    <t>Ammamma</t>
  </si>
  <si>
    <t>Appappa</t>
  </si>
  <si>
    <t>Online</t>
  </si>
  <si>
    <t>Shop</t>
  </si>
  <si>
    <t>Profitss</t>
  </si>
  <si>
    <t>Salesss</t>
  </si>
  <si>
    <t>Salesss-VLOOKUP</t>
  </si>
  <si>
    <t>Ownership-XLOOKUP</t>
  </si>
  <si>
    <t>Franchise</t>
  </si>
  <si>
    <t>Petrol Station</t>
  </si>
  <si>
    <t>App</t>
  </si>
  <si>
    <t>Web</t>
  </si>
  <si>
    <t>MATCH("Labels", Categories,0) - Row</t>
  </si>
  <si>
    <t>MATCH("MAY", MOnths,0) - Column</t>
  </si>
  <si>
    <t>Month</t>
  </si>
  <si>
    <t>Amount - INDEX and MATCH</t>
  </si>
  <si>
    <t>Select range - Type Name</t>
  </si>
  <si>
    <t>Remember to lock references</t>
  </si>
  <si>
    <t>OFFSET</t>
  </si>
  <si>
    <t>(reference, rows, columns, [height], [width])</t>
  </si>
  <si>
    <t>JUN</t>
  </si>
  <si>
    <t>OFFSET(D34, 1,4)</t>
  </si>
  <si>
    <t>Combine OFFSET and MATCH</t>
  </si>
  <si>
    <t>Week</t>
  </si>
  <si>
    <t>Profit of Month (DropDown) = OFFSET (D34, 1, MATCH(D35, Months,0))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</si>
</sst>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7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4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164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0" fontId="2" fillId="0" borderId="0" xfId="0" applyFont="1"/>
    <xf numFmtId="0" fontId="2" fillId="0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0" fontId="0" fillId="3" borderId="0" xfId="0" applyFont="1" applyFill="1" applyBorder="1"/>
    <xf numFmtId="167" fontId="0" fillId="0" borderId="0" xfId="0" applyNumberFormat="1"/>
    <xf numFmtId="0" fontId="0" fillId="4" borderId="0" xfId="0" applyFill="1"/>
    <xf numFmtId="0" fontId="0" fillId="5" borderId="0" xfId="0" applyFont="1" applyFill="1" applyBorder="1"/>
    <xf numFmtId="0" fontId="0" fillId="6" borderId="0" xfId="0" applyFont="1" applyFill="1" applyBorder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164" fontId="2" fillId="8" borderId="0" xfId="0" applyNumberFormat="1" applyFont="1" applyFill="1"/>
    <xf numFmtId="0" fontId="2" fillId="9" borderId="0" xfId="0" applyFont="1" applyFill="1" applyBorder="1"/>
    <xf numFmtId="0" fontId="0" fillId="0" borderId="0" xfId="0" applyFont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676274</xdr:colOff>
      <xdr:row>21</xdr:row>
      <xdr:rowOff>180975</xdr:rowOff>
    </xdr:from>
    <xdr:to>
      <xdr:col>11</xdr:col>
      <xdr:colOff>505194</xdr:colOff>
      <xdr:row>30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8B128B-3779-BEA4-E9EB-ABF22FEFA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72974" y="4181475"/>
          <a:ext cx="4277095" cy="154305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29</xdr:row>
      <xdr:rowOff>180975</xdr:rowOff>
    </xdr:from>
    <xdr:to>
      <xdr:col>11</xdr:col>
      <xdr:colOff>425876</xdr:colOff>
      <xdr:row>38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E1A852-3A02-E954-396E-5BBDE49A0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0600" y="5705475"/>
          <a:ext cx="4150151" cy="15525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12</xdr:row>
      <xdr:rowOff>28575</xdr:rowOff>
    </xdr:from>
    <xdr:to>
      <xdr:col>1</xdr:col>
      <xdr:colOff>1000125</xdr:colOff>
      <xdr:row>17</xdr:row>
      <xdr:rowOff>155332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6F18D9-C9D9-6EB1-5E3F-A644250BA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2314575"/>
          <a:ext cx="5076825" cy="1079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4" workbookViewId="0">
      <selection activeCell="D31" sqref="D31"/>
    </sheetView>
  </sheetViews>
  <sheetFormatPr defaultRowHeight="15" x14ac:dyDescent="0.25"/>
  <cols>
    <col min="1" max="1" width="61.42578125" style="10" customWidth="1"/>
    <col min="2" max="2" width="25.140625" customWidth="1"/>
    <col min="3" max="3" width="21.28515625" customWidth="1"/>
    <col min="4" max="4" width="21.42578125" bestFit="1" customWidth="1"/>
    <col min="5" max="5" width="16.7109375" bestFit="1" customWidth="1"/>
    <col min="6" max="6" width="20.140625" bestFit="1" customWidth="1"/>
    <col min="7" max="7" width="9.28515625" bestFit="1" customWidth="1"/>
    <col min="8" max="8" width="10.140625" bestFit="1" customWidth="1"/>
    <col min="9" max="9" width="13.28515625" bestFit="1" customWidth="1"/>
    <col min="10" max="10" width="16.85546875" bestFit="1" customWidth="1"/>
    <col min="11" max="11" width="26.42578125" bestFit="1" customWidth="1"/>
  </cols>
  <sheetData>
    <row r="1" spans="1:13" x14ac:dyDescent="0.25">
      <c r="A1" s="10" t="s">
        <v>0</v>
      </c>
      <c r="D1" s="14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13" x14ac:dyDescent="0.25">
      <c r="A2" t="s">
        <v>1</v>
      </c>
      <c r="D2" s="2" t="s">
        <v>7</v>
      </c>
      <c r="E2" s="3" t="s">
        <v>11</v>
      </c>
      <c r="F2" s="3" t="s">
        <v>15</v>
      </c>
      <c r="G2" s="4">
        <v>5678</v>
      </c>
      <c r="H2" s="5">
        <v>5678</v>
      </c>
    </row>
    <row r="3" spans="1:13" x14ac:dyDescent="0.25">
      <c r="A3" t="s">
        <v>18</v>
      </c>
      <c r="D3" s="6" t="s">
        <v>8</v>
      </c>
      <c r="E3" s="7" t="s">
        <v>12</v>
      </c>
      <c r="F3" s="7" t="s">
        <v>16</v>
      </c>
      <c r="G3" s="8">
        <v>241</v>
      </c>
      <c r="H3" s="9">
        <v>241</v>
      </c>
    </row>
    <row r="4" spans="1:13" x14ac:dyDescent="0.25">
      <c r="A4" s="11" t="s">
        <v>23</v>
      </c>
      <c r="D4" s="2" t="s">
        <v>9</v>
      </c>
      <c r="E4" s="3" t="s">
        <v>13</v>
      </c>
      <c r="F4" s="3" t="s">
        <v>17</v>
      </c>
      <c r="G4" s="4">
        <v>5611</v>
      </c>
      <c r="H4" s="5">
        <v>3113</v>
      </c>
    </row>
    <row r="5" spans="1:13" x14ac:dyDescent="0.25">
      <c r="A5" t="s">
        <v>30</v>
      </c>
      <c r="B5" s="1">
        <f>_xlfn.XLOOKUP("Appliances", Sub_category,Profit)</f>
        <v>241</v>
      </c>
      <c r="C5" s="1"/>
      <c r="D5" s="6" t="s">
        <v>10</v>
      </c>
      <c r="E5" s="7" t="s">
        <v>14</v>
      </c>
      <c r="F5" s="7" t="s">
        <v>26</v>
      </c>
      <c r="G5" s="8">
        <v>822</v>
      </c>
      <c r="H5" s="9">
        <v>27118</v>
      </c>
    </row>
    <row r="6" spans="1:13" x14ac:dyDescent="0.25">
      <c r="D6" s="12" t="s">
        <v>24</v>
      </c>
      <c r="E6" s="13" t="s">
        <v>25</v>
      </c>
      <c r="F6" s="13" t="s">
        <v>27</v>
      </c>
      <c r="G6" s="17">
        <v>200</v>
      </c>
      <c r="H6" s="18">
        <v>300</v>
      </c>
    </row>
    <row r="7" spans="1:13" x14ac:dyDescent="0.25">
      <c r="A7" s="10" t="s">
        <v>19</v>
      </c>
    </row>
    <row r="8" spans="1:13" x14ac:dyDescent="0.25">
      <c r="A8" t="s">
        <v>20</v>
      </c>
      <c r="D8" s="24" t="s">
        <v>44</v>
      </c>
      <c r="E8" s="24"/>
      <c r="F8" s="24"/>
      <c r="G8" s="24"/>
    </row>
    <row r="9" spans="1:13" x14ac:dyDescent="0.25">
      <c r="A9" t="s">
        <v>21</v>
      </c>
      <c r="D9" s="19" t="s">
        <v>41</v>
      </c>
      <c r="E9" s="23" t="s">
        <v>36</v>
      </c>
      <c r="F9" s="23" t="s">
        <v>37</v>
      </c>
      <c r="G9" s="23" t="s">
        <v>38</v>
      </c>
      <c r="I9" s="28" t="s">
        <v>41</v>
      </c>
      <c r="J9" s="28" t="s">
        <v>74</v>
      </c>
      <c r="K9" s="28" t="s">
        <v>75</v>
      </c>
      <c r="L9" s="10"/>
      <c r="M9" s="10"/>
    </row>
    <row r="10" spans="1:13" x14ac:dyDescent="0.25">
      <c r="A10" s="10" t="s">
        <v>28</v>
      </c>
      <c r="D10" s="21" t="s">
        <v>39</v>
      </c>
      <c r="E10" s="25">
        <v>2114</v>
      </c>
      <c r="F10" s="25">
        <v>4085</v>
      </c>
      <c r="G10" s="25">
        <v>5678</v>
      </c>
      <c r="I10" t="s">
        <v>39</v>
      </c>
      <c r="J10" t="s">
        <v>36</v>
      </c>
      <c r="K10">
        <f>INDEX(Sale,MATCH(I10,Categories,0),MATCH(J10,Months,0))</f>
        <v>2114</v>
      </c>
    </row>
    <row r="11" spans="1:13" x14ac:dyDescent="0.25">
      <c r="A11" t="s">
        <v>29</v>
      </c>
      <c r="B11" t="str">
        <f>INDEX(D2:H5,2,2)</f>
        <v>West</v>
      </c>
      <c r="D11" s="22" t="s">
        <v>42</v>
      </c>
      <c r="E11" s="25">
        <v>1456</v>
      </c>
      <c r="F11" s="27">
        <v>4273</v>
      </c>
      <c r="G11" s="25">
        <v>241</v>
      </c>
      <c r="I11" t="s">
        <v>40</v>
      </c>
      <c r="J11" t="s">
        <v>38</v>
      </c>
      <c r="K11">
        <f>INDEX(Sale,MATCH(I11,Categories,0),MATCH(J11,Months,0))</f>
        <v>3113</v>
      </c>
    </row>
    <row r="12" spans="1:13" x14ac:dyDescent="0.25">
      <c r="D12" s="21" t="s">
        <v>40</v>
      </c>
      <c r="E12" s="25">
        <v>896</v>
      </c>
      <c r="F12" s="25">
        <v>3678</v>
      </c>
      <c r="G12" s="25">
        <v>3113</v>
      </c>
    </row>
    <row r="13" spans="1:13" x14ac:dyDescent="0.25">
      <c r="D13" s="21" t="s">
        <v>43</v>
      </c>
      <c r="E13" s="26" t="s">
        <v>48</v>
      </c>
      <c r="F13" s="26"/>
      <c r="G13" s="26"/>
    </row>
    <row r="15" spans="1:13" x14ac:dyDescent="0.25">
      <c r="D15" s="10" t="s">
        <v>54</v>
      </c>
      <c r="E15" s="10" t="s">
        <v>55</v>
      </c>
      <c r="F15" s="10" t="s">
        <v>65</v>
      </c>
      <c r="G15" s="10" t="s">
        <v>64</v>
      </c>
      <c r="I15" s="10" t="s">
        <v>55</v>
      </c>
      <c r="J15" s="10" t="s">
        <v>66</v>
      </c>
      <c r="K15" s="10" t="s">
        <v>67</v>
      </c>
    </row>
    <row r="16" spans="1:13" x14ac:dyDescent="0.25">
      <c r="D16" t="s">
        <v>56</v>
      </c>
      <c r="E16" t="s">
        <v>62</v>
      </c>
      <c r="F16">
        <v>100</v>
      </c>
      <c r="G16">
        <f>F16*5%</f>
        <v>5</v>
      </c>
      <c r="I16" t="s">
        <v>62</v>
      </c>
      <c r="J16">
        <f>VLOOKUP(I16,$E$16:$F$21,2,FALSE)</f>
        <v>100</v>
      </c>
      <c r="K16" t="str">
        <f>_xlfn.XLOOKUP(I16,Channel,Ownership)</f>
        <v>Amma</v>
      </c>
    </row>
    <row r="17" spans="1:11" x14ac:dyDescent="0.25">
      <c r="D17" t="s">
        <v>57</v>
      </c>
      <c r="E17" t="s">
        <v>63</v>
      </c>
      <c r="F17">
        <v>150</v>
      </c>
      <c r="G17">
        <f t="shared" ref="G17:G21" si="0">F17*5%</f>
        <v>7.5</v>
      </c>
      <c r="I17" t="s">
        <v>63</v>
      </c>
      <c r="J17">
        <f t="shared" ref="J17:J21" si="1">VLOOKUP(I17,$E$16:$F$21,2,FALSE)</f>
        <v>150</v>
      </c>
      <c r="K17" t="str">
        <f>_xlfn.XLOOKUP(I17,Channel,Ownership)</f>
        <v>Appa</v>
      </c>
    </row>
    <row r="18" spans="1:11" x14ac:dyDescent="0.25">
      <c r="D18" t="s">
        <v>58</v>
      </c>
      <c r="E18" t="s">
        <v>68</v>
      </c>
      <c r="F18">
        <v>200</v>
      </c>
      <c r="G18">
        <f t="shared" si="0"/>
        <v>10</v>
      </c>
      <c r="I18" t="s">
        <v>68</v>
      </c>
      <c r="J18">
        <f t="shared" si="1"/>
        <v>200</v>
      </c>
      <c r="K18" t="str">
        <f>_xlfn.XLOOKUP(I18,Channel,Ownership)</f>
        <v>Akka</v>
      </c>
    </row>
    <row r="19" spans="1:11" x14ac:dyDescent="0.25">
      <c r="A19" s="10" t="s">
        <v>32</v>
      </c>
      <c r="D19" t="s">
        <v>59</v>
      </c>
      <c r="E19" t="s">
        <v>69</v>
      </c>
      <c r="F19">
        <v>250</v>
      </c>
      <c r="G19">
        <f t="shared" si="0"/>
        <v>12.5</v>
      </c>
      <c r="I19" t="s">
        <v>69</v>
      </c>
      <c r="J19">
        <f t="shared" si="1"/>
        <v>250</v>
      </c>
      <c r="K19" t="str">
        <f>_xlfn.XLOOKUP(I19,Channel,Ownership)</f>
        <v>Anna</v>
      </c>
    </row>
    <row r="20" spans="1:11" x14ac:dyDescent="0.25">
      <c r="A20" t="s">
        <v>20</v>
      </c>
      <c r="D20" t="s">
        <v>60</v>
      </c>
      <c r="E20" t="s">
        <v>70</v>
      </c>
      <c r="F20">
        <v>300</v>
      </c>
      <c r="G20">
        <f t="shared" si="0"/>
        <v>15</v>
      </c>
      <c r="I20" t="s">
        <v>70</v>
      </c>
      <c r="J20">
        <f t="shared" si="1"/>
        <v>300</v>
      </c>
      <c r="K20" t="str">
        <f>_xlfn.XLOOKUP(I20,Channel,Ownership)</f>
        <v>Ammamma</v>
      </c>
    </row>
    <row r="21" spans="1:11" x14ac:dyDescent="0.25">
      <c r="A21" t="s">
        <v>33</v>
      </c>
      <c r="D21" t="s">
        <v>61</v>
      </c>
      <c r="E21" t="s">
        <v>71</v>
      </c>
      <c r="F21">
        <v>350</v>
      </c>
      <c r="G21">
        <f t="shared" si="0"/>
        <v>17.5</v>
      </c>
      <c r="I21" t="s">
        <v>71</v>
      </c>
      <c r="J21">
        <f t="shared" si="1"/>
        <v>350</v>
      </c>
      <c r="K21" t="str">
        <f>_xlfn.XLOOKUP(I21,Channel,Ownership)</f>
        <v>Appappa</v>
      </c>
    </row>
    <row r="22" spans="1:11" x14ac:dyDescent="0.25">
      <c r="A22" t="s">
        <v>34</v>
      </c>
    </row>
    <row r="23" spans="1:11" x14ac:dyDescent="0.25">
      <c r="A23" s="10" t="s">
        <v>35</v>
      </c>
    </row>
    <row r="24" spans="1:11" x14ac:dyDescent="0.25">
      <c r="A24" t="s">
        <v>72</v>
      </c>
      <c r="B24">
        <f>MATCH("Labels", Categories,0)</f>
        <v>2</v>
      </c>
    </row>
    <row r="25" spans="1:11" x14ac:dyDescent="0.25">
      <c r="A25" t="s">
        <v>73</v>
      </c>
      <c r="B25">
        <f>MATCH("MAY", Months,0)</f>
        <v>3</v>
      </c>
    </row>
    <row r="27" spans="1:11" x14ac:dyDescent="0.25">
      <c r="A27" s="10" t="s">
        <v>45</v>
      </c>
      <c r="B27" s="10" t="s">
        <v>77</v>
      </c>
    </row>
    <row r="28" spans="1:11" x14ac:dyDescent="0.25">
      <c r="A28" t="s">
        <v>46</v>
      </c>
      <c r="C28" s="20"/>
    </row>
    <row r="29" spans="1:11" x14ac:dyDescent="0.25">
      <c r="A29" s="10" t="s">
        <v>47</v>
      </c>
    </row>
    <row r="30" spans="1:11" x14ac:dyDescent="0.25">
      <c r="A30" t="s">
        <v>49</v>
      </c>
      <c r="B30" s="20">
        <f>INDEX(Sale,MATCH("Labels",Categories,0),MATCH("APR",Months,0))</f>
        <v>4273</v>
      </c>
    </row>
    <row r="31" spans="1:11" x14ac:dyDescent="0.25">
      <c r="B31" t="s">
        <v>50</v>
      </c>
    </row>
    <row r="33" spans="1:8" x14ac:dyDescent="0.25">
      <c r="A33" s="10" t="s">
        <v>78</v>
      </c>
      <c r="D33" s="31" t="s">
        <v>83</v>
      </c>
      <c r="E33" s="30"/>
      <c r="F33" s="30" t="s">
        <v>37</v>
      </c>
      <c r="G33" s="30" t="s">
        <v>38</v>
      </c>
      <c r="H33" s="30" t="s">
        <v>80</v>
      </c>
    </row>
    <row r="34" spans="1:8" x14ac:dyDescent="0.25">
      <c r="A34" s="29" t="s">
        <v>79</v>
      </c>
      <c r="D34" s="30"/>
      <c r="E34" s="30" t="s">
        <v>6</v>
      </c>
      <c r="F34" s="30">
        <v>1</v>
      </c>
      <c r="G34" s="30">
        <v>3</v>
      </c>
      <c r="H34" s="30">
        <v>5</v>
      </c>
    </row>
    <row r="35" spans="1:8" x14ac:dyDescent="0.25">
      <c r="A35" s="29" t="s">
        <v>81</v>
      </c>
      <c r="B35">
        <f ca="1">OFFSET(D34, 1,4)</f>
        <v>6</v>
      </c>
      <c r="D35" s="31" t="s">
        <v>37</v>
      </c>
      <c r="E35" s="30" t="s">
        <v>5</v>
      </c>
      <c r="F35" s="30">
        <v>2</v>
      </c>
      <c r="G35" s="30">
        <v>4</v>
      </c>
      <c r="H35" s="30">
        <v>6</v>
      </c>
    </row>
    <row r="37" spans="1:8" x14ac:dyDescent="0.25">
      <c r="A37" s="10" t="s">
        <v>82</v>
      </c>
    </row>
    <row r="38" spans="1:8" x14ac:dyDescent="0.25">
      <c r="A38" s="10" t="s">
        <v>84</v>
      </c>
      <c r="B38">
        <f ca="1">OFFSET(D34,1, 1+MATCH(D35,New_Months,0))</f>
        <v>2</v>
      </c>
    </row>
  </sheetData>
  <dataValidations count="1">
    <dataValidation type="list" allowBlank="1" showInputMessage="1" showErrorMessage="1" sqref="D35" xr:uid="{A5C5ABAC-8D3C-4641-AAD2-8B65F634F946}">
      <formula1>New_Months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0C4-63BB-47AC-B2B8-25B28C6B1A06}">
  <dimension ref="A1:B6"/>
  <sheetViews>
    <sheetView workbookViewId="0">
      <selection activeCell="A7" sqref="A7"/>
    </sheetView>
  </sheetViews>
  <sheetFormatPr defaultRowHeight="15" x14ac:dyDescent="0.25"/>
  <cols>
    <col min="1" max="1" width="43.5703125" bestFit="1" customWidth="1"/>
  </cols>
  <sheetData>
    <row r="1" spans="1:2" x14ac:dyDescent="0.25">
      <c r="A1" s="10" t="s">
        <v>51</v>
      </c>
    </row>
    <row r="2" spans="1:2" x14ac:dyDescent="0.25">
      <c r="A2" t="s">
        <v>52</v>
      </c>
      <c r="B2" t="s">
        <v>53</v>
      </c>
    </row>
    <row r="4" spans="1:2" x14ac:dyDescent="0.25">
      <c r="A4" s="10" t="s">
        <v>22</v>
      </c>
    </row>
    <row r="5" spans="1:2" x14ac:dyDescent="0.25">
      <c r="A5" t="s">
        <v>31</v>
      </c>
    </row>
    <row r="6" spans="1:2" x14ac:dyDescent="0.25">
      <c r="A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Sheet1</vt:lpstr>
      <vt:lpstr>Sheet2</vt:lpstr>
      <vt:lpstr>Categories</vt:lpstr>
      <vt:lpstr>Category</vt:lpstr>
      <vt:lpstr>Channel</vt:lpstr>
      <vt:lpstr>Months</vt:lpstr>
      <vt:lpstr>New_Months</vt:lpstr>
      <vt:lpstr>Ownership</vt:lpstr>
      <vt:lpstr>Profit</vt:lpstr>
      <vt:lpstr>Profitss</vt:lpstr>
      <vt:lpstr>Region</vt:lpstr>
      <vt:lpstr>Sale</vt:lpstr>
      <vt:lpstr>Sales</vt:lpstr>
      <vt:lpstr>Salesss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nirmj</dc:creator>
  <cp:lastModifiedBy>Nirmalaraj, Jeyarajah (Customer Experience &amp; Contact)</cp:lastModifiedBy>
  <dcterms:created xsi:type="dcterms:W3CDTF">2015-06-05T18:17:20Z</dcterms:created>
  <dcterms:modified xsi:type="dcterms:W3CDTF">2024-10-22T15:57:23Z</dcterms:modified>
</cp:coreProperties>
</file>