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5d38223ebd66b0/Desktop/18-19/Quarter 1/EECS 349/Final Project/"/>
    </mc:Choice>
  </mc:AlternateContent>
  <xr:revisionPtr revIDLastSave="0" documentId="8_{42C591D1-5BB9-4B52-A43C-E6765607F15A}" xr6:coauthVersionLast="40" xr6:coauthVersionMax="40" xr10:uidLastSave="{00000000-0000-0000-0000-000000000000}"/>
  <bookViews>
    <workbookView xWindow="0" yWindow="0" windowWidth="16170" windowHeight="8440" xr2:uid="{3C1ECCD6-C5CA-4503-B1B3-604EC3FCCD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C15" i="1"/>
  <c r="C14" i="1"/>
  <c r="C13" i="1"/>
  <c r="C12" i="1"/>
  <c r="C11" i="1"/>
  <c r="C8" i="1"/>
  <c r="C9" i="1"/>
  <c r="C7" i="1"/>
  <c r="C6" i="1"/>
  <c r="C5" i="1"/>
  <c r="C4" i="1"/>
  <c r="C3" i="1"/>
  <c r="C2" i="1"/>
  <c r="B15" i="1"/>
  <c r="B14" i="1"/>
  <c r="B13" i="1"/>
  <c r="B12" i="1"/>
  <c r="B10" i="1"/>
  <c r="B9" i="1"/>
  <c r="B8" i="1"/>
  <c r="B6" i="1"/>
  <c r="B7" i="1"/>
  <c r="B5" i="1"/>
  <c r="B4" i="1"/>
</calcChain>
</file>

<file path=xl/sharedStrings.xml><?xml version="1.0" encoding="utf-8"?>
<sst xmlns="http://schemas.openxmlformats.org/spreadsheetml/2006/main" count="17" uniqueCount="17">
  <si>
    <t>Literacy Rate</t>
  </si>
  <si>
    <t>Doctors </t>
  </si>
  <si>
    <t>Nurses</t>
  </si>
  <si>
    <t>Health Spending </t>
  </si>
  <si>
    <t>Total Health Spending</t>
  </si>
  <si>
    <t>Government Spending </t>
  </si>
  <si>
    <t>Prepaid Private Spending </t>
  </si>
  <si>
    <t>Out of Pocket Spending </t>
  </si>
  <si>
    <t>Development Assistance for Health</t>
  </si>
  <si>
    <t>Neonatal Mortality </t>
  </si>
  <si>
    <t>Under-5 Mortality</t>
  </si>
  <si>
    <t>Universal Health Coverage</t>
  </si>
  <si>
    <t>Air Pollution Mortality</t>
  </si>
  <si>
    <t>Mortality due to Sanitation</t>
  </si>
  <si>
    <t>Attributes</t>
  </si>
  <si>
    <t>Trial 1 Weights</t>
  </si>
  <si>
    <t>Trial 2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</si>
</sst>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8574A-1721-4B29-A34B-E3F394E575E8}">
  <dimension ref="A1:C15"/>
  <sheetViews>
    <sheetView tabSelected="1" workbookViewId="0">
      <selection activeCell="B10" sqref="B10"/>
    </sheetView>
  </sheetViews>
  <sheetFormatPr defaultRowHeight="14.5" x14ac:dyDescent="0.35"/>
  <cols>
    <col min="1" max="1" width="31.36328125" customWidth="1"/>
    <col min="2" max="2" width="19.36328125" customWidth="1"/>
    <col min="3" max="3" width="17.54296875" customWidth="1"/>
  </cols>
  <sheetData>
    <row r="1" spans="1:3" x14ac:dyDescent="0.35">
      <c r="A1" t="s">
        <v>14</v>
      </c>
      <c r="B1" t="s">
        <v>15</v>
      </c>
      <c r="C1" t="s">
        <v>16</v>
      </c>
    </row>
    <row r="2" spans="1:3" x14ac:dyDescent="0.35">
      <c r="A2" s="1" t="s">
        <v>0</v>
      </c>
      <c r="B2">
        <v>2.6949000000000001</v>
      </c>
      <c r="C2">
        <f>6.1144</f>
        <v>6.1143999999999998</v>
      </c>
    </row>
    <row r="3" spans="1:3" x14ac:dyDescent="0.35">
      <c r="A3" s="1" t="s">
        <v>1</v>
      </c>
      <c r="B3">
        <v>4.1032999999999999</v>
      </c>
      <c r="C3">
        <f>4.1665</f>
        <v>4.1665000000000001</v>
      </c>
    </row>
    <row r="4" spans="1:3" x14ac:dyDescent="0.35">
      <c r="A4" s="1" t="s">
        <v>2</v>
      </c>
      <c r="B4">
        <f>-3.3709*10^-1</f>
        <v>-0.33709</v>
      </c>
      <c r="C4">
        <f>1.2665</f>
        <v>1.2665</v>
      </c>
    </row>
    <row r="5" spans="1:3" x14ac:dyDescent="0.35">
      <c r="A5" s="1" t="s">
        <v>3</v>
      </c>
      <c r="B5">
        <f>-1.2902*10^1</f>
        <v>-12.902000000000001</v>
      </c>
      <c r="C5">
        <f>-2.4557*10^1</f>
        <v>-24.557000000000002</v>
      </c>
    </row>
    <row r="6" spans="1:3" x14ac:dyDescent="0.35">
      <c r="A6" s="1" t="s">
        <v>4</v>
      </c>
      <c r="B6">
        <f>4.0928*10^3</f>
        <v>4092.8000000000006</v>
      </c>
      <c r="C6">
        <f>3.2055*10^3</f>
        <v>3205.5</v>
      </c>
    </row>
    <row r="7" spans="1:3" x14ac:dyDescent="0.35">
      <c r="A7" s="1" t="s">
        <v>5</v>
      </c>
      <c r="B7">
        <f>-2.49*10^3</f>
        <v>-2490</v>
      </c>
      <c r="C7">
        <f>1.89*10^3</f>
        <v>1890</v>
      </c>
    </row>
    <row r="8" spans="1:3" x14ac:dyDescent="0.35">
      <c r="A8" s="1" t="s">
        <v>6</v>
      </c>
      <c r="B8">
        <f>-1.5689*10^3</f>
        <v>-1568.8999999999999</v>
      </c>
      <c r="C8">
        <f>1.2336*10^3</f>
        <v>1233.6000000000001</v>
      </c>
    </row>
    <row r="9" spans="1:3" x14ac:dyDescent="0.35">
      <c r="A9" s="1" t="s">
        <v>7</v>
      </c>
      <c r="B9">
        <f>-1.3685*10^3</f>
        <v>-1368.5</v>
      </c>
      <c r="C9">
        <f>1.089*10^3</f>
        <v>1089</v>
      </c>
    </row>
    <row r="10" spans="1:3" x14ac:dyDescent="0.35">
      <c r="A10" s="1" t="s">
        <v>8</v>
      </c>
      <c r="B10">
        <f>-1.8498*10^2</f>
        <v>-184.98000000000002</v>
      </c>
      <c r="C10">
        <f>1.3524*10^2</f>
        <v>135.24</v>
      </c>
    </row>
    <row r="11" spans="1:3" x14ac:dyDescent="0.35">
      <c r="A11" s="1" t="s">
        <v>9</v>
      </c>
      <c r="B11">
        <v>-1.9007000000000001</v>
      </c>
      <c r="C11">
        <f>-5.08</f>
        <v>-5.08</v>
      </c>
    </row>
    <row r="12" spans="1:3" x14ac:dyDescent="0.35">
      <c r="A12" s="1" t="s">
        <v>10</v>
      </c>
      <c r="B12">
        <f>1.2323*10</f>
        <v>12.323</v>
      </c>
      <c r="C12">
        <f>1.2927*10</f>
        <v>12.927</v>
      </c>
    </row>
    <row r="13" spans="1:3" x14ac:dyDescent="0.35">
      <c r="A13" s="1" t="s">
        <v>11</v>
      </c>
      <c r="B13">
        <f>4.5587*10^1</f>
        <v>45.587000000000003</v>
      </c>
      <c r="C13">
        <f>4.823*10</f>
        <v>48.230000000000004</v>
      </c>
    </row>
    <row r="14" spans="1:3" x14ac:dyDescent="0.35">
      <c r="A14" s="1" t="s">
        <v>12</v>
      </c>
      <c r="B14">
        <f>2.4137</f>
        <v>2.4137</v>
      </c>
      <c r="C14">
        <f>-6.6729*10^-1</f>
        <v>-0.66729000000000005</v>
      </c>
    </row>
    <row r="15" spans="1:3" x14ac:dyDescent="0.35">
      <c r="A15" s="1" t="s">
        <v>13</v>
      </c>
      <c r="B15">
        <f>2.1446*10^1</f>
        <v>21.446000000000002</v>
      </c>
      <c r="C15">
        <f>1.93*10</f>
        <v>19.3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Nirmal Balachundhar</dc:creator>
  <cp:lastModifiedBy>Nirmal Balachundhar</cp:lastModifiedBy>
  <dcterms:created xsi:type="dcterms:W3CDTF">2018-12-12T01:07:15Z</dcterms:created>
  <dcterms:modified xsi:type="dcterms:W3CDTF">2018-12-12T01:53:19Z</dcterms:modified>
</cp:coreProperties>
</file>