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k\OneDrive\Desktop\ANJAR PROJECT\NEW EXCEL FILES\BOM &amp; BOQ AS PER NEW\ALL BOM\NEW BOM\BOQ\NEW\"/>
    </mc:Choice>
  </mc:AlternateContent>
  <xr:revisionPtr revIDLastSave="0" documentId="13_ncr:1_{5415F412-97A7-44A9-887C-6FF0372688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JEPAR URBAN(74120)" sheetId="1" r:id="rId1"/>
    <sheet name="AMBAJI JGY(330607)" sheetId="2" r:id="rId2"/>
    <sheet name="ANJAR CITY(74101)" sheetId="3" r:id="rId3"/>
    <sheet name="BANSARI(330611)" sheetId="4" r:id="rId4"/>
    <sheet name="BHAKTI JGY(121929)" sheetId="5" r:id="rId5"/>
    <sheet name="BHAVANI JGY(77620)" sheetId="6" r:id="rId6"/>
    <sheet name="BHIMASAR JGY(127709)" sheetId="7" r:id="rId7"/>
    <sheet name="CHITRAKUT(74129)" sheetId="8" r:id="rId8"/>
    <sheet name="COVID JGY(157712)" sheetId="9" r:id="rId9"/>
    <sheet name="DEV URBAN(336003)" sheetId="10" r:id="rId10"/>
    <sheet name="DEVALIYA(74174)" sheetId="11" r:id="rId11"/>
    <sheet name="GANGA GATE(74121)" sheetId="12" r:id="rId12"/>
    <sheet name="GOPAL NAGAR JGY(332003)" sheetId="13" r:id="rId13"/>
    <sheet name="GOVARDHAN JGY(333601)" sheetId="14" r:id="rId14"/>
    <sheet name="INDRAPRAST JGY(77609)" sheetId="15" r:id="rId15"/>
    <sheet name="JARU JGY(91613)" sheetId="16" r:id="rId16"/>
    <sheet name="KAMAL(330603)" sheetId="17" r:id="rId17"/>
    <sheet name="KAVERI JGY(121928)" sheetId="18" r:id="rId18"/>
    <sheet name="KESAR JGY(333101)" sheetId="19" r:id="rId19"/>
    <sheet name="KHAMBHARA(157001)" sheetId="20" r:id="rId20"/>
    <sheet name="KHEDOI(74706)" sheetId="21" r:id="rId21"/>
    <sheet name="KRISHNA JGY(331201)" sheetId="22" r:id="rId22"/>
    <sheet name="MAKHIYAN JGY(334401)" sheetId="23" r:id="rId23"/>
    <sheet name="MEGHA JGY(334001)" sheetId="24" r:id="rId24"/>
    <sheet name="MEGHPAR JGY(121907)" sheetId="25" r:id="rId25"/>
    <sheet name="MITHILA URBAN(336002)" sheetId="26" r:id="rId26"/>
    <sheet name="MODVADAR(330606)" sheetId="27" r:id="rId27"/>
    <sheet name="MOGHAL JGY(332101)" sheetId="28" r:id="rId28"/>
    <sheet name="MOR JGY(331905)" sheetId="29" r:id="rId29"/>
    <sheet name="NAGESHWAR JGY(121917)" sheetId="30" r:id="rId30"/>
    <sheet name="NAVRATNA JGY(121920)" sheetId="31" r:id="rId31"/>
    <sheet name="NAYA ANJAR(74102)" sheetId="32" r:id="rId32"/>
    <sheet name="NILKANTH(74717)" sheetId="33" r:id="rId33"/>
    <sheet name="PANTIYA JGY(157006)" sheetId="34" r:id="rId34"/>
    <sheet name="PASUDA JGY(332001)" sheetId="35" r:id="rId35"/>
    <sheet name="RAILWAY URBAN(74126)" sheetId="36" r:id="rId36"/>
    <sheet name="RAMCO(157701)" sheetId="37" r:id="rId37"/>
    <sheet name="RIVERA(121919)" sheetId="38" r:id="rId38"/>
    <sheet name="SACHIDANAND JGY(91607)" sheetId="39" r:id="rId39"/>
    <sheet name="SAHARA JGY(332002)" sheetId="40" r:id="rId40"/>
    <sheet name="VADVALA JGY(335201)" sheetId="41" r:id="rId41"/>
    <sheet name="VIJAYNAGAR(74125)" sheetId="42" r:id="rId42"/>
    <sheet name="VIP URBAN(336004)" sheetId="43" r:id="rId43"/>
    <sheet name="YAMUNA NAGAR(77613)" sheetId="44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4" l="1"/>
  <c r="O25" i="44"/>
  <c r="Q25" i="44" s="1"/>
  <c r="L25" i="44"/>
  <c r="K25" i="44"/>
  <c r="M25" i="44" s="1"/>
  <c r="Q24" i="44"/>
  <c r="P24" i="44"/>
  <c r="O24" i="44"/>
  <c r="L24" i="44"/>
  <c r="K24" i="44"/>
  <c r="M24" i="44" s="1"/>
  <c r="P23" i="44"/>
  <c r="O23" i="44"/>
  <c r="Q23" i="44" s="1"/>
  <c r="M23" i="44"/>
  <c r="L23" i="44"/>
  <c r="K23" i="44"/>
  <c r="Q22" i="44"/>
  <c r="P22" i="44"/>
  <c r="O22" i="44"/>
  <c r="L22" i="44"/>
  <c r="K22" i="44"/>
  <c r="M22" i="44" s="1"/>
  <c r="Q21" i="44"/>
  <c r="P21" i="44"/>
  <c r="O21" i="44"/>
  <c r="L21" i="44"/>
  <c r="M21" i="44" s="1"/>
  <c r="K21" i="44"/>
  <c r="Q20" i="44"/>
  <c r="P20" i="44"/>
  <c r="O20" i="44"/>
  <c r="L20" i="44"/>
  <c r="K20" i="44"/>
  <c r="M20" i="44" s="1"/>
  <c r="Q19" i="44"/>
  <c r="P19" i="44"/>
  <c r="O19" i="44"/>
  <c r="L19" i="44"/>
  <c r="K19" i="44"/>
  <c r="M19" i="44" s="1"/>
  <c r="Q18" i="44"/>
  <c r="P18" i="44"/>
  <c r="O18" i="44"/>
  <c r="L18" i="44"/>
  <c r="K18" i="44"/>
  <c r="M18" i="44" s="1"/>
  <c r="P17" i="44"/>
  <c r="O17" i="44"/>
  <c r="Q17" i="44" s="1"/>
  <c r="L17" i="44"/>
  <c r="K17" i="44"/>
  <c r="M17" i="44" s="1"/>
  <c r="Q16" i="44"/>
  <c r="P16" i="44"/>
  <c r="O16" i="44"/>
  <c r="L16" i="44"/>
  <c r="K16" i="44"/>
  <c r="M16" i="44" s="1"/>
  <c r="P15" i="44"/>
  <c r="O15" i="44"/>
  <c r="Q15" i="44" s="1"/>
  <c r="L15" i="44"/>
  <c r="M15" i="44" s="1"/>
  <c r="K15" i="44"/>
  <c r="Q14" i="44"/>
  <c r="P14" i="44"/>
  <c r="O14" i="44"/>
  <c r="L14" i="44"/>
  <c r="K14" i="44"/>
  <c r="M14" i="44" s="1"/>
  <c r="Q13" i="44"/>
  <c r="P13" i="44"/>
  <c r="O13" i="44"/>
  <c r="L13" i="44"/>
  <c r="K13" i="44"/>
  <c r="M13" i="44" s="1"/>
  <c r="Q12" i="44"/>
  <c r="P12" i="44"/>
  <c r="O12" i="44"/>
  <c r="L12" i="44"/>
  <c r="K12" i="44"/>
  <c r="M12" i="44" s="1"/>
  <c r="P11" i="44"/>
  <c r="O11" i="44"/>
  <c r="Q11" i="44" s="1"/>
  <c r="L11" i="44"/>
  <c r="K11" i="44"/>
  <c r="M11" i="44" s="1"/>
  <c r="Q10" i="44"/>
  <c r="P10" i="44"/>
  <c r="O10" i="44"/>
  <c r="L10" i="44"/>
  <c r="K10" i="44"/>
  <c r="M10" i="44" s="1"/>
  <c r="P9" i="44"/>
  <c r="P26" i="44" s="1"/>
  <c r="O9" i="44"/>
  <c r="L9" i="44"/>
  <c r="K9" i="44"/>
  <c r="P25" i="43"/>
  <c r="O25" i="43"/>
  <c r="L25" i="43"/>
  <c r="K25" i="43"/>
  <c r="M25" i="43" s="1"/>
  <c r="Q24" i="43"/>
  <c r="P24" i="43"/>
  <c r="O24" i="43"/>
  <c r="L24" i="43"/>
  <c r="K24" i="43"/>
  <c r="M24" i="43" s="1"/>
  <c r="P23" i="43"/>
  <c r="O23" i="43"/>
  <c r="Q23" i="43" s="1"/>
  <c r="M23" i="43"/>
  <c r="L23" i="43"/>
  <c r="K23" i="43"/>
  <c r="Q22" i="43"/>
  <c r="P22" i="43"/>
  <c r="O22" i="43"/>
  <c r="L22" i="43"/>
  <c r="K22" i="43"/>
  <c r="M22" i="43" s="1"/>
  <c r="P21" i="43"/>
  <c r="Q21" i="43" s="1"/>
  <c r="O21" i="43"/>
  <c r="L21" i="43"/>
  <c r="M21" i="43" s="1"/>
  <c r="K21" i="43"/>
  <c r="Q20" i="43"/>
  <c r="P20" i="43"/>
  <c r="O20" i="43"/>
  <c r="L20" i="43"/>
  <c r="K20" i="43"/>
  <c r="M20" i="43" s="1"/>
  <c r="Q19" i="43"/>
  <c r="P19" i="43"/>
  <c r="O19" i="43"/>
  <c r="L19" i="43"/>
  <c r="K19" i="43"/>
  <c r="M19" i="43" s="1"/>
  <c r="Q18" i="43"/>
  <c r="P18" i="43"/>
  <c r="O18" i="43"/>
  <c r="L18" i="43"/>
  <c r="K18" i="43"/>
  <c r="M18" i="43" s="1"/>
  <c r="P17" i="43"/>
  <c r="O17" i="43"/>
  <c r="Q17" i="43" s="1"/>
  <c r="M17" i="43"/>
  <c r="L17" i="43"/>
  <c r="K17" i="43"/>
  <c r="Q16" i="43"/>
  <c r="P16" i="43"/>
  <c r="O16" i="43"/>
  <c r="L16" i="43"/>
  <c r="K16" i="43"/>
  <c r="M16" i="43" s="1"/>
  <c r="P15" i="43"/>
  <c r="O15" i="43"/>
  <c r="Q15" i="43" s="1"/>
  <c r="L15" i="43"/>
  <c r="M15" i="43" s="1"/>
  <c r="K15" i="43"/>
  <c r="Q14" i="43"/>
  <c r="P14" i="43"/>
  <c r="O14" i="43"/>
  <c r="L14" i="43"/>
  <c r="K14" i="43"/>
  <c r="M14" i="43" s="1"/>
  <c r="Q13" i="43"/>
  <c r="P13" i="43"/>
  <c r="O13" i="43"/>
  <c r="L13" i="43"/>
  <c r="K13" i="43"/>
  <c r="M13" i="43" s="1"/>
  <c r="P12" i="43"/>
  <c r="Q12" i="43" s="1"/>
  <c r="O12" i="43"/>
  <c r="L12" i="43"/>
  <c r="K12" i="43"/>
  <c r="M12" i="43" s="1"/>
  <c r="P11" i="43"/>
  <c r="Q11" i="43" s="1"/>
  <c r="O11" i="43"/>
  <c r="L11" i="43"/>
  <c r="K11" i="43"/>
  <c r="Q10" i="43"/>
  <c r="P10" i="43"/>
  <c r="O10" i="43"/>
  <c r="L10" i="43"/>
  <c r="K10" i="43"/>
  <c r="M10" i="43" s="1"/>
  <c r="P9" i="43"/>
  <c r="O9" i="43"/>
  <c r="L9" i="43"/>
  <c r="K9" i="43"/>
  <c r="Q25" i="42"/>
  <c r="P25" i="42"/>
  <c r="O25" i="42"/>
  <c r="L25" i="42"/>
  <c r="K25" i="42"/>
  <c r="M25" i="42" s="1"/>
  <c r="P24" i="42"/>
  <c r="Q24" i="42" s="1"/>
  <c r="O24" i="42"/>
  <c r="L24" i="42"/>
  <c r="K24" i="42"/>
  <c r="M24" i="42" s="1"/>
  <c r="Q23" i="42"/>
  <c r="P23" i="42"/>
  <c r="O23" i="42"/>
  <c r="L23" i="42"/>
  <c r="K23" i="42"/>
  <c r="M23" i="42" s="1"/>
  <c r="Q22" i="42"/>
  <c r="P22" i="42"/>
  <c r="O22" i="42"/>
  <c r="L22" i="42"/>
  <c r="K22" i="42"/>
  <c r="M22" i="42" s="1"/>
  <c r="P21" i="42"/>
  <c r="O21" i="42"/>
  <c r="M21" i="42"/>
  <c r="L21" i="42"/>
  <c r="K21" i="42"/>
  <c r="P20" i="42"/>
  <c r="Q20" i="42" s="1"/>
  <c r="O20" i="42"/>
  <c r="L20" i="42"/>
  <c r="K20" i="42"/>
  <c r="M20" i="42" s="1"/>
  <c r="P19" i="42"/>
  <c r="O19" i="42"/>
  <c r="Q19" i="42" s="1"/>
  <c r="L19" i="42"/>
  <c r="M19" i="42" s="1"/>
  <c r="K19" i="42"/>
  <c r="P18" i="42"/>
  <c r="Q18" i="42" s="1"/>
  <c r="O18" i="42"/>
  <c r="L18" i="42"/>
  <c r="K18" i="42"/>
  <c r="M18" i="42" s="1"/>
  <c r="Q17" i="42"/>
  <c r="P17" i="42"/>
  <c r="O17" i="42"/>
  <c r="L17" i="42"/>
  <c r="M17" i="42" s="1"/>
  <c r="K17" i="42"/>
  <c r="P16" i="42"/>
  <c r="Q16" i="42" s="1"/>
  <c r="O16" i="42"/>
  <c r="L16" i="42"/>
  <c r="K16" i="42"/>
  <c r="M16" i="42" s="1"/>
  <c r="P15" i="42"/>
  <c r="Q15" i="42" s="1"/>
  <c r="O15" i="42"/>
  <c r="L15" i="42"/>
  <c r="K15" i="42"/>
  <c r="M15" i="42" s="1"/>
  <c r="Q14" i="42"/>
  <c r="P14" i="42"/>
  <c r="O14" i="42"/>
  <c r="L14" i="42"/>
  <c r="K14" i="42"/>
  <c r="M14" i="42" s="1"/>
  <c r="P13" i="42"/>
  <c r="O13" i="42"/>
  <c r="L13" i="42"/>
  <c r="K13" i="42"/>
  <c r="M13" i="42" s="1"/>
  <c r="P12" i="42"/>
  <c r="Q12" i="42" s="1"/>
  <c r="O12" i="42"/>
  <c r="L12" i="42"/>
  <c r="K12" i="42"/>
  <c r="M12" i="42" s="1"/>
  <c r="Q11" i="42"/>
  <c r="P11" i="42"/>
  <c r="O11" i="42"/>
  <c r="M11" i="42"/>
  <c r="L11" i="42"/>
  <c r="K11" i="42"/>
  <c r="Q10" i="42"/>
  <c r="P10" i="42"/>
  <c r="O10" i="42"/>
  <c r="L10" i="42"/>
  <c r="K10" i="42"/>
  <c r="P9" i="42"/>
  <c r="O9" i="42"/>
  <c r="L9" i="42"/>
  <c r="K9" i="42"/>
  <c r="P25" i="41"/>
  <c r="O25" i="41"/>
  <c r="L25" i="41"/>
  <c r="K25" i="41"/>
  <c r="M25" i="41" s="1"/>
  <c r="Q24" i="41"/>
  <c r="P24" i="41"/>
  <c r="O24" i="41"/>
  <c r="L24" i="41"/>
  <c r="K24" i="41"/>
  <c r="M24" i="41" s="1"/>
  <c r="P23" i="41"/>
  <c r="O23" i="41"/>
  <c r="Q23" i="41" s="1"/>
  <c r="M23" i="41"/>
  <c r="L23" i="41"/>
  <c r="K23" i="41"/>
  <c r="P22" i="41"/>
  <c r="Q22" i="41" s="1"/>
  <c r="O22" i="41"/>
  <c r="L22" i="41"/>
  <c r="K22" i="41"/>
  <c r="M22" i="41" s="1"/>
  <c r="Q21" i="41"/>
  <c r="P21" i="41"/>
  <c r="O21" i="41"/>
  <c r="L21" i="41"/>
  <c r="M21" i="41" s="1"/>
  <c r="K21" i="41"/>
  <c r="P20" i="41"/>
  <c r="Q20" i="41" s="1"/>
  <c r="O20" i="41"/>
  <c r="L20" i="41"/>
  <c r="K20" i="41"/>
  <c r="M20" i="41" s="1"/>
  <c r="P19" i="41"/>
  <c r="Q19" i="41" s="1"/>
  <c r="O19" i="41"/>
  <c r="L19" i="41"/>
  <c r="K19" i="41"/>
  <c r="M19" i="41" s="1"/>
  <c r="Q18" i="41"/>
  <c r="P18" i="41"/>
  <c r="O18" i="41"/>
  <c r="L18" i="41"/>
  <c r="K18" i="41"/>
  <c r="M18" i="41" s="1"/>
  <c r="P17" i="41"/>
  <c r="O17" i="41"/>
  <c r="Q17" i="41" s="1"/>
  <c r="L17" i="41"/>
  <c r="K17" i="41"/>
  <c r="M17" i="41" s="1"/>
  <c r="Q16" i="41"/>
  <c r="P16" i="41"/>
  <c r="O16" i="41"/>
  <c r="L16" i="41"/>
  <c r="K16" i="41"/>
  <c r="M16" i="41" s="1"/>
  <c r="P15" i="41"/>
  <c r="Q15" i="41" s="1"/>
  <c r="O15" i="41"/>
  <c r="M15" i="41"/>
  <c r="L15" i="41"/>
  <c r="K15" i="41"/>
  <c r="P14" i="41"/>
  <c r="Q14" i="41" s="1"/>
  <c r="O14" i="41"/>
  <c r="L14" i="41"/>
  <c r="K14" i="41"/>
  <c r="M14" i="41" s="1"/>
  <c r="P13" i="41"/>
  <c r="O13" i="41"/>
  <c r="Q13" i="41" s="1"/>
  <c r="L13" i="41"/>
  <c r="M13" i="41" s="1"/>
  <c r="K13" i="41"/>
  <c r="P12" i="41"/>
  <c r="Q12" i="41" s="1"/>
  <c r="O12" i="41"/>
  <c r="L12" i="41"/>
  <c r="K12" i="41"/>
  <c r="M12" i="41" s="1"/>
  <c r="Q11" i="41"/>
  <c r="P11" i="41"/>
  <c r="O11" i="41"/>
  <c r="L11" i="41"/>
  <c r="M11" i="41" s="1"/>
  <c r="K11" i="41"/>
  <c r="P10" i="41"/>
  <c r="Q10" i="41" s="1"/>
  <c r="O10" i="41"/>
  <c r="L10" i="41"/>
  <c r="K10" i="41"/>
  <c r="M10" i="41" s="1"/>
  <c r="P9" i="41"/>
  <c r="O9" i="41"/>
  <c r="L9" i="41"/>
  <c r="L26" i="41" s="1"/>
  <c r="K9" i="41"/>
  <c r="Q25" i="40"/>
  <c r="P25" i="40"/>
  <c r="O25" i="40"/>
  <c r="L25" i="40"/>
  <c r="M25" i="40" s="1"/>
  <c r="K25" i="40"/>
  <c r="P24" i="40"/>
  <c r="Q24" i="40" s="1"/>
  <c r="O24" i="40"/>
  <c r="L24" i="40"/>
  <c r="K24" i="40"/>
  <c r="M24" i="40" s="1"/>
  <c r="Q23" i="40"/>
  <c r="P23" i="40"/>
  <c r="O23" i="40"/>
  <c r="L23" i="40"/>
  <c r="K23" i="40"/>
  <c r="M23" i="40" s="1"/>
  <c r="Q22" i="40"/>
  <c r="P22" i="40"/>
  <c r="O22" i="40"/>
  <c r="L22" i="40"/>
  <c r="K22" i="40"/>
  <c r="M22" i="40" s="1"/>
  <c r="P21" i="40"/>
  <c r="O21" i="40"/>
  <c r="Q21" i="40" s="1"/>
  <c r="L21" i="40"/>
  <c r="K21" i="40"/>
  <c r="M21" i="40" s="1"/>
  <c r="Q20" i="40"/>
  <c r="P20" i="40"/>
  <c r="O20" i="40"/>
  <c r="L20" i="40"/>
  <c r="K20" i="40"/>
  <c r="M20" i="40" s="1"/>
  <c r="Q19" i="40"/>
  <c r="P19" i="40"/>
  <c r="O19" i="40"/>
  <c r="M19" i="40"/>
  <c r="L19" i="40"/>
  <c r="K19" i="40"/>
  <c r="P18" i="40"/>
  <c r="Q18" i="40" s="1"/>
  <c r="O18" i="40"/>
  <c r="L18" i="40"/>
  <c r="K18" i="40"/>
  <c r="M18" i="40" s="1"/>
  <c r="P17" i="40"/>
  <c r="O17" i="40"/>
  <c r="Q17" i="40" s="1"/>
  <c r="L17" i="40"/>
  <c r="M17" i="40" s="1"/>
  <c r="K17" i="40"/>
  <c r="P16" i="40"/>
  <c r="Q16" i="40" s="1"/>
  <c r="O16" i="40"/>
  <c r="L16" i="40"/>
  <c r="K16" i="40"/>
  <c r="M16" i="40" s="1"/>
  <c r="P15" i="40"/>
  <c r="Q15" i="40" s="1"/>
  <c r="O15" i="40"/>
  <c r="L15" i="40"/>
  <c r="M15" i="40" s="1"/>
  <c r="K15" i="40"/>
  <c r="P14" i="40"/>
  <c r="Q14" i="40" s="1"/>
  <c r="O14" i="40"/>
  <c r="L14" i="40"/>
  <c r="K14" i="40"/>
  <c r="M14" i="40" s="1"/>
  <c r="P13" i="40"/>
  <c r="O13" i="40"/>
  <c r="Q13" i="40" s="1"/>
  <c r="L13" i="40"/>
  <c r="M13" i="40" s="1"/>
  <c r="K13" i="40"/>
  <c r="Q12" i="40"/>
  <c r="P12" i="40"/>
  <c r="O12" i="40"/>
  <c r="L12" i="40"/>
  <c r="K12" i="40"/>
  <c r="M12" i="40" s="1"/>
  <c r="Q11" i="40"/>
  <c r="P11" i="40"/>
  <c r="O11" i="40"/>
  <c r="L11" i="40"/>
  <c r="K11" i="40"/>
  <c r="P10" i="40"/>
  <c r="Q10" i="40" s="1"/>
  <c r="O10" i="40"/>
  <c r="L10" i="40"/>
  <c r="K10" i="40"/>
  <c r="M10" i="40" s="1"/>
  <c r="P9" i="40"/>
  <c r="P26" i="40" s="1"/>
  <c r="O9" i="40"/>
  <c r="M9" i="40"/>
  <c r="L9" i="40"/>
  <c r="K9" i="40"/>
  <c r="Q25" i="39"/>
  <c r="P25" i="39"/>
  <c r="O25" i="39"/>
  <c r="L25" i="39"/>
  <c r="K25" i="39"/>
  <c r="M25" i="39" s="1"/>
  <c r="P24" i="39"/>
  <c r="Q24" i="39" s="1"/>
  <c r="O24" i="39"/>
  <c r="L24" i="39"/>
  <c r="K24" i="39"/>
  <c r="M24" i="39" s="1"/>
  <c r="P23" i="39"/>
  <c r="O23" i="39"/>
  <c r="Q23" i="39" s="1"/>
  <c r="M23" i="39"/>
  <c r="L23" i="39"/>
  <c r="K23" i="39"/>
  <c r="P22" i="39"/>
  <c r="Q22" i="39" s="1"/>
  <c r="O22" i="39"/>
  <c r="L22" i="39"/>
  <c r="K22" i="39"/>
  <c r="M22" i="39" s="1"/>
  <c r="Q21" i="39"/>
  <c r="P21" i="39"/>
  <c r="O21" i="39"/>
  <c r="L21" i="39"/>
  <c r="M21" i="39" s="1"/>
  <c r="K21" i="39"/>
  <c r="P20" i="39"/>
  <c r="Q20" i="39" s="1"/>
  <c r="O20" i="39"/>
  <c r="L20" i="39"/>
  <c r="K20" i="39"/>
  <c r="M20" i="39" s="1"/>
  <c r="P19" i="39"/>
  <c r="O19" i="39"/>
  <c r="M19" i="39"/>
  <c r="L19" i="39"/>
  <c r="K19" i="39"/>
  <c r="P18" i="39"/>
  <c r="Q18" i="39" s="1"/>
  <c r="O18" i="39"/>
  <c r="L18" i="39"/>
  <c r="K18" i="39"/>
  <c r="M18" i="39" s="1"/>
  <c r="P17" i="39"/>
  <c r="O17" i="39"/>
  <c r="Q17" i="39" s="1"/>
  <c r="L17" i="39"/>
  <c r="K17" i="39"/>
  <c r="M17" i="39" s="1"/>
  <c r="Q16" i="39"/>
  <c r="P16" i="39"/>
  <c r="O16" i="39"/>
  <c r="L16" i="39"/>
  <c r="K16" i="39"/>
  <c r="M16" i="39" s="1"/>
  <c r="Q15" i="39"/>
  <c r="P15" i="39"/>
  <c r="O15" i="39"/>
  <c r="L15" i="39"/>
  <c r="K15" i="39"/>
  <c r="P14" i="39"/>
  <c r="Q14" i="39" s="1"/>
  <c r="O14" i="39"/>
  <c r="L14" i="39"/>
  <c r="K14" i="39"/>
  <c r="M14" i="39" s="1"/>
  <c r="P13" i="39"/>
  <c r="Q13" i="39" s="1"/>
  <c r="O13" i="39"/>
  <c r="L13" i="39"/>
  <c r="M13" i="39" s="1"/>
  <c r="K13" i="39"/>
  <c r="P12" i="39"/>
  <c r="Q12" i="39" s="1"/>
  <c r="O12" i="39"/>
  <c r="L12" i="39"/>
  <c r="K12" i="39"/>
  <c r="M12" i="39" s="1"/>
  <c r="Q11" i="39"/>
  <c r="P11" i="39"/>
  <c r="O11" i="39"/>
  <c r="L11" i="39"/>
  <c r="K11" i="39"/>
  <c r="M11" i="39" s="1"/>
  <c r="Q10" i="39"/>
  <c r="P10" i="39"/>
  <c r="O10" i="39"/>
  <c r="L10" i="39"/>
  <c r="K10" i="39"/>
  <c r="M10" i="39" s="1"/>
  <c r="P9" i="39"/>
  <c r="O9" i="39"/>
  <c r="M9" i="39"/>
  <c r="L9" i="39"/>
  <c r="K9" i="39"/>
  <c r="P25" i="38"/>
  <c r="O25" i="38"/>
  <c r="Q25" i="38" s="1"/>
  <c r="L25" i="38"/>
  <c r="M25" i="38" s="1"/>
  <c r="K25" i="38"/>
  <c r="P24" i="38"/>
  <c r="Q24" i="38" s="1"/>
  <c r="O24" i="38"/>
  <c r="L24" i="38"/>
  <c r="K24" i="38"/>
  <c r="M24" i="38" s="1"/>
  <c r="P23" i="38"/>
  <c r="O23" i="38"/>
  <c r="Q23" i="38" s="1"/>
  <c r="L23" i="38"/>
  <c r="M23" i="38" s="1"/>
  <c r="K23" i="38"/>
  <c r="P22" i="38"/>
  <c r="Q22" i="38" s="1"/>
  <c r="O22" i="38"/>
  <c r="L22" i="38"/>
  <c r="K22" i="38"/>
  <c r="M22" i="38" s="1"/>
  <c r="P21" i="38"/>
  <c r="O21" i="38"/>
  <c r="Q21" i="38" s="1"/>
  <c r="L21" i="38"/>
  <c r="K21" i="38"/>
  <c r="M21" i="38" s="1"/>
  <c r="Q20" i="38"/>
  <c r="P20" i="38"/>
  <c r="O20" i="38"/>
  <c r="L20" i="38"/>
  <c r="K20" i="38"/>
  <c r="M20" i="38" s="1"/>
  <c r="P19" i="38"/>
  <c r="O19" i="38"/>
  <c r="Q19" i="38" s="1"/>
  <c r="L19" i="38"/>
  <c r="M19" i="38" s="1"/>
  <c r="K19" i="38"/>
  <c r="Q18" i="38"/>
  <c r="P18" i="38"/>
  <c r="O18" i="38"/>
  <c r="L18" i="38"/>
  <c r="K18" i="38"/>
  <c r="M18" i="38" s="1"/>
  <c r="Q17" i="38"/>
  <c r="P17" i="38"/>
  <c r="O17" i="38"/>
  <c r="M17" i="38"/>
  <c r="L17" i="38"/>
  <c r="K17" i="38"/>
  <c r="P16" i="38"/>
  <c r="Q16" i="38" s="1"/>
  <c r="O16" i="38"/>
  <c r="L16" i="38"/>
  <c r="K16" i="38"/>
  <c r="M16" i="38" s="1"/>
  <c r="P15" i="38"/>
  <c r="Q15" i="38" s="1"/>
  <c r="O15" i="38"/>
  <c r="L15" i="38"/>
  <c r="K15" i="38"/>
  <c r="P14" i="38"/>
  <c r="Q14" i="38" s="1"/>
  <c r="O14" i="38"/>
  <c r="M14" i="38"/>
  <c r="L14" i="38"/>
  <c r="K14" i="38"/>
  <c r="P13" i="38"/>
  <c r="O13" i="38"/>
  <c r="Q13" i="38" s="1"/>
  <c r="L13" i="38"/>
  <c r="K13" i="38"/>
  <c r="M13" i="38" s="1"/>
  <c r="P12" i="38"/>
  <c r="Q12" i="38" s="1"/>
  <c r="O12" i="38"/>
  <c r="M12" i="38"/>
  <c r="L12" i="38"/>
  <c r="K12" i="38"/>
  <c r="Q11" i="38"/>
  <c r="P11" i="38"/>
  <c r="O11" i="38"/>
  <c r="L11" i="38"/>
  <c r="K11" i="38"/>
  <c r="P10" i="38"/>
  <c r="Q10" i="38" s="1"/>
  <c r="O10" i="38"/>
  <c r="M10" i="38"/>
  <c r="L10" i="38"/>
  <c r="K10" i="38"/>
  <c r="P9" i="38"/>
  <c r="O9" i="38"/>
  <c r="L9" i="38"/>
  <c r="L26" i="38" s="1"/>
  <c r="K9" i="38"/>
  <c r="O27" i="37"/>
  <c r="Q25" i="37"/>
  <c r="P25" i="37"/>
  <c r="O25" i="37"/>
  <c r="L25" i="37"/>
  <c r="K25" i="37"/>
  <c r="M25" i="37" s="1"/>
  <c r="Q24" i="37"/>
  <c r="P24" i="37"/>
  <c r="O24" i="37"/>
  <c r="M24" i="37"/>
  <c r="L24" i="37"/>
  <c r="K24" i="37"/>
  <c r="P23" i="37"/>
  <c r="Q23" i="37" s="1"/>
  <c r="O23" i="37"/>
  <c r="L23" i="37"/>
  <c r="K23" i="37"/>
  <c r="M23" i="37" s="1"/>
  <c r="Q22" i="37"/>
  <c r="P22" i="37"/>
  <c r="O22" i="37"/>
  <c r="M22" i="37"/>
  <c r="L22" i="37"/>
  <c r="K22" i="37"/>
  <c r="P21" i="37"/>
  <c r="Q21" i="37" s="1"/>
  <c r="O21" i="37"/>
  <c r="L21" i="37"/>
  <c r="K21" i="37"/>
  <c r="M21" i="37" s="1"/>
  <c r="Q20" i="37"/>
  <c r="P20" i="37"/>
  <c r="O20" i="37"/>
  <c r="M20" i="37"/>
  <c r="L20" i="37"/>
  <c r="K20" i="37"/>
  <c r="Q19" i="37"/>
  <c r="P19" i="37"/>
  <c r="O19" i="37"/>
  <c r="L19" i="37"/>
  <c r="K19" i="37"/>
  <c r="Q18" i="37"/>
  <c r="P18" i="37"/>
  <c r="O18" i="37"/>
  <c r="L18" i="37"/>
  <c r="K18" i="37"/>
  <c r="M18" i="37" s="1"/>
  <c r="P17" i="37"/>
  <c r="Q17" i="37" s="1"/>
  <c r="O17" i="37"/>
  <c r="L17" i="37"/>
  <c r="K17" i="37"/>
  <c r="M17" i="37" s="1"/>
  <c r="Q16" i="37"/>
  <c r="P16" i="37"/>
  <c r="O16" i="37"/>
  <c r="L16" i="37"/>
  <c r="K16" i="37"/>
  <c r="M16" i="37" s="1"/>
  <c r="Q15" i="37"/>
  <c r="P15" i="37"/>
  <c r="O15" i="37"/>
  <c r="L15" i="37"/>
  <c r="K15" i="37"/>
  <c r="M15" i="37" s="1"/>
  <c r="Q14" i="37"/>
  <c r="P14" i="37"/>
  <c r="O14" i="37"/>
  <c r="L14" i="37"/>
  <c r="K14" i="37"/>
  <c r="M14" i="37" s="1"/>
  <c r="P13" i="37"/>
  <c r="Q13" i="37" s="1"/>
  <c r="O13" i="37"/>
  <c r="L13" i="37"/>
  <c r="K13" i="37"/>
  <c r="Q12" i="37"/>
  <c r="P12" i="37"/>
  <c r="O12" i="37"/>
  <c r="L12" i="37"/>
  <c r="K12" i="37"/>
  <c r="M12" i="37" s="1"/>
  <c r="P11" i="37"/>
  <c r="Q11" i="37" s="1"/>
  <c r="O11" i="37"/>
  <c r="L11" i="37"/>
  <c r="K11" i="37"/>
  <c r="M11" i="37" s="1"/>
  <c r="Q10" i="37"/>
  <c r="P10" i="37"/>
  <c r="O10" i="37"/>
  <c r="L10" i="37"/>
  <c r="K10" i="37"/>
  <c r="M10" i="37" s="1"/>
  <c r="P9" i="37"/>
  <c r="O9" i="37"/>
  <c r="O26" i="37" s="1"/>
  <c r="L9" i="37"/>
  <c r="K9" i="37"/>
  <c r="P26" i="36"/>
  <c r="P25" i="36"/>
  <c r="O25" i="36"/>
  <c r="Q25" i="36" s="1"/>
  <c r="L25" i="36"/>
  <c r="K25" i="36"/>
  <c r="Q24" i="36"/>
  <c r="P24" i="36"/>
  <c r="O24" i="36"/>
  <c r="M24" i="36"/>
  <c r="L24" i="36"/>
  <c r="K24" i="36"/>
  <c r="P23" i="36"/>
  <c r="O23" i="36"/>
  <c r="Q23" i="36" s="1"/>
  <c r="L23" i="36"/>
  <c r="K23" i="36"/>
  <c r="M23" i="36" s="1"/>
  <c r="Q22" i="36"/>
  <c r="P22" i="36"/>
  <c r="O22" i="36"/>
  <c r="M22" i="36"/>
  <c r="L22" i="36"/>
  <c r="K22" i="36"/>
  <c r="P21" i="36"/>
  <c r="O21" i="36"/>
  <c r="Q21" i="36" s="1"/>
  <c r="L21" i="36"/>
  <c r="K21" i="36"/>
  <c r="M21" i="36" s="1"/>
  <c r="Q20" i="36"/>
  <c r="P20" i="36"/>
  <c r="O20" i="36"/>
  <c r="M20" i="36"/>
  <c r="L20" i="36"/>
  <c r="K20" i="36"/>
  <c r="P19" i="36"/>
  <c r="O19" i="36"/>
  <c r="Q19" i="36" s="1"/>
  <c r="L19" i="36"/>
  <c r="K19" i="36"/>
  <c r="Q18" i="36"/>
  <c r="P18" i="36"/>
  <c r="O18" i="36"/>
  <c r="M18" i="36"/>
  <c r="L18" i="36"/>
  <c r="K18" i="36"/>
  <c r="P17" i="36"/>
  <c r="O17" i="36"/>
  <c r="Q17" i="36" s="1"/>
  <c r="L17" i="36"/>
  <c r="K17" i="36"/>
  <c r="Q16" i="36"/>
  <c r="P16" i="36"/>
  <c r="O16" i="36"/>
  <c r="M16" i="36"/>
  <c r="L16" i="36"/>
  <c r="K16" i="36"/>
  <c r="Q15" i="36"/>
  <c r="P15" i="36"/>
  <c r="O15" i="36"/>
  <c r="L15" i="36"/>
  <c r="K15" i="36"/>
  <c r="M15" i="36" s="1"/>
  <c r="Q14" i="36"/>
  <c r="P14" i="36"/>
  <c r="O14" i="36"/>
  <c r="M14" i="36"/>
  <c r="L14" i="36"/>
  <c r="K14" i="36"/>
  <c r="Q13" i="36"/>
  <c r="P13" i="36"/>
  <c r="O13" i="36"/>
  <c r="L13" i="36"/>
  <c r="K13" i="36"/>
  <c r="M13" i="36" s="1"/>
  <c r="Q12" i="36"/>
  <c r="P12" i="36"/>
  <c r="O12" i="36"/>
  <c r="M12" i="36"/>
  <c r="L12" i="36"/>
  <c r="K12" i="36"/>
  <c r="Q11" i="36"/>
  <c r="P11" i="36"/>
  <c r="O11" i="36"/>
  <c r="L11" i="36"/>
  <c r="K11" i="36"/>
  <c r="Q10" i="36"/>
  <c r="P10" i="36"/>
  <c r="O10" i="36"/>
  <c r="M10" i="36"/>
  <c r="L10" i="36"/>
  <c r="K10" i="36"/>
  <c r="P9" i="36"/>
  <c r="O9" i="36"/>
  <c r="L9" i="36"/>
  <c r="K9" i="36"/>
  <c r="Q25" i="35"/>
  <c r="P25" i="35"/>
  <c r="O25" i="35"/>
  <c r="L25" i="35"/>
  <c r="K25" i="35"/>
  <c r="P24" i="35"/>
  <c r="Q24" i="35" s="1"/>
  <c r="O24" i="35"/>
  <c r="M24" i="35"/>
  <c r="L24" i="35"/>
  <c r="K24" i="35"/>
  <c r="Q23" i="35"/>
  <c r="P23" i="35"/>
  <c r="O23" i="35"/>
  <c r="L23" i="35"/>
  <c r="K23" i="35"/>
  <c r="M23" i="35" s="1"/>
  <c r="P22" i="35"/>
  <c r="Q22" i="35" s="1"/>
  <c r="O22" i="35"/>
  <c r="M22" i="35"/>
  <c r="L22" i="35"/>
  <c r="K22" i="35"/>
  <c r="P21" i="35"/>
  <c r="O21" i="35"/>
  <c r="L21" i="35"/>
  <c r="K21" i="35"/>
  <c r="M21" i="35" s="1"/>
  <c r="P20" i="35"/>
  <c r="Q20" i="35" s="1"/>
  <c r="O20" i="35"/>
  <c r="M20" i="35"/>
  <c r="L20" i="35"/>
  <c r="K20" i="35"/>
  <c r="P19" i="35"/>
  <c r="O19" i="35"/>
  <c r="Q19" i="35" s="1"/>
  <c r="L19" i="35"/>
  <c r="K19" i="35"/>
  <c r="Q18" i="35"/>
  <c r="P18" i="35"/>
  <c r="O18" i="35"/>
  <c r="M18" i="35"/>
  <c r="L18" i="35"/>
  <c r="K18" i="35"/>
  <c r="P17" i="35"/>
  <c r="Q17" i="35" s="1"/>
  <c r="O17" i="35"/>
  <c r="L17" i="35"/>
  <c r="K17" i="35"/>
  <c r="M17" i="35" s="1"/>
  <c r="P16" i="35"/>
  <c r="Q16" i="35" s="1"/>
  <c r="O16" i="35"/>
  <c r="M16" i="35"/>
  <c r="L16" i="35"/>
  <c r="K16" i="35"/>
  <c r="P15" i="35"/>
  <c r="O15" i="35"/>
  <c r="Q15" i="35" s="1"/>
  <c r="L15" i="35"/>
  <c r="K15" i="35"/>
  <c r="M15" i="35" s="1"/>
  <c r="Q14" i="35"/>
  <c r="P14" i="35"/>
  <c r="O14" i="35"/>
  <c r="M14" i="35"/>
  <c r="L14" i="35"/>
  <c r="K14" i="35"/>
  <c r="Q13" i="35"/>
  <c r="P13" i="35"/>
  <c r="O13" i="35"/>
  <c r="L13" i="35"/>
  <c r="K13" i="35"/>
  <c r="P12" i="35"/>
  <c r="Q12" i="35" s="1"/>
  <c r="O12" i="35"/>
  <c r="M12" i="35"/>
  <c r="L12" i="35"/>
  <c r="K12" i="35"/>
  <c r="P11" i="35"/>
  <c r="Q11" i="35" s="1"/>
  <c r="O11" i="35"/>
  <c r="L11" i="35"/>
  <c r="K11" i="35"/>
  <c r="M11" i="35" s="1"/>
  <c r="P10" i="35"/>
  <c r="Q10" i="35" s="1"/>
  <c r="O10" i="35"/>
  <c r="M10" i="35"/>
  <c r="L10" i="35"/>
  <c r="K10" i="35"/>
  <c r="P9" i="35"/>
  <c r="P26" i="35" s="1"/>
  <c r="O9" i="35"/>
  <c r="L9" i="35"/>
  <c r="K9" i="35"/>
  <c r="Q25" i="34"/>
  <c r="P25" i="34"/>
  <c r="O25" i="34"/>
  <c r="L25" i="34"/>
  <c r="K25" i="34"/>
  <c r="Q24" i="34"/>
  <c r="P24" i="34"/>
  <c r="O24" i="34"/>
  <c r="L24" i="34"/>
  <c r="K24" i="34"/>
  <c r="M24" i="34" s="1"/>
  <c r="P23" i="34"/>
  <c r="Q23" i="34" s="1"/>
  <c r="O23" i="34"/>
  <c r="L23" i="34"/>
  <c r="K23" i="34"/>
  <c r="Q22" i="34"/>
  <c r="P22" i="34"/>
  <c r="O22" i="34"/>
  <c r="L22" i="34"/>
  <c r="K22" i="34"/>
  <c r="M22" i="34" s="1"/>
  <c r="P21" i="34"/>
  <c r="O21" i="34"/>
  <c r="Q21" i="34" s="1"/>
  <c r="L21" i="34"/>
  <c r="K21" i="34"/>
  <c r="M21" i="34" s="1"/>
  <c r="Q20" i="34"/>
  <c r="P20" i="34"/>
  <c r="O20" i="34"/>
  <c r="L20" i="34"/>
  <c r="K20" i="34"/>
  <c r="M20" i="34" s="1"/>
  <c r="P19" i="34"/>
  <c r="Q19" i="34" s="1"/>
  <c r="O19" i="34"/>
  <c r="L19" i="34"/>
  <c r="K19" i="34"/>
  <c r="Q18" i="34"/>
  <c r="P18" i="34"/>
  <c r="O18" i="34"/>
  <c r="L18" i="34"/>
  <c r="K18" i="34"/>
  <c r="M18" i="34" s="1"/>
  <c r="Q17" i="34"/>
  <c r="P17" i="34"/>
  <c r="O17" i="34"/>
  <c r="L17" i="34"/>
  <c r="K17" i="34"/>
  <c r="M17" i="34" s="1"/>
  <c r="Q16" i="34"/>
  <c r="P16" i="34"/>
  <c r="O16" i="34"/>
  <c r="L16" i="34"/>
  <c r="K16" i="34"/>
  <c r="M16" i="34" s="1"/>
  <c r="P15" i="34"/>
  <c r="O15" i="34"/>
  <c r="Q15" i="34" s="1"/>
  <c r="L15" i="34"/>
  <c r="K15" i="34"/>
  <c r="Q14" i="34"/>
  <c r="P14" i="34"/>
  <c r="O14" i="34"/>
  <c r="L14" i="34"/>
  <c r="K14" i="34"/>
  <c r="M14" i="34" s="1"/>
  <c r="P13" i="34"/>
  <c r="O13" i="34"/>
  <c r="Q13" i="34" s="1"/>
  <c r="L13" i="34"/>
  <c r="K13" i="34"/>
  <c r="M13" i="34" s="1"/>
  <c r="Q12" i="34"/>
  <c r="P12" i="34"/>
  <c r="O12" i="34"/>
  <c r="M12" i="34"/>
  <c r="L12" i="34"/>
  <c r="K12" i="34"/>
  <c r="P11" i="34"/>
  <c r="O11" i="34"/>
  <c r="L11" i="34"/>
  <c r="K11" i="34"/>
  <c r="M11" i="34" s="1"/>
  <c r="Q10" i="34"/>
  <c r="P10" i="34"/>
  <c r="O10" i="34"/>
  <c r="L10" i="34"/>
  <c r="K10" i="34"/>
  <c r="M10" i="34" s="1"/>
  <c r="P9" i="34"/>
  <c r="O9" i="34"/>
  <c r="L9" i="34"/>
  <c r="K9" i="34"/>
  <c r="K28" i="33"/>
  <c r="P25" i="33"/>
  <c r="O25" i="33"/>
  <c r="Q25" i="33" s="1"/>
  <c r="L25" i="33"/>
  <c r="M25" i="33" s="1"/>
  <c r="K25" i="33"/>
  <c r="Q24" i="33"/>
  <c r="P24" i="33"/>
  <c r="O24" i="33"/>
  <c r="M24" i="33"/>
  <c r="L24" i="33"/>
  <c r="K24" i="33"/>
  <c r="P23" i="33"/>
  <c r="O23" i="33"/>
  <c r="Q23" i="33" s="1"/>
  <c r="L23" i="33"/>
  <c r="M23" i="33" s="1"/>
  <c r="K23" i="33"/>
  <c r="Q22" i="33"/>
  <c r="P22" i="33"/>
  <c r="O22" i="33"/>
  <c r="M22" i="33"/>
  <c r="L22" i="33"/>
  <c r="K22" i="33"/>
  <c r="Q21" i="33"/>
  <c r="P21" i="33"/>
  <c r="O21" i="33"/>
  <c r="L21" i="33"/>
  <c r="M21" i="33" s="1"/>
  <c r="K21" i="33"/>
  <c r="Q20" i="33"/>
  <c r="P20" i="33"/>
  <c r="O20" i="33"/>
  <c r="M20" i="33"/>
  <c r="L20" i="33"/>
  <c r="K20" i="33"/>
  <c r="Q19" i="33"/>
  <c r="P19" i="33"/>
  <c r="O19" i="33"/>
  <c r="L19" i="33"/>
  <c r="M19" i="33" s="1"/>
  <c r="K19" i="33"/>
  <c r="Q18" i="33"/>
  <c r="P18" i="33"/>
  <c r="O18" i="33"/>
  <c r="M18" i="33"/>
  <c r="L18" i="33"/>
  <c r="K18" i="33"/>
  <c r="P17" i="33"/>
  <c r="Q17" i="33" s="1"/>
  <c r="O17" i="33"/>
  <c r="L17" i="33"/>
  <c r="M17" i="33" s="1"/>
  <c r="K17" i="33"/>
  <c r="Q16" i="33"/>
  <c r="P16" i="33"/>
  <c r="O16" i="33"/>
  <c r="M16" i="33"/>
  <c r="L16" i="33"/>
  <c r="K16" i="33"/>
  <c r="P15" i="33"/>
  <c r="O15" i="33"/>
  <c r="Q15" i="33" s="1"/>
  <c r="L15" i="33"/>
  <c r="M15" i="33" s="1"/>
  <c r="K15" i="33"/>
  <c r="Q14" i="33"/>
  <c r="P14" i="33"/>
  <c r="O14" i="33"/>
  <c r="M14" i="33"/>
  <c r="L14" i="33"/>
  <c r="K14" i="33"/>
  <c r="Q13" i="33"/>
  <c r="P13" i="33"/>
  <c r="O13" i="33"/>
  <c r="L13" i="33"/>
  <c r="M13" i="33" s="1"/>
  <c r="K13" i="33"/>
  <c r="Q12" i="33"/>
  <c r="P12" i="33"/>
  <c r="O12" i="33"/>
  <c r="M12" i="33"/>
  <c r="L12" i="33"/>
  <c r="K12" i="33"/>
  <c r="P11" i="33"/>
  <c r="Q11" i="33" s="1"/>
  <c r="O11" i="33"/>
  <c r="L11" i="33"/>
  <c r="M11" i="33" s="1"/>
  <c r="K11" i="33"/>
  <c r="Q10" i="33"/>
  <c r="P10" i="33"/>
  <c r="O10" i="33"/>
  <c r="M10" i="33"/>
  <c r="L10" i="33"/>
  <c r="K10" i="33"/>
  <c r="Q9" i="33"/>
  <c r="Q26" i="33" s="1"/>
  <c r="P9" i="33"/>
  <c r="O9" i="33"/>
  <c r="L9" i="33"/>
  <c r="K9" i="33"/>
  <c r="K26" i="33" s="1"/>
  <c r="K27" i="33" s="1"/>
  <c r="P25" i="32"/>
  <c r="O25" i="32"/>
  <c r="Q25" i="32" s="1"/>
  <c r="L25" i="32"/>
  <c r="K25" i="32"/>
  <c r="M25" i="32" s="1"/>
  <c r="Q24" i="32"/>
  <c r="P24" i="32"/>
  <c r="O24" i="32"/>
  <c r="M24" i="32"/>
  <c r="L24" i="32"/>
  <c r="K24" i="32"/>
  <c r="P23" i="32"/>
  <c r="O23" i="32"/>
  <c r="Q23" i="32" s="1"/>
  <c r="L23" i="32"/>
  <c r="K23" i="32"/>
  <c r="Q22" i="32"/>
  <c r="P22" i="32"/>
  <c r="O22" i="32"/>
  <c r="M22" i="32"/>
  <c r="L22" i="32"/>
  <c r="K22" i="32"/>
  <c r="P21" i="32"/>
  <c r="Q21" i="32" s="1"/>
  <c r="O21" i="32"/>
  <c r="L21" i="32"/>
  <c r="K21" i="32"/>
  <c r="M21" i="32" s="1"/>
  <c r="P20" i="32"/>
  <c r="Q20" i="32" s="1"/>
  <c r="O20" i="32"/>
  <c r="M20" i="32"/>
  <c r="L20" i="32"/>
  <c r="K20" i="32"/>
  <c r="P19" i="32"/>
  <c r="O19" i="32"/>
  <c r="Q19" i="32" s="1"/>
  <c r="L19" i="32"/>
  <c r="K19" i="32"/>
  <c r="M19" i="32" s="1"/>
  <c r="Q18" i="32"/>
  <c r="P18" i="32"/>
  <c r="O18" i="32"/>
  <c r="M18" i="32"/>
  <c r="L18" i="32"/>
  <c r="K18" i="32"/>
  <c r="Q17" i="32"/>
  <c r="P17" i="32"/>
  <c r="O17" i="32"/>
  <c r="L17" i="32"/>
  <c r="K17" i="32"/>
  <c r="P16" i="32"/>
  <c r="Q16" i="32" s="1"/>
  <c r="O16" i="32"/>
  <c r="M16" i="32"/>
  <c r="L16" i="32"/>
  <c r="K16" i="32"/>
  <c r="Q15" i="32"/>
  <c r="P15" i="32"/>
  <c r="O15" i="32"/>
  <c r="L15" i="32"/>
  <c r="K15" i="32"/>
  <c r="M15" i="32" s="1"/>
  <c r="P14" i="32"/>
  <c r="Q14" i="32" s="1"/>
  <c r="O14" i="32"/>
  <c r="M14" i="32"/>
  <c r="L14" i="32"/>
  <c r="K14" i="32"/>
  <c r="P13" i="32"/>
  <c r="Q13" i="32" s="1"/>
  <c r="O13" i="32"/>
  <c r="L13" i="32"/>
  <c r="K13" i="32"/>
  <c r="Q12" i="32"/>
  <c r="P12" i="32"/>
  <c r="O12" i="32"/>
  <c r="M12" i="32"/>
  <c r="L12" i="32"/>
  <c r="K12" i="32"/>
  <c r="P11" i="32"/>
  <c r="O11" i="32"/>
  <c r="Q11" i="32" s="1"/>
  <c r="L11" i="32"/>
  <c r="K11" i="32"/>
  <c r="P10" i="32"/>
  <c r="Q10" i="32" s="1"/>
  <c r="O10" i="32"/>
  <c r="M10" i="32"/>
  <c r="L10" i="32"/>
  <c r="K10" i="32"/>
  <c r="P9" i="32"/>
  <c r="O9" i="32"/>
  <c r="L9" i="32"/>
  <c r="K9" i="32"/>
  <c r="P25" i="31"/>
  <c r="O25" i="31"/>
  <c r="Q25" i="31" s="1"/>
  <c r="L25" i="31"/>
  <c r="K25" i="31"/>
  <c r="M25" i="31" s="1"/>
  <c r="Q24" i="31"/>
  <c r="P24" i="31"/>
  <c r="O24" i="31"/>
  <c r="M24" i="31"/>
  <c r="L24" i="31"/>
  <c r="K24" i="31"/>
  <c r="P23" i="31"/>
  <c r="Q23" i="31" s="1"/>
  <c r="O23" i="31"/>
  <c r="L23" i="31"/>
  <c r="K23" i="31"/>
  <c r="Q22" i="31"/>
  <c r="P22" i="31"/>
  <c r="O22" i="31"/>
  <c r="M22" i="31"/>
  <c r="L22" i="31"/>
  <c r="K22" i="31"/>
  <c r="P21" i="31"/>
  <c r="O21" i="31"/>
  <c r="Q21" i="31" s="1"/>
  <c r="L21" i="31"/>
  <c r="K21" i="31"/>
  <c r="M21" i="31" s="1"/>
  <c r="Q20" i="31"/>
  <c r="P20" i="31"/>
  <c r="O20" i="31"/>
  <c r="L20" i="31"/>
  <c r="K20" i="31"/>
  <c r="M20" i="31" s="1"/>
  <c r="Q19" i="31"/>
  <c r="P19" i="31"/>
  <c r="O19" i="31"/>
  <c r="L19" i="31"/>
  <c r="K19" i="31"/>
  <c r="Q18" i="31"/>
  <c r="P18" i="31"/>
  <c r="O18" i="31"/>
  <c r="L18" i="31"/>
  <c r="K18" i="31"/>
  <c r="M18" i="31" s="1"/>
  <c r="Q17" i="31"/>
  <c r="P17" i="31"/>
  <c r="O17" i="31"/>
  <c r="L17" i="31"/>
  <c r="K17" i="31"/>
  <c r="M17" i="31" s="1"/>
  <c r="Q16" i="31"/>
  <c r="P16" i="31"/>
  <c r="O16" i="31"/>
  <c r="M16" i="31"/>
  <c r="L16" i="31"/>
  <c r="K16" i="31"/>
  <c r="P15" i="31"/>
  <c r="O15" i="31"/>
  <c r="Q15" i="31" s="1"/>
  <c r="L15" i="31"/>
  <c r="K15" i="31"/>
  <c r="M15" i="31" s="1"/>
  <c r="Q14" i="31"/>
  <c r="P14" i="31"/>
  <c r="O14" i="31"/>
  <c r="L14" i="31"/>
  <c r="K14" i="31"/>
  <c r="P13" i="31"/>
  <c r="O13" i="31"/>
  <c r="L13" i="31"/>
  <c r="K13" i="31"/>
  <c r="M13" i="31" s="1"/>
  <c r="Q12" i="31"/>
  <c r="P12" i="31"/>
  <c r="O12" i="31"/>
  <c r="L12" i="31"/>
  <c r="K12" i="31"/>
  <c r="M12" i="31" s="1"/>
  <c r="Q11" i="31"/>
  <c r="P11" i="31"/>
  <c r="O11" i="31"/>
  <c r="L11" i="31"/>
  <c r="K11" i="31"/>
  <c r="M11" i="31" s="1"/>
  <c r="Q10" i="31"/>
  <c r="P10" i="31"/>
  <c r="O10" i="31"/>
  <c r="L10" i="31"/>
  <c r="M10" i="31" s="1"/>
  <c r="K10" i="31"/>
  <c r="P9" i="31"/>
  <c r="O9" i="31"/>
  <c r="L9" i="31"/>
  <c r="K9" i="31"/>
  <c r="Q25" i="30"/>
  <c r="P25" i="30"/>
  <c r="O25" i="30"/>
  <c r="L25" i="30"/>
  <c r="M25" i="30" s="1"/>
  <c r="K25" i="30"/>
  <c r="P24" i="30"/>
  <c r="Q24" i="30" s="1"/>
  <c r="O24" i="30"/>
  <c r="L24" i="30"/>
  <c r="K24" i="30"/>
  <c r="M24" i="30" s="1"/>
  <c r="P23" i="30"/>
  <c r="Q23" i="30" s="1"/>
  <c r="O23" i="30"/>
  <c r="M23" i="30"/>
  <c r="L23" i="30"/>
  <c r="K23" i="30"/>
  <c r="P22" i="30"/>
  <c r="Q22" i="30" s="1"/>
  <c r="O22" i="30"/>
  <c r="L22" i="30"/>
  <c r="K22" i="30"/>
  <c r="M22" i="30" s="1"/>
  <c r="P21" i="30"/>
  <c r="Q21" i="30" s="1"/>
  <c r="O21" i="30"/>
  <c r="M21" i="30"/>
  <c r="L21" i="30"/>
  <c r="K21" i="30"/>
  <c r="Q20" i="30"/>
  <c r="P20" i="30"/>
  <c r="O20" i="30"/>
  <c r="L20" i="30"/>
  <c r="K20" i="30"/>
  <c r="Q19" i="30"/>
  <c r="P19" i="30"/>
  <c r="O19" i="30"/>
  <c r="L19" i="30"/>
  <c r="M19" i="30" s="1"/>
  <c r="K19" i="30"/>
  <c r="P18" i="30"/>
  <c r="Q18" i="30" s="1"/>
  <c r="O18" i="30"/>
  <c r="L18" i="30"/>
  <c r="K18" i="30"/>
  <c r="Q17" i="30"/>
  <c r="P17" i="30"/>
  <c r="O17" i="30"/>
  <c r="L17" i="30"/>
  <c r="M17" i="30" s="1"/>
  <c r="K17" i="30"/>
  <c r="Q16" i="30"/>
  <c r="P16" i="30"/>
  <c r="O16" i="30"/>
  <c r="L16" i="30"/>
  <c r="K16" i="30"/>
  <c r="M16" i="30" s="1"/>
  <c r="P15" i="30"/>
  <c r="Q15" i="30" s="1"/>
  <c r="O15" i="30"/>
  <c r="M15" i="30"/>
  <c r="L15" i="30"/>
  <c r="K15" i="30"/>
  <c r="P14" i="30"/>
  <c r="Q14" i="30" s="1"/>
  <c r="O14" i="30"/>
  <c r="L14" i="30"/>
  <c r="K14" i="30"/>
  <c r="P13" i="30"/>
  <c r="O13" i="30"/>
  <c r="Q13" i="30" s="1"/>
  <c r="L13" i="30"/>
  <c r="M13" i="30" s="1"/>
  <c r="K13" i="30"/>
  <c r="P12" i="30"/>
  <c r="Q12" i="30" s="1"/>
  <c r="O12" i="30"/>
  <c r="L12" i="30"/>
  <c r="K12" i="30"/>
  <c r="M12" i="30" s="1"/>
  <c r="P11" i="30"/>
  <c r="O11" i="30"/>
  <c r="Q11" i="30" s="1"/>
  <c r="L11" i="30"/>
  <c r="M11" i="30" s="1"/>
  <c r="K11" i="30"/>
  <c r="P10" i="30"/>
  <c r="O10" i="30"/>
  <c r="L10" i="30"/>
  <c r="K10" i="30"/>
  <c r="Q9" i="30"/>
  <c r="P9" i="30"/>
  <c r="O9" i="30"/>
  <c r="L9" i="30"/>
  <c r="K9" i="30"/>
  <c r="P25" i="29"/>
  <c r="O25" i="29"/>
  <c r="Q25" i="29" s="1"/>
  <c r="L25" i="29"/>
  <c r="K25" i="29"/>
  <c r="M25" i="29" s="1"/>
  <c r="Q24" i="29"/>
  <c r="P24" i="29"/>
  <c r="O24" i="29"/>
  <c r="L24" i="29"/>
  <c r="M24" i="29" s="1"/>
  <c r="K24" i="29"/>
  <c r="P23" i="29"/>
  <c r="O23" i="29"/>
  <c r="Q23" i="29" s="1"/>
  <c r="L23" i="29"/>
  <c r="K23" i="29"/>
  <c r="Q22" i="29"/>
  <c r="P22" i="29"/>
  <c r="O22" i="29"/>
  <c r="L22" i="29"/>
  <c r="M22" i="29" s="1"/>
  <c r="K22" i="29"/>
  <c r="Q21" i="29"/>
  <c r="P21" i="29"/>
  <c r="O21" i="29"/>
  <c r="L21" i="29"/>
  <c r="K21" i="29"/>
  <c r="M21" i="29" s="1"/>
  <c r="Q20" i="29"/>
  <c r="P20" i="29"/>
  <c r="O20" i="29"/>
  <c r="L20" i="29"/>
  <c r="M20" i="29" s="1"/>
  <c r="K20" i="29"/>
  <c r="P19" i="29"/>
  <c r="Q19" i="29" s="1"/>
  <c r="O19" i="29"/>
  <c r="L19" i="29"/>
  <c r="K19" i="29"/>
  <c r="M19" i="29" s="1"/>
  <c r="Q18" i="29"/>
  <c r="P18" i="29"/>
  <c r="O18" i="29"/>
  <c r="L18" i="29"/>
  <c r="M18" i="29" s="1"/>
  <c r="K18" i="29"/>
  <c r="Q17" i="29"/>
  <c r="P17" i="29"/>
  <c r="O17" i="29"/>
  <c r="L17" i="29"/>
  <c r="K17" i="29"/>
  <c r="M17" i="29" s="1"/>
  <c r="Q16" i="29"/>
  <c r="P16" i="29"/>
  <c r="O16" i="29"/>
  <c r="L16" i="29"/>
  <c r="M16" i="29" s="1"/>
  <c r="K16" i="29"/>
  <c r="Q15" i="29"/>
  <c r="P15" i="29"/>
  <c r="O15" i="29"/>
  <c r="M15" i="29"/>
  <c r="L15" i="29"/>
  <c r="K15" i="29"/>
  <c r="Q14" i="29"/>
  <c r="P14" i="29"/>
  <c r="O14" i="29"/>
  <c r="L14" i="29"/>
  <c r="M14" i="29" s="1"/>
  <c r="K14" i="29"/>
  <c r="Q13" i="29"/>
  <c r="P13" i="29"/>
  <c r="O13" i="29"/>
  <c r="L13" i="29"/>
  <c r="M13" i="29" s="1"/>
  <c r="K13" i="29"/>
  <c r="Q12" i="29"/>
  <c r="P12" i="29"/>
  <c r="O12" i="29"/>
  <c r="L12" i="29"/>
  <c r="M12" i="29" s="1"/>
  <c r="K12" i="29"/>
  <c r="P11" i="29"/>
  <c r="O11" i="29"/>
  <c r="Q11" i="29" s="1"/>
  <c r="M11" i="29"/>
  <c r="L11" i="29"/>
  <c r="K11" i="29"/>
  <c r="Q10" i="29"/>
  <c r="P10" i="29"/>
  <c r="O10" i="29"/>
  <c r="L10" i="29"/>
  <c r="M10" i="29" s="1"/>
  <c r="K10" i="29"/>
  <c r="P9" i="29"/>
  <c r="O9" i="29"/>
  <c r="M9" i="29"/>
  <c r="L9" i="29"/>
  <c r="K9" i="29"/>
  <c r="L26" i="28"/>
  <c r="Q25" i="28"/>
  <c r="P25" i="28"/>
  <c r="O25" i="28"/>
  <c r="L25" i="28"/>
  <c r="K25" i="28"/>
  <c r="M25" i="28" s="1"/>
  <c r="Q24" i="28"/>
  <c r="P24" i="28"/>
  <c r="O24" i="28"/>
  <c r="L24" i="28"/>
  <c r="K24" i="28"/>
  <c r="M24" i="28" s="1"/>
  <c r="P23" i="28"/>
  <c r="O23" i="28"/>
  <c r="Q23" i="28" s="1"/>
  <c r="M23" i="28"/>
  <c r="L23" i="28"/>
  <c r="K23" i="28"/>
  <c r="P22" i="28"/>
  <c r="Q22" i="28" s="1"/>
  <c r="O22" i="28"/>
  <c r="L22" i="28"/>
  <c r="K22" i="28"/>
  <c r="P21" i="28"/>
  <c r="O21" i="28"/>
  <c r="Q21" i="28" s="1"/>
  <c r="M21" i="28"/>
  <c r="L21" i="28"/>
  <c r="K21" i="28"/>
  <c r="Q20" i="28"/>
  <c r="P20" i="28"/>
  <c r="O20" i="28"/>
  <c r="L20" i="28"/>
  <c r="K20" i="28"/>
  <c r="M20" i="28" s="1"/>
  <c r="Q19" i="28"/>
  <c r="P19" i="28"/>
  <c r="O19" i="28"/>
  <c r="L19" i="28"/>
  <c r="K19" i="28"/>
  <c r="Q18" i="28"/>
  <c r="P18" i="28"/>
  <c r="O18" i="28"/>
  <c r="L18" i="28"/>
  <c r="K18" i="28"/>
  <c r="M18" i="28" s="1"/>
  <c r="Q17" i="28"/>
  <c r="P17" i="28"/>
  <c r="O17" i="28"/>
  <c r="L17" i="28"/>
  <c r="K17" i="28"/>
  <c r="M17" i="28" s="1"/>
  <c r="Q16" i="28"/>
  <c r="P16" i="28"/>
  <c r="P26" i="28" s="1"/>
  <c r="O16" i="28"/>
  <c r="L16" i="28"/>
  <c r="K16" i="28"/>
  <c r="P15" i="28"/>
  <c r="O15" i="28"/>
  <c r="Q15" i="28" s="1"/>
  <c r="M15" i="28"/>
  <c r="L15" i="28"/>
  <c r="K15" i="28"/>
  <c r="P14" i="28"/>
  <c r="Q14" i="28" s="1"/>
  <c r="O14" i="28"/>
  <c r="L14" i="28"/>
  <c r="K14" i="28"/>
  <c r="P13" i="28"/>
  <c r="O13" i="28"/>
  <c r="Q13" i="28" s="1"/>
  <c r="M13" i="28"/>
  <c r="L13" i="28"/>
  <c r="K13" i="28"/>
  <c r="P12" i="28"/>
  <c r="Q12" i="28" s="1"/>
  <c r="O12" i="28"/>
  <c r="L12" i="28"/>
  <c r="K12" i="28"/>
  <c r="P11" i="28"/>
  <c r="O11" i="28"/>
  <c r="Q11" i="28" s="1"/>
  <c r="L11" i="28"/>
  <c r="K11" i="28"/>
  <c r="M11" i="28" s="1"/>
  <c r="P10" i="28"/>
  <c r="Q10" i="28" s="1"/>
  <c r="O10" i="28"/>
  <c r="L10" i="28"/>
  <c r="K10" i="28"/>
  <c r="M10" i="28" s="1"/>
  <c r="Q9" i="28"/>
  <c r="P9" i="28"/>
  <c r="O9" i="28"/>
  <c r="L9" i="28"/>
  <c r="K9" i="28"/>
  <c r="P25" i="27"/>
  <c r="O25" i="27"/>
  <c r="Q25" i="27" s="1"/>
  <c r="L25" i="27"/>
  <c r="K25" i="27"/>
  <c r="M25" i="27" s="1"/>
  <c r="P24" i="27"/>
  <c r="Q24" i="27" s="1"/>
  <c r="O24" i="27"/>
  <c r="M24" i="27"/>
  <c r="L24" i="27"/>
  <c r="K24" i="27"/>
  <c r="P23" i="27"/>
  <c r="O23" i="27"/>
  <c r="Q23" i="27" s="1"/>
  <c r="L23" i="27"/>
  <c r="K23" i="27"/>
  <c r="M23" i="27" s="1"/>
  <c r="P22" i="27"/>
  <c r="Q22" i="27" s="1"/>
  <c r="O22" i="27"/>
  <c r="M22" i="27"/>
  <c r="L22" i="27"/>
  <c r="K22" i="27"/>
  <c r="P21" i="27"/>
  <c r="Q21" i="27" s="1"/>
  <c r="O21" i="27"/>
  <c r="L21" i="27"/>
  <c r="K21" i="27"/>
  <c r="M21" i="27" s="1"/>
  <c r="P20" i="27"/>
  <c r="Q20" i="27" s="1"/>
  <c r="O20" i="27"/>
  <c r="L20" i="27"/>
  <c r="M20" i="27" s="1"/>
  <c r="K20" i="27"/>
  <c r="P19" i="27"/>
  <c r="O19" i="27"/>
  <c r="Q19" i="27" s="1"/>
  <c r="L19" i="27"/>
  <c r="K19" i="27"/>
  <c r="M19" i="27" s="1"/>
  <c r="P18" i="27"/>
  <c r="Q18" i="27" s="1"/>
  <c r="O18" i="27"/>
  <c r="L18" i="27"/>
  <c r="M18" i="27" s="1"/>
  <c r="K18" i="27"/>
  <c r="Q17" i="27"/>
  <c r="P17" i="27"/>
  <c r="O17" i="27"/>
  <c r="L17" i="27"/>
  <c r="K17" i="27"/>
  <c r="P16" i="27"/>
  <c r="Q16" i="27" s="1"/>
  <c r="O16" i="27"/>
  <c r="L16" i="27"/>
  <c r="M16" i="27" s="1"/>
  <c r="K16" i="27"/>
  <c r="Q15" i="27"/>
  <c r="P15" i="27"/>
  <c r="O15" i="27"/>
  <c r="L15" i="27"/>
  <c r="K15" i="27"/>
  <c r="M15" i="27" s="1"/>
  <c r="P14" i="27"/>
  <c r="Q14" i="27" s="1"/>
  <c r="O14" i="27"/>
  <c r="L14" i="27"/>
  <c r="M14" i="27" s="1"/>
  <c r="K14" i="27"/>
  <c r="Q13" i="27"/>
  <c r="P13" i="27"/>
  <c r="O13" i="27"/>
  <c r="L13" i="27"/>
  <c r="K13" i="27"/>
  <c r="Q12" i="27"/>
  <c r="P12" i="27"/>
  <c r="O12" i="27"/>
  <c r="L12" i="27"/>
  <c r="M12" i="27" s="1"/>
  <c r="K12" i="27"/>
  <c r="P11" i="27"/>
  <c r="O11" i="27"/>
  <c r="Q11" i="27" s="1"/>
  <c r="L11" i="27"/>
  <c r="K11" i="27"/>
  <c r="Q10" i="27"/>
  <c r="P10" i="27"/>
  <c r="O10" i="27"/>
  <c r="M10" i="27"/>
  <c r="L10" i="27"/>
  <c r="K10" i="27"/>
  <c r="P9" i="27"/>
  <c r="O9" i="27"/>
  <c r="L9" i="27"/>
  <c r="L26" i="27" s="1"/>
  <c r="K9" i="27"/>
  <c r="O27" i="26"/>
  <c r="P25" i="26"/>
  <c r="O25" i="26"/>
  <c r="Q25" i="26" s="1"/>
  <c r="L25" i="26"/>
  <c r="M25" i="26" s="1"/>
  <c r="K25" i="26"/>
  <c r="P24" i="26"/>
  <c r="Q24" i="26" s="1"/>
  <c r="O24" i="26"/>
  <c r="M24" i="26"/>
  <c r="L24" i="26"/>
  <c r="K24" i="26"/>
  <c r="P23" i="26"/>
  <c r="O23" i="26"/>
  <c r="Q23" i="26" s="1"/>
  <c r="L23" i="26"/>
  <c r="M23" i="26" s="1"/>
  <c r="K23" i="26"/>
  <c r="P22" i="26"/>
  <c r="Q22" i="26" s="1"/>
  <c r="O22" i="26"/>
  <c r="L22" i="26"/>
  <c r="M22" i="26" s="1"/>
  <c r="K22" i="26"/>
  <c r="P21" i="26"/>
  <c r="O21" i="26"/>
  <c r="Q21" i="26" s="1"/>
  <c r="L21" i="26"/>
  <c r="M21" i="26" s="1"/>
  <c r="K21" i="26"/>
  <c r="P20" i="26"/>
  <c r="Q20" i="26" s="1"/>
  <c r="O20" i="26"/>
  <c r="M20" i="26"/>
  <c r="L20" i="26"/>
  <c r="K20" i="26"/>
  <c r="P19" i="26"/>
  <c r="O19" i="26"/>
  <c r="Q19" i="26" s="1"/>
  <c r="L19" i="26"/>
  <c r="M19" i="26" s="1"/>
  <c r="K19" i="26"/>
  <c r="P18" i="26"/>
  <c r="Q18" i="26" s="1"/>
  <c r="O18" i="26"/>
  <c r="L18" i="26"/>
  <c r="M18" i="26" s="1"/>
  <c r="K18" i="26"/>
  <c r="P17" i="26"/>
  <c r="O17" i="26"/>
  <c r="Q17" i="26" s="1"/>
  <c r="L17" i="26"/>
  <c r="M17" i="26" s="1"/>
  <c r="K17" i="26"/>
  <c r="Q16" i="26"/>
  <c r="P16" i="26"/>
  <c r="O16" i="26"/>
  <c r="L16" i="26"/>
  <c r="M16" i="26" s="1"/>
  <c r="K16" i="26"/>
  <c r="P15" i="26"/>
  <c r="O15" i="26"/>
  <c r="Q15" i="26" s="1"/>
  <c r="L15" i="26"/>
  <c r="M15" i="26" s="1"/>
  <c r="K15" i="26"/>
  <c r="P14" i="26"/>
  <c r="Q14" i="26" s="1"/>
  <c r="O14" i="26"/>
  <c r="M14" i="26"/>
  <c r="L14" i="26"/>
  <c r="K14" i="26"/>
  <c r="P13" i="26"/>
  <c r="O13" i="26"/>
  <c r="Q13" i="26" s="1"/>
  <c r="M13" i="26"/>
  <c r="L13" i="26"/>
  <c r="K13" i="26"/>
  <c r="P12" i="26"/>
  <c r="Q12" i="26" s="1"/>
  <c r="O12" i="26"/>
  <c r="L12" i="26"/>
  <c r="M12" i="26" s="1"/>
  <c r="K12" i="26"/>
  <c r="P11" i="26"/>
  <c r="O11" i="26"/>
  <c r="Q11" i="26" s="1"/>
  <c r="M11" i="26"/>
  <c r="L11" i="26"/>
  <c r="K11" i="26"/>
  <c r="P10" i="26"/>
  <c r="O10" i="26"/>
  <c r="L10" i="26"/>
  <c r="M10" i="26" s="1"/>
  <c r="K10" i="26"/>
  <c r="K26" i="26" s="1"/>
  <c r="P9" i="26"/>
  <c r="O9" i="26"/>
  <c r="O26" i="26" s="1"/>
  <c r="M9" i="26"/>
  <c r="L9" i="26"/>
  <c r="K9" i="26"/>
  <c r="Q25" i="25"/>
  <c r="P25" i="25"/>
  <c r="O25" i="25"/>
  <c r="L25" i="25"/>
  <c r="K25" i="25"/>
  <c r="M25" i="25" s="1"/>
  <c r="Q24" i="25"/>
  <c r="P24" i="25"/>
  <c r="O24" i="25"/>
  <c r="L24" i="25"/>
  <c r="K24" i="25"/>
  <c r="M24" i="25" s="1"/>
  <c r="Q23" i="25"/>
  <c r="P23" i="25"/>
  <c r="O23" i="25"/>
  <c r="L23" i="25"/>
  <c r="K23" i="25"/>
  <c r="M23" i="25" s="1"/>
  <c r="Q22" i="25"/>
  <c r="P22" i="25"/>
  <c r="O22" i="25"/>
  <c r="L22" i="25"/>
  <c r="K22" i="25"/>
  <c r="M22" i="25" s="1"/>
  <c r="P21" i="25"/>
  <c r="O21" i="25"/>
  <c r="Q21" i="25" s="1"/>
  <c r="L21" i="25"/>
  <c r="K21" i="25"/>
  <c r="Q20" i="25"/>
  <c r="P20" i="25"/>
  <c r="O20" i="25"/>
  <c r="L20" i="25"/>
  <c r="K20" i="25"/>
  <c r="M20" i="25" s="1"/>
  <c r="P19" i="25"/>
  <c r="O19" i="25"/>
  <c r="Q19" i="25" s="1"/>
  <c r="L19" i="25"/>
  <c r="K19" i="25"/>
  <c r="M19" i="25" s="1"/>
  <c r="Q18" i="25"/>
  <c r="P18" i="25"/>
  <c r="O18" i="25"/>
  <c r="L18" i="25"/>
  <c r="K18" i="25"/>
  <c r="P17" i="25"/>
  <c r="O17" i="25"/>
  <c r="Q17" i="25" s="1"/>
  <c r="L17" i="25"/>
  <c r="K17" i="25"/>
  <c r="M17" i="25" s="1"/>
  <c r="Q16" i="25"/>
  <c r="P16" i="25"/>
  <c r="O16" i="25"/>
  <c r="M16" i="25"/>
  <c r="L16" i="25"/>
  <c r="K16" i="25"/>
  <c r="P15" i="25"/>
  <c r="O15" i="25"/>
  <c r="Q15" i="25" s="1"/>
  <c r="L15" i="25"/>
  <c r="K15" i="25"/>
  <c r="M15" i="25" s="1"/>
  <c r="Q14" i="25"/>
  <c r="P14" i="25"/>
  <c r="O14" i="25"/>
  <c r="L14" i="25"/>
  <c r="L26" i="25" s="1"/>
  <c r="K14" i="25"/>
  <c r="P13" i="25"/>
  <c r="O13" i="25"/>
  <c r="Q13" i="25" s="1"/>
  <c r="L13" i="25"/>
  <c r="K13" i="25"/>
  <c r="M13" i="25" s="1"/>
  <c r="Q12" i="25"/>
  <c r="P12" i="25"/>
  <c r="O12" i="25"/>
  <c r="L12" i="25"/>
  <c r="K12" i="25"/>
  <c r="M12" i="25" s="1"/>
  <c r="P11" i="25"/>
  <c r="P26" i="25" s="1"/>
  <c r="O11" i="25"/>
  <c r="L11" i="25"/>
  <c r="K11" i="25"/>
  <c r="M11" i="25" s="1"/>
  <c r="Q10" i="25"/>
  <c r="P10" i="25"/>
  <c r="O10" i="25"/>
  <c r="L10" i="25"/>
  <c r="K10" i="25"/>
  <c r="M10" i="25" s="1"/>
  <c r="P9" i="25"/>
  <c r="O9" i="25"/>
  <c r="O26" i="25" s="1"/>
  <c r="L9" i="25"/>
  <c r="K9" i="25"/>
  <c r="P25" i="24"/>
  <c r="O25" i="24"/>
  <c r="M25" i="24"/>
  <c r="L25" i="24"/>
  <c r="K25" i="24"/>
  <c r="Q24" i="24"/>
  <c r="P24" i="24"/>
  <c r="O24" i="24"/>
  <c r="L24" i="24"/>
  <c r="K24" i="24"/>
  <c r="P23" i="24"/>
  <c r="O23" i="24"/>
  <c r="Q23" i="24" s="1"/>
  <c r="M23" i="24"/>
  <c r="L23" i="24"/>
  <c r="K23" i="24"/>
  <c r="P22" i="24"/>
  <c r="Q22" i="24" s="1"/>
  <c r="O22" i="24"/>
  <c r="L22" i="24"/>
  <c r="K22" i="24"/>
  <c r="M22" i="24" s="1"/>
  <c r="P21" i="24"/>
  <c r="O21" i="24"/>
  <c r="Q21" i="24" s="1"/>
  <c r="L21" i="24"/>
  <c r="M21" i="24" s="1"/>
  <c r="K21" i="24"/>
  <c r="Q20" i="24"/>
  <c r="P20" i="24"/>
  <c r="O20" i="24"/>
  <c r="L20" i="24"/>
  <c r="K20" i="24"/>
  <c r="M20" i="24" s="1"/>
  <c r="Q19" i="24"/>
  <c r="P19" i="24"/>
  <c r="O19" i="24"/>
  <c r="L19" i="24"/>
  <c r="M19" i="24" s="1"/>
  <c r="K19" i="24"/>
  <c r="P18" i="24"/>
  <c r="Q18" i="24" s="1"/>
  <c r="O18" i="24"/>
  <c r="L18" i="24"/>
  <c r="K18" i="24"/>
  <c r="P17" i="24"/>
  <c r="Q17" i="24" s="1"/>
  <c r="O17" i="24"/>
  <c r="L17" i="24"/>
  <c r="M17" i="24" s="1"/>
  <c r="K17" i="24"/>
  <c r="Q16" i="24"/>
  <c r="P16" i="24"/>
  <c r="O16" i="24"/>
  <c r="M16" i="24"/>
  <c r="L16" i="24"/>
  <c r="K16" i="24"/>
  <c r="P15" i="24"/>
  <c r="Q15" i="24" s="1"/>
  <c r="O15" i="24"/>
  <c r="L15" i="24"/>
  <c r="M15" i="24" s="1"/>
  <c r="K15" i="24"/>
  <c r="P14" i="24"/>
  <c r="Q14" i="24" s="1"/>
  <c r="O14" i="24"/>
  <c r="M14" i="24"/>
  <c r="L14" i="24"/>
  <c r="K14" i="24"/>
  <c r="Q13" i="24"/>
  <c r="P13" i="24"/>
  <c r="O13" i="24"/>
  <c r="L13" i="24"/>
  <c r="K13" i="24"/>
  <c r="M13" i="24" s="1"/>
  <c r="P12" i="24"/>
  <c r="Q12" i="24" s="1"/>
  <c r="O12" i="24"/>
  <c r="M12" i="24"/>
  <c r="L12" i="24"/>
  <c r="K12" i="24"/>
  <c r="Q11" i="24"/>
  <c r="P11" i="24"/>
  <c r="O11" i="24"/>
  <c r="L11" i="24"/>
  <c r="K11" i="24"/>
  <c r="M11" i="24" s="1"/>
  <c r="P10" i="24"/>
  <c r="Q10" i="24" s="1"/>
  <c r="O10" i="24"/>
  <c r="L10" i="24"/>
  <c r="M10" i="24" s="1"/>
  <c r="K10" i="24"/>
  <c r="Q9" i="24"/>
  <c r="P9" i="24"/>
  <c r="O9" i="24"/>
  <c r="L9" i="24"/>
  <c r="K9" i="24"/>
  <c r="P27" i="23"/>
  <c r="P28" i="23" s="1"/>
  <c r="P26" i="23"/>
  <c r="P25" i="23"/>
  <c r="O25" i="23"/>
  <c r="Q25" i="23" s="1"/>
  <c r="L25" i="23"/>
  <c r="M25" i="23" s="1"/>
  <c r="K25" i="23"/>
  <c r="P24" i="23"/>
  <c r="Q24" i="23" s="1"/>
  <c r="O24" i="23"/>
  <c r="M24" i="23"/>
  <c r="L24" i="23"/>
  <c r="K24" i="23"/>
  <c r="P23" i="23"/>
  <c r="O23" i="23"/>
  <c r="Q23" i="23" s="1"/>
  <c r="M23" i="23"/>
  <c r="L23" i="23"/>
  <c r="K23" i="23"/>
  <c r="P22" i="23"/>
  <c r="Q22" i="23" s="1"/>
  <c r="O22" i="23"/>
  <c r="M22" i="23"/>
  <c r="L22" i="23"/>
  <c r="K22" i="23"/>
  <c r="P21" i="23"/>
  <c r="O21" i="23"/>
  <c r="Q21" i="23" s="1"/>
  <c r="L21" i="23"/>
  <c r="M21" i="23" s="1"/>
  <c r="K21" i="23"/>
  <c r="P20" i="23"/>
  <c r="Q20" i="23" s="1"/>
  <c r="O20" i="23"/>
  <c r="L20" i="23"/>
  <c r="M20" i="23" s="1"/>
  <c r="K20" i="23"/>
  <c r="Q19" i="23"/>
  <c r="P19" i="23"/>
  <c r="O19" i="23"/>
  <c r="L19" i="23"/>
  <c r="M19" i="23" s="1"/>
  <c r="K19" i="23"/>
  <c r="P18" i="23"/>
  <c r="Q18" i="23" s="1"/>
  <c r="O18" i="23"/>
  <c r="L18" i="23"/>
  <c r="K18" i="23"/>
  <c r="M18" i="23" s="1"/>
  <c r="Q17" i="23"/>
  <c r="P17" i="23"/>
  <c r="O17" i="23"/>
  <c r="L17" i="23"/>
  <c r="M17" i="23" s="1"/>
  <c r="K17" i="23"/>
  <c r="P16" i="23"/>
  <c r="Q16" i="23" s="1"/>
  <c r="O16" i="23"/>
  <c r="M16" i="23"/>
  <c r="L16" i="23"/>
  <c r="K16" i="23"/>
  <c r="Q15" i="23"/>
  <c r="P15" i="23"/>
  <c r="O15" i="23"/>
  <c r="L15" i="23"/>
  <c r="M15" i="23" s="1"/>
  <c r="K15" i="23"/>
  <c r="P14" i="23"/>
  <c r="Q14" i="23" s="1"/>
  <c r="O14" i="23"/>
  <c r="L14" i="23"/>
  <c r="K14" i="23"/>
  <c r="M14" i="23" s="1"/>
  <c r="Q13" i="23"/>
  <c r="P13" i="23"/>
  <c r="O13" i="23"/>
  <c r="M13" i="23"/>
  <c r="L13" i="23"/>
  <c r="K13" i="23"/>
  <c r="P12" i="23"/>
  <c r="Q12" i="23" s="1"/>
  <c r="O12" i="23"/>
  <c r="L12" i="23"/>
  <c r="K12" i="23"/>
  <c r="M12" i="23" s="1"/>
  <c r="Q11" i="23"/>
  <c r="P11" i="23"/>
  <c r="O11" i="23"/>
  <c r="M11" i="23"/>
  <c r="L11" i="23"/>
  <c r="K11" i="23"/>
  <c r="P10" i="23"/>
  <c r="Q10" i="23" s="1"/>
  <c r="O10" i="23"/>
  <c r="L10" i="23"/>
  <c r="K10" i="23"/>
  <c r="P9" i="23"/>
  <c r="O9" i="23"/>
  <c r="O26" i="23" s="1"/>
  <c r="M9" i="23"/>
  <c r="L9" i="23"/>
  <c r="K9" i="23"/>
  <c r="K26" i="22"/>
  <c r="Q25" i="22"/>
  <c r="P25" i="22"/>
  <c r="O25" i="22"/>
  <c r="L25" i="22"/>
  <c r="K25" i="22"/>
  <c r="M25" i="22" s="1"/>
  <c r="P24" i="22"/>
  <c r="Q24" i="22" s="1"/>
  <c r="O24" i="22"/>
  <c r="L24" i="22"/>
  <c r="K24" i="22"/>
  <c r="M24" i="22" s="1"/>
  <c r="P23" i="22"/>
  <c r="Q23" i="22" s="1"/>
  <c r="O23" i="22"/>
  <c r="L23" i="22"/>
  <c r="K23" i="22"/>
  <c r="P22" i="22"/>
  <c r="Q22" i="22" s="1"/>
  <c r="O22" i="22"/>
  <c r="M22" i="22"/>
  <c r="L22" i="22"/>
  <c r="K22" i="22"/>
  <c r="P21" i="22"/>
  <c r="O21" i="22"/>
  <c r="Q21" i="22" s="1"/>
  <c r="L21" i="22"/>
  <c r="K21" i="22"/>
  <c r="Q20" i="22"/>
  <c r="P20" i="22"/>
  <c r="O20" i="22"/>
  <c r="L20" i="22"/>
  <c r="M20" i="22" s="1"/>
  <c r="K20" i="22"/>
  <c r="P19" i="22"/>
  <c r="O19" i="22"/>
  <c r="Q19" i="22" s="1"/>
  <c r="L19" i="22"/>
  <c r="K19" i="22"/>
  <c r="M19" i="22" s="1"/>
  <c r="Q18" i="22"/>
  <c r="P18" i="22"/>
  <c r="O18" i="22"/>
  <c r="L18" i="22"/>
  <c r="K18" i="22"/>
  <c r="M18" i="22" s="1"/>
  <c r="P17" i="22"/>
  <c r="O17" i="22"/>
  <c r="Q17" i="22" s="1"/>
  <c r="L17" i="22"/>
  <c r="K17" i="22"/>
  <c r="P16" i="22"/>
  <c r="Q16" i="22" s="1"/>
  <c r="O16" i="22"/>
  <c r="M16" i="22"/>
  <c r="L16" i="22"/>
  <c r="K16" i="22"/>
  <c r="Q15" i="22"/>
  <c r="P15" i="22"/>
  <c r="O15" i="22"/>
  <c r="L15" i="22"/>
  <c r="K15" i="22"/>
  <c r="M15" i="22" s="1"/>
  <c r="Q14" i="22"/>
  <c r="P14" i="22"/>
  <c r="O14" i="22"/>
  <c r="M14" i="22"/>
  <c r="L14" i="22"/>
  <c r="K14" i="22"/>
  <c r="P13" i="22"/>
  <c r="Q13" i="22" s="1"/>
  <c r="O13" i="22"/>
  <c r="L13" i="22"/>
  <c r="K13" i="22"/>
  <c r="M13" i="22" s="1"/>
  <c r="Q12" i="22"/>
  <c r="P12" i="22"/>
  <c r="O12" i="22"/>
  <c r="L12" i="22"/>
  <c r="M12" i="22" s="1"/>
  <c r="K12" i="22"/>
  <c r="Q11" i="22"/>
  <c r="P11" i="22"/>
  <c r="O11" i="22"/>
  <c r="L11" i="22"/>
  <c r="K11" i="22"/>
  <c r="P10" i="22"/>
  <c r="Q10" i="22" s="1"/>
  <c r="Q26" i="22" s="1"/>
  <c r="O10" i="22"/>
  <c r="M10" i="22"/>
  <c r="L10" i="22"/>
  <c r="K10" i="22"/>
  <c r="Q9" i="22"/>
  <c r="P9" i="22"/>
  <c r="O9" i="22"/>
  <c r="L9" i="22"/>
  <c r="K9" i="22"/>
  <c r="P25" i="21"/>
  <c r="O25" i="21"/>
  <c r="Q25" i="21" s="1"/>
  <c r="L25" i="21"/>
  <c r="M25" i="21" s="1"/>
  <c r="K25" i="21"/>
  <c r="P24" i="21"/>
  <c r="Q24" i="21" s="1"/>
  <c r="O24" i="21"/>
  <c r="L24" i="21"/>
  <c r="K24" i="21"/>
  <c r="M24" i="21" s="1"/>
  <c r="Q23" i="21"/>
  <c r="P23" i="21"/>
  <c r="O23" i="21"/>
  <c r="L23" i="21"/>
  <c r="M23" i="21" s="1"/>
  <c r="K23" i="21"/>
  <c r="P22" i="21"/>
  <c r="Q22" i="21" s="1"/>
  <c r="O22" i="21"/>
  <c r="L22" i="21"/>
  <c r="K22" i="21"/>
  <c r="M22" i="21" s="1"/>
  <c r="Q21" i="21"/>
  <c r="P21" i="21"/>
  <c r="O21" i="21"/>
  <c r="L21" i="21"/>
  <c r="M21" i="21" s="1"/>
  <c r="K21" i="21"/>
  <c r="P20" i="21"/>
  <c r="Q20" i="21" s="1"/>
  <c r="O20" i="21"/>
  <c r="L20" i="21"/>
  <c r="K20" i="21"/>
  <c r="M20" i="21" s="1"/>
  <c r="Q19" i="21"/>
  <c r="P19" i="21"/>
  <c r="O19" i="21"/>
  <c r="L19" i="21"/>
  <c r="M19" i="21" s="1"/>
  <c r="K19" i="21"/>
  <c r="P18" i="21"/>
  <c r="Q18" i="21" s="1"/>
  <c r="O18" i="21"/>
  <c r="L18" i="21"/>
  <c r="K18" i="21"/>
  <c r="M18" i="21" s="1"/>
  <c r="P17" i="21"/>
  <c r="Q17" i="21" s="1"/>
  <c r="O17" i="21"/>
  <c r="M17" i="21"/>
  <c r="L17" i="21"/>
  <c r="K17" i="21"/>
  <c r="P16" i="21"/>
  <c r="Q16" i="21" s="1"/>
  <c r="O16" i="21"/>
  <c r="L16" i="21"/>
  <c r="K16" i="21"/>
  <c r="M16" i="21" s="1"/>
  <c r="P15" i="21"/>
  <c r="O15" i="21"/>
  <c r="Q15" i="21" s="1"/>
  <c r="M15" i="21"/>
  <c r="L15" i="21"/>
  <c r="K15" i="21"/>
  <c r="P14" i="21"/>
  <c r="Q14" i="21" s="1"/>
  <c r="O14" i="21"/>
  <c r="L14" i="21"/>
  <c r="K14" i="21"/>
  <c r="M14" i="21" s="1"/>
  <c r="Q13" i="21"/>
  <c r="P13" i="21"/>
  <c r="O13" i="21"/>
  <c r="M13" i="21"/>
  <c r="L13" i="21"/>
  <c r="K13" i="21"/>
  <c r="P12" i="21"/>
  <c r="Q12" i="21" s="1"/>
  <c r="O12" i="21"/>
  <c r="L12" i="21"/>
  <c r="K12" i="21"/>
  <c r="M12" i="21" s="1"/>
  <c r="P11" i="21"/>
  <c r="Q11" i="21" s="1"/>
  <c r="O11" i="21"/>
  <c r="M11" i="21"/>
  <c r="L11" i="21"/>
  <c r="K11" i="21"/>
  <c r="Q10" i="21"/>
  <c r="P10" i="21"/>
  <c r="O10" i="21"/>
  <c r="L10" i="21"/>
  <c r="K10" i="21"/>
  <c r="M10" i="21" s="1"/>
  <c r="P9" i="21"/>
  <c r="O9" i="21"/>
  <c r="O26" i="21" s="1"/>
  <c r="M9" i="21"/>
  <c r="L9" i="21"/>
  <c r="K9" i="21"/>
  <c r="P26" i="20"/>
  <c r="P25" i="20"/>
  <c r="O25" i="20"/>
  <c r="Q25" i="20" s="1"/>
  <c r="M25" i="20"/>
  <c r="L25" i="20"/>
  <c r="K25" i="20"/>
  <c r="Q24" i="20"/>
  <c r="P24" i="20"/>
  <c r="O24" i="20"/>
  <c r="L24" i="20"/>
  <c r="M24" i="20" s="1"/>
  <c r="K24" i="20"/>
  <c r="P23" i="20"/>
  <c r="O23" i="20"/>
  <c r="Q23" i="20" s="1"/>
  <c r="M23" i="20"/>
  <c r="L23" i="20"/>
  <c r="K23" i="20"/>
  <c r="Q22" i="20"/>
  <c r="P22" i="20"/>
  <c r="O22" i="20"/>
  <c r="L22" i="20"/>
  <c r="M22" i="20" s="1"/>
  <c r="K22" i="20"/>
  <c r="P21" i="20"/>
  <c r="O21" i="20"/>
  <c r="Q21" i="20" s="1"/>
  <c r="M21" i="20"/>
  <c r="L21" i="20"/>
  <c r="K21" i="20"/>
  <c r="Q20" i="20"/>
  <c r="P20" i="20"/>
  <c r="O20" i="20"/>
  <c r="L20" i="20"/>
  <c r="M20" i="20" s="1"/>
  <c r="K20" i="20"/>
  <c r="P19" i="20"/>
  <c r="O19" i="20"/>
  <c r="Q19" i="20" s="1"/>
  <c r="L19" i="20"/>
  <c r="M19" i="20" s="1"/>
  <c r="K19" i="20"/>
  <c r="Q18" i="20"/>
  <c r="P18" i="20"/>
  <c r="O18" i="20"/>
  <c r="L18" i="20"/>
  <c r="M18" i="20" s="1"/>
  <c r="K18" i="20"/>
  <c r="P17" i="20"/>
  <c r="O17" i="20"/>
  <c r="Q17" i="20" s="1"/>
  <c r="L17" i="20"/>
  <c r="K17" i="20"/>
  <c r="M17" i="20" s="1"/>
  <c r="Q16" i="20"/>
  <c r="P16" i="20"/>
  <c r="O16" i="20"/>
  <c r="L16" i="20"/>
  <c r="M16" i="20" s="1"/>
  <c r="K16" i="20"/>
  <c r="P15" i="20"/>
  <c r="O15" i="20"/>
  <c r="Q15" i="20" s="1"/>
  <c r="L15" i="20"/>
  <c r="K15" i="20"/>
  <c r="M15" i="20" s="1"/>
  <c r="Q14" i="20"/>
  <c r="P14" i="20"/>
  <c r="O14" i="20"/>
  <c r="L14" i="20"/>
  <c r="M14" i="20" s="1"/>
  <c r="K14" i="20"/>
  <c r="P13" i="20"/>
  <c r="O13" i="20"/>
  <c r="Q13" i="20" s="1"/>
  <c r="M13" i="20"/>
  <c r="L13" i="20"/>
  <c r="K13" i="20"/>
  <c r="Q12" i="20"/>
  <c r="P12" i="20"/>
  <c r="O12" i="20"/>
  <c r="M12" i="20"/>
  <c r="L12" i="20"/>
  <c r="K12" i="20"/>
  <c r="P11" i="20"/>
  <c r="O11" i="20"/>
  <c r="Q11" i="20" s="1"/>
  <c r="M11" i="20"/>
  <c r="L11" i="20"/>
  <c r="K11" i="20"/>
  <c r="Q10" i="20"/>
  <c r="P10" i="20"/>
  <c r="O10" i="20"/>
  <c r="M10" i="20"/>
  <c r="L10" i="20"/>
  <c r="K10" i="20"/>
  <c r="P9" i="20"/>
  <c r="O9" i="20"/>
  <c r="L9" i="20"/>
  <c r="L26" i="20" s="1"/>
  <c r="K9" i="20"/>
  <c r="P25" i="19"/>
  <c r="O25" i="19"/>
  <c r="Q25" i="19" s="1"/>
  <c r="L25" i="19"/>
  <c r="K25" i="19"/>
  <c r="M25" i="19" s="1"/>
  <c r="Q24" i="19"/>
  <c r="P24" i="19"/>
  <c r="O24" i="19"/>
  <c r="L24" i="19"/>
  <c r="K24" i="19"/>
  <c r="M24" i="19" s="1"/>
  <c r="P23" i="19"/>
  <c r="O23" i="19"/>
  <c r="Q23" i="19" s="1"/>
  <c r="M23" i="19"/>
  <c r="L23" i="19"/>
  <c r="K23" i="19"/>
  <c r="P22" i="19"/>
  <c r="Q22" i="19" s="1"/>
  <c r="O22" i="19"/>
  <c r="L22" i="19"/>
  <c r="K22" i="19"/>
  <c r="P21" i="19"/>
  <c r="O21" i="19"/>
  <c r="Q21" i="19" s="1"/>
  <c r="L21" i="19"/>
  <c r="M21" i="19" s="1"/>
  <c r="K21" i="19"/>
  <c r="P20" i="19"/>
  <c r="Q20" i="19" s="1"/>
  <c r="O20" i="19"/>
  <c r="L20" i="19"/>
  <c r="K20" i="19"/>
  <c r="Q19" i="19"/>
  <c r="P19" i="19"/>
  <c r="O19" i="19"/>
  <c r="L19" i="19"/>
  <c r="K19" i="19"/>
  <c r="M19" i="19" s="1"/>
  <c r="Q18" i="19"/>
  <c r="P18" i="19"/>
  <c r="O18" i="19"/>
  <c r="L18" i="19"/>
  <c r="K18" i="19"/>
  <c r="M18" i="19" s="1"/>
  <c r="Q17" i="19"/>
  <c r="P17" i="19"/>
  <c r="O17" i="19"/>
  <c r="L17" i="19"/>
  <c r="K17" i="19"/>
  <c r="M17" i="19" s="1"/>
  <c r="Q16" i="19"/>
  <c r="P16" i="19"/>
  <c r="O16" i="19"/>
  <c r="L16" i="19"/>
  <c r="K16" i="19"/>
  <c r="M16" i="19" s="1"/>
  <c r="Q15" i="19"/>
  <c r="P15" i="19"/>
  <c r="O15" i="19"/>
  <c r="L15" i="19"/>
  <c r="K15" i="19"/>
  <c r="M15" i="19" s="1"/>
  <c r="P14" i="19"/>
  <c r="Q14" i="19" s="1"/>
  <c r="O14" i="19"/>
  <c r="L14" i="19"/>
  <c r="K14" i="19"/>
  <c r="M14" i="19" s="1"/>
  <c r="P13" i="19"/>
  <c r="Q13" i="19" s="1"/>
  <c r="O13" i="19"/>
  <c r="M13" i="19"/>
  <c r="L13" i="19"/>
  <c r="K13" i="19"/>
  <c r="P12" i="19"/>
  <c r="Q12" i="19" s="1"/>
  <c r="O12" i="19"/>
  <c r="L12" i="19"/>
  <c r="K12" i="19"/>
  <c r="P11" i="19"/>
  <c r="O11" i="19"/>
  <c r="M11" i="19"/>
  <c r="L11" i="19"/>
  <c r="K11" i="19"/>
  <c r="P10" i="19"/>
  <c r="Q10" i="19" s="1"/>
  <c r="O10" i="19"/>
  <c r="L10" i="19"/>
  <c r="K10" i="19"/>
  <c r="P9" i="19"/>
  <c r="O9" i="19"/>
  <c r="M9" i="19"/>
  <c r="L9" i="19"/>
  <c r="K9" i="19"/>
  <c r="K27" i="18"/>
  <c r="K28" i="18" s="1"/>
  <c r="Q25" i="18"/>
  <c r="P25" i="18"/>
  <c r="O25" i="18"/>
  <c r="M25" i="18"/>
  <c r="L25" i="18"/>
  <c r="K25" i="18"/>
  <c r="P24" i="18"/>
  <c r="Q24" i="18" s="1"/>
  <c r="O24" i="18"/>
  <c r="L24" i="18"/>
  <c r="M24" i="18" s="1"/>
  <c r="K24" i="18"/>
  <c r="Q23" i="18"/>
  <c r="P23" i="18"/>
  <c r="O23" i="18"/>
  <c r="M23" i="18"/>
  <c r="L23" i="18"/>
  <c r="K23" i="18"/>
  <c r="P22" i="18"/>
  <c r="Q22" i="18" s="1"/>
  <c r="O22" i="18"/>
  <c r="L22" i="18"/>
  <c r="M22" i="18" s="1"/>
  <c r="K22" i="18"/>
  <c r="Q21" i="18"/>
  <c r="P21" i="18"/>
  <c r="O21" i="18"/>
  <c r="M21" i="18"/>
  <c r="L21" i="18"/>
  <c r="K21" i="18"/>
  <c r="P20" i="18"/>
  <c r="Q20" i="18" s="1"/>
  <c r="O20" i="18"/>
  <c r="M20" i="18"/>
  <c r="L20" i="18"/>
  <c r="K20" i="18"/>
  <c r="Q19" i="18"/>
  <c r="P19" i="18"/>
  <c r="O19" i="18"/>
  <c r="M19" i="18"/>
  <c r="L19" i="18"/>
  <c r="K19" i="18"/>
  <c r="P18" i="18"/>
  <c r="Q18" i="18" s="1"/>
  <c r="O18" i="18"/>
  <c r="M18" i="18"/>
  <c r="L18" i="18"/>
  <c r="K18" i="18"/>
  <c r="Q17" i="18"/>
  <c r="P17" i="18"/>
  <c r="O17" i="18"/>
  <c r="M17" i="18"/>
  <c r="L17" i="18"/>
  <c r="K17" i="18"/>
  <c r="P16" i="18"/>
  <c r="Q16" i="18" s="1"/>
  <c r="O16" i="18"/>
  <c r="M16" i="18"/>
  <c r="L16" i="18"/>
  <c r="K16" i="18"/>
  <c r="Q15" i="18"/>
  <c r="P15" i="18"/>
  <c r="O15" i="18"/>
  <c r="M15" i="18"/>
  <c r="L15" i="18"/>
  <c r="K15" i="18"/>
  <c r="P14" i="18"/>
  <c r="Q14" i="18" s="1"/>
  <c r="O14" i="18"/>
  <c r="L14" i="18"/>
  <c r="M14" i="18" s="1"/>
  <c r="K14" i="18"/>
  <c r="Q13" i="18"/>
  <c r="P13" i="18"/>
  <c r="O13" i="18"/>
  <c r="M13" i="18"/>
  <c r="L13" i="18"/>
  <c r="K13" i="18"/>
  <c r="P12" i="18"/>
  <c r="Q12" i="18" s="1"/>
  <c r="O12" i="18"/>
  <c r="L12" i="18"/>
  <c r="M12" i="18" s="1"/>
  <c r="K12" i="18"/>
  <c r="Q11" i="18"/>
  <c r="P11" i="18"/>
  <c r="O11" i="18"/>
  <c r="M11" i="18"/>
  <c r="L11" i="18"/>
  <c r="K11" i="18"/>
  <c r="P10" i="18"/>
  <c r="Q10" i="18" s="1"/>
  <c r="O10" i="18"/>
  <c r="L10" i="18"/>
  <c r="M10" i="18" s="1"/>
  <c r="K10" i="18"/>
  <c r="Q9" i="18"/>
  <c r="Q26" i="18" s="1"/>
  <c r="P9" i="18"/>
  <c r="O9" i="18"/>
  <c r="O26" i="18" s="1"/>
  <c r="M9" i="18"/>
  <c r="L9" i="18"/>
  <c r="K9" i="18"/>
  <c r="K26" i="18" s="1"/>
  <c r="P27" i="17"/>
  <c r="P28" i="17" s="1"/>
  <c r="P26" i="17"/>
  <c r="Q25" i="17"/>
  <c r="P25" i="17"/>
  <c r="O25" i="17"/>
  <c r="L25" i="17"/>
  <c r="K25" i="17"/>
  <c r="M25" i="17" s="1"/>
  <c r="Q24" i="17"/>
  <c r="P24" i="17"/>
  <c r="O24" i="17"/>
  <c r="L24" i="17"/>
  <c r="K24" i="17"/>
  <c r="M24" i="17" s="1"/>
  <c r="Q23" i="17"/>
  <c r="P23" i="17"/>
  <c r="O23" i="17"/>
  <c r="L23" i="17"/>
  <c r="K23" i="17"/>
  <c r="M23" i="17" s="1"/>
  <c r="Q22" i="17"/>
  <c r="P22" i="17"/>
  <c r="O22" i="17"/>
  <c r="L22" i="17"/>
  <c r="K22" i="17"/>
  <c r="M22" i="17" s="1"/>
  <c r="Q21" i="17"/>
  <c r="P21" i="17"/>
  <c r="O21" i="17"/>
  <c r="L21" i="17"/>
  <c r="K21" i="17"/>
  <c r="M21" i="17" s="1"/>
  <c r="Q20" i="17"/>
  <c r="P20" i="17"/>
  <c r="O20" i="17"/>
  <c r="L20" i="17"/>
  <c r="K20" i="17"/>
  <c r="M20" i="17" s="1"/>
  <c r="P19" i="17"/>
  <c r="O19" i="17"/>
  <c r="Q19" i="17" s="1"/>
  <c r="M19" i="17"/>
  <c r="L19" i="17"/>
  <c r="K19" i="17"/>
  <c r="Q18" i="17"/>
  <c r="P18" i="17"/>
  <c r="O18" i="17"/>
  <c r="L18" i="17"/>
  <c r="K18" i="17"/>
  <c r="M18" i="17" s="1"/>
  <c r="P17" i="17"/>
  <c r="O17" i="17"/>
  <c r="Q17" i="17" s="1"/>
  <c r="M17" i="17"/>
  <c r="L17" i="17"/>
  <c r="K17" i="17"/>
  <c r="Q16" i="17"/>
  <c r="P16" i="17"/>
  <c r="O16" i="17"/>
  <c r="L16" i="17"/>
  <c r="K16" i="17"/>
  <c r="M16" i="17" s="1"/>
  <c r="P15" i="17"/>
  <c r="O15" i="17"/>
  <c r="Q15" i="17" s="1"/>
  <c r="L15" i="17"/>
  <c r="M15" i="17" s="1"/>
  <c r="K15" i="17"/>
  <c r="Q14" i="17"/>
  <c r="P14" i="17"/>
  <c r="O14" i="17"/>
  <c r="L14" i="17"/>
  <c r="K14" i="17"/>
  <c r="M14" i="17" s="1"/>
  <c r="P13" i="17"/>
  <c r="O13" i="17"/>
  <c r="Q13" i="17" s="1"/>
  <c r="L13" i="17"/>
  <c r="K13" i="17"/>
  <c r="M13" i="17" s="1"/>
  <c r="Q12" i="17"/>
  <c r="P12" i="17"/>
  <c r="O12" i="17"/>
  <c r="L12" i="17"/>
  <c r="K12" i="17"/>
  <c r="M12" i="17" s="1"/>
  <c r="P11" i="17"/>
  <c r="O11" i="17"/>
  <c r="Q11" i="17" s="1"/>
  <c r="L11" i="17"/>
  <c r="K11" i="17"/>
  <c r="M11" i="17" s="1"/>
  <c r="Q10" i="17"/>
  <c r="P10" i="17"/>
  <c r="O10" i="17"/>
  <c r="L10" i="17"/>
  <c r="K10" i="17"/>
  <c r="M10" i="17" s="1"/>
  <c r="P9" i="17"/>
  <c r="O9" i="17"/>
  <c r="L9" i="17"/>
  <c r="K9" i="17"/>
  <c r="P25" i="16"/>
  <c r="O25" i="16"/>
  <c r="Q25" i="16" s="1"/>
  <c r="L25" i="16"/>
  <c r="K25" i="16"/>
  <c r="P24" i="16"/>
  <c r="Q24" i="16" s="1"/>
  <c r="O24" i="16"/>
  <c r="M24" i="16"/>
  <c r="L24" i="16"/>
  <c r="K24" i="16"/>
  <c r="P23" i="16"/>
  <c r="O23" i="16"/>
  <c r="L23" i="16"/>
  <c r="K23" i="16"/>
  <c r="Q22" i="16"/>
  <c r="P22" i="16"/>
  <c r="O22" i="16"/>
  <c r="L22" i="16"/>
  <c r="M22" i="16" s="1"/>
  <c r="K22" i="16"/>
  <c r="P21" i="16"/>
  <c r="O21" i="16"/>
  <c r="Q21" i="16" s="1"/>
  <c r="L21" i="16"/>
  <c r="K21" i="16"/>
  <c r="M21" i="16" s="1"/>
  <c r="Q20" i="16"/>
  <c r="P20" i="16"/>
  <c r="O20" i="16"/>
  <c r="M20" i="16"/>
  <c r="L20" i="16"/>
  <c r="K20" i="16"/>
  <c r="Q19" i="16"/>
  <c r="P19" i="16"/>
  <c r="O19" i="16"/>
  <c r="L19" i="16"/>
  <c r="K19" i="16"/>
  <c r="M19" i="16" s="1"/>
  <c r="Q18" i="16"/>
  <c r="P18" i="16"/>
  <c r="O18" i="16"/>
  <c r="M18" i="16"/>
  <c r="L18" i="16"/>
  <c r="K18" i="16"/>
  <c r="Q17" i="16"/>
  <c r="P17" i="16"/>
  <c r="O17" i="16"/>
  <c r="L17" i="16"/>
  <c r="K17" i="16"/>
  <c r="M17" i="16" s="1"/>
  <c r="P16" i="16"/>
  <c r="Q16" i="16" s="1"/>
  <c r="O16" i="16"/>
  <c r="M16" i="16"/>
  <c r="L16" i="16"/>
  <c r="K16" i="16"/>
  <c r="P15" i="16"/>
  <c r="Q15" i="16" s="1"/>
  <c r="O15" i="16"/>
  <c r="L15" i="16"/>
  <c r="K15" i="16"/>
  <c r="M15" i="16" s="1"/>
  <c r="P14" i="16"/>
  <c r="Q14" i="16" s="1"/>
  <c r="O14" i="16"/>
  <c r="M14" i="16"/>
  <c r="L14" i="16"/>
  <c r="K14" i="16"/>
  <c r="Q13" i="16"/>
  <c r="P13" i="16"/>
  <c r="O13" i="16"/>
  <c r="L13" i="16"/>
  <c r="K13" i="16"/>
  <c r="P12" i="16"/>
  <c r="Q12" i="16" s="1"/>
  <c r="O12" i="16"/>
  <c r="L12" i="16"/>
  <c r="K12" i="16"/>
  <c r="M12" i="16" s="1"/>
  <c r="Q11" i="16"/>
  <c r="P11" i="16"/>
  <c r="O11" i="16"/>
  <c r="L11" i="16"/>
  <c r="K11" i="16"/>
  <c r="P10" i="16"/>
  <c r="Q10" i="16" s="1"/>
  <c r="O10" i="16"/>
  <c r="L10" i="16"/>
  <c r="K10" i="16"/>
  <c r="M10" i="16" s="1"/>
  <c r="P9" i="16"/>
  <c r="P26" i="16" s="1"/>
  <c r="O9" i="16"/>
  <c r="L9" i="16"/>
  <c r="K9" i="16"/>
  <c r="O27" i="15"/>
  <c r="K27" i="15"/>
  <c r="Q25" i="15"/>
  <c r="P25" i="15"/>
  <c r="O25" i="15"/>
  <c r="L25" i="15"/>
  <c r="M25" i="15" s="1"/>
  <c r="K25" i="15"/>
  <c r="P24" i="15"/>
  <c r="Q24" i="15" s="1"/>
  <c r="O24" i="15"/>
  <c r="M24" i="15"/>
  <c r="L24" i="15"/>
  <c r="K24" i="15"/>
  <c r="Q23" i="15"/>
  <c r="P23" i="15"/>
  <c r="O23" i="15"/>
  <c r="L23" i="15"/>
  <c r="M23" i="15" s="1"/>
  <c r="K23" i="15"/>
  <c r="P22" i="15"/>
  <c r="Q22" i="15" s="1"/>
  <c r="O22" i="15"/>
  <c r="M22" i="15"/>
  <c r="L22" i="15"/>
  <c r="K22" i="15"/>
  <c r="Q21" i="15"/>
  <c r="P21" i="15"/>
  <c r="O21" i="15"/>
  <c r="L21" i="15"/>
  <c r="M21" i="15" s="1"/>
  <c r="K21" i="15"/>
  <c r="P20" i="15"/>
  <c r="Q20" i="15" s="1"/>
  <c r="O20" i="15"/>
  <c r="M20" i="15"/>
  <c r="L20" i="15"/>
  <c r="K20" i="15"/>
  <c r="Q19" i="15"/>
  <c r="P19" i="15"/>
  <c r="O19" i="15"/>
  <c r="L19" i="15"/>
  <c r="M19" i="15" s="1"/>
  <c r="K19" i="15"/>
  <c r="P18" i="15"/>
  <c r="Q18" i="15" s="1"/>
  <c r="O18" i="15"/>
  <c r="M18" i="15"/>
  <c r="L18" i="15"/>
  <c r="K18" i="15"/>
  <c r="Q17" i="15"/>
  <c r="P17" i="15"/>
  <c r="O17" i="15"/>
  <c r="L17" i="15"/>
  <c r="M17" i="15" s="1"/>
  <c r="K17" i="15"/>
  <c r="P16" i="15"/>
  <c r="Q16" i="15" s="1"/>
  <c r="O16" i="15"/>
  <c r="M16" i="15"/>
  <c r="L16" i="15"/>
  <c r="K16" i="15"/>
  <c r="Q15" i="15"/>
  <c r="P15" i="15"/>
  <c r="O15" i="15"/>
  <c r="L15" i="15"/>
  <c r="M15" i="15" s="1"/>
  <c r="K15" i="15"/>
  <c r="P14" i="15"/>
  <c r="Q14" i="15" s="1"/>
  <c r="O14" i="15"/>
  <c r="M14" i="15"/>
  <c r="L14" i="15"/>
  <c r="K14" i="15"/>
  <c r="Q13" i="15"/>
  <c r="P13" i="15"/>
  <c r="O13" i="15"/>
  <c r="L13" i="15"/>
  <c r="M13" i="15" s="1"/>
  <c r="K13" i="15"/>
  <c r="P12" i="15"/>
  <c r="Q12" i="15" s="1"/>
  <c r="O12" i="15"/>
  <c r="M12" i="15"/>
  <c r="L12" i="15"/>
  <c r="K12" i="15"/>
  <c r="Q11" i="15"/>
  <c r="P11" i="15"/>
  <c r="O11" i="15"/>
  <c r="L11" i="15"/>
  <c r="M11" i="15" s="1"/>
  <c r="K11" i="15"/>
  <c r="P10" i="15"/>
  <c r="Q10" i="15" s="1"/>
  <c r="Q26" i="15" s="1"/>
  <c r="O10" i="15"/>
  <c r="M10" i="15"/>
  <c r="L10" i="15"/>
  <c r="K10" i="15"/>
  <c r="K26" i="15" s="1"/>
  <c r="Q9" i="15"/>
  <c r="P9" i="15"/>
  <c r="O9" i="15"/>
  <c r="O26" i="15" s="1"/>
  <c r="L9" i="15"/>
  <c r="L26" i="15" s="1"/>
  <c r="L27" i="15" s="1"/>
  <c r="K9" i="15"/>
  <c r="P27" i="14"/>
  <c r="P28" i="14" s="1"/>
  <c r="O27" i="14"/>
  <c r="P26" i="14"/>
  <c r="Q25" i="14"/>
  <c r="P25" i="14"/>
  <c r="O25" i="14"/>
  <c r="L25" i="14"/>
  <c r="K25" i="14"/>
  <c r="M25" i="14" s="1"/>
  <c r="Q24" i="14"/>
  <c r="P24" i="14"/>
  <c r="O24" i="14"/>
  <c r="L24" i="14"/>
  <c r="K24" i="14"/>
  <c r="M24" i="14" s="1"/>
  <c r="Q23" i="14"/>
  <c r="P23" i="14"/>
  <c r="O23" i="14"/>
  <c r="L23" i="14"/>
  <c r="K23" i="14"/>
  <c r="M23" i="14" s="1"/>
  <c r="Q22" i="14"/>
  <c r="P22" i="14"/>
  <c r="O22" i="14"/>
  <c r="L22" i="14"/>
  <c r="K22" i="14"/>
  <c r="M22" i="14" s="1"/>
  <c r="Q21" i="14"/>
  <c r="P21" i="14"/>
  <c r="O21" i="14"/>
  <c r="L21" i="14"/>
  <c r="K21" i="14"/>
  <c r="M21" i="14" s="1"/>
  <c r="Q20" i="14"/>
  <c r="P20" i="14"/>
  <c r="O20" i="14"/>
  <c r="L20" i="14"/>
  <c r="K20" i="14"/>
  <c r="M20" i="14" s="1"/>
  <c r="Q19" i="14"/>
  <c r="P19" i="14"/>
  <c r="O19" i="14"/>
  <c r="L19" i="14"/>
  <c r="K19" i="14"/>
  <c r="M19" i="14" s="1"/>
  <c r="Q18" i="14"/>
  <c r="P18" i="14"/>
  <c r="O18" i="14"/>
  <c r="L18" i="14"/>
  <c r="K18" i="14"/>
  <c r="M18" i="14" s="1"/>
  <c r="Q17" i="14"/>
  <c r="P17" i="14"/>
  <c r="O17" i="14"/>
  <c r="L17" i="14"/>
  <c r="K17" i="14"/>
  <c r="M17" i="14" s="1"/>
  <c r="Q16" i="14"/>
  <c r="P16" i="14"/>
  <c r="O16" i="14"/>
  <c r="L16" i="14"/>
  <c r="K16" i="14"/>
  <c r="M16" i="14" s="1"/>
  <c r="Q15" i="14"/>
  <c r="P15" i="14"/>
  <c r="O15" i="14"/>
  <c r="L15" i="14"/>
  <c r="K15" i="14"/>
  <c r="M15" i="14" s="1"/>
  <c r="Q14" i="14"/>
  <c r="P14" i="14"/>
  <c r="O14" i="14"/>
  <c r="L14" i="14"/>
  <c r="K14" i="14"/>
  <c r="M14" i="14" s="1"/>
  <c r="Q13" i="14"/>
  <c r="P13" i="14"/>
  <c r="O13" i="14"/>
  <c r="L13" i="14"/>
  <c r="K13" i="14"/>
  <c r="M13" i="14" s="1"/>
  <c r="Q12" i="14"/>
  <c r="P12" i="14"/>
  <c r="O12" i="14"/>
  <c r="L12" i="14"/>
  <c r="K12" i="14"/>
  <c r="M12" i="14" s="1"/>
  <c r="Q11" i="14"/>
  <c r="P11" i="14"/>
  <c r="O11" i="14"/>
  <c r="M11" i="14"/>
  <c r="L11" i="14"/>
  <c r="K11" i="14"/>
  <c r="Q10" i="14"/>
  <c r="P10" i="14"/>
  <c r="O10" i="14"/>
  <c r="L10" i="14"/>
  <c r="K10" i="14"/>
  <c r="M10" i="14" s="1"/>
  <c r="Q9" i="14"/>
  <c r="P9" i="14"/>
  <c r="O9" i="14"/>
  <c r="O26" i="14" s="1"/>
  <c r="M9" i="14"/>
  <c r="L9" i="14"/>
  <c r="K9" i="14"/>
  <c r="P25" i="13"/>
  <c r="Q25" i="13" s="1"/>
  <c r="O25" i="13"/>
  <c r="M25" i="13"/>
  <c r="L25" i="13"/>
  <c r="K25" i="13"/>
  <c r="P24" i="13"/>
  <c r="Q24" i="13" s="1"/>
  <c r="O24" i="13"/>
  <c r="L24" i="13"/>
  <c r="K24" i="13"/>
  <c r="M24" i="13" s="1"/>
  <c r="P23" i="13"/>
  <c r="O23" i="13"/>
  <c r="Q23" i="13" s="1"/>
  <c r="M23" i="13"/>
  <c r="L23" i="13"/>
  <c r="K23" i="13"/>
  <c r="P22" i="13"/>
  <c r="Q22" i="13" s="1"/>
  <c r="O22" i="13"/>
  <c r="L22" i="13"/>
  <c r="K22" i="13"/>
  <c r="M22" i="13" s="1"/>
  <c r="P21" i="13"/>
  <c r="O21" i="13"/>
  <c r="Q21" i="13" s="1"/>
  <c r="L21" i="13"/>
  <c r="K21" i="13"/>
  <c r="M21" i="13" s="1"/>
  <c r="Q20" i="13"/>
  <c r="P20" i="13"/>
  <c r="O20" i="13"/>
  <c r="L20" i="13"/>
  <c r="K20" i="13"/>
  <c r="M20" i="13" s="1"/>
  <c r="P19" i="13"/>
  <c r="O19" i="13"/>
  <c r="Q19" i="13" s="1"/>
  <c r="L19" i="13"/>
  <c r="K19" i="13"/>
  <c r="M19" i="13" s="1"/>
  <c r="Q18" i="13"/>
  <c r="P18" i="13"/>
  <c r="O18" i="13"/>
  <c r="L18" i="13"/>
  <c r="K18" i="13"/>
  <c r="M18" i="13" s="1"/>
  <c r="P17" i="13"/>
  <c r="O17" i="13"/>
  <c r="Q17" i="13" s="1"/>
  <c r="L17" i="13"/>
  <c r="K17" i="13"/>
  <c r="M17" i="13" s="1"/>
  <c r="P16" i="13"/>
  <c r="Q16" i="13" s="1"/>
  <c r="O16" i="13"/>
  <c r="L16" i="13"/>
  <c r="K16" i="13"/>
  <c r="M16" i="13" s="1"/>
  <c r="P15" i="13"/>
  <c r="O15" i="13"/>
  <c r="Q15" i="13" s="1"/>
  <c r="M15" i="13"/>
  <c r="L15" i="13"/>
  <c r="K15" i="13"/>
  <c r="P14" i="13"/>
  <c r="Q14" i="13" s="1"/>
  <c r="O14" i="13"/>
  <c r="L14" i="13"/>
  <c r="K14" i="13"/>
  <c r="P13" i="13"/>
  <c r="O13" i="13"/>
  <c r="Q13" i="13" s="1"/>
  <c r="L13" i="13"/>
  <c r="K13" i="13"/>
  <c r="M13" i="13" s="1"/>
  <c r="Q12" i="13"/>
  <c r="P12" i="13"/>
  <c r="O12" i="13"/>
  <c r="L12" i="13"/>
  <c r="K12" i="13"/>
  <c r="P11" i="13"/>
  <c r="O11" i="13"/>
  <c r="Q11" i="13" s="1"/>
  <c r="L11" i="13"/>
  <c r="K11" i="13"/>
  <c r="M11" i="13" s="1"/>
  <c r="P10" i="13"/>
  <c r="Q10" i="13" s="1"/>
  <c r="O10" i="13"/>
  <c r="L10" i="13"/>
  <c r="L26" i="13" s="1"/>
  <c r="K10" i="13"/>
  <c r="Q9" i="13"/>
  <c r="P9" i="13"/>
  <c r="O9" i="13"/>
  <c r="M9" i="13"/>
  <c r="L9" i="13"/>
  <c r="K9" i="13"/>
  <c r="K27" i="12"/>
  <c r="K28" i="12" s="1"/>
  <c r="P25" i="12"/>
  <c r="O25" i="12"/>
  <c r="Q25" i="12" s="1"/>
  <c r="M25" i="12"/>
  <c r="L25" i="12"/>
  <c r="K25" i="12"/>
  <c r="P24" i="12"/>
  <c r="Q24" i="12" s="1"/>
  <c r="O24" i="12"/>
  <c r="M24" i="12"/>
  <c r="L24" i="12"/>
  <c r="K24" i="12"/>
  <c r="P23" i="12"/>
  <c r="O23" i="12"/>
  <c r="Q23" i="12" s="1"/>
  <c r="M23" i="12"/>
  <c r="L23" i="12"/>
  <c r="K23" i="12"/>
  <c r="P22" i="12"/>
  <c r="Q22" i="12" s="1"/>
  <c r="O22" i="12"/>
  <c r="L22" i="12"/>
  <c r="M22" i="12" s="1"/>
  <c r="K22" i="12"/>
  <c r="Q21" i="12"/>
  <c r="P21" i="12"/>
  <c r="O21" i="12"/>
  <c r="M21" i="12"/>
  <c r="L21" i="12"/>
  <c r="K21" i="12"/>
  <c r="P20" i="12"/>
  <c r="Q20" i="12" s="1"/>
  <c r="O20" i="12"/>
  <c r="L20" i="12"/>
  <c r="M20" i="12" s="1"/>
  <c r="K20" i="12"/>
  <c r="Q19" i="12"/>
  <c r="P19" i="12"/>
  <c r="O19" i="12"/>
  <c r="M19" i="12"/>
  <c r="L19" i="12"/>
  <c r="K19" i="12"/>
  <c r="P18" i="12"/>
  <c r="Q18" i="12" s="1"/>
  <c r="O18" i="12"/>
  <c r="L18" i="12"/>
  <c r="M18" i="12" s="1"/>
  <c r="K18" i="12"/>
  <c r="Q17" i="12"/>
  <c r="P17" i="12"/>
  <c r="O17" i="12"/>
  <c r="M17" i="12"/>
  <c r="L17" i="12"/>
  <c r="K17" i="12"/>
  <c r="P16" i="12"/>
  <c r="Q16" i="12" s="1"/>
  <c r="O16" i="12"/>
  <c r="L16" i="12"/>
  <c r="M16" i="12" s="1"/>
  <c r="K16" i="12"/>
  <c r="P15" i="12"/>
  <c r="Q15" i="12" s="1"/>
  <c r="O15" i="12"/>
  <c r="M15" i="12"/>
  <c r="L15" i="12"/>
  <c r="K15" i="12"/>
  <c r="P14" i="12"/>
  <c r="Q14" i="12" s="1"/>
  <c r="O14" i="12"/>
  <c r="L14" i="12"/>
  <c r="M14" i="12" s="1"/>
  <c r="K14" i="12"/>
  <c r="P13" i="12"/>
  <c r="O13" i="12"/>
  <c r="Q13" i="12" s="1"/>
  <c r="M13" i="12"/>
  <c r="L13" i="12"/>
  <c r="K13" i="12"/>
  <c r="P12" i="12"/>
  <c r="Q12" i="12" s="1"/>
  <c r="O12" i="12"/>
  <c r="L12" i="12"/>
  <c r="M12" i="12" s="1"/>
  <c r="K12" i="12"/>
  <c r="P11" i="12"/>
  <c r="O11" i="12"/>
  <c r="Q11" i="12" s="1"/>
  <c r="M11" i="12"/>
  <c r="L11" i="12"/>
  <c r="K11" i="12"/>
  <c r="P10" i="12"/>
  <c r="Q10" i="12" s="1"/>
  <c r="O10" i="12"/>
  <c r="L10" i="12"/>
  <c r="L26" i="12" s="1"/>
  <c r="K10" i="12"/>
  <c r="P9" i="12"/>
  <c r="O9" i="12"/>
  <c r="M9" i="12"/>
  <c r="L9" i="12"/>
  <c r="K9" i="12"/>
  <c r="K26" i="12" s="1"/>
  <c r="P27" i="11"/>
  <c r="Q25" i="11"/>
  <c r="P25" i="11"/>
  <c r="O25" i="11"/>
  <c r="L25" i="11"/>
  <c r="K25" i="11"/>
  <c r="M25" i="11" s="1"/>
  <c r="Q24" i="11"/>
  <c r="P24" i="11"/>
  <c r="O24" i="11"/>
  <c r="L24" i="11"/>
  <c r="K24" i="11"/>
  <c r="M24" i="11" s="1"/>
  <c r="Q23" i="11"/>
  <c r="P23" i="11"/>
  <c r="O23" i="11"/>
  <c r="L23" i="11"/>
  <c r="K23" i="11"/>
  <c r="M23" i="11" s="1"/>
  <c r="Q22" i="11"/>
  <c r="P22" i="11"/>
  <c r="O22" i="11"/>
  <c r="L22" i="11"/>
  <c r="K22" i="11"/>
  <c r="M22" i="11" s="1"/>
  <c r="Q21" i="11"/>
  <c r="P21" i="11"/>
  <c r="O21" i="11"/>
  <c r="M21" i="11"/>
  <c r="L21" i="11"/>
  <c r="K21" i="11"/>
  <c r="Q20" i="11"/>
  <c r="P20" i="11"/>
  <c r="O20" i="11"/>
  <c r="L20" i="11"/>
  <c r="K20" i="11"/>
  <c r="M20" i="11" s="1"/>
  <c r="P19" i="11"/>
  <c r="O19" i="11"/>
  <c r="Q19" i="11" s="1"/>
  <c r="M19" i="11"/>
  <c r="L19" i="11"/>
  <c r="K19" i="11"/>
  <c r="Q18" i="11"/>
  <c r="P18" i="11"/>
  <c r="O18" i="11"/>
  <c r="L18" i="11"/>
  <c r="K18" i="11"/>
  <c r="M18" i="11" s="1"/>
  <c r="P17" i="11"/>
  <c r="O17" i="11"/>
  <c r="Q17" i="11" s="1"/>
  <c r="M17" i="11"/>
  <c r="L17" i="11"/>
  <c r="K17" i="11"/>
  <c r="Q16" i="11"/>
  <c r="P16" i="11"/>
  <c r="O16" i="11"/>
  <c r="L16" i="11"/>
  <c r="K16" i="11"/>
  <c r="M16" i="11" s="1"/>
  <c r="P15" i="11"/>
  <c r="O15" i="11"/>
  <c r="Q15" i="11" s="1"/>
  <c r="L15" i="11"/>
  <c r="M15" i="11" s="1"/>
  <c r="K15" i="11"/>
  <c r="Q14" i="11"/>
  <c r="P14" i="11"/>
  <c r="O14" i="11"/>
  <c r="L14" i="11"/>
  <c r="K14" i="11"/>
  <c r="M14" i="11" s="1"/>
  <c r="P13" i="11"/>
  <c r="O13" i="11"/>
  <c r="Q13" i="11" s="1"/>
  <c r="L13" i="11"/>
  <c r="K13" i="11"/>
  <c r="M13" i="11" s="1"/>
  <c r="Q12" i="11"/>
  <c r="P12" i="11"/>
  <c r="O12" i="11"/>
  <c r="L12" i="11"/>
  <c r="K12" i="11"/>
  <c r="M12" i="11" s="1"/>
  <c r="P11" i="11"/>
  <c r="O11" i="11"/>
  <c r="Q11" i="11" s="1"/>
  <c r="L11" i="11"/>
  <c r="K11" i="11"/>
  <c r="M11" i="11" s="1"/>
  <c r="Q10" i="11"/>
  <c r="P10" i="11"/>
  <c r="P26" i="11" s="1"/>
  <c r="P28" i="11" s="1"/>
  <c r="O10" i="11"/>
  <c r="L10" i="11"/>
  <c r="K10" i="11"/>
  <c r="M10" i="11" s="1"/>
  <c r="P9" i="11"/>
  <c r="O9" i="11"/>
  <c r="L9" i="11"/>
  <c r="L26" i="11" s="1"/>
  <c r="K9" i="11"/>
  <c r="K26" i="11" s="1"/>
  <c r="P25" i="10"/>
  <c r="O25" i="10"/>
  <c r="L25" i="10"/>
  <c r="K25" i="10"/>
  <c r="M25" i="10" s="1"/>
  <c r="Q24" i="10"/>
  <c r="P24" i="10"/>
  <c r="O24" i="10"/>
  <c r="L24" i="10"/>
  <c r="M24" i="10" s="1"/>
  <c r="K24" i="10"/>
  <c r="P23" i="10"/>
  <c r="O23" i="10"/>
  <c r="Q23" i="10" s="1"/>
  <c r="L23" i="10"/>
  <c r="K23" i="10"/>
  <c r="P22" i="10"/>
  <c r="Q22" i="10" s="1"/>
  <c r="O22" i="10"/>
  <c r="M22" i="10"/>
  <c r="L22" i="10"/>
  <c r="K22" i="10"/>
  <c r="Q21" i="10"/>
  <c r="P21" i="10"/>
  <c r="O21" i="10"/>
  <c r="L21" i="10"/>
  <c r="K21" i="10"/>
  <c r="Q20" i="10"/>
  <c r="P20" i="10"/>
  <c r="O20" i="10"/>
  <c r="M20" i="10"/>
  <c r="L20" i="10"/>
  <c r="K20" i="10"/>
  <c r="Q19" i="10"/>
  <c r="P19" i="10"/>
  <c r="O19" i="10"/>
  <c r="L19" i="10"/>
  <c r="K19" i="10"/>
  <c r="M19" i="10" s="1"/>
  <c r="Q18" i="10"/>
  <c r="P18" i="10"/>
  <c r="O18" i="10"/>
  <c r="M18" i="10"/>
  <c r="L18" i="10"/>
  <c r="K18" i="10"/>
  <c r="P17" i="10"/>
  <c r="Q17" i="10" s="1"/>
  <c r="O17" i="10"/>
  <c r="L17" i="10"/>
  <c r="K17" i="10"/>
  <c r="M17" i="10" s="1"/>
  <c r="P16" i="10"/>
  <c r="Q16" i="10" s="1"/>
  <c r="O16" i="10"/>
  <c r="M16" i="10"/>
  <c r="L16" i="10"/>
  <c r="K16" i="10"/>
  <c r="Q15" i="10"/>
  <c r="P15" i="10"/>
  <c r="O15" i="10"/>
  <c r="L15" i="10"/>
  <c r="K15" i="10"/>
  <c r="P14" i="10"/>
  <c r="Q14" i="10" s="1"/>
  <c r="O14" i="10"/>
  <c r="M14" i="10"/>
  <c r="L14" i="10"/>
  <c r="K14" i="10"/>
  <c r="Q13" i="10"/>
  <c r="P13" i="10"/>
  <c r="O13" i="10"/>
  <c r="L13" i="10"/>
  <c r="K13" i="10"/>
  <c r="P12" i="10"/>
  <c r="Q12" i="10" s="1"/>
  <c r="O12" i="10"/>
  <c r="L12" i="10"/>
  <c r="K12" i="10"/>
  <c r="M12" i="10" s="1"/>
  <c r="Q11" i="10"/>
  <c r="P11" i="10"/>
  <c r="O11" i="10"/>
  <c r="L11" i="10"/>
  <c r="K11" i="10"/>
  <c r="Q10" i="10"/>
  <c r="P10" i="10"/>
  <c r="O10" i="10"/>
  <c r="L10" i="10"/>
  <c r="K10" i="10"/>
  <c r="M10" i="10" s="1"/>
  <c r="Q9" i="10"/>
  <c r="P9" i="10"/>
  <c r="O9" i="10"/>
  <c r="L9" i="10"/>
  <c r="K9" i="10"/>
  <c r="K27" i="9"/>
  <c r="P25" i="9"/>
  <c r="O25" i="9"/>
  <c r="M25" i="9"/>
  <c r="L25" i="9"/>
  <c r="K25" i="9"/>
  <c r="P24" i="9"/>
  <c r="Q24" i="9" s="1"/>
  <c r="O24" i="9"/>
  <c r="M24" i="9"/>
  <c r="L24" i="9"/>
  <c r="K24" i="9"/>
  <c r="P23" i="9"/>
  <c r="P26" i="9" s="1"/>
  <c r="O23" i="9"/>
  <c r="Q23" i="9" s="1"/>
  <c r="M23" i="9"/>
  <c r="L23" i="9"/>
  <c r="K23" i="9"/>
  <c r="P22" i="9"/>
  <c r="Q22" i="9" s="1"/>
  <c r="O22" i="9"/>
  <c r="M22" i="9"/>
  <c r="L22" i="9"/>
  <c r="K22" i="9"/>
  <c r="P21" i="9"/>
  <c r="O21" i="9"/>
  <c r="Q21" i="9" s="1"/>
  <c r="M21" i="9"/>
  <c r="L21" i="9"/>
  <c r="K21" i="9"/>
  <c r="P20" i="9"/>
  <c r="Q20" i="9" s="1"/>
  <c r="O20" i="9"/>
  <c r="M20" i="9"/>
  <c r="L20" i="9"/>
  <c r="K20" i="9"/>
  <c r="P19" i="9"/>
  <c r="O19" i="9"/>
  <c r="Q19" i="9" s="1"/>
  <c r="L19" i="9"/>
  <c r="M19" i="9" s="1"/>
  <c r="K19" i="9"/>
  <c r="Q18" i="9"/>
  <c r="P18" i="9"/>
  <c r="O18" i="9"/>
  <c r="M18" i="9"/>
  <c r="L18" i="9"/>
  <c r="K18" i="9"/>
  <c r="P17" i="9"/>
  <c r="O17" i="9"/>
  <c r="Q17" i="9" s="1"/>
  <c r="L17" i="9"/>
  <c r="M17" i="9" s="1"/>
  <c r="K17" i="9"/>
  <c r="Q16" i="9"/>
  <c r="P16" i="9"/>
  <c r="O16" i="9"/>
  <c r="M16" i="9"/>
  <c r="L16" i="9"/>
  <c r="K16" i="9"/>
  <c r="P15" i="9"/>
  <c r="O15" i="9"/>
  <c r="Q15" i="9" s="1"/>
  <c r="L15" i="9"/>
  <c r="M15" i="9" s="1"/>
  <c r="K15" i="9"/>
  <c r="Q14" i="9"/>
  <c r="P14" i="9"/>
  <c r="O14" i="9"/>
  <c r="M14" i="9"/>
  <c r="L14" i="9"/>
  <c r="K14" i="9"/>
  <c r="P13" i="9"/>
  <c r="O13" i="9"/>
  <c r="L13" i="9"/>
  <c r="M13" i="9" s="1"/>
  <c r="K13" i="9"/>
  <c r="P12" i="9"/>
  <c r="Q12" i="9" s="1"/>
  <c r="O12" i="9"/>
  <c r="M12" i="9"/>
  <c r="L12" i="9"/>
  <c r="K12" i="9"/>
  <c r="P11" i="9"/>
  <c r="O11" i="9"/>
  <c r="Q11" i="9" s="1"/>
  <c r="L11" i="9"/>
  <c r="M11" i="9" s="1"/>
  <c r="K11" i="9"/>
  <c r="P10" i="9"/>
  <c r="Q10" i="9" s="1"/>
  <c r="O10" i="9"/>
  <c r="M10" i="9"/>
  <c r="L10" i="9"/>
  <c r="K10" i="9"/>
  <c r="K26" i="9" s="1"/>
  <c r="K28" i="9" s="1"/>
  <c r="P9" i="9"/>
  <c r="O9" i="9"/>
  <c r="M9" i="9"/>
  <c r="L9" i="9"/>
  <c r="K9" i="9"/>
  <c r="P28" i="8"/>
  <c r="O27" i="8"/>
  <c r="P26" i="8"/>
  <c r="P27" i="8" s="1"/>
  <c r="L26" i="8"/>
  <c r="L27" i="8" s="1"/>
  <c r="Q25" i="8"/>
  <c r="P25" i="8"/>
  <c r="O25" i="8"/>
  <c r="L25" i="8"/>
  <c r="K25" i="8"/>
  <c r="Q24" i="8"/>
  <c r="P24" i="8"/>
  <c r="O24" i="8"/>
  <c r="L24" i="8"/>
  <c r="K24" i="8"/>
  <c r="M24" i="8" s="1"/>
  <c r="Q23" i="8"/>
  <c r="P23" i="8"/>
  <c r="O23" i="8"/>
  <c r="L23" i="8"/>
  <c r="K23" i="8"/>
  <c r="M23" i="8" s="1"/>
  <c r="Q22" i="8"/>
  <c r="P22" i="8"/>
  <c r="O22" i="8"/>
  <c r="L22" i="8"/>
  <c r="K22" i="8"/>
  <c r="M22" i="8" s="1"/>
  <c r="Q21" i="8"/>
  <c r="P21" i="8"/>
  <c r="O21" i="8"/>
  <c r="L21" i="8"/>
  <c r="K21" i="8"/>
  <c r="Q20" i="8"/>
  <c r="P20" i="8"/>
  <c r="O20" i="8"/>
  <c r="L20" i="8"/>
  <c r="K20" i="8"/>
  <c r="M20" i="8" s="1"/>
  <c r="Q19" i="8"/>
  <c r="P19" i="8"/>
  <c r="O19" i="8"/>
  <c r="L19" i="8"/>
  <c r="K19" i="8"/>
  <c r="M19" i="8" s="1"/>
  <c r="Q18" i="8"/>
  <c r="P18" i="8"/>
  <c r="O18" i="8"/>
  <c r="M18" i="8"/>
  <c r="L18" i="8"/>
  <c r="K18" i="8"/>
  <c r="Q17" i="8"/>
  <c r="P17" i="8"/>
  <c r="O17" i="8"/>
  <c r="L17" i="8"/>
  <c r="K17" i="8"/>
  <c r="M17" i="8" s="1"/>
  <c r="Q16" i="8"/>
  <c r="P16" i="8"/>
  <c r="O16" i="8"/>
  <c r="M16" i="8"/>
  <c r="L16" i="8"/>
  <c r="K16" i="8"/>
  <c r="Q15" i="8"/>
  <c r="P15" i="8"/>
  <c r="O15" i="8"/>
  <c r="L15" i="8"/>
  <c r="K15" i="8"/>
  <c r="M15" i="8" s="1"/>
  <c r="Q14" i="8"/>
  <c r="P14" i="8"/>
  <c r="O14" i="8"/>
  <c r="M14" i="8"/>
  <c r="L14" i="8"/>
  <c r="K14" i="8"/>
  <c r="Q13" i="8"/>
  <c r="P13" i="8"/>
  <c r="O13" i="8"/>
  <c r="L13" i="8"/>
  <c r="K13" i="8"/>
  <c r="M13" i="8" s="1"/>
  <c r="Q12" i="8"/>
  <c r="P12" i="8"/>
  <c r="O12" i="8"/>
  <c r="M12" i="8"/>
  <c r="L12" i="8"/>
  <c r="K12" i="8"/>
  <c r="Q11" i="8"/>
  <c r="P11" i="8"/>
  <c r="O11" i="8"/>
  <c r="L11" i="8"/>
  <c r="K11" i="8"/>
  <c r="M11" i="8" s="1"/>
  <c r="Q10" i="8"/>
  <c r="P10" i="8"/>
  <c r="O10" i="8"/>
  <c r="M10" i="8"/>
  <c r="L10" i="8"/>
  <c r="K10" i="8"/>
  <c r="Q9" i="8"/>
  <c r="P9" i="8"/>
  <c r="O9" i="8"/>
  <c r="O26" i="8" s="1"/>
  <c r="L9" i="8"/>
  <c r="K9" i="8"/>
  <c r="M9" i="8" s="1"/>
  <c r="P25" i="7"/>
  <c r="O25" i="7"/>
  <c r="Q25" i="7" s="1"/>
  <c r="L25" i="7"/>
  <c r="M25" i="7" s="1"/>
  <c r="K25" i="7"/>
  <c r="P24" i="7"/>
  <c r="Q24" i="7" s="1"/>
  <c r="O24" i="7"/>
  <c r="L24" i="7"/>
  <c r="K24" i="7"/>
  <c r="P23" i="7"/>
  <c r="O23" i="7"/>
  <c r="Q23" i="7" s="1"/>
  <c r="L23" i="7"/>
  <c r="K23" i="7"/>
  <c r="M23" i="7" s="1"/>
  <c r="Q22" i="7"/>
  <c r="P22" i="7"/>
  <c r="O22" i="7"/>
  <c r="L22" i="7"/>
  <c r="K22" i="7"/>
  <c r="Q21" i="7"/>
  <c r="P21" i="7"/>
  <c r="O21" i="7"/>
  <c r="L21" i="7"/>
  <c r="K21" i="7"/>
  <c r="Q20" i="7"/>
  <c r="P20" i="7"/>
  <c r="O20" i="7"/>
  <c r="L20" i="7"/>
  <c r="K20" i="7"/>
  <c r="M20" i="7" s="1"/>
  <c r="Q19" i="7"/>
  <c r="P19" i="7"/>
  <c r="O19" i="7"/>
  <c r="L19" i="7"/>
  <c r="K19" i="7"/>
  <c r="M19" i="7" s="1"/>
  <c r="Q18" i="7"/>
  <c r="P18" i="7"/>
  <c r="O18" i="7"/>
  <c r="L18" i="7"/>
  <c r="K18" i="7"/>
  <c r="M18" i="7" s="1"/>
  <c r="Q17" i="7"/>
  <c r="P17" i="7"/>
  <c r="O17" i="7"/>
  <c r="L17" i="7"/>
  <c r="K17" i="7"/>
  <c r="M17" i="7" s="1"/>
  <c r="P16" i="7"/>
  <c r="Q16" i="7" s="1"/>
  <c r="O16" i="7"/>
  <c r="L16" i="7"/>
  <c r="K16" i="7"/>
  <c r="P15" i="7"/>
  <c r="O15" i="7"/>
  <c r="Q15" i="7" s="1"/>
  <c r="M15" i="7"/>
  <c r="L15" i="7"/>
  <c r="K15" i="7"/>
  <c r="P14" i="7"/>
  <c r="Q14" i="7" s="1"/>
  <c r="O14" i="7"/>
  <c r="L14" i="7"/>
  <c r="K14" i="7"/>
  <c r="P13" i="7"/>
  <c r="O13" i="7"/>
  <c r="Q13" i="7" s="1"/>
  <c r="L13" i="7"/>
  <c r="M13" i="7" s="1"/>
  <c r="K13" i="7"/>
  <c r="Q12" i="7"/>
  <c r="P12" i="7"/>
  <c r="O12" i="7"/>
  <c r="L12" i="7"/>
  <c r="K12" i="7"/>
  <c r="M12" i="7" s="1"/>
  <c r="Q11" i="7"/>
  <c r="P11" i="7"/>
  <c r="O11" i="7"/>
  <c r="L11" i="7"/>
  <c r="K11" i="7"/>
  <c r="M11" i="7" s="1"/>
  <c r="Q10" i="7"/>
  <c r="P10" i="7"/>
  <c r="O10" i="7"/>
  <c r="L10" i="7"/>
  <c r="K10" i="7"/>
  <c r="M10" i="7" s="1"/>
  <c r="Q9" i="7"/>
  <c r="P9" i="7"/>
  <c r="O9" i="7"/>
  <c r="L9" i="7"/>
  <c r="K9" i="7"/>
  <c r="P25" i="6"/>
  <c r="O25" i="6"/>
  <c r="Q25" i="6" s="1"/>
  <c r="M25" i="6"/>
  <c r="L25" i="6"/>
  <c r="K25" i="6"/>
  <c r="P24" i="6"/>
  <c r="Q24" i="6" s="1"/>
  <c r="O24" i="6"/>
  <c r="L24" i="6"/>
  <c r="M24" i="6" s="1"/>
  <c r="K24" i="6"/>
  <c r="P23" i="6"/>
  <c r="O23" i="6"/>
  <c r="Q23" i="6" s="1"/>
  <c r="M23" i="6"/>
  <c r="L23" i="6"/>
  <c r="K23" i="6"/>
  <c r="P22" i="6"/>
  <c r="Q22" i="6" s="1"/>
  <c r="O22" i="6"/>
  <c r="L22" i="6"/>
  <c r="M22" i="6" s="1"/>
  <c r="K22" i="6"/>
  <c r="P21" i="6"/>
  <c r="P26" i="6" s="1"/>
  <c r="O21" i="6"/>
  <c r="Q21" i="6" s="1"/>
  <c r="L21" i="6"/>
  <c r="M21" i="6" s="1"/>
  <c r="K21" i="6"/>
  <c r="P20" i="6"/>
  <c r="Q20" i="6" s="1"/>
  <c r="O20" i="6"/>
  <c r="L20" i="6"/>
  <c r="M20" i="6" s="1"/>
  <c r="K20" i="6"/>
  <c r="P19" i="6"/>
  <c r="O19" i="6"/>
  <c r="Q19" i="6" s="1"/>
  <c r="L19" i="6"/>
  <c r="M19" i="6" s="1"/>
  <c r="K19" i="6"/>
  <c r="P18" i="6"/>
  <c r="Q18" i="6" s="1"/>
  <c r="O18" i="6"/>
  <c r="L18" i="6"/>
  <c r="M18" i="6" s="1"/>
  <c r="K18" i="6"/>
  <c r="P17" i="6"/>
  <c r="O17" i="6"/>
  <c r="Q17" i="6" s="1"/>
  <c r="L17" i="6"/>
  <c r="M17" i="6" s="1"/>
  <c r="K17" i="6"/>
  <c r="P16" i="6"/>
  <c r="Q16" i="6" s="1"/>
  <c r="O16" i="6"/>
  <c r="M16" i="6"/>
  <c r="L16" i="6"/>
  <c r="K16" i="6"/>
  <c r="P15" i="6"/>
  <c r="O15" i="6"/>
  <c r="L15" i="6"/>
  <c r="M15" i="6" s="1"/>
  <c r="K15" i="6"/>
  <c r="P14" i="6"/>
  <c r="Q14" i="6" s="1"/>
  <c r="O14" i="6"/>
  <c r="M14" i="6"/>
  <c r="L14" i="6"/>
  <c r="K14" i="6"/>
  <c r="P13" i="6"/>
  <c r="O13" i="6"/>
  <c r="Q13" i="6" s="1"/>
  <c r="M13" i="6"/>
  <c r="L13" i="6"/>
  <c r="K13" i="6"/>
  <c r="P12" i="6"/>
  <c r="Q12" i="6" s="1"/>
  <c r="O12" i="6"/>
  <c r="M12" i="6"/>
  <c r="L12" i="6"/>
  <c r="K12" i="6"/>
  <c r="P11" i="6"/>
  <c r="O11" i="6"/>
  <c r="Q11" i="6" s="1"/>
  <c r="L11" i="6"/>
  <c r="M11" i="6" s="1"/>
  <c r="K11" i="6"/>
  <c r="P10" i="6"/>
  <c r="Q10" i="6" s="1"/>
  <c r="O10" i="6"/>
  <c r="L10" i="6"/>
  <c r="M10" i="6" s="1"/>
  <c r="K10" i="6"/>
  <c r="Q9" i="6"/>
  <c r="P9" i="6"/>
  <c r="O9" i="6"/>
  <c r="L9" i="6"/>
  <c r="M9" i="6" s="1"/>
  <c r="K9" i="6"/>
  <c r="K26" i="6" s="1"/>
  <c r="K27" i="6" s="1"/>
  <c r="K28" i="6" s="1"/>
  <c r="P25" i="5"/>
  <c r="O25" i="5"/>
  <c r="Q25" i="5" s="1"/>
  <c r="L25" i="5"/>
  <c r="K25" i="5"/>
  <c r="M25" i="5" s="1"/>
  <c r="Q24" i="5"/>
  <c r="P24" i="5"/>
  <c r="O24" i="5"/>
  <c r="L24" i="5"/>
  <c r="K24" i="5"/>
  <c r="M24" i="5" s="1"/>
  <c r="P23" i="5"/>
  <c r="O23" i="5"/>
  <c r="Q23" i="5" s="1"/>
  <c r="L23" i="5"/>
  <c r="K23" i="5"/>
  <c r="M23" i="5" s="1"/>
  <c r="P22" i="5"/>
  <c r="Q22" i="5" s="1"/>
  <c r="O22" i="5"/>
  <c r="L22" i="5"/>
  <c r="K22" i="5"/>
  <c r="M22" i="5" s="1"/>
  <c r="P21" i="5"/>
  <c r="O21" i="5"/>
  <c r="Q21" i="5" s="1"/>
  <c r="L21" i="5"/>
  <c r="K21" i="5"/>
  <c r="M21" i="5" s="1"/>
  <c r="P20" i="5"/>
  <c r="Q20" i="5" s="1"/>
  <c r="O20" i="5"/>
  <c r="L20" i="5"/>
  <c r="K20" i="5"/>
  <c r="M20" i="5" s="1"/>
  <c r="P19" i="5"/>
  <c r="O19" i="5"/>
  <c r="Q19" i="5" s="1"/>
  <c r="L19" i="5"/>
  <c r="K19" i="5"/>
  <c r="M19" i="5" s="1"/>
  <c r="P18" i="5"/>
  <c r="Q18" i="5" s="1"/>
  <c r="O18" i="5"/>
  <c r="L18" i="5"/>
  <c r="K18" i="5"/>
  <c r="M18" i="5" s="1"/>
  <c r="Q17" i="5"/>
  <c r="P17" i="5"/>
  <c r="O17" i="5"/>
  <c r="L17" i="5"/>
  <c r="K17" i="5"/>
  <c r="P16" i="5"/>
  <c r="Q16" i="5" s="1"/>
  <c r="O16" i="5"/>
  <c r="L16" i="5"/>
  <c r="K16" i="5"/>
  <c r="M16" i="5" s="1"/>
  <c r="Q15" i="5"/>
  <c r="P15" i="5"/>
  <c r="O15" i="5"/>
  <c r="L15" i="5"/>
  <c r="K15" i="5"/>
  <c r="M15" i="5" s="1"/>
  <c r="Q14" i="5"/>
  <c r="P14" i="5"/>
  <c r="O14" i="5"/>
  <c r="L14" i="5"/>
  <c r="K14" i="5"/>
  <c r="M14" i="5" s="1"/>
  <c r="Q13" i="5"/>
  <c r="P13" i="5"/>
  <c r="O13" i="5"/>
  <c r="L13" i="5"/>
  <c r="K13" i="5"/>
  <c r="M13" i="5" s="1"/>
  <c r="P12" i="5"/>
  <c r="Q12" i="5" s="1"/>
  <c r="O12" i="5"/>
  <c r="L12" i="5"/>
  <c r="K12" i="5"/>
  <c r="M12" i="5" s="1"/>
  <c r="Q11" i="5"/>
  <c r="P11" i="5"/>
  <c r="O11" i="5"/>
  <c r="M11" i="5"/>
  <c r="L11" i="5"/>
  <c r="K11" i="5"/>
  <c r="P10" i="5"/>
  <c r="O10" i="5"/>
  <c r="L10" i="5"/>
  <c r="K10" i="5"/>
  <c r="P9" i="5"/>
  <c r="O9" i="5"/>
  <c r="M9" i="5"/>
  <c r="L9" i="5"/>
  <c r="K9" i="5"/>
  <c r="P25" i="4"/>
  <c r="O25" i="4"/>
  <c r="Q25" i="4" s="1"/>
  <c r="L25" i="4"/>
  <c r="K25" i="4"/>
  <c r="M25" i="4" s="1"/>
  <c r="P24" i="4"/>
  <c r="Q24" i="4" s="1"/>
  <c r="O24" i="4"/>
  <c r="L24" i="4"/>
  <c r="K24" i="4"/>
  <c r="M24" i="4" s="1"/>
  <c r="Q23" i="4"/>
  <c r="P23" i="4"/>
  <c r="O23" i="4"/>
  <c r="L23" i="4"/>
  <c r="K23" i="4"/>
  <c r="M23" i="4" s="1"/>
  <c r="P22" i="4"/>
  <c r="Q22" i="4" s="1"/>
  <c r="O22" i="4"/>
  <c r="L22" i="4"/>
  <c r="K22" i="4"/>
  <c r="M22" i="4" s="1"/>
  <c r="Q21" i="4"/>
  <c r="P21" i="4"/>
  <c r="O21" i="4"/>
  <c r="L21" i="4"/>
  <c r="K21" i="4"/>
  <c r="M21" i="4" s="1"/>
  <c r="P20" i="4"/>
  <c r="Q20" i="4" s="1"/>
  <c r="O20" i="4"/>
  <c r="L20" i="4"/>
  <c r="K20" i="4"/>
  <c r="M20" i="4" s="1"/>
  <c r="P19" i="4"/>
  <c r="Q19" i="4" s="1"/>
  <c r="O19" i="4"/>
  <c r="L19" i="4"/>
  <c r="K19" i="4"/>
  <c r="M19" i="4" s="1"/>
  <c r="P18" i="4"/>
  <c r="Q18" i="4" s="1"/>
  <c r="O18" i="4"/>
  <c r="L18" i="4"/>
  <c r="K18" i="4"/>
  <c r="M18" i="4" s="1"/>
  <c r="P17" i="4"/>
  <c r="O17" i="4"/>
  <c r="Q17" i="4" s="1"/>
  <c r="L17" i="4"/>
  <c r="K17" i="4"/>
  <c r="P16" i="4"/>
  <c r="Q16" i="4" s="1"/>
  <c r="O16" i="4"/>
  <c r="L16" i="4"/>
  <c r="K16" i="4"/>
  <c r="M16" i="4" s="1"/>
  <c r="P15" i="4"/>
  <c r="O15" i="4"/>
  <c r="Q15" i="4" s="1"/>
  <c r="L15" i="4"/>
  <c r="K15" i="4"/>
  <c r="P14" i="4"/>
  <c r="Q14" i="4" s="1"/>
  <c r="O14" i="4"/>
  <c r="L14" i="4"/>
  <c r="K14" i="4"/>
  <c r="M14" i="4" s="1"/>
  <c r="P13" i="4"/>
  <c r="O13" i="4"/>
  <c r="Q13" i="4" s="1"/>
  <c r="L13" i="4"/>
  <c r="K13" i="4"/>
  <c r="M13" i="4" s="1"/>
  <c r="Q12" i="4"/>
  <c r="P12" i="4"/>
  <c r="O12" i="4"/>
  <c r="M12" i="4"/>
  <c r="L12" i="4"/>
  <c r="K12" i="4"/>
  <c r="P11" i="4"/>
  <c r="P26" i="4" s="1"/>
  <c r="O11" i="4"/>
  <c r="L11" i="4"/>
  <c r="K11" i="4"/>
  <c r="M11" i="4" s="1"/>
  <c r="Q10" i="4"/>
  <c r="P10" i="4"/>
  <c r="O10" i="4"/>
  <c r="L10" i="4"/>
  <c r="K10" i="4"/>
  <c r="P9" i="4"/>
  <c r="O9" i="4"/>
  <c r="L9" i="4"/>
  <c r="L26" i="4" s="1"/>
  <c r="K9" i="4"/>
  <c r="P25" i="3"/>
  <c r="O25" i="3"/>
  <c r="Q25" i="3" s="1"/>
  <c r="L25" i="3"/>
  <c r="M25" i="3" s="1"/>
  <c r="K25" i="3"/>
  <c r="Q24" i="3"/>
  <c r="P24" i="3"/>
  <c r="O24" i="3"/>
  <c r="L24" i="3"/>
  <c r="M24" i="3" s="1"/>
  <c r="K24" i="3"/>
  <c r="P23" i="3"/>
  <c r="O23" i="3"/>
  <c r="Q23" i="3" s="1"/>
  <c r="L23" i="3"/>
  <c r="M23" i="3" s="1"/>
  <c r="K23" i="3"/>
  <c r="P22" i="3"/>
  <c r="Q22" i="3" s="1"/>
  <c r="O22" i="3"/>
  <c r="M22" i="3"/>
  <c r="L22" i="3"/>
  <c r="K22" i="3"/>
  <c r="P21" i="3"/>
  <c r="O21" i="3"/>
  <c r="Q21" i="3" s="1"/>
  <c r="L21" i="3"/>
  <c r="M21" i="3" s="1"/>
  <c r="K21" i="3"/>
  <c r="P20" i="3"/>
  <c r="Q20" i="3" s="1"/>
  <c r="O20" i="3"/>
  <c r="M20" i="3"/>
  <c r="L20" i="3"/>
  <c r="K20" i="3"/>
  <c r="P19" i="3"/>
  <c r="O19" i="3"/>
  <c r="Q19" i="3" s="1"/>
  <c r="L19" i="3"/>
  <c r="M19" i="3" s="1"/>
  <c r="K19" i="3"/>
  <c r="P18" i="3"/>
  <c r="Q18" i="3" s="1"/>
  <c r="O18" i="3"/>
  <c r="M18" i="3"/>
  <c r="L18" i="3"/>
  <c r="K18" i="3"/>
  <c r="P17" i="3"/>
  <c r="O17" i="3"/>
  <c r="Q17" i="3" s="1"/>
  <c r="L17" i="3"/>
  <c r="M17" i="3" s="1"/>
  <c r="K17" i="3"/>
  <c r="P16" i="3"/>
  <c r="Q16" i="3" s="1"/>
  <c r="O16" i="3"/>
  <c r="L16" i="3"/>
  <c r="M16" i="3" s="1"/>
  <c r="K16" i="3"/>
  <c r="P15" i="3"/>
  <c r="O15" i="3"/>
  <c r="Q15" i="3" s="1"/>
  <c r="L15" i="3"/>
  <c r="M15" i="3" s="1"/>
  <c r="K15" i="3"/>
  <c r="P14" i="3"/>
  <c r="Q14" i="3" s="1"/>
  <c r="O14" i="3"/>
  <c r="L14" i="3"/>
  <c r="M14" i="3" s="1"/>
  <c r="K14" i="3"/>
  <c r="P13" i="3"/>
  <c r="O13" i="3"/>
  <c r="Q13" i="3" s="1"/>
  <c r="L13" i="3"/>
  <c r="M13" i="3" s="1"/>
  <c r="K13" i="3"/>
  <c r="P12" i="3"/>
  <c r="Q12" i="3" s="1"/>
  <c r="O12" i="3"/>
  <c r="L12" i="3"/>
  <c r="M12" i="3" s="1"/>
  <c r="K12" i="3"/>
  <c r="P11" i="3"/>
  <c r="O11" i="3"/>
  <c r="Q11" i="3" s="1"/>
  <c r="M11" i="3"/>
  <c r="L11" i="3"/>
  <c r="K11" i="3"/>
  <c r="P10" i="3"/>
  <c r="O10" i="3"/>
  <c r="L10" i="3"/>
  <c r="M10" i="3" s="1"/>
  <c r="K10" i="3"/>
  <c r="K26" i="3" s="1"/>
  <c r="P9" i="3"/>
  <c r="O9" i="3"/>
  <c r="M9" i="3"/>
  <c r="L9" i="3"/>
  <c r="K9" i="3"/>
  <c r="Q25" i="2"/>
  <c r="P25" i="2"/>
  <c r="O25" i="2"/>
  <c r="L25" i="2"/>
  <c r="K25" i="2"/>
  <c r="M25" i="2" s="1"/>
  <c r="P24" i="2"/>
  <c r="O24" i="2"/>
  <c r="M24" i="2"/>
  <c r="L24" i="2"/>
  <c r="K24" i="2"/>
  <c r="P23" i="2"/>
  <c r="Q23" i="2" s="1"/>
  <c r="O23" i="2"/>
  <c r="L23" i="2"/>
  <c r="K23" i="2"/>
  <c r="M23" i="2" s="1"/>
  <c r="P22" i="2"/>
  <c r="O22" i="2"/>
  <c r="Q22" i="2" s="1"/>
  <c r="L22" i="2"/>
  <c r="M22" i="2" s="1"/>
  <c r="K22" i="2"/>
  <c r="Q21" i="2"/>
  <c r="P21" i="2"/>
  <c r="O21" i="2"/>
  <c r="M21" i="2"/>
  <c r="L21" i="2"/>
  <c r="K21" i="2"/>
  <c r="P20" i="2"/>
  <c r="O20" i="2"/>
  <c r="Q20" i="2" s="1"/>
  <c r="L20" i="2"/>
  <c r="K20" i="2"/>
  <c r="M20" i="2" s="1"/>
  <c r="Q19" i="2"/>
  <c r="P19" i="2"/>
  <c r="O19" i="2"/>
  <c r="M19" i="2"/>
  <c r="L19" i="2"/>
  <c r="K19" i="2"/>
  <c r="P18" i="2"/>
  <c r="O18" i="2"/>
  <c r="Q18" i="2" s="1"/>
  <c r="L18" i="2"/>
  <c r="K18" i="2"/>
  <c r="M18" i="2" s="1"/>
  <c r="Q17" i="2"/>
  <c r="P17" i="2"/>
  <c r="O17" i="2"/>
  <c r="M17" i="2"/>
  <c r="L17" i="2"/>
  <c r="K17" i="2"/>
  <c r="P16" i="2"/>
  <c r="O16" i="2"/>
  <c r="Q16" i="2" s="1"/>
  <c r="L16" i="2"/>
  <c r="K16" i="2"/>
  <c r="M16" i="2" s="1"/>
  <c r="P15" i="2"/>
  <c r="Q15" i="2" s="1"/>
  <c r="O15" i="2"/>
  <c r="M15" i="2"/>
  <c r="L15" i="2"/>
  <c r="K15" i="2"/>
  <c r="P14" i="2"/>
  <c r="O14" i="2"/>
  <c r="L14" i="2"/>
  <c r="K14" i="2"/>
  <c r="M14" i="2" s="1"/>
  <c r="P13" i="2"/>
  <c r="O13" i="2"/>
  <c r="Q13" i="2" s="1"/>
  <c r="M13" i="2"/>
  <c r="L13" i="2"/>
  <c r="K13" i="2"/>
  <c r="P12" i="2"/>
  <c r="O12" i="2"/>
  <c r="L12" i="2"/>
  <c r="K12" i="2"/>
  <c r="M12" i="2" s="1"/>
  <c r="P11" i="2"/>
  <c r="O11" i="2"/>
  <c r="Q11" i="2" s="1"/>
  <c r="L11" i="2"/>
  <c r="K11" i="2"/>
  <c r="M11" i="2" s="1"/>
  <c r="P10" i="2"/>
  <c r="O10" i="2"/>
  <c r="M10" i="2"/>
  <c r="L10" i="2"/>
  <c r="K10" i="2"/>
  <c r="P9" i="2"/>
  <c r="P26" i="2" s="1"/>
  <c r="O9" i="2"/>
  <c r="L9" i="2"/>
  <c r="K9" i="2"/>
  <c r="P25" i="1"/>
  <c r="O25" i="1"/>
  <c r="M25" i="1"/>
  <c r="L25" i="1"/>
  <c r="K25" i="1"/>
  <c r="P24" i="1"/>
  <c r="O24" i="1"/>
  <c r="Q24" i="1" s="1"/>
  <c r="L24" i="1"/>
  <c r="K24" i="1"/>
  <c r="M24" i="1" s="1"/>
  <c r="P23" i="1"/>
  <c r="O23" i="1"/>
  <c r="Q23" i="1" s="1"/>
  <c r="M23" i="1"/>
  <c r="L23" i="1"/>
  <c r="K23" i="1"/>
  <c r="P22" i="1"/>
  <c r="O22" i="1"/>
  <c r="Q22" i="1" s="1"/>
  <c r="M22" i="1"/>
  <c r="L22" i="1"/>
  <c r="K22" i="1"/>
  <c r="P21" i="1"/>
  <c r="Q21" i="1" s="1"/>
  <c r="O21" i="1"/>
  <c r="M21" i="1"/>
  <c r="L21" i="1"/>
  <c r="K21" i="1"/>
  <c r="P20" i="1"/>
  <c r="O20" i="1"/>
  <c r="Q20" i="1" s="1"/>
  <c r="L20" i="1"/>
  <c r="K20" i="1"/>
  <c r="P19" i="1"/>
  <c r="O19" i="1"/>
  <c r="Q19" i="1" s="1"/>
  <c r="L19" i="1"/>
  <c r="K19" i="1"/>
  <c r="M19" i="1" s="1"/>
  <c r="P18" i="1"/>
  <c r="O18" i="1"/>
  <c r="L18" i="1"/>
  <c r="K18" i="1"/>
  <c r="M18" i="1" s="1"/>
  <c r="P17" i="1"/>
  <c r="Q17" i="1" s="1"/>
  <c r="O17" i="1"/>
  <c r="L17" i="1"/>
  <c r="K17" i="1"/>
  <c r="M17" i="1" s="1"/>
  <c r="P16" i="1"/>
  <c r="O16" i="1"/>
  <c r="M16" i="1"/>
  <c r="L16" i="1"/>
  <c r="K16" i="1"/>
  <c r="P15" i="1"/>
  <c r="O15" i="1"/>
  <c r="Q15" i="1" s="1"/>
  <c r="M15" i="1"/>
  <c r="L15" i="1"/>
  <c r="K15" i="1"/>
  <c r="P14" i="1"/>
  <c r="O14" i="1"/>
  <c r="Q14" i="1" s="1"/>
  <c r="M14" i="1"/>
  <c r="L14" i="1"/>
  <c r="K14" i="1"/>
  <c r="P13" i="1"/>
  <c r="O13" i="1"/>
  <c r="Q13" i="1" s="1"/>
  <c r="L13" i="1"/>
  <c r="K13" i="1"/>
  <c r="M13" i="1" s="1"/>
  <c r="P12" i="1"/>
  <c r="O12" i="1"/>
  <c r="Q12" i="1" s="1"/>
  <c r="M12" i="1"/>
  <c r="L12" i="1"/>
  <c r="K12" i="1"/>
  <c r="P11" i="1"/>
  <c r="O11" i="1"/>
  <c r="Q11" i="1" s="1"/>
  <c r="L11" i="1"/>
  <c r="K11" i="1"/>
  <c r="M11" i="1" s="1"/>
  <c r="P10" i="1"/>
  <c r="P26" i="1" s="1"/>
  <c r="O10" i="1"/>
  <c r="M10" i="1"/>
  <c r="L10" i="1"/>
  <c r="K10" i="1"/>
  <c r="Q9" i="1"/>
  <c r="P9" i="1"/>
  <c r="O9" i="1"/>
  <c r="L9" i="1"/>
  <c r="L26" i="1" s="1"/>
  <c r="K9" i="1"/>
  <c r="M9" i="1" s="1"/>
  <c r="P28" i="28" l="1"/>
  <c r="P27" i="28"/>
  <c r="L27" i="13"/>
  <c r="L28" i="13"/>
  <c r="Q27" i="15"/>
  <c r="Q28" i="15" s="1"/>
  <c r="P27" i="1"/>
  <c r="P28" i="1"/>
  <c r="P27" i="2"/>
  <c r="P28" i="2"/>
  <c r="M26" i="6"/>
  <c r="Q26" i="13"/>
  <c r="L27" i="20"/>
  <c r="L28" i="20" s="1"/>
  <c r="Q27" i="33"/>
  <c r="Q28" i="33" s="1"/>
  <c r="Q27" i="22"/>
  <c r="Q28" i="22" s="1"/>
  <c r="M26" i="1"/>
  <c r="L27" i="1"/>
  <c r="L28" i="1" s="1"/>
  <c r="M26" i="8"/>
  <c r="Q28" i="18"/>
  <c r="Q27" i="18"/>
  <c r="P27" i="4"/>
  <c r="P28" i="4" s="1"/>
  <c r="M26" i="9"/>
  <c r="K27" i="11"/>
  <c r="K28" i="11" s="1"/>
  <c r="M26" i="18"/>
  <c r="P27" i="6"/>
  <c r="P28" i="6"/>
  <c r="P27" i="9"/>
  <c r="P28" i="9" s="1"/>
  <c r="L28" i="11"/>
  <c r="L27" i="11"/>
  <c r="P27" i="16"/>
  <c r="P28" i="16" s="1"/>
  <c r="L27" i="25"/>
  <c r="L28" i="25"/>
  <c r="Q26" i="24"/>
  <c r="P27" i="25"/>
  <c r="P28" i="25"/>
  <c r="L28" i="4"/>
  <c r="P26" i="10"/>
  <c r="L28" i="12"/>
  <c r="L27" i="12"/>
  <c r="M26" i="14"/>
  <c r="K26" i="20"/>
  <c r="M9" i="20"/>
  <c r="M26" i="20" s="1"/>
  <c r="O27" i="21"/>
  <c r="O28" i="21" s="1"/>
  <c r="O28" i="23"/>
  <c r="K26" i="27"/>
  <c r="M9" i="27"/>
  <c r="M26" i="29"/>
  <c r="P26" i="30"/>
  <c r="M18" i="30"/>
  <c r="K26" i="30"/>
  <c r="P27" i="35"/>
  <c r="P28" i="35" s="1"/>
  <c r="L27" i="4"/>
  <c r="O27" i="23"/>
  <c r="L27" i="27"/>
  <c r="L28" i="27" s="1"/>
  <c r="O26" i="29"/>
  <c r="Q10" i="30"/>
  <c r="Q9" i="35"/>
  <c r="Q26" i="35" s="1"/>
  <c r="K26" i="2"/>
  <c r="K26" i="17"/>
  <c r="Q9" i="21"/>
  <c r="Q26" i="21" s="1"/>
  <c r="Q9" i="23"/>
  <c r="Q26" i="23" s="1"/>
  <c r="P26" i="29"/>
  <c r="O26" i="36"/>
  <c r="Q9" i="36"/>
  <c r="Q26" i="36" s="1"/>
  <c r="P26" i="42"/>
  <c r="L26" i="2"/>
  <c r="M26" i="3"/>
  <c r="L26" i="17"/>
  <c r="K28" i="22"/>
  <c r="K26" i="23"/>
  <c r="M10" i="23"/>
  <c r="M14" i="25"/>
  <c r="Q9" i="29"/>
  <c r="Q26" i="29" s="1"/>
  <c r="P27" i="40"/>
  <c r="P28" i="40" s="1"/>
  <c r="Q9" i="42"/>
  <c r="L26" i="6"/>
  <c r="L28" i="8"/>
  <c r="P26" i="15"/>
  <c r="M9" i="17"/>
  <c r="M26" i="17" s="1"/>
  <c r="K26" i="32"/>
  <c r="M9" i="32"/>
  <c r="M26" i="32" s="1"/>
  <c r="M10" i="42"/>
  <c r="K26" i="42"/>
  <c r="L26" i="3"/>
  <c r="K26" i="13"/>
  <c r="O26" i="17"/>
  <c r="L26" i="18"/>
  <c r="K27" i="22"/>
  <c r="P26" i="26"/>
  <c r="M9" i="30"/>
  <c r="M26" i="30" s="1"/>
  <c r="L26" i="30"/>
  <c r="L26" i="32"/>
  <c r="P26" i="34"/>
  <c r="O26" i="39"/>
  <c r="Q9" i="39"/>
  <c r="K26" i="1"/>
  <c r="K27" i="3"/>
  <c r="K28" i="3" s="1"/>
  <c r="M9" i="11"/>
  <c r="M26" i="11" s="1"/>
  <c r="P27" i="20"/>
  <c r="P28" i="20" s="1"/>
  <c r="O26" i="32"/>
  <c r="P26" i="39"/>
  <c r="M15" i="39"/>
  <c r="M26" i="39" s="1"/>
  <c r="K26" i="39"/>
  <c r="L28" i="41"/>
  <c r="L27" i="41"/>
  <c r="M9" i="43"/>
  <c r="K26" i="43"/>
  <c r="O26" i="44"/>
  <c r="Q9" i="44"/>
  <c r="Q26" i="44" s="1"/>
  <c r="O26" i="11"/>
  <c r="Q9" i="11"/>
  <c r="Q26" i="11" s="1"/>
  <c r="M26" i="12"/>
  <c r="P26" i="13"/>
  <c r="P26" i="18"/>
  <c r="K26" i="19"/>
  <c r="P26" i="32"/>
  <c r="L26" i="37"/>
  <c r="M9" i="41"/>
  <c r="M26" i="41" s="1"/>
  <c r="P27" i="44"/>
  <c r="P28" i="44" s="1"/>
  <c r="O26" i="5"/>
  <c r="O26" i="12"/>
  <c r="K28" i="15"/>
  <c r="L27" i="28"/>
  <c r="L28" i="28" s="1"/>
  <c r="Q9" i="32"/>
  <c r="Q26" i="32" s="1"/>
  <c r="M11" i="40"/>
  <c r="K26" i="40"/>
  <c r="O26" i="41"/>
  <c r="Q9" i="41"/>
  <c r="O26" i="1"/>
  <c r="L26" i="9"/>
  <c r="Q13" i="9"/>
  <c r="L26" i="10"/>
  <c r="Q25" i="10"/>
  <c r="Q26" i="10" s="1"/>
  <c r="P26" i="12"/>
  <c r="M23" i="16"/>
  <c r="L26" i="26"/>
  <c r="M20" i="30"/>
  <c r="P26" i="31"/>
  <c r="P26" i="37"/>
  <c r="Q9" i="37"/>
  <c r="Q26" i="37" s="1"/>
  <c r="P26" i="41"/>
  <c r="P26" i="21"/>
  <c r="K27" i="26"/>
  <c r="K28" i="26" s="1"/>
  <c r="P26" i="5"/>
  <c r="Q10" i="5"/>
  <c r="M15" i="38"/>
  <c r="K26" i="38"/>
  <c r="Q9" i="25"/>
  <c r="O26" i="2"/>
  <c r="Q9" i="2"/>
  <c r="Q9" i="17"/>
  <c r="Q26" i="17" s="1"/>
  <c r="P26" i="3"/>
  <c r="Q10" i="3"/>
  <c r="Q11" i="4"/>
  <c r="Q9" i="5"/>
  <c r="M17" i="5"/>
  <c r="Q15" i="6"/>
  <c r="Q26" i="6" s="1"/>
  <c r="M9" i="7"/>
  <c r="M26" i="7" s="1"/>
  <c r="K26" i="7"/>
  <c r="M21" i="7"/>
  <c r="M21" i="8"/>
  <c r="O26" i="10"/>
  <c r="M23" i="10"/>
  <c r="Q9" i="12"/>
  <c r="Q26" i="12" s="1"/>
  <c r="K26" i="14"/>
  <c r="Q11" i="19"/>
  <c r="L26" i="21"/>
  <c r="M17" i="22"/>
  <c r="L26" i="23"/>
  <c r="M26" i="26"/>
  <c r="M19" i="28"/>
  <c r="M23" i="29"/>
  <c r="Q9" i="16"/>
  <c r="O26" i="19"/>
  <c r="Q9" i="19"/>
  <c r="Q26" i="7"/>
  <c r="O27" i="25"/>
  <c r="O28" i="25" s="1"/>
  <c r="K26" i="25"/>
  <c r="O26" i="27"/>
  <c r="Q9" i="27"/>
  <c r="Q26" i="27" s="1"/>
  <c r="M9" i="2"/>
  <c r="M26" i="2" s="1"/>
  <c r="O26" i="3"/>
  <c r="Q9" i="3"/>
  <c r="P26" i="7"/>
  <c r="P26" i="24"/>
  <c r="M20" i="1"/>
  <c r="Q24" i="2"/>
  <c r="M9" i="4"/>
  <c r="K26" i="4"/>
  <c r="M10" i="5"/>
  <c r="M26" i="5" s="1"/>
  <c r="K26" i="5"/>
  <c r="L26" i="7"/>
  <c r="K26" i="8"/>
  <c r="M21" i="10"/>
  <c r="M10" i="13"/>
  <c r="M26" i="13" s="1"/>
  <c r="L26" i="14"/>
  <c r="O26" i="16"/>
  <c r="Q23" i="16"/>
  <c r="L26" i="19"/>
  <c r="P26" i="19"/>
  <c r="M26" i="21"/>
  <c r="M26" i="23"/>
  <c r="K26" i="28"/>
  <c r="M9" i="28"/>
  <c r="Q26" i="28"/>
  <c r="L26" i="29"/>
  <c r="M25" i="36"/>
  <c r="L28" i="38"/>
  <c r="L27" i="38"/>
  <c r="P26" i="27"/>
  <c r="O26" i="4"/>
  <c r="O26" i="9"/>
  <c r="Q9" i="9"/>
  <c r="M10" i="12"/>
  <c r="O26" i="20"/>
  <c r="Q9" i="20"/>
  <c r="Q26" i="20" s="1"/>
  <c r="K26" i="31"/>
  <c r="Q9" i="40"/>
  <c r="Q26" i="40" s="1"/>
  <c r="O26" i="6"/>
  <c r="K26" i="24"/>
  <c r="M9" i="24"/>
  <c r="Q10" i="26"/>
  <c r="Q9" i="31"/>
  <c r="Q26" i="31" s="1"/>
  <c r="Q9" i="4"/>
  <c r="M9" i="15"/>
  <c r="M26" i="15" s="1"/>
  <c r="L28" i="15"/>
  <c r="M22" i="19"/>
  <c r="L26" i="22"/>
  <c r="M23" i="22"/>
  <c r="L26" i="24"/>
  <c r="M22" i="28"/>
  <c r="L26" i="33"/>
  <c r="M9" i="33"/>
  <c r="M26" i="33" s="1"/>
  <c r="Q11" i="34"/>
  <c r="M19" i="36"/>
  <c r="Q21" i="42"/>
  <c r="M11" i="43"/>
  <c r="Q25" i="43"/>
  <c r="Q18" i="1"/>
  <c r="M10" i="4"/>
  <c r="L26" i="5"/>
  <c r="M24" i="7"/>
  <c r="M11" i="10"/>
  <c r="O28" i="15"/>
  <c r="M9" i="16"/>
  <c r="K26" i="16"/>
  <c r="M25" i="16"/>
  <c r="O27" i="18"/>
  <c r="O28" i="18" s="1"/>
  <c r="K26" i="21"/>
  <c r="O26" i="22"/>
  <c r="M21" i="25"/>
  <c r="O26" i="33"/>
  <c r="M9" i="34"/>
  <c r="K26" i="34"/>
  <c r="Q16" i="1"/>
  <c r="Q25" i="1"/>
  <c r="Q10" i="2"/>
  <c r="M22" i="7"/>
  <c r="Q26" i="8"/>
  <c r="M25" i="8"/>
  <c r="Q25" i="9"/>
  <c r="M9" i="10"/>
  <c r="M26" i="10" s="1"/>
  <c r="K26" i="10"/>
  <c r="L26" i="16"/>
  <c r="M20" i="19"/>
  <c r="P26" i="22"/>
  <c r="M21" i="22"/>
  <c r="Q25" i="24"/>
  <c r="K26" i="29"/>
  <c r="P26" i="33"/>
  <c r="Q21" i="35"/>
  <c r="M17" i="36"/>
  <c r="M9" i="38"/>
  <c r="Q19" i="39"/>
  <c r="L26" i="42"/>
  <c r="M9" i="42"/>
  <c r="M26" i="42" s="1"/>
  <c r="O26" i="13"/>
  <c r="O28" i="14"/>
  <c r="O28" i="26"/>
  <c r="L26" i="34"/>
  <c r="P27" i="36"/>
  <c r="P28" i="36" s="1"/>
  <c r="P26" i="38"/>
  <c r="Q9" i="38"/>
  <c r="Q26" i="38" s="1"/>
  <c r="Q10" i="1"/>
  <c r="Q26" i="1" s="1"/>
  <c r="Q14" i="2"/>
  <c r="M17" i="4"/>
  <c r="O26" i="7"/>
  <c r="M16" i="7"/>
  <c r="O28" i="8"/>
  <c r="M15" i="10"/>
  <c r="M14" i="13"/>
  <c r="M13" i="16"/>
  <c r="M12" i="19"/>
  <c r="M11" i="22"/>
  <c r="M9" i="25"/>
  <c r="M18" i="25"/>
  <c r="M16" i="28"/>
  <c r="O26" i="30"/>
  <c r="Q13" i="31"/>
  <c r="O26" i="34"/>
  <c r="Q9" i="34"/>
  <c r="Q26" i="34" s="1"/>
  <c r="M23" i="34"/>
  <c r="M25" i="35"/>
  <c r="M11" i="36"/>
  <c r="K26" i="37"/>
  <c r="L26" i="40"/>
  <c r="P26" i="43"/>
  <c r="Q12" i="2"/>
  <c r="M15" i="4"/>
  <c r="M14" i="7"/>
  <c r="M13" i="10"/>
  <c r="M12" i="13"/>
  <c r="Q26" i="14"/>
  <c r="M11" i="16"/>
  <c r="M10" i="19"/>
  <c r="M26" i="19" s="1"/>
  <c r="M9" i="22"/>
  <c r="O26" i="24"/>
  <c r="M24" i="24"/>
  <c r="Q11" i="25"/>
  <c r="Q9" i="26"/>
  <c r="Q26" i="26" s="1"/>
  <c r="M13" i="27"/>
  <c r="O26" i="28"/>
  <c r="M14" i="28"/>
  <c r="M9" i="31"/>
  <c r="M11" i="32"/>
  <c r="L26" i="35"/>
  <c r="K26" i="36"/>
  <c r="M9" i="36"/>
  <c r="M26" i="40"/>
  <c r="M11" i="27"/>
  <c r="M12" i="28"/>
  <c r="Q26" i="30"/>
  <c r="L26" i="31"/>
  <c r="M14" i="31"/>
  <c r="O26" i="35"/>
  <c r="L26" i="36"/>
  <c r="K26" i="41"/>
  <c r="K26" i="44"/>
  <c r="M9" i="44"/>
  <c r="M26" i="44" s="1"/>
  <c r="O26" i="31"/>
  <c r="M23" i="32"/>
  <c r="M25" i="34"/>
  <c r="M19" i="35"/>
  <c r="M19" i="37"/>
  <c r="M11" i="38"/>
  <c r="M18" i="24"/>
  <c r="M17" i="27"/>
  <c r="M14" i="30"/>
  <c r="M23" i="31"/>
  <c r="M17" i="32"/>
  <c r="M19" i="34"/>
  <c r="M13" i="35"/>
  <c r="M13" i="37"/>
  <c r="O26" i="38"/>
  <c r="Q13" i="42"/>
  <c r="O26" i="43"/>
  <c r="Q9" i="43"/>
  <c r="Q26" i="43" s="1"/>
  <c r="M10" i="30"/>
  <c r="M19" i="31"/>
  <c r="M13" i="32"/>
  <c r="M15" i="34"/>
  <c r="K26" i="35"/>
  <c r="M9" i="35"/>
  <c r="M9" i="37"/>
  <c r="Q25" i="41"/>
  <c r="O26" i="42"/>
  <c r="L26" i="39"/>
  <c r="O26" i="40"/>
  <c r="L26" i="44"/>
  <c r="L26" i="43"/>
  <c r="O28" i="37"/>
  <c r="Q27" i="10" l="1"/>
  <c r="Q28" i="10" s="1"/>
  <c r="M27" i="5"/>
  <c r="M28" i="5"/>
  <c r="M27" i="39"/>
  <c r="M28" i="39" s="1"/>
  <c r="M27" i="13"/>
  <c r="M28" i="13"/>
  <c r="Q27" i="6"/>
  <c r="Q28" i="6"/>
  <c r="Q27" i="1"/>
  <c r="Q28" i="1" s="1"/>
  <c r="M27" i="19"/>
  <c r="M28" i="19"/>
  <c r="M27" i="10"/>
  <c r="M28" i="10" s="1"/>
  <c r="L27" i="5"/>
  <c r="L28" i="5"/>
  <c r="L27" i="24"/>
  <c r="L28" i="24"/>
  <c r="K27" i="7"/>
  <c r="K28" i="7"/>
  <c r="K27" i="38"/>
  <c r="K28" i="38" s="1"/>
  <c r="M27" i="32"/>
  <c r="M28" i="32" s="1"/>
  <c r="K27" i="23"/>
  <c r="K28" i="23"/>
  <c r="K27" i="2"/>
  <c r="K28" i="2" s="1"/>
  <c r="P27" i="30"/>
  <c r="P28" i="30" s="1"/>
  <c r="K27" i="31"/>
  <c r="K28" i="31"/>
  <c r="K27" i="8"/>
  <c r="K28" i="8" s="1"/>
  <c r="M27" i="7"/>
  <c r="M28" i="7"/>
  <c r="P27" i="39"/>
  <c r="P28" i="39"/>
  <c r="L27" i="39"/>
  <c r="L28" i="39" s="1"/>
  <c r="P27" i="43"/>
  <c r="P28" i="43" s="1"/>
  <c r="M26" i="25"/>
  <c r="K27" i="21"/>
  <c r="K28" i="21"/>
  <c r="Q28" i="20"/>
  <c r="Q27" i="20"/>
  <c r="Q27" i="27"/>
  <c r="Q28" i="27"/>
  <c r="P27" i="12"/>
  <c r="P28" i="12" s="1"/>
  <c r="O27" i="32"/>
  <c r="O28" i="32" s="1"/>
  <c r="M27" i="30"/>
  <c r="M28" i="30" s="1"/>
  <c r="M27" i="17"/>
  <c r="M28" i="17"/>
  <c r="L27" i="17"/>
  <c r="L28" i="17" s="1"/>
  <c r="M26" i="27"/>
  <c r="P27" i="38"/>
  <c r="P28" i="38"/>
  <c r="K27" i="28"/>
  <c r="K28" i="28" s="1"/>
  <c r="K27" i="5"/>
  <c r="K28" i="5"/>
  <c r="P27" i="5"/>
  <c r="P28" i="5" s="1"/>
  <c r="P27" i="26"/>
  <c r="P28" i="26" s="1"/>
  <c r="M27" i="3"/>
  <c r="M28" i="3" s="1"/>
  <c r="O27" i="29"/>
  <c r="O28" i="29" s="1"/>
  <c r="K27" i="27"/>
  <c r="K28" i="27"/>
  <c r="P27" i="33"/>
  <c r="P28" i="33" s="1"/>
  <c r="M27" i="23"/>
  <c r="M28" i="23" s="1"/>
  <c r="K27" i="25"/>
  <c r="K28" i="25"/>
  <c r="Q26" i="5"/>
  <c r="L27" i="10"/>
  <c r="L28" i="10" s="1"/>
  <c r="L27" i="2"/>
  <c r="L28" i="2" s="1"/>
  <c r="M26" i="37"/>
  <c r="M26" i="36"/>
  <c r="M26" i="22"/>
  <c r="Q26" i="9"/>
  <c r="K27" i="4"/>
  <c r="K28" i="4" s="1"/>
  <c r="Q28" i="44"/>
  <c r="Q27" i="44"/>
  <c r="L27" i="18"/>
  <c r="L28" i="18" s="1"/>
  <c r="Q27" i="24"/>
  <c r="Q28" i="24" s="1"/>
  <c r="M26" i="35"/>
  <c r="M27" i="44"/>
  <c r="M28" i="44" s="1"/>
  <c r="K27" i="16"/>
  <c r="K28" i="16" s="1"/>
  <c r="Q26" i="4"/>
  <c r="M26" i="4"/>
  <c r="L27" i="9"/>
  <c r="L28" i="9"/>
  <c r="Q26" i="42"/>
  <c r="Q27" i="36"/>
  <c r="Q28" i="36"/>
  <c r="O27" i="4"/>
  <c r="O28" i="4" s="1"/>
  <c r="Q27" i="7"/>
  <c r="Q28" i="7" s="1"/>
  <c r="Q27" i="12"/>
  <c r="Q28" i="12" s="1"/>
  <c r="P27" i="41"/>
  <c r="P28" i="41" s="1"/>
  <c r="K27" i="43"/>
  <c r="K28" i="43"/>
  <c r="K27" i="13"/>
  <c r="K28" i="13" s="1"/>
  <c r="O27" i="36"/>
  <c r="O28" i="36" s="1"/>
  <c r="M27" i="20"/>
  <c r="M28" i="20" s="1"/>
  <c r="K27" i="41"/>
  <c r="K28" i="41"/>
  <c r="Q27" i="34"/>
  <c r="Q28" i="34" s="1"/>
  <c r="P27" i="22"/>
  <c r="P28" i="22" s="1"/>
  <c r="P27" i="27"/>
  <c r="P28" i="27" s="1"/>
  <c r="Q26" i="19"/>
  <c r="Q27" i="17"/>
  <c r="Q28" i="17"/>
  <c r="Q27" i="37"/>
  <c r="Q28" i="37"/>
  <c r="Q26" i="41"/>
  <c r="M28" i="41"/>
  <c r="M27" i="41"/>
  <c r="M26" i="43"/>
  <c r="K27" i="1"/>
  <c r="K28" i="1" s="1"/>
  <c r="L27" i="3"/>
  <c r="L28" i="3"/>
  <c r="P27" i="29"/>
  <c r="P28" i="29"/>
  <c r="K27" i="20"/>
  <c r="K28" i="20" s="1"/>
  <c r="L27" i="36"/>
  <c r="L28" i="36" s="1"/>
  <c r="M26" i="31"/>
  <c r="O27" i="34"/>
  <c r="O28" i="34" s="1"/>
  <c r="O27" i="13"/>
  <c r="O28" i="13" s="1"/>
  <c r="K27" i="34"/>
  <c r="K28" i="34"/>
  <c r="M27" i="33"/>
  <c r="M28" i="33" s="1"/>
  <c r="M26" i="24"/>
  <c r="O27" i="16"/>
  <c r="O28" i="16" s="1"/>
  <c r="P27" i="24"/>
  <c r="P28" i="24" s="1"/>
  <c r="O27" i="19"/>
  <c r="O28" i="19" s="1"/>
  <c r="O27" i="10"/>
  <c r="O28" i="10" s="1"/>
  <c r="Q26" i="2"/>
  <c r="P27" i="37"/>
  <c r="P28" i="37"/>
  <c r="O27" i="41"/>
  <c r="O28" i="41" s="1"/>
  <c r="L28" i="37"/>
  <c r="L27" i="37"/>
  <c r="Q26" i="39"/>
  <c r="K27" i="42"/>
  <c r="K28" i="42" s="1"/>
  <c r="Q27" i="29"/>
  <c r="Q28" i="29"/>
  <c r="Q27" i="23"/>
  <c r="Q28" i="23"/>
  <c r="Q27" i="43"/>
  <c r="Q28" i="43"/>
  <c r="Q27" i="40"/>
  <c r="Q28" i="40" s="1"/>
  <c r="O27" i="3"/>
  <c r="O28" i="3" s="1"/>
  <c r="L27" i="26"/>
  <c r="L28" i="26"/>
  <c r="P27" i="18"/>
  <c r="P28" i="18"/>
  <c r="O27" i="40"/>
  <c r="O28" i="40" s="1"/>
  <c r="Q27" i="26"/>
  <c r="Q28" i="26"/>
  <c r="M26" i="38"/>
  <c r="M27" i="2"/>
  <c r="M28" i="2" s="1"/>
  <c r="P27" i="13"/>
  <c r="P28" i="13" s="1"/>
  <c r="L27" i="30"/>
  <c r="L28" i="30"/>
  <c r="M27" i="29"/>
  <c r="M28" i="29"/>
  <c r="P27" i="10"/>
  <c r="P28" i="10" s="1"/>
  <c r="L27" i="23"/>
  <c r="L28" i="23"/>
  <c r="O28" i="42"/>
  <c r="O27" i="42"/>
  <c r="L27" i="40"/>
  <c r="L28" i="40" s="1"/>
  <c r="Q27" i="8"/>
  <c r="Q28" i="8"/>
  <c r="O27" i="24"/>
  <c r="O28" i="24" s="1"/>
  <c r="K27" i="37"/>
  <c r="K28" i="37"/>
  <c r="L27" i="21"/>
  <c r="L28" i="21"/>
  <c r="O28" i="12"/>
  <c r="O27" i="12"/>
  <c r="M27" i="18"/>
  <c r="M28" i="18"/>
  <c r="M27" i="21"/>
  <c r="M28" i="21" s="1"/>
  <c r="M27" i="11"/>
  <c r="M28" i="11" s="1"/>
  <c r="P27" i="42"/>
  <c r="P28" i="42" s="1"/>
  <c r="K27" i="36"/>
  <c r="K28" i="36"/>
  <c r="O28" i="9"/>
  <c r="O27" i="9"/>
  <c r="K27" i="14"/>
  <c r="K28" i="14" s="1"/>
  <c r="O27" i="44"/>
  <c r="O28" i="44" s="1"/>
  <c r="K27" i="35"/>
  <c r="K28" i="35"/>
  <c r="L27" i="35"/>
  <c r="L28" i="35" s="1"/>
  <c r="Q27" i="31"/>
  <c r="Q28" i="31" s="1"/>
  <c r="O27" i="1"/>
  <c r="O28" i="1" s="1"/>
  <c r="O27" i="7"/>
  <c r="O28" i="7" s="1"/>
  <c r="M27" i="42"/>
  <c r="M28" i="42" s="1"/>
  <c r="L27" i="16"/>
  <c r="L28" i="16" s="1"/>
  <c r="M26" i="34"/>
  <c r="L27" i="33"/>
  <c r="L28" i="33" s="1"/>
  <c r="K27" i="24"/>
  <c r="K28" i="24"/>
  <c r="L27" i="14"/>
  <c r="L28" i="14" s="1"/>
  <c r="P27" i="7"/>
  <c r="P28" i="7" s="1"/>
  <c r="Q26" i="16"/>
  <c r="O27" i="2"/>
  <c r="O28" i="2" s="1"/>
  <c r="P27" i="31"/>
  <c r="P28" i="31"/>
  <c r="K27" i="40"/>
  <c r="K28" i="40" s="1"/>
  <c r="P28" i="32"/>
  <c r="P27" i="32"/>
  <c r="O27" i="39"/>
  <c r="O28" i="39" s="1"/>
  <c r="Q27" i="21"/>
  <c r="Q28" i="21" s="1"/>
  <c r="K27" i="30"/>
  <c r="K28" i="30"/>
  <c r="M27" i="14"/>
  <c r="M28" i="14" s="1"/>
  <c r="Q27" i="13"/>
  <c r="Q28" i="13"/>
  <c r="L28" i="44"/>
  <c r="L27" i="44"/>
  <c r="L27" i="31"/>
  <c r="L28" i="31" s="1"/>
  <c r="L27" i="29"/>
  <c r="L28" i="29" s="1"/>
  <c r="Q27" i="32"/>
  <c r="Q28" i="32"/>
  <c r="L27" i="32"/>
  <c r="L28" i="32" s="1"/>
  <c r="M27" i="8"/>
  <c r="M28" i="8"/>
  <c r="O28" i="43"/>
  <c r="O27" i="43"/>
  <c r="Q27" i="30"/>
  <c r="Q28" i="30"/>
  <c r="O27" i="22"/>
  <c r="O28" i="22" s="1"/>
  <c r="Q27" i="28"/>
  <c r="Q28" i="28"/>
  <c r="M27" i="26"/>
  <c r="M28" i="26" s="1"/>
  <c r="K27" i="32"/>
  <c r="K28" i="32" s="1"/>
  <c r="Q28" i="35"/>
  <c r="Q27" i="35"/>
  <c r="Q27" i="38"/>
  <c r="Q28" i="38" s="1"/>
  <c r="L27" i="22"/>
  <c r="L28" i="22" s="1"/>
  <c r="M26" i="28"/>
  <c r="L27" i="7"/>
  <c r="L28" i="7"/>
  <c r="M27" i="12"/>
  <c r="M28" i="12"/>
  <c r="O27" i="38"/>
  <c r="O28" i="38" s="1"/>
  <c r="O27" i="20"/>
  <c r="O28" i="20" s="1"/>
  <c r="O27" i="27"/>
  <c r="O28" i="27" s="1"/>
  <c r="Q27" i="11"/>
  <c r="Q28" i="11"/>
  <c r="P27" i="15"/>
  <c r="P28" i="15" s="1"/>
  <c r="M27" i="1"/>
  <c r="M28" i="1" s="1"/>
  <c r="M27" i="40"/>
  <c r="M28" i="40" s="1"/>
  <c r="O27" i="11"/>
  <c r="O28" i="11" s="1"/>
  <c r="O27" i="31"/>
  <c r="O28" i="31" s="1"/>
  <c r="K27" i="29"/>
  <c r="K28" i="29"/>
  <c r="M27" i="15"/>
  <c r="M28" i="15" s="1"/>
  <c r="O27" i="5"/>
  <c r="O28" i="5" s="1"/>
  <c r="L27" i="6"/>
  <c r="L28" i="6" s="1"/>
  <c r="L27" i="34"/>
  <c r="L28" i="34" s="1"/>
  <c r="P27" i="19"/>
  <c r="P28" i="19" s="1"/>
  <c r="P27" i="21"/>
  <c r="P28" i="21" s="1"/>
  <c r="O27" i="17"/>
  <c r="O28" i="17" s="1"/>
  <c r="K27" i="44"/>
  <c r="K28" i="44" s="1"/>
  <c r="M26" i="16"/>
  <c r="L27" i="19"/>
  <c r="L28" i="19" s="1"/>
  <c r="P27" i="3"/>
  <c r="P28" i="3" s="1"/>
  <c r="M27" i="9"/>
  <c r="M28" i="9" s="1"/>
  <c r="Q27" i="14"/>
  <c r="Q28" i="14"/>
  <c r="O27" i="35"/>
  <c r="O28" i="35" s="1"/>
  <c r="L27" i="43"/>
  <c r="L28" i="43" s="1"/>
  <c r="O28" i="28"/>
  <c r="O27" i="28"/>
  <c r="O27" i="30"/>
  <c r="O28" i="30" s="1"/>
  <c r="L27" i="42"/>
  <c r="L28" i="42" s="1"/>
  <c r="K27" i="10"/>
  <c r="K28" i="10"/>
  <c r="O27" i="33"/>
  <c r="O28" i="33" s="1"/>
  <c r="O27" i="6"/>
  <c r="O28" i="6" s="1"/>
  <c r="Q26" i="3"/>
  <c r="Q26" i="25"/>
  <c r="K27" i="19"/>
  <c r="K28" i="19"/>
  <c r="K27" i="39"/>
  <c r="K28" i="39"/>
  <c r="P27" i="34"/>
  <c r="P28" i="34"/>
  <c r="K27" i="17"/>
  <c r="K28" i="17"/>
  <c r="M27" i="6"/>
  <c r="M28" i="6"/>
  <c r="Q27" i="41" l="1"/>
  <c r="Q28" i="41" s="1"/>
  <c r="Q27" i="9"/>
  <c r="Q28" i="9" s="1"/>
  <c r="M27" i="25"/>
  <c r="M28" i="25"/>
  <c r="M27" i="36"/>
  <c r="M28" i="36" s="1"/>
  <c r="M27" i="28"/>
  <c r="M28" i="28" s="1"/>
  <c r="Q27" i="19"/>
  <c r="Q28" i="19"/>
  <c r="M27" i="35"/>
  <c r="M28" i="35" s="1"/>
  <c r="Q27" i="42"/>
  <c r="Q28" i="42" s="1"/>
  <c r="Q27" i="3"/>
  <c r="Q28" i="3" s="1"/>
  <c r="M27" i="16"/>
  <c r="M28" i="16" s="1"/>
  <c r="Q27" i="4"/>
  <c r="Q28" i="4" s="1"/>
  <c r="M27" i="34"/>
  <c r="M28" i="34" s="1"/>
  <c r="M27" i="22"/>
  <c r="M28" i="22" s="1"/>
  <c r="Q27" i="2"/>
  <c r="Q28" i="2"/>
  <c r="Q27" i="39"/>
  <c r="Q28" i="39"/>
  <c r="M27" i="43"/>
  <c r="M28" i="43" s="1"/>
  <c r="M27" i="27"/>
  <c r="M28" i="27"/>
  <c r="M27" i="4"/>
  <c r="M28" i="4" s="1"/>
  <c r="M27" i="38"/>
  <c r="M28" i="38" s="1"/>
  <c r="M27" i="24"/>
  <c r="M28" i="24" s="1"/>
  <c r="M27" i="37"/>
  <c r="M28" i="37" s="1"/>
  <c r="Q27" i="16"/>
  <c r="Q28" i="16" s="1"/>
  <c r="Q27" i="25"/>
  <c r="Q28" i="25" s="1"/>
  <c r="M27" i="31"/>
  <c r="M28" i="31"/>
  <c r="Q27" i="5"/>
  <c r="Q28" i="5"/>
</calcChain>
</file>

<file path=xl/sharedStrings.xml><?xml version="1.0" encoding="utf-8"?>
<sst xmlns="http://schemas.openxmlformats.org/spreadsheetml/2006/main" count="2596" uniqueCount="87">
  <si>
    <t>I.Illustration of Price Schedule (Supply of Plant):</t>
  </si>
  <si>
    <t>Supply, Installation, Testing and Commissioning of LT Aerial Bunched Cable With Its Accessories In Part of Kachchh District (Anjar Circle) in PGVCL under Revamped Reforms-Based and Results-Linked, Distribution Sector Scheme (Package-2).</t>
  </si>
  <si>
    <t>(Schedule of rates and Prices)</t>
  </si>
  <si>
    <t>Ex-Works Supply of Materials</t>
  </si>
  <si>
    <t>Bidder's Name &amp; Address: M/s SES &amp; PPCW(JV),Modasa</t>
  </si>
  <si>
    <t>Circle - ANJAR Division - ANJAR Sub-Division - ANJAR CITY Feeder code - 74120 Feeder Name - AJEPAR URBAN</t>
  </si>
  <si>
    <t>LOA</t>
  </si>
  <si>
    <t>SURVEY</t>
  </si>
  <si>
    <t>Sr.
No.</t>
  </si>
  <si>
    <t>Description of Goods</t>
  </si>
  <si>
    <t>Unit</t>
  </si>
  <si>
    <t>Quantity</t>
  </si>
  <si>
    <t>Unit Exworks price in Rs.</t>
  </si>
  <si>
    <t>Unit F &amp; I Price</t>
  </si>
  <si>
    <t>Total Exworks price in Rs.</t>
  </si>
  <si>
    <t>Total Price for F &amp; I</t>
  </si>
  <si>
    <t>Total Price per line item in Rs.</t>
  </si>
  <si>
    <t>Remarks</t>
  </si>
  <si>
    <t>8    meter    long /200    KG    PSC Poles (PSC Pole as per state practice)</t>
  </si>
  <si>
    <t>No.</t>
  </si>
  <si>
    <t>CAUTION         &amp; DANGER BOARD.</t>
  </si>
  <si>
    <t>Barbed wire for anticlimbing device</t>
  </si>
  <si>
    <t>MT</t>
  </si>
  <si>
    <t>Supply of Material for new   GUY   SET WITH PREFORMED FITTING, Anchor Rod/ Guy Rod -
1 No, Turn Buckel - 1 No, Eye Bolt/I-Rod - 1 No, Stay wire - 7/12 -2.5 kg, LT Guy Insulator –1  No,      Guy Clamp – 1 Pair, Nut  –Bolt (65x16 mm)-2 Nos.-as         per Requirement etc.      As      per approved drawing</t>
  </si>
  <si>
    <t>Set</t>
  </si>
  <si>
    <t>Supply of Material for Coil type Earthing consist of (a)  8 SWG GI wire for earthing      coil-
1.7 Kg (b) Rigid PVC Pipe - 20mm dia ( 1.5 Mtr) - 1No (C) Earthing Bolt- 1 No  (d)  GI  Wire No. 8 From Pole Top to Earthing Coil- 1.06 Kg including cost of Coal Salt  etc. (20 KG SALT + 20
KG COAL) as per approved drawings, technical specifications and    scope    of work.</t>
  </si>
  <si>
    <t>Self-tightening anchoring (Dead  end) clamp with pole bracket  using Stainless    Steel Strap &amp; Buckle.</t>
  </si>
  <si>
    <t>No</t>
  </si>
  <si>
    <t>Self-locking Suspension Clamp with pole bracket      using Stainless    Steel Strap &amp; Buckle</t>
  </si>
  <si>
    <t>Pre-Insulated mid span joints for  phase, neutral         and street light conductors with junction sleeve</t>
  </si>
  <si>
    <t>Stainless Steel of Size Strap 20mm*0.7mm
&amp; Buckle width 20 mm</t>
  </si>
  <si>
    <t>Insulation Piercing Connectors (IPC)</t>
  </si>
  <si>
    <t>Eye Hooks</t>
  </si>
  <si>
    <t>AERIAL BUNCHED  XLPE CABLE 1.1 KV 3C X  50
SQ.MM+1Cx25 SQ.   MM.+1x35 SQ.              MM.
including special accessories   for AB     cable     as specified         in Scope  of  work and      as      per approved Drawings, technical specifications.</t>
  </si>
  <si>
    <t>Km</t>
  </si>
  <si>
    <t>AERIAL BUNCHED  XLPE CABLE   1.1   KV 1Cx 35 SQ MM +1CX16 SQ MM + 25 SQ      MM including special accessories   for AB     cable     as specified  in Scope  of  work and  as per approved drawings, technical specifications.</t>
  </si>
  <si>
    <t>Supply  of  1-ph Pole    mounted service connection  box for  LT connections   (8 connections)</t>
  </si>
  <si>
    <t>Supply  of  3-ph Pole  mounted service connection  box for  LT connections   (4 connections)</t>
  </si>
  <si>
    <t>Supply of 4Cx10 mm2    LT    PVC
Cable</t>
  </si>
  <si>
    <t>KM</t>
  </si>
  <si>
    <t>Supply of 4Cx16 mm2    LT    PVC
Cable</t>
  </si>
  <si>
    <t>Total Cost Exculding GST</t>
  </si>
  <si>
    <t>Applicable GST</t>
  </si>
  <si>
    <t>Grand Total Including GST</t>
  </si>
  <si>
    <t>Circle - ANJAR Division - ANJAR Sub-Division - ANJAR R-1 Feeder code - 330607 Feeder Name - AMBAJI JGY</t>
  </si>
  <si>
    <t>Circle - ANJAR Division - ANJAR Sub-Division - ANJAR CITY Feeder code - 74101 Feeder Name - ANJAR CITY</t>
  </si>
  <si>
    <t>Circle - ANJAR Division - ANJAR Sub-Division - ANJAR R-1 Feeder code - 330611 Feeder Name - BANSARI</t>
  </si>
  <si>
    <t>Circle - ANJAR Division - ANJAR Sub-Division - MEGHPAR (B) Feeder code - 121929 Feeder Name - BHAKTI JGY</t>
  </si>
  <si>
    <t>Circle - ANJAR Division - ANJAR Sub-Division - ANJAR R-2 Feeder code - 77620 Feeder Name - BHAVANI JGY</t>
  </si>
  <si>
    <t>Circle - ANJAR Division - ANJAR Sub-Division - ANJAR R-2 Feeder code - 127709 Feeder Name - BHIMASAR JGY</t>
  </si>
  <si>
    <t>Circle - ANJAR Division - ANJAR Sub-Division - ANJAR CITY Feeder code - 74129 Feeder Name - CHITRAKUT</t>
  </si>
  <si>
    <t>Circle - ANJAR Division - ANJAR Sub-Division - ANJAR R-1 Feeder code - 157712 Feeder Name - COVID JGY</t>
  </si>
  <si>
    <t>Circle - ANJAR Division - ANJAR Sub-Division - ANJAR CITY Feeder code - 336003 Feeder Name - DEV URBAN</t>
  </si>
  <si>
    <t>Circle - ANJAR Division - ANJAR Sub-Division - ANJAR R-1 Feeder code - 74174 Feeder Name - DEVALIYA</t>
  </si>
  <si>
    <t>Circle - ANJAR Division - ANJAR Sub-Division - ANJAR CITY Feeder code - 74121 Feeder Name - GANGA GATE</t>
  </si>
  <si>
    <t>Circle - ANJAR Division - ANJAR Sub-Division - ANJAR R-2 Feeder code - 332003 Feeder Name - GOPAL NAGAR JGY</t>
  </si>
  <si>
    <t>Circle - ANJAR Division - ANJAR Sub-Division - ANJAR R-2 Feeder code - 333601 Feeder Name - GOVARDHAN JGY</t>
  </si>
  <si>
    <t>Circle - ANJAR Division - ANJAR Sub-Division - ANJAR R-2 Feeder code - 77609 Feeder Name - INDRAPRAST JGY</t>
  </si>
  <si>
    <t>Circle - ANJAR Division - ANJAR Sub-Division - ANJAR R-2 Feeder code - 91613 Feeder Name - JARU JGY</t>
  </si>
  <si>
    <t>Circle - ANJAR Division - ANJAR Sub-Division - ANJAR R-1 Feeder code - 330603 Feeder Name - KAMAL</t>
  </si>
  <si>
    <t>Circle - ANJAR Division - ANJAR Sub-Division - MEGHPAR (B) Feeder code - 121928 Feeder Name - KAVERI JGY</t>
  </si>
  <si>
    <t>Circle - ANJAR Division - ANJAR Sub-Division - MEGHPAR (B) Feeder code - 333101 Feeder Name - KESAR JGY</t>
  </si>
  <si>
    <t>Circle - ANJAR Division - ANJAR Sub-Division - ANJAR R-1 Feeder code - 157001 Feeder Name - KHAMBHARA</t>
  </si>
  <si>
    <t>Circle - ANJAR Division - ANJAR Sub-Division - ANJAR R-1 Feeder code - 74706 Feeder Name - KHEDOI</t>
  </si>
  <si>
    <t>Circle - ANJAR Division - ANJAR Sub-Division - ANJAR R-2 Feeder code - 331201 Feeder Name - KRISHNA JGY</t>
  </si>
  <si>
    <t>Circle - ANJAR Division - ANJAR Sub-Division - ANJAR R-1 Feeder code - 334401 Feeder Name - MAKHIYAN JGY</t>
  </si>
  <si>
    <t>Circle - ANJAR Division - ANJAR Sub-Division - ANJAR R-2 Feeder code - 334001 Feeder Name - MEGHA JGY</t>
  </si>
  <si>
    <t>Circle - ANJAR Division - ANJAR Sub-Division - MEGHPAR (B) Feeder code - 121907 Feeder Name - MEGHPAR JGY</t>
  </si>
  <si>
    <t>Circle - ANJAR Division - ANJAR Sub-Division - ANJAR CITY Feeder code - 336002 Feeder Name - MITHILA URBAN</t>
  </si>
  <si>
    <t>Circle - ANJAR Division - ANJAR Sub-Division - ANJAR R-1 Feeder code - 330606 Feeder Name - MODVADAR</t>
  </si>
  <si>
    <t>Circle - ANJAR Division - ANJAR Sub-Division - ANJAR R-2 Feeder code - 332101 Feeder Name - MOGHAL JGY</t>
  </si>
  <si>
    <t>Circle - ANJAR Division - ANJAR Sub-Division - ANJAR R-1 Feeder code - 331905 Feeder Name - MOR JGY</t>
  </si>
  <si>
    <t>Circle - ANJAR Division - ANJAR Sub-Division - MEGHPAR (B) Feeder code - 121917 Feeder Name - NAGESHWAR JGY</t>
  </si>
  <si>
    <t>Circle - ANJAR Division - ANJAR Sub-Division - MEGHPAR (B) Feeder code - 121920 Feeder Name - NAVRATNA JGY</t>
  </si>
  <si>
    <t>Circle - ANJAR Division - ANJAR Sub-Division - ANJAR CITY Feeder code - 74102 Feeder Name - NAYA ANJAR</t>
  </si>
  <si>
    <t>Circle - ANJAR Division - ANJAR Sub-Division - ANJAR R-1 Feeder code - 74717 Feeder Name - NILKANTH</t>
  </si>
  <si>
    <t>Circle - ANJAR Division - ANJAR Sub-Division - ANJAR R-1 Feeder code - 157006 Feeder Name - PANTIYA JGY</t>
  </si>
  <si>
    <t>Circle - ANJAR Division - ANJAR Sub-Division - ANJAR R-2 Feeder code - 332001 Feeder Name - PASUDA JGY</t>
  </si>
  <si>
    <t>Circle - ANJAR Division - ANJAR Sub-Division - ANJAR CITY Feeder code - 74126 Feeder Name - RAILWAY URBAN</t>
  </si>
  <si>
    <t>Circle - ANJAR Division - ANJAR Sub-Division - ANJAR R-1 Feeder code - 157701 Feeder Name - RAMCO</t>
  </si>
  <si>
    <t>Circle - ANJAR Division - ANJAR Sub-Division - ANJAR R-1 Feeder code - 121919 Feeder Name - RIVERA</t>
  </si>
  <si>
    <t>Circle - ANJAR Division - ANJAR Sub-Division - ANJAR R-2 Feeder code - 91607 Feeder Name - SACHIDANAND JGY</t>
  </si>
  <si>
    <t>Circle - ANJAR Division - ANJAR Sub-Division - ANJAR R-2 Feeder code - 332002 Feeder Name - SAHARA JGY</t>
  </si>
  <si>
    <t>Circle - ANJAR Division - ANJAR Sub-Division - ANJAR R-2 Feeder code - 335201 Feeder Name - VADVALA JGY</t>
  </si>
  <si>
    <t>Circle - ANJAR Division - ANJAR Sub-Division - ANJAR CITY Feeder code - 74125 Feeder Name - VIJAYNAGAR</t>
  </si>
  <si>
    <t>Circle - ANJAR Division - ANJAR Sub-Division - ANJAR CITY Feeder code - 336004 Feeder Name - VIP URBAN</t>
  </si>
  <si>
    <t>Circle - ANJAR Division - ANJAR Sub-Division - ANJAR R-2 Feeder code - 77613 Feeder Name - YAMUNA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</si>
</sst>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###0.00"/>
    <numFmt numFmtId="165" formatCode="###0;###0"/>
  </numFmts>
  <fonts count="5" x14ac:knownFonts="1"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 wrapText="1"/>
    </xf>
    <xf numFmtId="165" fontId="0" fillId="0" borderId="0" xfId="0" applyNumberFormat="1"/>
    <xf numFmtId="2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J12" sqref="J12"/>
    </sheetView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19</v>
      </c>
      <c r="O9" s="3">
        <f t="shared" ref="O9:O25" si="3">N9*I9</f>
        <v>44828.789999999994</v>
      </c>
      <c r="P9" s="3">
        <f t="shared" ref="P9:P25" si="4">N9*J9</f>
        <v>1875.68</v>
      </c>
      <c r="Q9" s="3">
        <f t="shared" ref="Q9:Q25" si="5">O9+P9</f>
        <v>46704.469999999994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19</v>
      </c>
      <c r="O10" s="3">
        <f t="shared" si="3"/>
        <v>1590.11</v>
      </c>
      <c r="P10" s="3">
        <f t="shared" si="4"/>
        <v>0</v>
      </c>
      <c r="Q10" s="3">
        <f t="shared" si="5"/>
        <v>1590.11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19</v>
      </c>
      <c r="O12" s="3">
        <f t="shared" si="3"/>
        <v>17256.18</v>
      </c>
      <c r="P12" s="3">
        <f t="shared" si="4"/>
        <v>187.52999999999997</v>
      </c>
      <c r="Q12" s="3">
        <f t="shared" si="5"/>
        <v>17443.71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152</v>
      </c>
      <c r="O13" s="3">
        <f t="shared" si="3"/>
        <v>42765.200000000004</v>
      </c>
      <c r="P13" s="3">
        <f t="shared" si="4"/>
        <v>750.88000000000011</v>
      </c>
      <c r="Q13" s="3">
        <f t="shared" si="5"/>
        <v>43516.08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308</v>
      </c>
      <c r="O14" s="3">
        <f t="shared" si="3"/>
        <v>41047.160000000003</v>
      </c>
      <c r="P14" s="3">
        <f t="shared" si="4"/>
        <v>0</v>
      </c>
      <c r="Q14" s="3">
        <f t="shared" si="5"/>
        <v>41047.160000000003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928</v>
      </c>
      <c r="O15" s="3">
        <f t="shared" si="3"/>
        <v>137418.24000000002</v>
      </c>
      <c r="P15" s="3">
        <f t="shared" si="4"/>
        <v>0</v>
      </c>
      <c r="Q15" s="3">
        <f t="shared" si="5"/>
        <v>137418.24000000002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354</v>
      </c>
      <c r="O16" s="3">
        <f t="shared" si="3"/>
        <v>47177.58</v>
      </c>
      <c r="P16" s="3">
        <f t="shared" si="4"/>
        <v>0</v>
      </c>
      <c r="Q16" s="3">
        <f t="shared" si="5"/>
        <v>47177.58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1818</v>
      </c>
      <c r="O17" s="3">
        <f t="shared" si="3"/>
        <v>89736.48</v>
      </c>
      <c r="P17" s="3">
        <f t="shared" si="4"/>
        <v>0</v>
      </c>
      <c r="Q17" s="3">
        <f t="shared" si="5"/>
        <v>89736.48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682</v>
      </c>
      <c r="O18" s="3">
        <f t="shared" si="3"/>
        <v>33663.519999999997</v>
      </c>
      <c r="P18" s="3">
        <f t="shared" si="4"/>
        <v>0</v>
      </c>
      <c r="Q18" s="3">
        <f t="shared" si="5"/>
        <v>33663.519999999997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21.21</v>
      </c>
      <c r="O20" s="3">
        <f t="shared" si="3"/>
        <v>3296245.2516000001</v>
      </c>
      <c r="P20" s="3">
        <f t="shared" si="4"/>
        <v>3140.7768000000005</v>
      </c>
      <c r="Q20" s="3">
        <f t="shared" si="5"/>
        <v>3299386.0284000002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0.03</v>
      </c>
      <c r="O21" s="3">
        <f t="shared" si="3"/>
        <v>1816.9415999999999</v>
      </c>
      <c r="P21" s="3">
        <f t="shared" si="4"/>
        <v>4.4424000000000001</v>
      </c>
      <c r="Q21" s="3">
        <f t="shared" si="5"/>
        <v>1821.3839999999998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114</v>
      </c>
      <c r="O22" s="3">
        <f t="shared" si="3"/>
        <v>112540.8</v>
      </c>
      <c r="P22" s="3">
        <f t="shared" si="4"/>
        <v>2250.3599999999997</v>
      </c>
      <c r="Q22" s="3">
        <f t="shared" si="5"/>
        <v>114791.16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29</v>
      </c>
      <c r="O23" s="3">
        <f t="shared" si="3"/>
        <v>34354.560000000005</v>
      </c>
      <c r="P23" s="3">
        <f t="shared" si="4"/>
        <v>572.45999999999992</v>
      </c>
      <c r="Q23" s="3">
        <f t="shared" si="5"/>
        <v>34927.020000000004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0.37</v>
      </c>
      <c r="O24" s="3">
        <f t="shared" si="3"/>
        <v>16619.511999999999</v>
      </c>
      <c r="P24" s="3">
        <f t="shared" si="4"/>
        <v>36.526400000000002</v>
      </c>
      <c r="Q24" s="3">
        <f t="shared" si="5"/>
        <v>16656.038399999998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3919431.5993999997</v>
      </c>
      <c r="P26" s="17">
        <f>SUM(P9:P25)</f>
        <v>8822.6044000000002</v>
      </c>
      <c r="Q26" s="17">
        <f>SUM(Q9:Q25)</f>
        <v>3928254.2038000007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705497.68789199996</v>
      </c>
      <c r="P27" s="18">
        <f>P26*18%</f>
        <v>1588.068792</v>
      </c>
      <c r="Q27" s="18">
        <f>Q26*18%</f>
        <v>707085.75668400014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4624929.2872919999</v>
      </c>
      <c r="P28" s="21">
        <f>P26+P27</f>
        <v>10410.673192</v>
      </c>
      <c r="Q28" s="21">
        <f>Q26+Q27</f>
        <v>4635339.9604840009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2</v>
      </c>
      <c r="O9" s="3">
        <f t="shared" ref="O9:O25" si="3">N9*I9</f>
        <v>4718.82</v>
      </c>
      <c r="P9" s="3">
        <f t="shared" ref="P9:P25" si="4">N9*J9</f>
        <v>197.44</v>
      </c>
      <c r="Q9" s="3">
        <f t="shared" ref="Q9:Q25" si="5">O9+P9</f>
        <v>4916.2599999999993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2</v>
      </c>
      <c r="O10" s="3">
        <f t="shared" si="3"/>
        <v>167.38</v>
      </c>
      <c r="P10" s="3">
        <f t="shared" si="4"/>
        <v>0</v>
      </c>
      <c r="Q10" s="3">
        <f t="shared" si="5"/>
        <v>167.38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2</v>
      </c>
      <c r="O12" s="3">
        <f t="shared" si="3"/>
        <v>1816.44</v>
      </c>
      <c r="P12" s="3">
        <f t="shared" si="4"/>
        <v>19.739999999999998</v>
      </c>
      <c r="Q12" s="3">
        <f t="shared" si="5"/>
        <v>1836.18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18</v>
      </c>
      <c r="O13" s="3">
        <f t="shared" si="3"/>
        <v>5064.3</v>
      </c>
      <c r="P13" s="3">
        <f t="shared" si="4"/>
        <v>88.92</v>
      </c>
      <c r="Q13" s="3">
        <f t="shared" si="5"/>
        <v>5153.22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36</v>
      </c>
      <c r="O14" s="3">
        <f t="shared" si="3"/>
        <v>4797.72</v>
      </c>
      <c r="P14" s="3">
        <f t="shared" si="4"/>
        <v>0</v>
      </c>
      <c r="Q14" s="3">
        <f t="shared" si="5"/>
        <v>4797.72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104</v>
      </c>
      <c r="O15" s="3">
        <f t="shared" si="3"/>
        <v>15400.320000000002</v>
      </c>
      <c r="P15" s="3">
        <f t="shared" si="4"/>
        <v>0</v>
      </c>
      <c r="Q15" s="3">
        <f t="shared" si="5"/>
        <v>15400.320000000002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44</v>
      </c>
      <c r="O16" s="3">
        <f t="shared" si="3"/>
        <v>5863.88</v>
      </c>
      <c r="P16" s="3">
        <f t="shared" si="4"/>
        <v>0</v>
      </c>
      <c r="Q16" s="3">
        <f t="shared" si="5"/>
        <v>5863.88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202</v>
      </c>
      <c r="O17" s="3">
        <f t="shared" si="3"/>
        <v>9970.7199999999993</v>
      </c>
      <c r="P17" s="3">
        <f t="shared" si="4"/>
        <v>0</v>
      </c>
      <c r="Q17" s="3">
        <f t="shared" si="5"/>
        <v>9970.7199999999993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80</v>
      </c>
      <c r="O18" s="3">
        <f t="shared" si="3"/>
        <v>3948.8</v>
      </c>
      <c r="P18" s="3">
        <f t="shared" si="4"/>
        <v>0</v>
      </c>
      <c r="Q18" s="3">
        <f t="shared" si="5"/>
        <v>3948.8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2.41</v>
      </c>
      <c r="O20" s="3">
        <f t="shared" si="3"/>
        <v>374538.0036</v>
      </c>
      <c r="P20" s="3">
        <f t="shared" si="4"/>
        <v>356.87280000000004</v>
      </c>
      <c r="Q20" s="3">
        <f t="shared" si="5"/>
        <v>374894.87640000001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</v>
      </c>
      <c r="O21" s="3">
        <f t="shared" si="3"/>
        <v>0</v>
      </c>
      <c r="P21" s="3">
        <f t="shared" si="4"/>
        <v>0</v>
      </c>
      <c r="Q21" s="3">
        <f t="shared" si="5"/>
        <v>0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12</v>
      </c>
      <c r="O22" s="3">
        <f t="shared" si="3"/>
        <v>11846.400000000001</v>
      </c>
      <c r="P22" s="3">
        <f t="shared" si="4"/>
        <v>236.88</v>
      </c>
      <c r="Q22" s="3">
        <f t="shared" si="5"/>
        <v>12083.28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3</v>
      </c>
      <c r="O23" s="3">
        <f t="shared" si="3"/>
        <v>3553.92</v>
      </c>
      <c r="P23" s="3">
        <f t="shared" si="4"/>
        <v>59.22</v>
      </c>
      <c r="Q23" s="3">
        <f t="shared" si="5"/>
        <v>3613.14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0.04</v>
      </c>
      <c r="O24" s="3">
        <f t="shared" si="3"/>
        <v>1796.704</v>
      </c>
      <c r="P24" s="3">
        <f t="shared" si="4"/>
        <v>3.9487999999999999</v>
      </c>
      <c r="Q24" s="3">
        <f t="shared" si="5"/>
        <v>1800.6527999999998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</v>
      </c>
      <c r="O25" s="3">
        <f t="shared" si="3"/>
        <v>0</v>
      </c>
      <c r="P25" s="3">
        <f t="shared" si="4"/>
        <v>0</v>
      </c>
      <c r="Q25" s="3">
        <f t="shared" si="5"/>
        <v>0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443483.40760000004</v>
      </c>
      <c r="P26" s="17">
        <f>SUM(P9:P25)</f>
        <v>963.02160000000003</v>
      </c>
      <c r="Q26" s="17">
        <f>SUM(Q9:Q25)</f>
        <v>444446.42920000001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79827.013368</v>
      </c>
      <c r="P27" s="18">
        <f>P26*18%</f>
        <v>173.34388799999999</v>
      </c>
      <c r="Q27" s="18">
        <f>Q26*18%</f>
        <v>80000.357256000003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523310.42096800002</v>
      </c>
      <c r="P28" s="21">
        <f>P26+P27</f>
        <v>1136.3654879999999</v>
      </c>
      <c r="Q28" s="21">
        <f>Q26+Q27</f>
        <v>524446.78645600006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9</v>
      </c>
      <c r="O9" s="3">
        <f t="shared" ref="O9:O25" si="3">N9*I9</f>
        <v>21234.69</v>
      </c>
      <c r="P9" s="3">
        <f t="shared" ref="P9:P25" si="4">N9*J9</f>
        <v>888.48</v>
      </c>
      <c r="Q9" s="3">
        <f t="shared" ref="Q9:Q25" si="5">O9+P9</f>
        <v>22123.17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9</v>
      </c>
      <c r="O10" s="3">
        <f t="shared" si="3"/>
        <v>753.21</v>
      </c>
      <c r="P10" s="3">
        <f t="shared" si="4"/>
        <v>0</v>
      </c>
      <c r="Q10" s="3">
        <f t="shared" si="5"/>
        <v>753.21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9</v>
      </c>
      <c r="O12" s="3">
        <f t="shared" si="3"/>
        <v>8173.9800000000005</v>
      </c>
      <c r="P12" s="3">
        <f t="shared" si="4"/>
        <v>88.83</v>
      </c>
      <c r="Q12" s="3">
        <f t="shared" si="5"/>
        <v>8262.8100000000013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78</v>
      </c>
      <c r="O13" s="3">
        <f t="shared" si="3"/>
        <v>21945.300000000003</v>
      </c>
      <c r="P13" s="3">
        <f t="shared" si="4"/>
        <v>385.32000000000005</v>
      </c>
      <c r="Q13" s="3">
        <f t="shared" si="5"/>
        <v>22330.620000000003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139</v>
      </c>
      <c r="O14" s="3">
        <f t="shared" si="3"/>
        <v>18524.530000000002</v>
      </c>
      <c r="P14" s="3">
        <f t="shared" si="4"/>
        <v>0</v>
      </c>
      <c r="Q14" s="3">
        <f t="shared" si="5"/>
        <v>18524.530000000002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483</v>
      </c>
      <c r="O15" s="3">
        <f t="shared" si="3"/>
        <v>71522.64</v>
      </c>
      <c r="P15" s="3">
        <f t="shared" si="4"/>
        <v>0</v>
      </c>
      <c r="Q15" s="3">
        <f t="shared" si="5"/>
        <v>71522.64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178</v>
      </c>
      <c r="O16" s="3">
        <f t="shared" si="3"/>
        <v>23722.06</v>
      </c>
      <c r="P16" s="3">
        <f t="shared" si="4"/>
        <v>0</v>
      </c>
      <c r="Q16" s="3">
        <f t="shared" si="5"/>
        <v>23722.06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944</v>
      </c>
      <c r="O17" s="3">
        <f t="shared" si="3"/>
        <v>46595.839999999997</v>
      </c>
      <c r="P17" s="3">
        <f t="shared" si="4"/>
        <v>0</v>
      </c>
      <c r="Q17" s="3">
        <f t="shared" si="5"/>
        <v>46595.839999999997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356</v>
      </c>
      <c r="O18" s="3">
        <f t="shared" si="3"/>
        <v>17572.16</v>
      </c>
      <c r="P18" s="3">
        <f t="shared" si="4"/>
        <v>0</v>
      </c>
      <c r="Q18" s="3">
        <f t="shared" si="5"/>
        <v>17572.16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0.51</v>
      </c>
      <c r="O20" s="3">
        <f t="shared" si="3"/>
        <v>79259.079599999997</v>
      </c>
      <c r="P20" s="3">
        <f t="shared" si="4"/>
        <v>75.520800000000008</v>
      </c>
      <c r="Q20" s="3">
        <f t="shared" si="5"/>
        <v>79334.600399999996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13.28</v>
      </c>
      <c r="O21" s="3">
        <f t="shared" si="3"/>
        <v>804299.48159999994</v>
      </c>
      <c r="P21" s="3">
        <f t="shared" si="4"/>
        <v>1966.5024000000001</v>
      </c>
      <c r="Q21" s="3">
        <f t="shared" si="5"/>
        <v>806265.98399999994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55</v>
      </c>
      <c r="O22" s="3">
        <f t="shared" si="3"/>
        <v>54296</v>
      </c>
      <c r="P22" s="3">
        <f t="shared" si="4"/>
        <v>1085.6999999999998</v>
      </c>
      <c r="Q22" s="3">
        <f t="shared" si="5"/>
        <v>55381.7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14</v>
      </c>
      <c r="O23" s="3">
        <f t="shared" si="3"/>
        <v>16584.960000000003</v>
      </c>
      <c r="P23" s="3">
        <f t="shared" si="4"/>
        <v>276.35999999999996</v>
      </c>
      <c r="Q23" s="3">
        <f t="shared" si="5"/>
        <v>16861.320000000003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</v>
      </c>
      <c r="O24" s="3">
        <f t="shared" si="3"/>
        <v>8983.52</v>
      </c>
      <c r="P24" s="3">
        <f t="shared" si="4"/>
        <v>19.744</v>
      </c>
      <c r="Q24" s="3">
        <f t="shared" si="5"/>
        <v>9003.264000000001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1194653.0882999997</v>
      </c>
      <c r="P26" s="17">
        <f>SUM(P9:P25)</f>
        <v>4788.431599999999</v>
      </c>
      <c r="Q26" s="17">
        <f>SUM(Q9:Q25)</f>
        <v>1199441.5199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215037.55589399993</v>
      </c>
      <c r="P27" s="18">
        <f>P26*18%</f>
        <v>861.91768799999977</v>
      </c>
      <c r="Q27" s="18">
        <f>Q26*18%</f>
        <v>215899.47358199998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1409690.6441939997</v>
      </c>
      <c r="P28" s="21">
        <f>P26+P27</f>
        <v>5650.3492879999985</v>
      </c>
      <c r="Q28" s="21">
        <f>Q26+Q27</f>
        <v>1415340.993482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16</v>
      </c>
      <c r="O9" s="3">
        <f t="shared" ref="O9:O25" si="3">N9*I9</f>
        <v>37750.559999999998</v>
      </c>
      <c r="P9" s="3">
        <f t="shared" ref="P9:P25" si="4">N9*J9</f>
        <v>1579.52</v>
      </c>
      <c r="Q9" s="3">
        <f t="shared" ref="Q9:Q25" si="5">O9+P9</f>
        <v>39330.079999999994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16</v>
      </c>
      <c r="O10" s="3">
        <f t="shared" si="3"/>
        <v>1339.04</v>
      </c>
      <c r="P10" s="3">
        <f t="shared" si="4"/>
        <v>0</v>
      </c>
      <c r="Q10" s="3">
        <f t="shared" si="5"/>
        <v>1339.04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16</v>
      </c>
      <c r="O12" s="3">
        <f t="shared" si="3"/>
        <v>14531.52</v>
      </c>
      <c r="P12" s="3">
        <f t="shared" si="4"/>
        <v>157.91999999999999</v>
      </c>
      <c r="Q12" s="3">
        <f t="shared" si="5"/>
        <v>14689.44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132</v>
      </c>
      <c r="O13" s="3">
        <f t="shared" si="3"/>
        <v>37138.200000000004</v>
      </c>
      <c r="P13" s="3">
        <f t="shared" si="4"/>
        <v>652.08000000000004</v>
      </c>
      <c r="Q13" s="3">
        <f t="shared" si="5"/>
        <v>37790.280000000006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229</v>
      </c>
      <c r="O14" s="3">
        <f t="shared" si="3"/>
        <v>30518.83</v>
      </c>
      <c r="P14" s="3">
        <f t="shared" si="4"/>
        <v>0</v>
      </c>
      <c r="Q14" s="3">
        <f t="shared" si="5"/>
        <v>30518.83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811</v>
      </c>
      <c r="O15" s="3">
        <f t="shared" si="3"/>
        <v>120092.88</v>
      </c>
      <c r="P15" s="3">
        <f t="shared" si="4"/>
        <v>0</v>
      </c>
      <c r="Q15" s="3">
        <f t="shared" si="5"/>
        <v>120092.88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314</v>
      </c>
      <c r="O16" s="3">
        <f t="shared" si="3"/>
        <v>41846.780000000006</v>
      </c>
      <c r="P16" s="3">
        <f t="shared" si="4"/>
        <v>0</v>
      </c>
      <c r="Q16" s="3">
        <f t="shared" si="5"/>
        <v>41846.780000000006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1584</v>
      </c>
      <c r="O17" s="3">
        <f t="shared" si="3"/>
        <v>78186.240000000005</v>
      </c>
      <c r="P17" s="3">
        <f t="shared" si="4"/>
        <v>0</v>
      </c>
      <c r="Q17" s="3">
        <f t="shared" si="5"/>
        <v>78186.240000000005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600</v>
      </c>
      <c r="O18" s="3">
        <f t="shared" si="3"/>
        <v>29616</v>
      </c>
      <c r="P18" s="3">
        <f t="shared" si="4"/>
        <v>0</v>
      </c>
      <c r="Q18" s="3">
        <f t="shared" si="5"/>
        <v>29616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18.66</v>
      </c>
      <c r="O20" s="3">
        <f t="shared" si="3"/>
        <v>2899949.8536</v>
      </c>
      <c r="P20" s="3">
        <f t="shared" si="4"/>
        <v>2763.1728000000003</v>
      </c>
      <c r="Q20" s="3">
        <f t="shared" si="5"/>
        <v>2902713.0263999999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7.0000000000000007E-2</v>
      </c>
      <c r="O21" s="3">
        <f t="shared" si="3"/>
        <v>4239.5304000000006</v>
      </c>
      <c r="P21" s="3">
        <f t="shared" si="4"/>
        <v>10.365600000000002</v>
      </c>
      <c r="Q21" s="3">
        <f t="shared" si="5"/>
        <v>4249.8960000000006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106</v>
      </c>
      <c r="O22" s="3">
        <f t="shared" si="3"/>
        <v>104643.20000000001</v>
      </c>
      <c r="P22" s="3">
        <f t="shared" si="4"/>
        <v>2092.44</v>
      </c>
      <c r="Q22" s="3">
        <f t="shared" si="5"/>
        <v>106735.64000000001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23</v>
      </c>
      <c r="O23" s="3">
        <f t="shared" si="3"/>
        <v>27246.720000000001</v>
      </c>
      <c r="P23" s="3">
        <f t="shared" si="4"/>
        <v>454.02</v>
      </c>
      <c r="Q23" s="3">
        <f t="shared" si="5"/>
        <v>27700.74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0.33</v>
      </c>
      <c r="O24" s="3">
        <f t="shared" si="3"/>
        <v>14822.808000000001</v>
      </c>
      <c r="P24" s="3">
        <f t="shared" si="4"/>
        <v>32.577600000000004</v>
      </c>
      <c r="Q24" s="3">
        <f t="shared" si="5"/>
        <v>14855.385600000001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3444293.4362000003</v>
      </c>
      <c r="P26" s="17">
        <f>SUM(P9:P25)</f>
        <v>7746.0448000000006</v>
      </c>
      <c r="Q26" s="17">
        <f>SUM(Q9:Q25)</f>
        <v>3452039.4810000006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619972.81851600006</v>
      </c>
      <c r="P27" s="18">
        <f>P26*18%</f>
        <v>1394.2880640000001</v>
      </c>
      <c r="Q27" s="18">
        <f>Q26*18%</f>
        <v>621367.10658000014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4064266.2547160005</v>
      </c>
      <c r="P28" s="21">
        <f>P26+P27</f>
        <v>9140.332864</v>
      </c>
      <c r="Q28" s="21">
        <f>Q26+Q27</f>
        <v>4073406.587580001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8</v>
      </c>
      <c r="O9" s="3">
        <f t="shared" ref="O9:O25" si="3">N9*I9</f>
        <v>18875.28</v>
      </c>
      <c r="P9" s="3">
        <f t="shared" ref="P9:P25" si="4">N9*J9</f>
        <v>789.76</v>
      </c>
      <c r="Q9" s="3">
        <f t="shared" ref="Q9:Q25" si="5">O9+P9</f>
        <v>19665.039999999997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8</v>
      </c>
      <c r="O10" s="3">
        <f t="shared" si="3"/>
        <v>669.52</v>
      </c>
      <c r="P10" s="3">
        <f t="shared" si="4"/>
        <v>0</v>
      </c>
      <c r="Q10" s="3">
        <f t="shared" si="5"/>
        <v>669.52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8</v>
      </c>
      <c r="O12" s="3">
        <f t="shared" si="3"/>
        <v>7265.76</v>
      </c>
      <c r="P12" s="3">
        <f t="shared" si="4"/>
        <v>78.959999999999994</v>
      </c>
      <c r="Q12" s="3">
        <f t="shared" si="5"/>
        <v>7344.72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61</v>
      </c>
      <c r="O13" s="3">
        <f t="shared" si="3"/>
        <v>17162.350000000002</v>
      </c>
      <c r="P13" s="3">
        <f t="shared" si="4"/>
        <v>301.34000000000003</v>
      </c>
      <c r="Q13" s="3">
        <f t="shared" si="5"/>
        <v>17463.690000000002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114</v>
      </c>
      <c r="O14" s="3">
        <f t="shared" si="3"/>
        <v>15192.78</v>
      </c>
      <c r="P14" s="3">
        <f t="shared" si="4"/>
        <v>0</v>
      </c>
      <c r="Q14" s="3">
        <f t="shared" si="5"/>
        <v>15192.78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368</v>
      </c>
      <c r="O15" s="3">
        <f t="shared" si="3"/>
        <v>54493.440000000002</v>
      </c>
      <c r="P15" s="3">
        <f t="shared" si="4"/>
        <v>0</v>
      </c>
      <c r="Q15" s="3">
        <f t="shared" si="5"/>
        <v>54493.440000000002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140</v>
      </c>
      <c r="O16" s="3">
        <f t="shared" si="3"/>
        <v>18657.800000000003</v>
      </c>
      <c r="P16" s="3">
        <f t="shared" si="4"/>
        <v>0</v>
      </c>
      <c r="Q16" s="3">
        <f t="shared" si="5"/>
        <v>18657.800000000003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728</v>
      </c>
      <c r="O17" s="3">
        <f t="shared" si="3"/>
        <v>35934.080000000002</v>
      </c>
      <c r="P17" s="3">
        <f t="shared" si="4"/>
        <v>0</v>
      </c>
      <c r="Q17" s="3">
        <f t="shared" si="5"/>
        <v>35934.080000000002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269</v>
      </c>
      <c r="O18" s="3">
        <f t="shared" si="3"/>
        <v>13277.84</v>
      </c>
      <c r="P18" s="3">
        <f t="shared" si="4"/>
        <v>0</v>
      </c>
      <c r="Q18" s="3">
        <f t="shared" si="5"/>
        <v>13277.84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0.03</v>
      </c>
      <c r="O20" s="3">
        <f t="shared" si="3"/>
        <v>4662.2987999999996</v>
      </c>
      <c r="P20" s="3">
        <f t="shared" si="4"/>
        <v>4.4424000000000001</v>
      </c>
      <c r="Q20" s="3">
        <f t="shared" si="5"/>
        <v>4666.7411999999995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11.83</v>
      </c>
      <c r="O21" s="3">
        <f t="shared" si="3"/>
        <v>716480.63760000002</v>
      </c>
      <c r="P21" s="3">
        <f t="shared" si="4"/>
        <v>1751.7864000000002</v>
      </c>
      <c r="Q21" s="3">
        <f t="shared" si="5"/>
        <v>718232.424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47</v>
      </c>
      <c r="O22" s="3">
        <f t="shared" si="3"/>
        <v>46398.400000000001</v>
      </c>
      <c r="P22" s="3">
        <f t="shared" si="4"/>
        <v>927.78</v>
      </c>
      <c r="Q22" s="3">
        <f t="shared" si="5"/>
        <v>47326.18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4</v>
      </c>
      <c r="O23" s="3">
        <f t="shared" si="3"/>
        <v>4738.5600000000004</v>
      </c>
      <c r="P23" s="3">
        <f t="shared" si="4"/>
        <v>78.959999999999994</v>
      </c>
      <c r="Q23" s="3">
        <f t="shared" si="5"/>
        <v>4817.5200000000004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0.15</v>
      </c>
      <c r="O24" s="3">
        <f t="shared" si="3"/>
        <v>6737.6399999999994</v>
      </c>
      <c r="P24" s="3">
        <f t="shared" si="4"/>
        <v>14.808</v>
      </c>
      <c r="Q24" s="3">
        <f t="shared" si="5"/>
        <v>6752.4479999999994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961732.02350000013</v>
      </c>
      <c r="P26" s="17">
        <f>SUM(P9:P25)</f>
        <v>3949.8112000000001</v>
      </c>
      <c r="Q26" s="17">
        <f>SUM(Q9:Q25)</f>
        <v>965681.83470000001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173111.76423000003</v>
      </c>
      <c r="P27" s="18">
        <f>P26*18%</f>
        <v>710.96601599999997</v>
      </c>
      <c r="Q27" s="18">
        <f>Q26*18%</f>
        <v>173822.73024599999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1134843.7877300002</v>
      </c>
      <c r="P28" s="21">
        <f>P26+P27</f>
        <v>4660.7772160000004</v>
      </c>
      <c r="Q28" s="21">
        <f>Q26+Q27</f>
        <v>1139504.564946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18</v>
      </c>
      <c r="O9" s="3">
        <f t="shared" ref="O9:O25" si="3">N9*I9</f>
        <v>42469.38</v>
      </c>
      <c r="P9" s="3">
        <f t="shared" ref="P9:P25" si="4">N9*J9</f>
        <v>1776.96</v>
      </c>
      <c r="Q9" s="3">
        <f t="shared" ref="Q9:Q25" si="5">O9+P9</f>
        <v>44246.34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18</v>
      </c>
      <c r="O10" s="3">
        <f t="shared" si="3"/>
        <v>1506.42</v>
      </c>
      <c r="P10" s="3">
        <f t="shared" si="4"/>
        <v>0</v>
      </c>
      <c r="Q10" s="3">
        <f t="shared" si="5"/>
        <v>1506.42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18</v>
      </c>
      <c r="O12" s="3">
        <f t="shared" si="3"/>
        <v>16347.960000000001</v>
      </c>
      <c r="P12" s="3">
        <f t="shared" si="4"/>
        <v>177.66</v>
      </c>
      <c r="Q12" s="3">
        <f t="shared" si="5"/>
        <v>16525.620000000003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154</v>
      </c>
      <c r="O13" s="3">
        <f t="shared" si="3"/>
        <v>43327.9</v>
      </c>
      <c r="P13" s="3">
        <f t="shared" si="4"/>
        <v>760.7600000000001</v>
      </c>
      <c r="Q13" s="3">
        <f t="shared" si="5"/>
        <v>44088.66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273</v>
      </c>
      <c r="O14" s="3">
        <f t="shared" si="3"/>
        <v>36382.710000000006</v>
      </c>
      <c r="P14" s="3">
        <f t="shared" si="4"/>
        <v>0</v>
      </c>
      <c r="Q14" s="3">
        <f t="shared" si="5"/>
        <v>36382.710000000006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950</v>
      </c>
      <c r="O15" s="3">
        <f t="shared" si="3"/>
        <v>140676</v>
      </c>
      <c r="P15" s="3">
        <f t="shared" si="4"/>
        <v>0</v>
      </c>
      <c r="Q15" s="3">
        <f t="shared" si="5"/>
        <v>140676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358</v>
      </c>
      <c r="O16" s="3">
        <f t="shared" si="3"/>
        <v>47710.66</v>
      </c>
      <c r="P16" s="3">
        <f t="shared" si="4"/>
        <v>0</v>
      </c>
      <c r="Q16" s="3">
        <f t="shared" si="5"/>
        <v>47710.66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1856</v>
      </c>
      <c r="O17" s="3">
        <f t="shared" si="3"/>
        <v>91612.160000000003</v>
      </c>
      <c r="P17" s="3">
        <f t="shared" si="4"/>
        <v>0</v>
      </c>
      <c r="Q17" s="3">
        <f t="shared" si="5"/>
        <v>91612.160000000003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702</v>
      </c>
      <c r="O18" s="3">
        <f t="shared" si="3"/>
        <v>34650.720000000001</v>
      </c>
      <c r="P18" s="3">
        <f t="shared" si="4"/>
        <v>0</v>
      </c>
      <c r="Q18" s="3">
        <f t="shared" si="5"/>
        <v>34650.720000000001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5.51</v>
      </c>
      <c r="O20" s="3">
        <f t="shared" si="3"/>
        <v>856308.87959999987</v>
      </c>
      <c r="P20" s="3">
        <f t="shared" si="4"/>
        <v>815.92079999999999</v>
      </c>
      <c r="Q20" s="3">
        <f t="shared" si="5"/>
        <v>857124.80039999983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21.17</v>
      </c>
      <c r="O21" s="3">
        <f t="shared" si="3"/>
        <v>1282155.1224000002</v>
      </c>
      <c r="P21" s="3">
        <f t="shared" si="4"/>
        <v>3134.8536000000004</v>
      </c>
      <c r="Q21" s="3">
        <f t="shared" si="5"/>
        <v>1285289.9760000003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103</v>
      </c>
      <c r="O22" s="3">
        <f t="shared" si="3"/>
        <v>101681.60000000001</v>
      </c>
      <c r="P22" s="3">
        <f t="shared" si="4"/>
        <v>2033.2199999999998</v>
      </c>
      <c r="Q22" s="3">
        <f t="shared" si="5"/>
        <v>103714.82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21</v>
      </c>
      <c r="O23" s="3">
        <f t="shared" si="3"/>
        <v>24877.440000000002</v>
      </c>
      <c r="P23" s="3">
        <f t="shared" si="4"/>
        <v>414.53999999999996</v>
      </c>
      <c r="Q23" s="3">
        <f t="shared" si="5"/>
        <v>25291.980000000003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0.37</v>
      </c>
      <c r="O24" s="3">
        <f t="shared" si="3"/>
        <v>16619.511999999999</v>
      </c>
      <c r="P24" s="3">
        <f t="shared" si="4"/>
        <v>36.526400000000002</v>
      </c>
      <c r="Q24" s="3">
        <f t="shared" si="5"/>
        <v>16656.038399999998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2738697.7382</v>
      </c>
      <c r="P26" s="17">
        <f>SUM(P9:P25)</f>
        <v>9154.3896000000022</v>
      </c>
      <c r="Q26" s="17">
        <f>SUM(Q9:Q25)</f>
        <v>2747852.1277999999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492965.59287599998</v>
      </c>
      <c r="P27" s="18">
        <f>P26*18%</f>
        <v>1647.7901280000003</v>
      </c>
      <c r="Q27" s="18">
        <f>Q26*18%</f>
        <v>494613.38300399994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3231663.3310759999</v>
      </c>
      <c r="P28" s="21">
        <f>P26+P27</f>
        <v>10802.179728000003</v>
      </c>
      <c r="Q28" s="21">
        <f>Q26+Q27</f>
        <v>3242465.5108039998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7</v>
      </c>
      <c r="O9" s="3">
        <f t="shared" ref="O9:O25" si="3">N9*I9</f>
        <v>16515.87</v>
      </c>
      <c r="P9" s="3">
        <f t="shared" ref="P9:P25" si="4">N9*J9</f>
        <v>691.04</v>
      </c>
      <c r="Q9" s="3">
        <f t="shared" ref="Q9:Q25" si="5">O9+P9</f>
        <v>17206.91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7</v>
      </c>
      <c r="O10" s="3">
        <f t="shared" si="3"/>
        <v>585.82999999999993</v>
      </c>
      <c r="P10" s="3">
        <f t="shared" si="4"/>
        <v>0</v>
      </c>
      <c r="Q10" s="3">
        <f t="shared" si="5"/>
        <v>585.82999999999993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7</v>
      </c>
      <c r="O12" s="3">
        <f t="shared" si="3"/>
        <v>6357.54</v>
      </c>
      <c r="P12" s="3">
        <f t="shared" si="4"/>
        <v>69.089999999999989</v>
      </c>
      <c r="Q12" s="3">
        <f t="shared" si="5"/>
        <v>6426.63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55</v>
      </c>
      <c r="O13" s="3">
        <f t="shared" si="3"/>
        <v>15474.250000000002</v>
      </c>
      <c r="P13" s="3">
        <f t="shared" si="4"/>
        <v>271.70000000000005</v>
      </c>
      <c r="Q13" s="3">
        <f t="shared" si="5"/>
        <v>15745.950000000003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103</v>
      </c>
      <c r="O14" s="3">
        <f t="shared" si="3"/>
        <v>13726.810000000001</v>
      </c>
      <c r="P14" s="3">
        <f t="shared" si="4"/>
        <v>0</v>
      </c>
      <c r="Q14" s="3">
        <f t="shared" si="5"/>
        <v>13726.810000000001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340</v>
      </c>
      <c r="O15" s="3">
        <f t="shared" si="3"/>
        <v>50347.200000000004</v>
      </c>
      <c r="P15" s="3">
        <f t="shared" si="4"/>
        <v>0</v>
      </c>
      <c r="Q15" s="3">
        <f t="shared" si="5"/>
        <v>50347.200000000004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130</v>
      </c>
      <c r="O16" s="3">
        <f t="shared" si="3"/>
        <v>17325.100000000002</v>
      </c>
      <c r="P16" s="3">
        <f t="shared" si="4"/>
        <v>0</v>
      </c>
      <c r="Q16" s="3">
        <f t="shared" si="5"/>
        <v>17325.100000000002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660</v>
      </c>
      <c r="O17" s="3">
        <f t="shared" si="3"/>
        <v>32577.599999999999</v>
      </c>
      <c r="P17" s="3">
        <f t="shared" si="4"/>
        <v>0</v>
      </c>
      <c r="Q17" s="3">
        <f t="shared" si="5"/>
        <v>32577.599999999999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260</v>
      </c>
      <c r="O18" s="3">
        <f t="shared" si="3"/>
        <v>12833.6</v>
      </c>
      <c r="P18" s="3">
        <f t="shared" si="4"/>
        <v>0</v>
      </c>
      <c r="Q18" s="3">
        <f t="shared" si="5"/>
        <v>12833.6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0.6</v>
      </c>
      <c r="O20" s="3">
        <f t="shared" si="3"/>
        <v>93245.975999999995</v>
      </c>
      <c r="P20" s="3">
        <f t="shared" si="4"/>
        <v>88.847999999999999</v>
      </c>
      <c r="Q20" s="3">
        <f t="shared" si="5"/>
        <v>93334.823999999993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10.38</v>
      </c>
      <c r="O21" s="3">
        <f t="shared" si="3"/>
        <v>628661.79360000009</v>
      </c>
      <c r="P21" s="3">
        <f t="shared" si="4"/>
        <v>1537.0704000000003</v>
      </c>
      <c r="Q21" s="3">
        <f t="shared" si="5"/>
        <v>630198.86400000006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46</v>
      </c>
      <c r="O22" s="3">
        <f t="shared" si="3"/>
        <v>45411.200000000004</v>
      </c>
      <c r="P22" s="3">
        <f t="shared" si="4"/>
        <v>908.04</v>
      </c>
      <c r="Q22" s="3">
        <f t="shared" si="5"/>
        <v>46319.240000000005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8</v>
      </c>
      <c r="O23" s="3">
        <f t="shared" si="3"/>
        <v>9477.1200000000008</v>
      </c>
      <c r="P23" s="3">
        <f t="shared" si="4"/>
        <v>157.91999999999999</v>
      </c>
      <c r="Q23" s="3">
        <f t="shared" si="5"/>
        <v>9635.0400000000009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0.13</v>
      </c>
      <c r="O24" s="3">
        <f t="shared" si="3"/>
        <v>5839.2879999999996</v>
      </c>
      <c r="P24" s="3">
        <f t="shared" si="4"/>
        <v>12.833600000000001</v>
      </c>
      <c r="Q24" s="3">
        <f t="shared" si="5"/>
        <v>5852.1215999999995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948972.49469999992</v>
      </c>
      <c r="P26" s="17">
        <f>SUM(P9:P25)</f>
        <v>3737.5292000000004</v>
      </c>
      <c r="Q26" s="17">
        <f>SUM(Q9:Q25)</f>
        <v>952710.02390000003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170815.04904599997</v>
      </c>
      <c r="P27" s="18">
        <f>P26*18%</f>
        <v>672.75525600000003</v>
      </c>
      <c r="Q27" s="18">
        <f>Q26*18%</f>
        <v>171487.804302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1119787.5437459999</v>
      </c>
      <c r="P28" s="21">
        <f>P26+P27</f>
        <v>4410.2844560000003</v>
      </c>
      <c r="Q28" s="21">
        <f>Q26+Q27</f>
        <v>1124197.8282020001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12</v>
      </c>
      <c r="O9" s="3">
        <f t="shared" ref="O9:O25" si="3">N9*I9</f>
        <v>28312.92</v>
      </c>
      <c r="P9" s="3">
        <f t="shared" ref="P9:P25" si="4">N9*J9</f>
        <v>1184.6399999999999</v>
      </c>
      <c r="Q9" s="3">
        <f t="shared" ref="Q9:Q25" si="5">O9+P9</f>
        <v>29497.559999999998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12</v>
      </c>
      <c r="O10" s="3">
        <f t="shared" si="3"/>
        <v>1004.28</v>
      </c>
      <c r="P10" s="3">
        <f t="shared" si="4"/>
        <v>0</v>
      </c>
      <c r="Q10" s="3">
        <f t="shared" si="5"/>
        <v>1004.28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12</v>
      </c>
      <c r="O12" s="3">
        <f t="shared" si="3"/>
        <v>10898.64</v>
      </c>
      <c r="P12" s="3">
        <f t="shared" si="4"/>
        <v>118.44</v>
      </c>
      <c r="Q12" s="3">
        <f t="shared" si="5"/>
        <v>11017.08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101</v>
      </c>
      <c r="O13" s="3">
        <f t="shared" si="3"/>
        <v>28416.350000000002</v>
      </c>
      <c r="P13" s="3">
        <f t="shared" si="4"/>
        <v>498.94000000000005</v>
      </c>
      <c r="Q13" s="3">
        <f t="shared" si="5"/>
        <v>28915.29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185</v>
      </c>
      <c r="O14" s="3">
        <f t="shared" si="3"/>
        <v>24654.95</v>
      </c>
      <c r="P14" s="3">
        <f t="shared" si="4"/>
        <v>0</v>
      </c>
      <c r="Q14" s="3">
        <f t="shared" si="5"/>
        <v>24654.95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615</v>
      </c>
      <c r="O15" s="3">
        <f t="shared" si="3"/>
        <v>91069.200000000012</v>
      </c>
      <c r="P15" s="3">
        <f t="shared" si="4"/>
        <v>0</v>
      </c>
      <c r="Q15" s="3">
        <f t="shared" si="5"/>
        <v>91069.200000000012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216</v>
      </c>
      <c r="O16" s="3">
        <f t="shared" si="3"/>
        <v>28786.320000000003</v>
      </c>
      <c r="P16" s="3">
        <f t="shared" si="4"/>
        <v>0</v>
      </c>
      <c r="Q16" s="3">
        <f t="shared" si="5"/>
        <v>28786.320000000003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1202</v>
      </c>
      <c r="O17" s="3">
        <f t="shared" si="3"/>
        <v>59330.720000000001</v>
      </c>
      <c r="P17" s="3">
        <f t="shared" si="4"/>
        <v>0</v>
      </c>
      <c r="Q17" s="3">
        <f t="shared" si="5"/>
        <v>59330.720000000001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471</v>
      </c>
      <c r="O18" s="3">
        <f t="shared" si="3"/>
        <v>23248.560000000001</v>
      </c>
      <c r="P18" s="3">
        <f t="shared" si="4"/>
        <v>0</v>
      </c>
      <c r="Q18" s="3">
        <f t="shared" si="5"/>
        <v>23248.560000000001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17.75</v>
      </c>
      <c r="O20" s="3">
        <f t="shared" si="3"/>
        <v>2758526.79</v>
      </c>
      <c r="P20" s="3">
        <f t="shared" si="4"/>
        <v>2628.42</v>
      </c>
      <c r="Q20" s="3">
        <f t="shared" si="5"/>
        <v>2761155.21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0.59</v>
      </c>
      <c r="O21" s="3">
        <f t="shared" si="3"/>
        <v>35733.184799999995</v>
      </c>
      <c r="P21" s="3">
        <f t="shared" si="4"/>
        <v>87.367199999999997</v>
      </c>
      <c r="Q21" s="3">
        <f t="shared" si="5"/>
        <v>35820.551999999996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96</v>
      </c>
      <c r="O22" s="3">
        <f t="shared" si="3"/>
        <v>94771.200000000012</v>
      </c>
      <c r="P22" s="3">
        <f t="shared" si="4"/>
        <v>1895.04</v>
      </c>
      <c r="Q22" s="3">
        <f t="shared" si="5"/>
        <v>96666.240000000005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12</v>
      </c>
      <c r="O23" s="3">
        <f t="shared" si="3"/>
        <v>14215.68</v>
      </c>
      <c r="P23" s="3">
        <f t="shared" si="4"/>
        <v>236.88</v>
      </c>
      <c r="Q23" s="3">
        <f t="shared" si="5"/>
        <v>14452.56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0.24</v>
      </c>
      <c r="O24" s="3">
        <f t="shared" si="3"/>
        <v>10780.224</v>
      </c>
      <c r="P24" s="3">
        <f t="shared" si="4"/>
        <v>23.692799999999998</v>
      </c>
      <c r="Q24" s="3">
        <f t="shared" si="5"/>
        <v>10803.916800000001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3211526.9759000004</v>
      </c>
      <c r="P26" s="17">
        <f>SUM(P9:P25)</f>
        <v>6676.3815999999997</v>
      </c>
      <c r="Q26" s="17">
        <f>SUM(Q9:Q25)</f>
        <v>3218203.3575000004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578074.85566200002</v>
      </c>
      <c r="P27" s="18">
        <f>P26*18%</f>
        <v>1201.7486879999999</v>
      </c>
      <c r="Q27" s="18">
        <f>Q26*18%</f>
        <v>579276.60435000004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3789601.8315620003</v>
      </c>
      <c r="P28" s="21">
        <f>P26+P27</f>
        <v>7878.1302879999994</v>
      </c>
      <c r="Q28" s="21">
        <f>Q26+Q27</f>
        <v>3797479.9618500005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14</v>
      </c>
      <c r="O9" s="3">
        <f t="shared" ref="O9:O25" si="3">N9*I9</f>
        <v>33031.74</v>
      </c>
      <c r="P9" s="3">
        <f t="shared" ref="P9:P25" si="4">N9*J9</f>
        <v>1382.08</v>
      </c>
      <c r="Q9" s="3">
        <f t="shared" ref="Q9:Q25" si="5">O9+P9</f>
        <v>34413.82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14</v>
      </c>
      <c r="O10" s="3">
        <f t="shared" si="3"/>
        <v>1171.6599999999999</v>
      </c>
      <c r="P10" s="3">
        <f t="shared" si="4"/>
        <v>0</v>
      </c>
      <c r="Q10" s="3">
        <f t="shared" si="5"/>
        <v>1171.6599999999999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14</v>
      </c>
      <c r="O12" s="3">
        <f t="shared" si="3"/>
        <v>12715.08</v>
      </c>
      <c r="P12" s="3">
        <f t="shared" si="4"/>
        <v>138.17999999999998</v>
      </c>
      <c r="Q12" s="3">
        <f t="shared" si="5"/>
        <v>12853.26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114</v>
      </c>
      <c r="O13" s="3">
        <f t="shared" si="3"/>
        <v>32073.9</v>
      </c>
      <c r="P13" s="3">
        <f t="shared" si="4"/>
        <v>563.16000000000008</v>
      </c>
      <c r="Q13" s="3">
        <f t="shared" si="5"/>
        <v>32637.06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214</v>
      </c>
      <c r="O14" s="3">
        <f t="shared" si="3"/>
        <v>28519.780000000002</v>
      </c>
      <c r="P14" s="3">
        <f t="shared" si="4"/>
        <v>0</v>
      </c>
      <c r="Q14" s="3">
        <f t="shared" si="5"/>
        <v>28519.780000000002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715</v>
      </c>
      <c r="O15" s="3">
        <f t="shared" si="3"/>
        <v>105877.20000000001</v>
      </c>
      <c r="P15" s="3">
        <f t="shared" si="4"/>
        <v>0</v>
      </c>
      <c r="Q15" s="3">
        <f t="shared" si="5"/>
        <v>105877.20000000001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278</v>
      </c>
      <c r="O16" s="3">
        <f t="shared" si="3"/>
        <v>37049.060000000005</v>
      </c>
      <c r="P16" s="3">
        <f t="shared" si="4"/>
        <v>0</v>
      </c>
      <c r="Q16" s="3">
        <f t="shared" si="5"/>
        <v>37049.060000000005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1368</v>
      </c>
      <c r="O17" s="3">
        <f t="shared" si="3"/>
        <v>67524.479999999996</v>
      </c>
      <c r="P17" s="3">
        <f t="shared" si="4"/>
        <v>0</v>
      </c>
      <c r="Q17" s="3">
        <f t="shared" si="5"/>
        <v>67524.479999999996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503</v>
      </c>
      <c r="O18" s="3">
        <f t="shared" si="3"/>
        <v>24828.079999999998</v>
      </c>
      <c r="P18" s="3">
        <f t="shared" si="4"/>
        <v>0</v>
      </c>
      <c r="Q18" s="3">
        <f t="shared" si="5"/>
        <v>24828.079999999998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2.56</v>
      </c>
      <c r="O20" s="3">
        <f t="shared" si="3"/>
        <v>397849.4976</v>
      </c>
      <c r="P20" s="3">
        <f t="shared" si="4"/>
        <v>379.08480000000003</v>
      </c>
      <c r="Q20" s="3">
        <f t="shared" si="5"/>
        <v>398228.58240000001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13.47</v>
      </c>
      <c r="O21" s="3">
        <f t="shared" si="3"/>
        <v>815806.77840000007</v>
      </c>
      <c r="P21" s="3">
        <f t="shared" si="4"/>
        <v>1994.6376000000002</v>
      </c>
      <c r="Q21" s="3">
        <f t="shared" si="5"/>
        <v>817801.41600000008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89</v>
      </c>
      <c r="O22" s="3">
        <f t="shared" si="3"/>
        <v>87860.800000000003</v>
      </c>
      <c r="P22" s="3">
        <f t="shared" si="4"/>
        <v>1756.86</v>
      </c>
      <c r="Q22" s="3">
        <f t="shared" si="5"/>
        <v>89617.66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15</v>
      </c>
      <c r="O23" s="3">
        <f t="shared" si="3"/>
        <v>17769.600000000002</v>
      </c>
      <c r="P23" s="3">
        <f t="shared" si="4"/>
        <v>296.09999999999997</v>
      </c>
      <c r="Q23" s="3">
        <f t="shared" si="5"/>
        <v>18065.7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0.26</v>
      </c>
      <c r="O24" s="3">
        <f t="shared" si="3"/>
        <v>11678.575999999999</v>
      </c>
      <c r="P24" s="3">
        <f t="shared" si="4"/>
        <v>25.667200000000001</v>
      </c>
      <c r="Q24" s="3">
        <f t="shared" si="5"/>
        <v>11704.243199999999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1675534.1891000001</v>
      </c>
      <c r="P26" s="17">
        <f>SUM(P9:P25)</f>
        <v>6538.7312000000002</v>
      </c>
      <c r="Q26" s="17">
        <f>SUM(Q9:Q25)</f>
        <v>1682072.9202999999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301596.15403799998</v>
      </c>
      <c r="P27" s="18">
        <f>P26*18%</f>
        <v>1176.971616</v>
      </c>
      <c r="Q27" s="18">
        <f>Q26*18%</f>
        <v>302773.12565399997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1977130.343138</v>
      </c>
      <c r="P28" s="21">
        <f>P26+P27</f>
        <v>7715.702816</v>
      </c>
      <c r="Q28" s="21">
        <f>Q26+Q27</f>
        <v>1984846.0459539997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11</v>
      </c>
      <c r="O9" s="3">
        <f t="shared" ref="O9:O25" si="3">N9*I9</f>
        <v>25953.51</v>
      </c>
      <c r="P9" s="3">
        <f t="shared" ref="P9:P25" si="4">N9*J9</f>
        <v>1085.92</v>
      </c>
      <c r="Q9" s="3">
        <f t="shared" ref="Q9:Q25" si="5">O9+P9</f>
        <v>27039.43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11</v>
      </c>
      <c r="O10" s="3">
        <f t="shared" si="3"/>
        <v>920.58999999999992</v>
      </c>
      <c r="P10" s="3">
        <f t="shared" si="4"/>
        <v>0</v>
      </c>
      <c r="Q10" s="3">
        <f t="shared" si="5"/>
        <v>920.58999999999992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11</v>
      </c>
      <c r="O12" s="3">
        <f t="shared" si="3"/>
        <v>9990.42</v>
      </c>
      <c r="P12" s="3">
        <f t="shared" si="4"/>
        <v>108.57</v>
      </c>
      <c r="Q12" s="3">
        <f t="shared" si="5"/>
        <v>10098.99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87</v>
      </c>
      <c r="O13" s="3">
        <f t="shared" si="3"/>
        <v>24477.45</v>
      </c>
      <c r="P13" s="3">
        <f t="shared" si="4"/>
        <v>429.78000000000003</v>
      </c>
      <c r="Q13" s="3">
        <f t="shared" si="5"/>
        <v>24907.23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156</v>
      </c>
      <c r="O14" s="3">
        <f t="shared" si="3"/>
        <v>20790.120000000003</v>
      </c>
      <c r="P14" s="3">
        <f t="shared" si="4"/>
        <v>0</v>
      </c>
      <c r="Q14" s="3">
        <f t="shared" si="5"/>
        <v>20790.120000000003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540</v>
      </c>
      <c r="O15" s="3">
        <f t="shared" si="3"/>
        <v>79963.200000000012</v>
      </c>
      <c r="P15" s="3">
        <f t="shared" si="4"/>
        <v>0</v>
      </c>
      <c r="Q15" s="3">
        <f t="shared" si="5"/>
        <v>79963.200000000012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202</v>
      </c>
      <c r="O16" s="3">
        <f t="shared" si="3"/>
        <v>26920.54</v>
      </c>
      <c r="P16" s="3">
        <f t="shared" si="4"/>
        <v>0</v>
      </c>
      <c r="Q16" s="3">
        <f t="shared" si="5"/>
        <v>26920.54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1050</v>
      </c>
      <c r="O17" s="3">
        <f t="shared" si="3"/>
        <v>51828</v>
      </c>
      <c r="P17" s="3">
        <f t="shared" si="4"/>
        <v>0</v>
      </c>
      <c r="Q17" s="3">
        <f t="shared" si="5"/>
        <v>51828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386</v>
      </c>
      <c r="O18" s="3">
        <f t="shared" si="3"/>
        <v>19052.96</v>
      </c>
      <c r="P18" s="3">
        <f t="shared" si="4"/>
        <v>0</v>
      </c>
      <c r="Q18" s="3">
        <f t="shared" si="5"/>
        <v>19052.96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11.9</v>
      </c>
      <c r="O20" s="3">
        <f t="shared" si="3"/>
        <v>1849378.524</v>
      </c>
      <c r="P20" s="3">
        <f t="shared" si="4"/>
        <v>1762.1520000000003</v>
      </c>
      <c r="Q20" s="3">
        <f t="shared" si="5"/>
        <v>1851140.676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0.02</v>
      </c>
      <c r="O21" s="3">
        <f t="shared" si="3"/>
        <v>1211.2944</v>
      </c>
      <c r="P21" s="3">
        <f t="shared" si="4"/>
        <v>2.9616000000000002</v>
      </c>
      <c r="Q21" s="3">
        <f t="shared" si="5"/>
        <v>1214.2560000000001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75</v>
      </c>
      <c r="O22" s="3">
        <f t="shared" si="3"/>
        <v>74040</v>
      </c>
      <c r="P22" s="3">
        <f t="shared" si="4"/>
        <v>1480.4999999999998</v>
      </c>
      <c r="Q22" s="3">
        <f t="shared" si="5"/>
        <v>75520.5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10</v>
      </c>
      <c r="O23" s="3">
        <f t="shared" si="3"/>
        <v>11846.400000000001</v>
      </c>
      <c r="P23" s="3">
        <f t="shared" si="4"/>
        <v>197.39999999999998</v>
      </c>
      <c r="Q23" s="3">
        <f t="shared" si="5"/>
        <v>12043.800000000001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0.21</v>
      </c>
      <c r="O24" s="3">
        <f t="shared" si="3"/>
        <v>9432.6959999999999</v>
      </c>
      <c r="P24" s="3">
        <f t="shared" si="4"/>
        <v>20.731199999999998</v>
      </c>
      <c r="Q24" s="3">
        <f t="shared" si="5"/>
        <v>9453.4272000000001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2206991.3415000001</v>
      </c>
      <c r="P26" s="17">
        <f>SUM(P9:P25)</f>
        <v>5089.9892</v>
      </c>
      <c r="Q26" s="17">
        <f>SUM(Q9:Q25)</f>
        <v>2212081.3306999994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397258.44147000002</v>
      </c>
      <c r="P27" s="18">
        <f>P26*18%</f>
        <v>916.19805599999995</v>
      </c>
      <c r="Q27" s="18">
        <f>Q26*18%</f>
        <v>398174.6395259999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2604249.7829700001</v>
      </c>
      <c r="P28" s="21">
        <f>P26+P27</f>
        <v>6006.1872560000002</v>
      </c>
      <c r="Q28" s="21">
        <f>Q26+Q27</f>
        <v>2610255.9702259991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20</v>
      </c>
      <c r="O9" s="3">
        <f t="shared" ref="O9:O25" si="3">N9*I9</f>
        <v>47188.2</v>
      </c>
      <c r="P9" s="3">
        <f t="shared" ref="P9:P25" si="4">N9*J9</f>
        <v>1974.4</v>
      </c>
      <c r="Q9" s="3">
        <f t="shared" ref="Q9:Q25" si="5">O9+P9</f>
        <v>49162.6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20</v>
      </c>
      <c r="O10" s="3">
        <f t="shared" si="3"/>
        <v>1673.8</v>
      </c>
      <c r="P10" s="3">
        <f t="shared" si="4"/>
        <v>0</v>
      </c>
      <c r="Q10" s="3">
        <f t="shared" si="5"/>
        <v>1673.8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20</v>
      </c>
      <c r="O12" s="3">
        <f t="shared" si="3"/>
        <v>18164.400000000001</v>
      </c>
      <c r="P12" s="3">
        <f t="shared" si="4"/>
        <v>197.39999999999998</v>
      </c>
      <c r="Q12" s="3">
        <f t="shared" si="5"/>
        <v>18361.800000000003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166</v>
      </c>
      <c r="O13" s="3">
        <f t="shared" si="3"/>
        <v>46704.100000000006</v>
      </c>
      <c r="P13" s="3">
        <f t="shared" si="4"/>
        <v>820.04000000000008</v>
      </c>
      <c r="Q13" s="3">
        <f t="shared" si="5"/>
        <v>47524.140000000007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312</v>
      </c>
      <c r="O14" s="3">
        <f t="shared" si="3"/>
        <v>41580.240000000005</v>
      </c>
      <c r="P14" s="3">
        <f t="shared" si="4"/>
        <v>0</v>
      </c>
      <c r="Q14" s="3">
        <f t="shared" si="5"/>
        <v>41580.240000000005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1030</v>
      </c>
      <c r="O15" s="3">
        <f t="shared" si="3"/>
        <v>152522.40000000002</v>
      </c>
      <c r="P15" s="3">
        <f t="shared" si="4"/>
        <v>0</v>
      </c>
      <c r="Q15" s="3">
        <f t="shared" si="5"/>
        <v>152522.40000000002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386</v>
      </c>
      <c r="O16" s="3">
        <f t="shared" si="3"/>
        <v>51442.22</v>
      </c>
      <c r="P16" s="3">
        <f t="shared" si="4"/>
        <v>0</v>
      </c>
      <c r="Q16" s="3">
        <f t="shared" si="5"/>
        <v>51442.22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1992</v>
      </c>
      <c r="O17" s="3">
        <f t="shared" si="3"/>
        <v>98325.119999999995</v>
      </c>
      <c r="P17" s="3">
        <f t="shared" si="4"/>
        <v>0</v>
      </c>
      <c r="Q17" s="3">
        <f t="shared" si="5"/>
        <v>98325.119999999995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710</v>
      </c>
      <c r="O18" s="3">
        <f t="shared" si="3"/>
        <v>35045.599999999999</v>
      </c>
      <c r="P18" s="3">
        <f t="shared" si="4"/>
        <v>0</v>
      </c>
      <c r="Q18" s="3">
        <f t="shared" si="5"/>
        <v>35045.599999999999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21.55</v>
      </c>
      <c r="O20" s="3">
        <f t="shared" si="3"/>
        <v>3349084.6379999998</v>
      </c>
      <c r="P20" s="3">
        <f t="shared" si="4"/>
        <v>3191.1240000000003</v>
      </c>
      <c r="Q20" s="3">
        <f t="shared" si="5"/>
        <v>3352275.7619999996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0.1</v>
      </c>
      <c r="O21" s="3">
        <f t="shared" si="3"/>
        <v>6056.4720000000007</v>
      </c>
      <c r="P21" s="3">
        <f t="shared" si="4"/>
        <v>14.808000000000002</v>
      </c>
      <c r="Q21" s="3">
        <f t="shared" si="5"/>
        <v>6071.2800000000007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123</v>
      </c>
      <c r="O22" s="3">
        <f t="shared" si="3"/>
        <v>121425.60000000001</v>
      </c>
      <c r="P22" s="3">
        <f t="shared" si="4"/>
        <v>2428.02</v>
      </c>
      <c r="Q22" s="3">
        <f t="shared" si="5"/>
        <v>123853.62000000001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25</v>
      </c>
      <c r="O23" s="3">
        <f t="shared" si="3"/>
        <v>29616.000000000004</v>
      </c>
      <c r="P23" s="3">
        <f t="shared" si="4"/>
        <v>493.49999999999994</v>
      </c>
      <c r="Q23" s="3">
        <f t="shared" si="5"/>
        <v>30109.500000000004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0.41</v>
      </c>
      <c r="O24" s="3">
        <f t="shared" si="3"/>
        <v>18416.215999999997</v>
      </c>
      <c r="P24" s="3">
        <f t="shared" si="4"/>
        <v>40.475199999999994</v>
      </c>
      <c r="Q24" s="3">
        <f t="shared" si="5"/>
        <v>18456.691199999997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4019616.2801999999</v>
      </c>
      <c r="P26" s="17">
        <f>SUM(P9:P25)</f>
        <v>9163.7160000000003</v>
      </c>
      <c r="Q26" s="17">
        <f>SUM(Q9:Q25)</f>
        <v>4028779.9961999995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723530.930436</v>
      </c>
      <c r="P27" s="18">
        <f>P26*18%</f>
        <v>1649.4688799999999</v>
      </c>
      <c r="Q27" s="18">
        <f>Q26*18%</f>
        <v>725180.39931599982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4743147.2106360001</v>
      </c>
      <c r="P28" s="21">
        <f>P26+P27</f>
        <v>10813.184880000001</v>
      </c>
      <c r="Q28" s="21">
        <f>Q26+Q27</f>
        <v>4753960.3955159988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44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8</v>
      </c>
      <c r="O9" s="3">
        <f t="shared" ref="O9:O25" si="3">N9*I9</f>
        <v>18875.28</v>
      </c>
      <c r="P9" s="3">
        <f t="shared" ref="P9:P25" si="4">N9*J9</f>
        <v>789.76</v>
      </c>
      <c r="Q9" s="3">
        <f t="shared" ref="Q9:Q25" si="5">O9+P9</f>
        <v>19665.039999999997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8</v>
      </c>
      <c r="O10" s="3">
        <f t="shared" si="3"/>
        <v>669.52</v>
      </c>
      <c r="P10" s="3">
        <f t="shared" si="4"/>
        <v>0</v>
      </c>
      <c r="Q10" s="3">
        <f t="shared" si="5"/>
        <v>669.52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8</v>
      </c>
      <c r="O12" s="3">
        <f t="shared" si="3"/>
        <v>7265.76</v>
      </c>
      <c r="P12" s="3">
        <f t="shared" si="4"/>
        <v>78.959999999999994</v>
      </c>
      <c r="Q12" s="3">
        <f t="shared" si="5"/>
        <v>7344.72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70</v>
      </c>
      <c r="O13" s="3">
        <f t="shared" si="3"/>
        <v>19694.5</v>
      </c>
      <c r="P13" s="3">
        <f t="shared" si="4"/>
        <v>345.8</v>
      </c>
      <c r="Q13" s="3">
        <f t="shared" si="5"/>
        <v>20040.3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112</v>
      </c>
      <c r="O14" s="3">
        <f t="shared" si="3"/>
        <v>14926.240000000002</v>
      </c>
      <c r="P14" s="3">
        <f t="shared" si="4"/>
        <v>0</v>
      </c>
      <c r="Q14" s="3">
        <f t="shared" si="5"/>
        <v>14926.240000000002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431</v>
      </c>
      <c r="O15" s="3">
        <f t="shared" si="3"/>
        <v>63822.48</v>
      </c>
      <c r="P15" s="3">
        <f t="shared" si="4"/>
        <v>0</v>
      </c>
      <c r="Q15" s="3">
        <f t="shared" si="5"/>
        <v>63822.48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164</v>
      </c>
      <c r="O16" s="3">
        <f t="shared" si="3"/>
        <v>21856.280000000002</v>
      </c>
      <c r="P16" s="3">
        <f t="shared" si="4"/>
        <v>0</v>
      </c>
      <c r="Q16" s="3">
        <f t="shared" si="5"/>
        <v>21856.280000000002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844</v>
      </c>
      <c r="O17" s="3">
        <f t="shared" si="3"/>
        <v>41659.839999999997</v>
      </c>
      <c r="P17" s="3">
        <f t="shared" si="4"/>
        <v>0</v>
      </c>
      <c r="Q17" s="3">
        <f t="shared" si="5"/>
        <v>41659.839999999997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304</v>
      </c>
      <c r="O18" s="3">
        <f t="shared" si="3"/>
        <v>15005.44</v>
      </c>
      <c r="P18" s="3">
        <f t="shared" si="4"/>
        <v>0</v>
      </c>
      <c r="Q18" s="3">
        <f t="shared" si="5"/>
        <v>15005.44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0.21</v>
      </c>
      <c r="O20" s="3">
        <f t="shared" si="3"/>
        <v>32636.091599999996</v>
      </c>
      <c r="P20" s="3">
        <f t="shared" si="4"/>
        <v>31.096800000000002</v>
      </c>
      <c r="Q20" s="3">
        <f t="shared" si="5"/>
        <v>32667.188399999995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8.56</v>
      </c>
      <c r="O21" s="3">
        <f t="shared" si="3"/>
        <v>518434.00320000004</v>
      </c>
      <c r="P21" s="3">
        <f t="shared" si="4"/>
        <v>1267.5648000000001</v>
      </c>
      <c r="Q21" s="3">
        <f t="shared" si="5"/>
        <v>519701.56800000003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55</v>
      </c>
      <c r="O22" s="3">
        <f t="shared" si="3"/>
        <v>54296</v>
      </c>
      <c r="P22" s="3">
        <f t="shared" si="4"/>
        <v>1085.6999999999998</v>
      </c>
      <c r="Q22" s="3">
        <f t="shared" si="5"/>
        <v>55381.7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9</v>
      </c>
      <c r="O23" s="3">
        <f t="shared" si="3"/>
        <v>10661.76</v>
      </c>
      <c r="P23" s="3">
        <f t="shared" si="4"/>
        <v>177.66</v>
      </c>
      <c r="Q23" s="3">
        <f t="shared" si="5"/>
        <v>10839.42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0.17</v>
      </c>
      <c r="O24" s="3">
        <f t="shared" si="3"/>
        <v>7635.9920000000002</v>
      </c>
      <c r="P24" s="3">
        <f t="shared" si="4"/>
        <v>16.782400000000003</v>
      </c>
      <c r="Q24" s="3">
        <f t="shared" si="5"/>
        <v>7652.7744000000002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828624.82389999996</v>
      </c>
      <c r="P26" s="17">
        <f>SUM(P9:P25)</f>
        <v>3795.2983999999997</v>
      </c>
      <c r="Q26" s="17">
        <f>SUM(Q9:Q25)</f>
        <v>832420.12229999993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149152.46830199999</v>
      </c>
      <c r="P27" s="18">
        <f>P26*18%</f>
        <v>683.15371199999993</v>
      </c>
      <c r="Q27" s="18">
        <f>Q26*18%</f>
        <v>149835.62201399999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977777.29220199992</v>
      </c>
      <c r="P28" s="21">
        <f>P26+P27</f>
        <v>4478.4521119999999</v>
      </c>
      <c r="Q28" s="21">
        <f>Q26+Q27</f>
        <v>982255.74431399989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12</v>
      </c>
      <c r="O9" s="3">
        <f t="shared" ref="O9:O25" si="3">N9*I9</f>
        <v>28312.92</v>
      </c>
      <c r="P9" s="3">
        <f t="shared" ref="P9:P25" si="4">N9*J9</f>
        <v>1184.6399999999999</v>
      </c>
      <c r="Q9" s="3">
        <f t="shared" ref="Q9:Q25" si="5">O9+P9</f>
        <v>29497.559999999998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12</v>
      </c>
      <c r="O10" s="3">
        <f t="shared" si="3"/>
        <v>1004.28</v>
      </c>
      <c r="P10" s="3">
        <f t="shared" si="4"/>
        <v>0</v>
      </c>
      <c r="Q10" s="3">
        <f t="shared" si="5"/>
        <v>1004.28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12</v>
      </c>
      <c r="O12" s="3">
        <f t="shared" si="3"/>
        <v>10898.64</v>
      </c>
      <c r="P12" s="3">
        <f t="shared" si="4"/>
        <v>118.44</v>
      </c>
      <c r="Q12" s="3">
        <f t="shared" si="5"/>
        <v>11017.08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97</v>
      </c>
      <c r="O13" s="3">
        <f t="shared" si="3"/>
        <v>27290.95</v>
      </c>
      <c r="P13" s="3">
        <f t="shared" si="4"/>
        <v>479.18000000000006</v>
      </c>
      <c r="Q13" s="3">
        <f t="shared" si="5"/>
        <v>27770.13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155</v>
      </c>
      <c r="O14" s="3">
        <f t="shared" si="3"/>
        <v>20656.850000000002</v>
      </c>
      <c r="P14" s="3">
        <f t="shared" si="4"/>
        <v>0</v>
      </c>
      <c r="Q14" s="3">
        <f t="shared" si="5"/>
        <v>20656.850000000002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594</v>
      </c>
      <c r="O15" s="3">
        <f t="shared" si="3"/>
        <v>87959.52</v>
      </c>
      <c r="P15" s="3">
        <f t="shared" si="4"/>
        <v>0</v>
      </c>
      <c r="Q15" s="3">
        <f t="shared" si="5"/>
        <v>87959.52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230</v>
      </c>
      <c r="O16" s="3">
        <f t="shared" si="3"/>
        <v>30652.100000000002</v>
      </c>
      <c r="P16" s="3">
        <f t="shared" si="4"/>
        <v>0</v>
      </c>
      <c r="Q16" s="3">
        <f t="shared" si="5"/>
        <v>30652.100000000002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1162</v>
      </c>
      <c r="O17" s="3">
        <f t="shared" si="3"/>
        <v>57356.32</v>
      </c>
      <c r="P17" s="3">
        <f t="shared" si="4"/>
        <v>0</v>
      </c>
      <c r="Q17" s="3">
        <f t="shared" si="5"/>
        <v>57356.32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433</v>
      </c>
      <c r="O18" s="3">
        <f t="shared" si="3"/>
        <v>21372.880000000001</v>
      </c>
      <c r="P18" s="3">
        <f t="shared" si="4"/>
        <v>0</v>
      </c>
      <c r="Q18" s="3">
        <f t="shared" si="5"/>
        <v>21372.880000000001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0.3</v>
      </c>
      <c r="O20" s="3">
        <f t="shared" si="3"/>
        <v>46622.987999999998</v>
      </c>
      <c r="P20" s="3">
        <f t="shared" si="4"/>
        <v>44.423999999999999</v>
      </c>
      <c r="Q20" s="3">
        <f t="shared" si="5"/>
        <v>46667.411999999997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13.4</v>
      </c>
      <c r="O21" s="3">
        <f t="shared" si="3"/>
        <v>811567.24800000002</v>
      </c>
      <c r="P21" s="3">
        <f t="shared" si="4"/>
        <v>1984.2720000000002</v>
      </c>
      <c r="Q21" s="3">
        <f t="shared" si="5"/>
        <v>813551.52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86</v>
      </c>
      <c r="O22" s="3">
        <f t="shared" si="3"/>
        <v>84899.199999999997</v>
      </c>
      <c r="P22" s="3">
        <f t="shared" si="4"/>
        <v>1697.6399999999999</v>
      </c>
      <c r="Q22" s="3">
        <f t="shared" si="5"/>
        <v>86596.84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15</v>
      </c>
      <c r="O23" s="3">
        <f t="shared" si="3"/>
        <v>17769.600000000002</v>
      </c>
      <c r="P23" s="3">
        <f t="shared" si="4"/>
        <v>296.09999999999997</v>
      </c>
      <c r="Q23" s="3">
        <f t="shared" si="5"/>
        <v>18065.7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0.24</v>
      </c>
      <c r="O24" s="3">
        <f t="shared" si="3"/>
        <v>10780.224</v>
      </c>
      <c r="P24" s="3">
        <f t="shared" si="4"/>
        <v>23.692799999999998</v>
      </c>
      <c r="Q24" s="3">
        <f t="shared" si="5"/>
        <v>10803.916800000001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1258921.6771</v>
      </c>
      <c r="P26" s="17">
        <f>SUM(P9:P25)</f>
        <v>5831.3503999999994</v>
      </c>
      <c r="Q26" s="17">
        <f>SUM(Q9:Q25)</f>
        <v>1264753.0275000001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226605.90187799998</v>
      </c>
      <c r="P27" s="18">
        <f>P26*18%</f>
        <v>1049.6430719999998</v>
      </c>
      <c r="Q27" s="18">
        <f>Q26*18%</f>
        <v>227655.54495000001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1485527.578978</v>
      </c>
      <c r="P28" s="21">
        <f>P26+P27</f>
        <v>6880.9934719999992</v>
      </c>
      <c r="Q28" s="21">
        <f>Q26+Q27</f>
        <v>1492408.5724500001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6</v>
      </c>
      <c r="O9" s="3">
        <f t="shared" ref="O9:O25" si="3">N9*I9</f>
        <v>14156.46</v>
      </c>
      <c r="P9" s="3">
        <f t="shared" ref="P9:P25" si="4">N9*J9</f>
        <v>592.31999999999994</v>
      </c>
      <c r="Q9" s="3">
        <f t="shared" ref="Q9:Q25" si="5">O9+P9</f>
        <v>14748.779999999999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6</v>
      </c>
      <c r="O10" s="3">
        <f t="shared" si="3"/>
        <v>502.14</v>
      </c>
      <c r="P10" s="3">
        <f t="shared" si="4"/>
        <v>0</v>
      </c>
      <c r="Q10" s="3">
        <f t="shared" si="5"/>
        <v>502.14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6</v>
      </c>
      <c r="O12" s="3">
        <f t="shared" si="3"/>
        <v>5449.32</v>
      </c>
      <c r="P12" s="3">
        <f t="shared" si="4"/>
        <v>59.22</v>
      </c>
      <c r="Q12" s="3">
        <f t="shared" si="5"/>
        <v>5508.54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47</v>
      </c>
      <c r="O13" s="3">
        <f t="shared" si="3"/>
        <v>13223.45</v>
      </c>
      <c r="P13" s="3">
        <f t="shared" si="4"/>
        <v>232.18</v>
      </c>
      <c r="Q13" s="3">
        <f t="shared" si="5"/>
        <v>13455.630000000001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79</v>
      </c>
      <c r="O14" s="3">
        <f t="shared" si="3"/>
        <v>10528.33</v>
      </c>
      <c r="P14" s="3">
        <f t="shared" si="4"/>
        <v>0</v>
      </c>
      <c r="Q14" s="3">
        <f t="shared" si="5"/>
        <v>10528.33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288</v>
      </c>
      <c r="O15" s="3">
        <f t="shared" si="3"/>
        <v>42647.040000000001</v>
      </c>
      <c r="P15" s="3">
        <f t="shared" si="4"/>
        <v>0</v>
      </c>
      <c r="Q15" s="3">
        <f t="shared" si="5"/>
        <v>42647.040000000001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104</v>
      </c>
      <c r="O16" s="3">
        <f t="shared" si="3"/>
        <v>13860.080000000002</v>
      </c>
      <c r="P16" s="3">
        <f t="shared" si="4"/>
        <v>0</v>
      </c>
      <c r="Q16" s="3">
        <f t="shared" si="5"/>
        <v>13860.080000000002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566</v>
      </c>
      <c r="O17" s="3">
        <f t="shared" si="3"/>
        <v>27937.759999999998</v>
      </c>
      <c r="P17" s="3">
        <f t="shared" si="4"/>
        <v>0</v>
      </c>
      <c r="Q17" s="3">
        <f t="shared" si="5"/>
        <v>27937.759999999998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207</v>
      </c>
      <c r="O18" s="3">
        <f t="shared" si="3"/>
        <v>10217.52</v>
      </c>
      <c r="P18" s="3">
        <f t="shared" si="4"/>
        <v>0</v>
      </c>
      <c r="Q18" s="3">
        <f t="shared" si="5"/>
        <v>10217.52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7.84</v>
      </c>
      <c r="O20" s="3">
        <f t="shared" si="3"/>
        <v>1218414.0863999999</v>
      </c>
      <c r="P20" s="3">
        <f t="shared" si="4"/>
        <v>1160.9472000000001</v>
      </c>
      <c r="Q20" s="3">
        <f t="shared" si="5"/>
        <v>1219575.0336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0.16</v>
      </c>
      <c r="O21" s="3">
        <f t="shared" si="3"/>
        <v>9690.3552</v>
      </c>
      <c r="P21" s="3">
        <f t="shared" si="4"/>
        <v>23.692800000000002</v>
      </c>
      <c r="Q21" s="3">
        <f t="shared" si="5"/>
        <v>9714.0480000000007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30</v>
      </c>
      <c r="O22" s="3">
        <f t="shared" si="3"/>
        <v>29616</v>
      </c>
      <c r="P22" s="3">
        <f t="shared" si="4"/>
        <v>592.19999999999993</v>
      </c>
      <c r="Q22" s="3">
        <f t="shared" si="5"/>
        <v>30208.2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6</v>
      </c>
      <c r="O23" s="3">
        <f t="shared" si="3"/>
        <v>7107.84</v>
      </c>
      <c r="P23" s="3">
        <f t="shared" si="4"/>
        <v>118.44</v>
      </c>
      <c r="Q23" s="3">
        <f t="shared" si="5"/>
        <v>7226.28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0.12</v>
      </c>
      <c r="O24" s="3">
        <f t="shared" si="3"/>
        <v>5390.1120000000001</v>
      </c>
      <c r="P24" s="3">
        <f t="shared" si="4"/>
        <v>11.846399999999999</v>
      </c>
      <c r="Q24" s="3">
        <f t="shared" si="5"/>
        <v>5401.9584000000004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1409333.8107</v>
      </c>
      <c r="P26" s="17">
        <f>SUM(P9:P25)</f>
        <v>2791.8335999999999</v>
      </c>
      <c r="Q26" s="17">
        <f>SUM(Q9:Q25)</f>
        <v>1412125.6442999996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253680.085926</v>
      </c>
      <c r="P27" s="18">
        <f>P26*18%</f>
        <v>502.53004799999997</v>
      </c>
      <c r="Q27" s="18">
        <f>Q26*18%</f>
        <v>254182.61597399993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1663013.8966260001</v>
      </c>
      <c r="P28" s="21">
        <f>P26+P27</f>
        <v>3294.363648</v>
      </c>
      <c r="Q28" s="21">
        <f>Q26+Q27</f>
        <v>1666308.2602739995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12</v>
      </c>
      <c r="O9" s="3">
        <f t="shared" ref="O9:O25" si="3">N9*I9</f>
        <v>28312.92</v>
      </c>
      <c r="P9" s="3">
        <f t="shared" ref="P9:P25" si="4">N9*J9</f>
        <v>1184.6399999999999</v>
      </c>
      <c r="Q9" s="3">
        <f t="shared" ref="Q9:Q25" si="5">O9+P9</f>
        <v>29497.559999999998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12</v>
      </c>
      <c r="O10" s="3">
        <f t="shared" si="3"/>
        <v>1004.28</v>
      </c>
      <c r="P10" s="3">
        <f t="shared" si="4"/>
        <v>0</v>
      </c>
      <c r="Q10" s="3">
        <f t="shared" si="5"/>
        <v>1004.28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12</v>
      </c>
      <c r="O12" s="3">
        <f t="shared" si="3"/>
        <v>10898.64</v>
      </c>
      <c r="P12" s="3">
        <f t="shared" si="4"/>
        <v>118.44</v>
      </c>
      <c r="Q12" s="3">
        <f t="shared" si="5"/>
        <v>11017.08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99</v>
      </c>
      <c r="O13" s="3">
        <f t="shared" si="3"/>
        <v>27853.65</v>
      </c>
      <c r="P13" s="3">
        <f t="shared" si="4"/>
        <v>489.06000000000006</v>
      </c>
      <c r="Q13" s="3">
        <f t="shared" si="5"/>
        <v>28342.710000000003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162</v>
      </c>
      <c r="O14" s="3">
        <f t="shared" si="3"/>
        <v>21589.74</v>
      </c>
      <c r="P14" s="3">
        <f t="shared" si="4"/>
        <v>0</v>
      </c>
      <c r="Q14" s="3">
        <f t="shared" si="5"/>
        <v>21589.74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608</v>
      </c>
      <c r="O15" s="3">
        <f t="shared" si="3"/>
        <v>90032.640000000014</v>
      </c>
      <c r="P15" s="3">
        <f t="shared" si="4"/>
        <v>0</v>
      </c>
      <c r="Q15" s="3">
        <f t="shared" si="5"/>
        <v>90032.640000000014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242</v>
      </c>
      <c r="O16" s="3">
        <f t="shared" si="3"/>
        <v>32251.340000000004</v>
      </c>
      <c r="P16" s="3">
        <f t="shared" si="4"/>
        <v>0</v>
      </c>
      <c r="Q16" s="3">
        <f t="shared" si="5"/>
        <v>32251.340000000004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1188</v>
      </c>
      <c r="O17" s="3">
        <f t="shared" si="3"/>
        <v>58639.68</v>
      </c>
      <c r="P17" s="3">
        <f t="shared" si="4"/>
        <v>0</v>
      </c>
      <c r="Q17" s="3">
        <f t="shared" si="5"/>
        <v>58639.68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472</v>
      </c>
      <c r="O18" s="3">
        <f t="shared" si="3"/>
        <v>23297.919999999998</v>
      </c>
      <c r="P18" s="3">
        <f t="shared" si="4"/>
        <v>0</v>
      </c>
      <c r="Q18" s="3">
        <f t="shared" si="5"/>
        <v>23297.919999999998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0.1</v>
      </c>
      <c r="O20" s="3">
        <f t="shared" si="3"/>
        <v>15540.995999999999</v>
      </c>
      <c r="P20" s="3">
        <f t="shared" si="4"/>
        <v>14.808000000000002</v>
      </c>
      <c r="Q20" s="3">
        <f t="shared" si="5"/>
        <v>15555.804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18.13</v>
      </c>
      <c r="O21" s="3">
        <f t="shared" si="3"/>
        <v>1098038.3736</v>
      </c>
      <c r="P21" s="3">
        <f t="shared" si="4"/>
        <v>2684.6904</v>
      </c>
      <c r="Q21" s="3">
        <f t="shared" si="5"/>
        <v>1100723.064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65</v>
      </c>
      <c r="O22" s="3">
        <f t="shared" si="3"/>
        <v>64168</v>
      </c>
      <c r="P22" s="3">
        <f t="shared" si="4"/>
        <v>1283.0999999999999</v>
      </c>
      <c r="Q22" s="3">
        <f t="shared" si="5"/>
        <v>65451.1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13</v>
      </c>
      <c r="O23" s="3">
        <f t="shared" si="3"/>
        <v>15400.320000000002</v>
      </c>
      <c r="P23" s="3">
        <f t="shared" si="4"/>
        <v>256.62</v>
      </c>
      <c r="Q23" s="3">
        <f t="shared" si="5"/>
        <v>15656.940000000002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0.25</v>
      </c>
      <c r="O24" s="3">
        <f t="shared" si="3"/>
        <v>11229.4</v>
      </c>
      <c r="P24" s="3">
        <f t="shared" si="4"/>
        <v>24.68</v>
      </c>
      <c r="Q24" s="3">
        <f t="shared" si="5"/>
        <v>11254.08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1500035.8567000001</v>
      </c>
      <c r="P26" s="17">
        <f>SUM(P9:P25)</f>
        <v>6059</v>
      </c>
      <c r="Q26" s="17">
        <f>SUM(Q9:Q25)</f>
        <v>1506094.8567000001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270006.45420600002</v>
      </c>
      <c r="P27" s="18">
        <f>P26*18%</f>
        <v>1090.6199999999999</v>
      </c>
      <c r="Q27" s="18">
        <f>Q26*18%</f>
        <v>271097.07420600002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1770042.3109060002</v>
      </c>
      <c r="P28" s="21">
        <f>P26+P27</f>
        <v>7149.62</v>
      </c>
      <c r="Q28" s="21">
        <f>Q26+Q27</f>
        <v>1777191.9309060001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5</v>
      </c>
      <c r="O9" s="3">
        <f t="shared" ref="O9:O25" si="3">N9*I9</f>
        <v>11797.05</v>
      </c>
      <c r="P9" s="3">
        <f t="shared" ref="P9:P25" si="4">N9*J9</f>
        <v>493.6</v>
      </c>
      <c r="Q9" s="3">
        <f t="shared" ref="Q9:Q25" si="5">O9+P9</f>
        <v>12290.65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5</v>
      </c>
      <c r="O10" s="3">
        <f t="shared" si="3"/>
        <v>418.45</v>
      </c>
      <c r="P10" s="3">
        <f t="shared" si="4"/>
        <v>0</v>
      </c>
      <c r="Q10" s="3">
        <f t="shared" si="5"/>
        <v>418.45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5</v>
      </c>
      <c r="O12" s="3">
        <f t="shared" si="3"/>
        <v>4541.1000000000004</v>
      </c>
      <c r="P12" s="3">
        <f t="shared" si="4"/>
        <v>49.349999999999994</v>
      </c>
      <c r="Q12" s="3">
        <f t="shared" si="5"/>
        <v>4590.4500000000007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47</v>
      </c>
      <c r="O13" s="3">
        <f t="shared" si="3"/>
        <v>13223.45</v>
      </c>
      <c r="P13" s="3">
        <f t="shared" si="4"/>
        <v>232.18</v>
      </c>
      <c r="Q13" s="3">
        <f t="shared" si="5"/>
        <v>13455.630000000001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85</v>
      </c>
      <c r="O14" s="3">
        <f t="shared" si="3"/>
        <v>11327.95</v>
      </c>
      <c r="P14" s="3">
        <f t="shared" si="4"/>
        <v>0</v>
      </c>
      <c r="Q14" s="3">
        <f t="shared" si="5"/>
        <v>11327.95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291</v>
      </c>
      <c r="O15" s="3">
        <f t="shared" si="3"/>
        <v>43091.280000000006</v>
      </c>
      <c r="P15" s="3">
        <f t="shared" si="4"/>
        <v>0</v>
      </c>
      <c r="Q15" s="3">
        <f t="shared" si="5"/>
        <v>43091.280000000006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104</v>
      </c>
      <c r="O16" s="3">
        <f t="shared" si="3"/>
        <v>13860.080000000002</v>
      </c>
      <c r="P16" s="3">
        <f t="shared" si="4"/>
        <v>0</v>
      </c>
      <c r="Q16" s="3">
        <f t="shared" si="5"/>
        <v>13860.080000000002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566</v>
      </c>
      <c r="O17" s="3">
        <f t="shared" si="3"/>
        <v>27937.759999999998</v>
      </c>
      <c r="P17" s="3">
        <f t="shared" si="4"/>
        <v>0</v>
      </c>
      <c r="Q17" s="3">
        <f t="shared" si="5"/>
        <v>27937.759999999998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212</v>
      </c>
      <c r="O18" s="3">
        <f t="shared" si="3"/>
        <v>10464.32</v>
      </c>
      <c r="P18" s="3">
        <f t="shared" si="4"/>
        <v>0</v>
      </c>
      <c r="Q18" s="3">
        <f t="shared" si="5"/>
        <v>10464.32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0.09</v>
      </c>
      <c r="O20" s="3">
        <f t="shared" si="3"/>
        <v>13986.8964</v>
      </c>
      <c r="P20" s="3">
        <f t="shared" si="4"/>
        <v>13.327200000000001</v>
      </c>
      <c r="Q20" s="3">
        <f t="shared" si="5"/>
        <v>14000.223599999999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7.8</v>
      </c>
      <c r="O21" s="3">
        <f t="shared" si="3"/>
        <v>472404.81599999999</v>
      </c>
      <c r="P21" s="3">
        <f t="shared" si="4"/>
        <v>1155.0240000000001</v>
      </c>
      <c r="Q21" s="3">
        <f t="shared" si="5"/>
        <v>473559.83999999997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41</v>
      </c>
      <c r="O22" s="3">
        <f t="shared" si="3"/>
        <v>40475.200000000004</v>
      </c>
      <c r="P22" s="3">
        <f t="shared" si="4"/>
        <v>809.33999999999992</v>
      </c>
      <c r="Q22" s="3">
        <f t="shared" si="5"/>
        <v>41284.54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5</v>
      </c>
      <c r="O23" s="3">
        <f t="shared" si="3"/>
        <v>5923.2000000000007</v>
      </c>
      <c r="P23" s="3">
        <f t="shared" si="4"/>
        <v>98.699999999999989</v>
      </c>
      <c r="Q23" s="3">
        <f t="shared" si="5"/>
        <v>6021.9000000000005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0.11</v>
      </c>
      <c r="O24" s="3">
        <f t="shared" si="3"/>
        <v>4940.9359999999997</v>
      </c>
      <c r="P24" s="3">
        <f t="shared" si="4"/>
        <v>10.8592</v>
      </c>
      <c r="Q24" s="3">
        <f t="shared" si="5"/>
        <v>4951.7951999999996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674984.80839999986</v>
      </c>
      <c r="P26" s="17">
        <f>SUM(P9:P25)</f>
        <v>2863.3676</v>
      </c>
      <c r="Q26" s="17">
        <f>SUM(Q9:Q25)</f>
        <v>677848.17600000009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121497.26551199997</v>
      </c>
      <c r="P27" s="18">
        <f>P26*18%</f>
        <v>515.40616799999998</v>
      </c>
      <c r="Q27" s="18">
        <f>Q26*18%</f>
        <v>122012.67168000001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796482.07391199982</v>
      </c>
      <c r="P28" s="21">
        <f>P26+P27</f>
        <v>3378.773768</v>
      </c>
      <c r="Q28" s="21">
        <f>Q26+Q27</f>
        <v>799860.84768000012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8</v>
      </c>
      <c r="O9" s="3">
        <f t="shared" ref="O9:O25" si="3">N9*I9</f>
        <v>18875.28</v>
      </c>
      <c r="P9" s="3">
        <f t="shared" ref="P9:P25" si="4">N9*J9</f>
        <v>789.76</v>
      </c>
      <c r="Q9" s="3">
        <f t="shared" ref="Q9:Q25" si="5">O9+P9</f>
        <v>19665.039999999997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8</v>
      </c>
      <c r="O10" s="3">
        <f t="shared" si="3"/>
        <v>669.52</v>
      </c>
      <c r="P10" s="3">
        <f t="shared" si="4"/>
        <v>0</v>
      </c>
      <c r="Q10" s="3">
        <f t="shared" si="5"/>
        <v>669.52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8</v>
      </c>
      <c r="O12" s="3">
        <f t="shared" si="3"/>
        <v>7265.76</v>
      </c>
      <c r="P12" s="3">
        <f t="shared" si="4"/>
        <v>78.959999999999994</v>
      </c>
      <c r="Q12" s="3">
        <f t="shared" si="5"/>
        <v>7344.72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63</v>
      </c>
      <c r="O13" s="3">
        <f t="shared" si="3"/>
        <v>17725.050000000003</v>
      </c>
      <c r="P13" s="3">
        <f t="shared" si="4"/>
        <v>311.22000000000003</v>
      </c>
      <c r="Q13" s="3">
        <f t="shared" si="5"/>
        <v>18036.270000000004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117</v>
      </c>
      <c r="O14" s="3">
        <f t="shared" si="3"/>
        <v>15592.590000000002</v>
      </c>
      <c r="P14" s="3">
        <f t="shared" si="4"/>
        <v>0</v>
      </c>
      <c r="Q14" s="3">
        <f t="shared" si="5"/>
        <v>15592.590000000002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388</v>
      </c>
      <c r="O15" s="3">
        <f t="shared" si="3"/>
        <v>57455.040000000008</v>
      </c>
      <c r="P15" s="3">
        <f t="shared" si="4"/>
        <v>0</v>
      </c>
      <c r="Q15" s="3">
        <f t="shared" si="5"/>
        <v>57455.040000000008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146</v>
      </c>
      <c r="O16" s="3">
        <f t="shared" si="3"/>
        <v>19457.420000000002</v>
      </c>
      <c r="P16" s="3">
        <f t="shared" si="4"/>
        <v>0</v>
      </c>
      <c r="Q16" s="3">
        <f t="shared" si="5"/>
        <v>19457.420000000002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760</v>
      </c>
      <c r="O17" s="3">
        <f t="shared" si="3"/>
        <v>37513.599999999999</v>
      </c>
      <c r="P17" s="3">
        <f t="shared" si="4"/>
        <v>0</v>
      </c>
      <c r="Q17" s="3">
        <f t="shared" si="5"/>
        <v>37513.599999999999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284</v>
      </c>
      <c r="O18" s="3">
        <f t="shared" si="3"/>
        <v>14018.24</v>
      </c>
      <c r="P18" s="3">
        <f t="shared" si="4"/>
        <v>0</v>
      </c>
      <c r="Q18" s="3">
        <f t="shared" si="5"/>
        <v>14018.24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0.44</v>
      </c>
      <c r="O20" s="3">
        <f t="shared" si="3"/>
        <v>68380.382400000002</v>
      </c>
      <c r="P20" s="3">
        <f t="shared" si="4"/>
        <v>65.155200000000008</v>
      </c>
      <c r="Q20" s="3">
        <f t="shared" si="5"/>
        <v>68445.537599999996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11.75</v>
      </c>
      <c r="O21" s="3">
        <f t="shared" si="3"/>
        <v>711635.46</v>
      </c>
      <c r="P21" s="3">
        <f t="shared" si="4"/>
        <v>1739.94</v>
      </c>
      <c r="Q21" s="3">
        <f t="shared" si="5"/>
        <v>713375.39999999991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44</v>
      </c>
      <c r="O22" s="3">
        <f t="shared" si="3"/>
        <v>43436.800000000003</v>
      </c>
      <c r="P22" s="3">
        <f t="shared" si="4"/>
        <v>868.56</v>
      </c>
      <c r="Q22" s="3">
        <f t="shared" si="5"/>
        <v>44305.36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8</v>
      </c>
      <c r="O23" s="3">
        <f t="shared" si="3"/>
        <v>9477.1200000000008</v>
      </c>
      <c r="P23" s="3">
        <f t="shared" si="4"/>
        <v>157.91999999999999</v>
      </c>
      <c r="Q23" s="3">
        <f t="shared" si="5"/>
        <v>9635.0400000000009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0.16</v>
      </c>
      <c r="O24" s="3">
        <f t="shared" si="3"/>
        <v>7186.8159999999998</v>
      </c>
      <c r="P24" s="3">
        <f t="shared" si="4"/>
        <v>15.795199999999999</v>
      </c>
      <c r="Q24" s="3">
        <f t="shared" si="5"/>
        <v>7202.6111999999994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1029874.7155</v>
      </c>
      <c r="P26" s="17">
        <f>SUM(P9:P25)</f>
        <v>4029.2848000000004</v>
      </c>
      <c r="Q26" s="17">
        <f>SUM(Q9:Q25)</f>
        <v>1033904.0003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185377.44878999999</v>
      </c>
      <c r="P27" s="18">
        <f>P26*18%</f>
        <v>725.27126400000009</v>
      </c>
      <c r="Q27" s="18">
        <f>Q26*18%</f>
        <v>186102.72005399998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1215252.16429</v>
      </c>
      <c r="P28" s="21">
        <f>P26+P27</f>
        <v>4754.5560640000003</v>
      </c>
      <c r="Q28" s="21">
        <f>Q26+Q27</f>
        <v>1220006.7203539999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26</v>
      </c>
      <c r="O9" s="3">
        <f t="shared" ref="O9:O25" si="3">N9*I9</f>
        <v>61344.659999999996</v>
      </c>
      <c r="P9" s="3">
        <f t="shared" ref="P9:P25" si="4">N9*J9</f>
        <v>2566.7199999999998</v>
      </c>
      <c r="Q9" s="3">
        <f t="shared" ref="Q9:Q25" si="5">O9+P9</f>
        <v>63911.38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26</v>
      </c>
      <c r="O10" s="3">
        <f t="shared" si="3"/>
        <v>2175.94</v>
      </c>
      <c r="P10" s="3">
        <f t="shared" si="4"/>
        <v>0</v>
      </c>
      <c r="Q10" s="3">
        <f t="shared" si="5"/>
        <v>2175.94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0.03</v>
      </c>
      <c r="O11" s="3">
        <f t="shared" si="3"/>
        <v>2.9912999999999998</v>
      </c>
      <c r="P11" s="3">
        <f t="shared" si="4"/>
        <v>0</v>
      </c>
      <c r="Q11" s="3">
        <f t="shared" si="5"/>
        <v>2.9912999999999998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26</v>
      </c>
      <c r="O12" s="3">
        <f t="shared" si="3"/>
        <v>23613.72</v>
      </c>
      <c r="P12" s="3">
        <f t="shared" si="4"/>
        <v>256.62</v>
      </c>
      <c r="Q12" s="3">
        <f t="shared" si="5"/>
        <v>23870.34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210</v>
      </c>
      <c r="O13" s="3">
        <f t="shared" si="3"/>
        <v>59083.500000000007</v>
      </c>
      <c r="P13" s="3">
        <f t="shared" si="4"/>
        <v>1037.4000000000001</v>
      </c>
      <c r="Q13" s="3">
        <f t="shared" si="5"/>
        <v>60120.900000000009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372</v>
      </c>
      <c r="O14" s="3">
        <f t="shared" si="3"/>
        <v>49576.44</v>
      </c>
      <c r="P14" s="3">
        <f t="shared" si="4"/>
        <v>0</v>
      </c>
      <c r="Q14" s="3">
        <f t="shared" si="5"/>
        <v>49576.44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1289</v>
      </c>
      <c r="O15" s="3">
        <f t="shared" si="3"/>
        <v>190875.12000000002</v>
      </c>
      <c r="P15" s="3">
        <f t="shared" si="4"/>
        <v>0</v>
      </c>
      <c r="Q15" s="3">
        <f t="shared" si="5"/>
        <v>190875.12000000002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496</v>
      </c>
      <c r="O16" s="3">
        <f t="shared" si="3"/>
        <v>66101.919999999998</v>
      </c>
      <c r="P16" s="3">
        <f t="shared" si="4"/>
        <v>0</v>
      </c>
      <c r="Q16" s="3">
        <f t="shared" si="5"/>
        <v>66101.919999999998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2522</v>
      </c>
      <c r="O17" s="3">
        <f t="shared" si="3"/>
        <v>124485.92</v>
      </c>
      <c r="P17" s="3">
        <f t="shared" si="4"/>
        <v>0</v>
      </c>
      <c r="Q17" s="3">
        <f t="shared" si="5"/>
        <v>124485.92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971</v>
      </c>
      <c r="O18" s="3">
        <f t="shared" si="3"/>
        <v>47928.56</v>
      </c>
      <c r="P18" s="3">
        <f t="shared" si="4"/>
        <v>0</v>
      </c>
      <c r="Q18" s="3">
        <f t="shared" si="5"/>
        <v>47928.56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28.45</v>
      </c>
      <c r="O20" s="3">
        <f t="shared" si="3"/>
        <v>4421413.3619999997</v>
      </c>
      <c r="P20" s="3">
        <f t="shared" si="4"/>
        <v>4212.8760000000002</v>
      </c>
      <c r="Q20" s="3">
        <f t="shared" si="5"/>
        <v>4425626.2379999999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0.37</v>
      </c>
      <c r="O21" s="3">
        <f t="shared" si="3"/>
        <v>22408.946400000001</v>
      </c>
      <c r="P21" s="3">
        <f t="shared" si="4"/>
        <v>54.789600000000007</v>
      </c>
      <c r="Q21" s="3">
        <f t="shared" si="5"/>
        <v>22463.736000000001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173</v>
      </c>
      <c r="O22" s="3">
        <f t="shared" si="3"/>
        <v>170785.6</v>
      </c>
      <c r="P22" s="3">
        <f t="shared" si="4"/>
        <v>3415.0199999999995</v>
      </c>
      <c r="Q22" s="3">
        <f t="shared" si="5"/>
        <v>174200.62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36</v>
      </c>
      <c r="O23" s="3">
        <f t="shared" si="3"/>
        <v>42647.040000000001</v>
      </c>
      <c r="P23" s="3">
        <f t="shared" si="4"/>
        <v>710.64</v>
      </c>
      <c r="Q23" s="3">
        <f t="shared" si="5"/>
        <v>43357.68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0.52</v>
      </c>
      <c r="O24" s="3">
        <f t="shared" si="3"/>
        <v>23357.151999999998</v>
      </c>
      <c r="P24" s="3">
        <f t="shared" si="4"/>
        <v>51.334400000000002</v>
      </c>
      <c r="Q24" s="3">
        <f t="shared" si="5"/>
        <v>23408.486399999998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0.06</v>
      </c>
      <c r="O25" s="3">
        <f t="shared" si="3"/>
        <v>3553.92</v>
      </c>
      <c r="P25" s="3">
        <f t="shared" si="4"/>
        <v>5.9231999999999996</v>
      </c>
      <c r="Q25" s="3">
        <f t="shared" si="5"/>
        <v>3559.8432000000003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5309354.791699999</v>
      </c>
      <c r="P26" s="17">
        <f>SUM(P9:P25)</f>
        <v>12311.323199999997</v>
      </c>
      <c r="Q26" s="17">
        <f>SUM(Q9:Q25)</f>
        <v>5321666.1148999985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955683.86250599974</v>
      </c>
      <c r="P27" s="18">
        <f>P26*18%</f>
        <v>2216.0381759999996</v>
      </c>
      <c r="Q27" s="18">
        <f>Q26*18%</f>
        <v>957899.90068199974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6265038.6542059984</v>
      </c>
      <c r="P28" s="21">
        <f>P26+P27</f>
        <v>14527.361375999997</v>
      </c>
      <c r="Q28" s="21">
        <f>Q26+Q27</f>
        <v>6279566.015581998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11</v>
      </c>
      <c r="O9" s="3">
        <f t="shared" ref="O9:O25" si="3">N9*I9</f>
        <v>25953.51</v>
      </c>
      <c r="P9" s="3">
        <f t="shared" ref="P9:P25" si="4">N9*J9</f>
        <v>1085.92</v>
      </c>
      <c r="Q9" s="3">
        <f t="shared" ref="Q9:Q25" si="5">O9+P9</f>
        <v>27039.43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11</v>
      </c>
      <c r="O10" s="3">
        <f t="shared" si="3"/>
        <v>920.58999999999992</v>
      </c>
      <c r="P10" s="3">
        <f t="shared" si="4"/>
        <v>0</v>
      </c>
      <c r="Q10" s="3">
        <f t="shared" si="5"/>
        <v>920.58999999999992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11</v>
      </c>
      <c r="O12" s="3">
        <f t="shared" si="3"/>
        <v>9990.42</v>
      </c>
      <c r="P12" s="3">
        <f t="shared" si="4"/>
        <v>108.57</v>
      </c>
      <c r="Q12" s="3">
        <f t="shared" si="5"/>
        <v>10098.99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90</v>
      </c>
      <c r="O13" s="3">
        <f t="shared" si="3"/>
        <v>25321.500000000004</v>
      </c>
      <c r="P13" s="3">
        <f t="shared" si="4"/>
        <v>444.6</v>
      </c>
      <c r="Q13" s="3">
        <f t="shared" si="5"/>
        <v>25766.100000000002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159</v>
      </c>
      <c r="O14" s="3">
        <f t="shared" si="3"/>
        <v>21189.93</v>
      </c>
      <c r="P14" s="3">
        <f t="shared" si="4"/>
        <v>0</v>
      </c>
      <c r="Q14" s="3">
        <f t="shared" si="5"/>
        <v>21189.93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549</v>
      </c>
      <c r="O15" s="3">
        <f t="shared" si="3"/>
        <v>81295.920000000013</v>
      </c>
      <c r="P15" s="3">
        <f t="shared" si="4"/>
        <v>0</v>
      </c>
      <c r="Q15" s="3">
        <f t="shared" si="5"/>
        <v>81295.920000000013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208</v>
      </c>
      <c r="O16" s="3">
        <f t="shared" si="3"/>
        <v>27720.160000000003</v>
      </c>
      <c r="P16" s="3">
        <f t="shared" si="4"/>
        <v>0</v>
      </c>
      <c r="Q16" s="3">
        <f t="shared" si="5"/>
        <v>27720.160000000003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1078</v>
      </c>
      <c r="O17" s="3">
        <f t="shared" si="3"/>
        <v>53210.080000000002</v>
      </c>
      <c r="P17" s="3">
        <f t="shared" si="4"/>
        <v>0</v>
      </c>
      <c r="Q17" s="3">
        <f t="shared" si="5"/>
        <v>53210.080000000002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416</v>
      </c>
      <c r="O18" s="3">
        <f t="shared" si="3"/>
        <v>20533.759999999998</v>
      </c>
      <c r="P18" s="3">
        <f t="shared" si="4"/>
        <v>0</v>
      </c>
      <c r="Q18" s="3">
        <f t="shared" si="5"/>
        <v>20533.759999999998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12.92</v>
      </c>
      <c r="O20" s="3">
        <f t="shared" si="3"/>
        <v>2007896.6831999999</v>
      </c>
      <c r="P20" s="3">
        <f t="shared" si="4"/>
        <v>1913.1936000000001</v>
      </c>
      <c r="Q20" s="3">
        <f t="shared" si="5"/>
        <v>2009809.8768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0.04</v>
      </c>
      <c r="O21" s="3">
        <f t="shared" si="3"/>
        <v>2422.5888</v>
      </c>
      <c r="P21" s="3">
        <f t="shared" si="4"/>
        <v>5.9232000000000005</v>
      </c>
      <c r="Q21" s="3">
        <f t="shared" si="5"/>
        <v>2428.5120000000002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72</v>
      </c>
      <c r="O22" s="3">
        <f t="shared" si="3"/>
        <v>71078.400000000009</v>
      </c>
      <c r="P22" s="3">
        <f t="shared" si="4"/>
        <v>1421.28</v>
      </c>
      <c r="Q22" s="3">
        <f t="shared" si="5"/>
        <v>72499.680000000008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14</v>
      </c>
      <c r="O23" s="3">
        <f t="shared" si="3"/>
        <v>16584.960000000003</v>
      </c>
      <c r="P23" s="3">
        <f t="shared" si="4"/>
        <v>276.35999999999996</v>
      </c>
      <c r="Q23" s="3">
        <f t="shared" si="5"/>
        <v>16861.320000000003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0.21</v>
      </c>
      <c r="O24" s="3">
        <f t="shared" si="3"/>
        <v>9432.6959999999999</v>
      </c>
      <c r="P24" s="3">
        <f t="shared" si="4"/>
        <v>20.731199999999998</v>
      </c>
      <c r="Q24" s="3">
        <f t="shared" si="5"/>
        <v>9453.4272000000001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2375329.1550999996</v>
      </c>
      <c r="P26" s="17">
        <f>SUM(P9:P25)</f>
        <v>5279.5396000000001</v>
      </c>
      <c r="Q26" s="17">
        <f>SUM(Q9:Q25)</f>
        <v>2380608.6946999999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427559.24791799992</v>
      </c>
      <c r="P27" s="18">
        <f>P26*18%</f>
        <v>950.31712800000003</v>
      </c>
      <c r="Q27" s="18">
        <f>Q26*18%</f>
        <v>428509.56504599995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2802888.4030179996</v>
      </c>
      <c r="P28" s="21">
        <f>P26+P27</f>
        <v>6229.8567279999997</v>
      </c>
      <c r="Q28" s="21">
        <f>Q26+Q27</f>
        <v>2809118.2597459997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69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5</v>
      </c>
      <c r="O9" s="3">
        <f t="shared" ref="O9:O25" si="3">N9*I9</f>
        <v>11797.05</v>
      </c>
      <c r="P9" s="3">
        <f t="shared" ref="P9:P25" si="4">N9*J9</f>
        <v>493.6</v>
      </c>
      <c r="Q9" s="3">
        <f t="shared" ref="Q9:Q25" si="5">O9+P9</f>
        <v>12290.65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5</v>
      </c>
      <c r="O10" s="3">
        <f t="shared" si="3"/>
        <v>418.45</v>
      </c>
      <c r="P10" s="3">
        <f t="shared" si="4"/>
        <v>0</v>
      </c>
      <c r="Q10" s="3">
        <f t="shared" si="5"/>
        <v>418.45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5</v>
      </c>
      <c r="O12" s="3">
        <f t="shared" si="3"/>
        <v>4541.1000000000004</v>
      </c>
      <c r="P12" s="3">
        <f t="shared" si="4"/>
        <v>49.349999999999994</v>
      </c>
      <c r="Q12" s="3">
        <f t="shared" si="5"/>
        <v>4590.4500000000007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37</v>
      </c>
      <c r="O13" s="3">
        <f t="shared" si="3"/>
        <v>10409.950000000001</v>
      </c>
      <c r="P13" s="3">
        <f t="shared" si="4"/>
        <v>182.78</v>
      </c>
      <c r="Q13" s="3">
        <f t="shared" si="5"/>
        <v>10592.730000000001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68</v>
      </c>
      <c r="O14" s="3">
        <f t="shared" si="3"/>
        <v>9062.36</v>
      </c>
      <c r="P14" s="3">
        <f t="shared" si="4"/>
        <v>0</v>
      </c>
      <c r="Q14" s="3">
        <f t="shared" si="5"/>
        <v>9062.36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224</v>
      </c>
      <c r="O15" s="3">
        <f t="shared" si="3"/>
        <v>33169.920000000006</v>
      </c>
      <c r="P15" s="3">
        <f t="shared" si="4"/>
        <v>0</v>
      </c>
      <c r="Q15" s="3">
        <f t="shared" si="5"/>
        <v>33169.920000000006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82</v>
      </c>
      <c r="O16" s="3">
        <f t="shared" si="3"/>
        <v>10928.140000000001</v>
      </c>
      <c r="P16" s="3">
        <f t="shared" si="4"/>
        <v>0</v>
      </c>
      <c r="Q16" s="3">
        <f t="shared" si="5"/>
        <v>10928.140000000001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440</v>
      </c>
      <c r="O17" s="3">
        <f t="shared" si="3"/>
        <v>21718.400000000001</v>
      </c>
      <c r="P17" s="3">
        <f t="shared" si="4"/>
        <v>0</v>
      </c>
      <c r="Q17" s="3">
        <f t="shared" si="5"/>
        <v>21718.400000000001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159</v>
      </c>
      <c r="O18" s="3">
        <f t="shared" si="3"/>
        <v>7848.24</v>
      </c>
      <c r="P18" s="3">
        <f t="shared" si="4"/>
        <v>0</v>
      </c>
      <c r="Q18" s="3">
        <f t="shared" si="5"/>
        <v>7848.24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0.32</v>
      </c>
      <c r="O20" s="3">
        <f t="shared" si="3"/>
        <v>49731.1872</v>
      </c>
      <c r="P20" s="3">
        <f t="shared" si="4"/>
        <v>47.385600000000004</v>
      </c>
      <c r="Q20" s="3">
        <f t="shared" si="5"/>
        <v>49778.572800000002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4.49</v>
      </c>
      <c r="O21" s="3">
        <f t="shared" si="3"/>
        <v>271935.59280000004</v>
      </c>
      <c r="P21" s="3">
        <f t="shared" si="4"/>
        <v>664.87920000000008</v>
      </c>
      <c r="Q21" s="3">
        <f t="shared" si="5"/>
        <v>272600.47200000007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28</v>
      </c>
      <c r="O22" s="3">
        <f t="shared" si="3"/>
        <v>27641.600000000002</v>
      </c>
      <c r="P22" s="3">
        <f t="shared" si="4"/>
        <v>552.71999999999991</v>
      </c>
      <c r="Q22" s="3">
        <f t="shared" si="5"/>
        <v>28194.320000000003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3</v>
      </c>
      <c r="O23" s="3">
        <f t="shared" si="3"/>
        <v>3553.92</v>
      </c>
      <c r="P23" s="3">
        <f t="shared" si="4"/>
        <v>59.22</v>
      </c>
      <c r="Q23" s="3">
        <f t="shared" si="5"/>
        <v>3613.14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0.09</v>
      </c>
      <c r="O24" s="3">
        <f t="shared" si="3"/>
        <v>4042.5839999999998</v>
      </c>
      <c r="P24" s="3">
        <f t="shared" si="4"/>
        <v>8.8848000000000003</v>
      </c>
      <c r="Q24" s="3">
        <f t="shared" si="5"/>
        <v>4051.4687999999996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467390.81400000001</v>
      </c>
      <c r="P26" s="17">
        <f>SUM(P9:P25)</f>
        <v>2059.8067999999994</v>
      </c>
      <c r="Q26" s="17">
        <f>SUM(Q9:Q25)</f>
        <v>469450.62080000009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84130.346520000006</v>
      </c>
      <c r="P27" s="18">
        <f>P26*18%</f>
        <v>370.76522399999988</v>
      </c>
      <c r="Q27" s="18">
        <f>Q26*18%</f>
        <v>84501.111744000009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551521.16052000003</v>
      </c>
      <c r="P28" s="21">
        <f>P26+P27</f>
        <v>2430.5720239999991</v>
      </c>
      <c r="Q28" s="21">
        <f>Q26+Q27</f>
        <v>553951.73254400014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10</v>
      </c>
      <c r="O9" s="3">
        <f t="shared" ref="O9:O25" si="3">N9*I9</f>
        <v>23594.1</v>
      </c>
      <c r="P9" s="3">
        <f t="shared" ref="P9:P25" si="4">N9*J9</f>
        <v>987.2</v>
      </c>
      <c r="Q9" s="3">
        <f t="shared" ref="Q9:Q25" si="5">O9+P9</f>
        <v>24581.3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10</v>
      </c>
      <c r="O10" s="3">
        <f t="shared" si="3"/>
        <v>836.9</v>
      </c>
      <c r="P10" s="3">
        <f t="shared" si="4"/>
        <v>0</v>
      </c>
      <c r="Q10" s="3">
        <f t="shared" si="5"/>
        <v>836.9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10</v>
      </c>
      <c r="O12" s="3">
        <f t="shared" si="3"/>
        <v>9082.2000000000007</v>
      </c>
      <c r="P12" s="3">
        <f t="shared" si="4"/>
        <v>98.699999999999989</v>
      </c>
      <c r="Q12" s="3">
        <f t="shared" si="5"/>
        <v>9180.9000000000015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84</v>
      </c>
      <c r="O13" s="3">
        <f t="shared" si="3"/>
        <v>23633.4</v>
      </c>
      <c r="P13" s="3">
        <f t="shared" si="4"/>
        <v>414.96000000000004</v>
      </c>
      <c r="Q13" s="3">
        <f t="shared" si="5"/>
        <v>24048.36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150</v>
      </c>
      <c r="O14" s="3">
        <f t="shared" si="3"/>
        <v>19990.5</v>
      </c>
      <c r="P14" s="3">
        <f t="shared" si="4"/>
        <v>0</v>
      </c>
      <c r="Q14" s="3">
        <f t="shared" si="5"/>
        <v>19990.5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517</v>
      </c>
      <c r="O15" s="3">
        <f t="shared" si="3"/>
        <v>76557.36</v>
      </c>
      <c r="P15" s="3">
        <f t="shared" si="4"/>
        <v>0</v>
      </c>
      <c r="Q15" s="3">
        <f t="shared" si="5"/>
        <v>76557.36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196</v>
      </c>
      <c r="O16" s="3">
        <f t="shared" si="3"/>
        <v>26120.920000000002</v>
      </c>
      <c r="P16" s="3">
        <f t="shared" si="4"/>
        <v>0</v>
      </c>
      <c r="Q16" s="3">
        <f t="shared" si="5"/>
        <v>26120.920000000002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1004</v>
      </c>
      <c r="O17" s="3">
        <f t="shared" si="3"/>
        <v>49557.440000000002</v>
      </c>
      <c r="P17" s="3">
        <f t="shared" si="4"/>
        <v>0</v>
      </c>
      <c r="Q17" s="3">
        <f t="shared" si="5"/>
        <v>49557.440000000002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359</v>
      </c>
      <c r="O18" s="3">
        <f t="shared" si="3"/>
        <v>17720.240000000002</v>
      </c>
      <c r="P18" s="3">
        <f t="shared" si="4"/>
        <v>0</v>
      </c>
      <c r="Q18" s="3">
        <f t="shared" si="5"/>
        <v>17720.240000000002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0.56000000000000005</v>
      </c>
      <c r="O20" s="3">
        <f t="shared" si="3"/>
        <v>87029.577600000004</v>
      </c>
      <c r="P20" s="3">
        <f t="shared" si="4"/>
        <v>82.924800000000019</v>
      </c>
      <c r="Q20" s="3">
        <f t="shared" si="5"/>
        <v>87112.502399999998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14.56</v>
      </c>
      <c r="O21" s="3">
        <f t="shared" si="3"/>
        <v>881822.3232000001</v>
      </c>
      <c r="P21" s="3">
        <f t="shared" si="4"/>
        <v>2156.0448000000001</v>
      </c>
      <c r="Q21" s="3">
        <f t="shared" si="5"/>
        <v>883978.36800000013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66</v>
      </c>
      <c r="O22" s="3">
        <f t="shared" si="3"/>
        <v>65155.200000000004</v>
      </c>
      <c r="P22" s="3">
        <f t="shared" si="4"/>
        <v>1302.8399999999999</v>
      </c>
      <c r="Q22" s="3">
        <f t="shared" si="5"/>
        <v>66458.040000000008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15</v>
      </c>
      <c r="O23" s="3">
        <f t="shared" si="3"/>
        <v>17769.600000000002</v>
      </c>
      <c r="P23" s="3">
        <f t="shared" si="4"/>
        <v>296.09999999999997</v>
      </c>
      <c r="Q23" s="3">
        <f t="shared" si="5"/>
        <v>18065.7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</v>
      </c>
      <c r="O24" s="3">
        <f t="shared" si="3"/>
        <v>8983.52</v>
      </c>
      <c r="P24" s="3">
        <f t="shared" si="4"/>
        <v>19.744</v>
      </c>
      <c r="Q24" s="3">
        <f t="shared" si="5"/>
        <v>9003.264000000001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1309038.9179</v>
      </c>
      <c r="P26" s="17">
        <f>SUM(P9:P25)</f>
        <v>5360.4880000000003</v>
      </c>
      <c r="Q26" s="17">
        <f>SUM(Q9:Q25)</f>
        <v>1314399.4059000001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235627.00522199998</v>
      </c>
      <c r="P27" s="18">
        <f>P26*18%</f>
        <v>964.88783999999998</v>
      </c>
      <c r="Q27" s="18">
        <f>Q26*18%</f>
        <v>236591.89306200002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1544665.9231219999</v>
      </c>
      <c r="P28" s="21">
        <f>P26+P27</f>
        <v>6325.3758400000006</v>
      </c>
      <c r="Q28" s="21">
        <f>Q26+Q27</f>
        <v>1550991.2989620001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8</v>
      </c>
      <c r="O9" s="3">
        <f t="shared" ref="O9:O25" si="3">N9*I9</f>
        <v>18875.28</v>
      </c>
      <c r="P9" s="3">
        <f t="shared" ref="P9:P25" si="4">N9*J9</f>
        <v>789.76</v>
      </c>
      <c r="Q9" s="3">
        <f t="shared" ref="Q9:Q25" si="5">O9+P9</f>
        <v>19665.039999999997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8</v>
      </c>
      <c r="O10" s="3">
        <f t="shared" si="3"/>
        <v>669.52</v>
      </c>
      <c r="P10" s="3">
        <f t="shared" si="4"/>
        <v>0</v>
      </c>
      <c r="Q10" s="3">
        <f t="shared" si="5"/>
        <v>669.52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8</v>
      </c>
      <c r="O12" s="3">
        <f t="shared" si="3"/>
        <v>7265.76</v>
      </c>
      <c r="P12" s="3">
        <f t="shared" si="4"/>
        <v>78.959999999999994</v>
      </c>
      <c r="Q12" s="3">
        <f t="shared" si="5"/>
        <v>7344.72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67</v>
      </c>
      <c r="O13" s="3">
        <f t="shared" si="3"/>
        <v>18850.45</v>
      </c>
      <c r="P13" s="3">
        <f t="shared" si="4"/>
        <v>330.98</v>
      </c>
      <c r="Q13" s="3">
        <f t="shared" si="5"/>
        <v>19181.43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124</v>
      </c>
      <c r="O14" s="3">
        <f t="shared" si="3"/>
        <v>16525.48</v>
      </c>
      <c r="P14" s="3">
        <f t="shared" si="4"/>
        <v>0</v>
      </c>
      <c r="Q14" s="3">
        <f t="shared" si="5"/>
        <v>16525.48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408</v>
      </c>
      <c r="O15" s="3">
        <f t="shared" si="3"/>
        <v>60416.640000000007</v>
      </c>
      <c r="P15" s="3">
        <f t="shared" si="4"/>
        <v>0</v>
      </c>
      <c r="Q15" s="3">
        <f t="shared" si="5"/>
        <v>60416.640000000007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154</v>
      </c>
      <c r="O16" s="3">
        <f t="shared" si="3"/>
        <v>20523.580000000002</v>
      </c>
      <c r="P16" s="3">
        <f t="shared" si="4"/>
        <v>0</v>
      </c>
      <c r="Q16" s="3">
        <f t="shared" si="5"/>
        <v>20523.580000000002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804</v>
      </c>
      <c r="O17" s="3">
        <f t="shared" si="3"/>
        <v>39685.440000000002</v>
      </c>
      <c r="P17" s="3">
        <f t="shared" si="4"/>
        <v>0</v>
      </c>
      <c r="Q17" s="3">
        <f t="shared" si="5"/>
        <v>39685.440000000002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307</v>
      </c>
      <c r="O18" s="3">
        <f t="shared" si="3"/>
        <v>15153.52</v>
      </c>
      <c r="P18" s="3">
        <f t="shared" si="4"/>
        <v>0</v>
      </c>
      <c r="Q18" s="3">
        <f t="shared" si="5"/>
        <v>15153.52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8.89</v>
      </c>
      <c r="O20" s="3">
        <f t="shared" si="3"/>
        <v>1381594.5444</v>
      </c>
      <c r="P20" s="3">
        <f t="shared" si="4"/>
        <v>1316.4312000000002</v>
      </c>
      <c r="Q20" s="3">
        <f t="shared" si="5"/>
        <v>1382910.9756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</v>
      </c>
      <c r="O21" s="3">
        <f t="shared" si="3"/>
        <v>0</v>
      </c>
      <c r="P21" s="3">
        <f t="shared" si="4"/>
        <v>0</v>
      </c>
      <c r="Q21" s="3">
        <f t="shared" si="5"/>
        <v>0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60</v>
      </c>
      <c r="O22" s="3">
        <f t="shared" si="3"/>
        <v>59232</v>
      </c>
      <c r="P22" s="3">
        <f t="shared" si="4"/>
        <v>1184.3999999999999</v>
      </c>
      <c r="Q22" s="3">
        <f t="shared" si="5"/>
        <v>60416.4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6</v>
      </c>
      <c r="O23" s="3">
        <f t="shared" si="3"/>
        <v>7107.84</v>
      </c>
      <c r="P23" s="3">
        <f t="shared" si="4"/>
        <v>118.44</v>
      </c>
      <c r="Q23" s="3">
        <f t="shared" si="5"/>
        <v>7226.28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0.17</v>
      </c>
      <c r="O24" s="3">
        <f t="shared" si="3"/>
        <v>7635.9920000000002</v>
      </c>
      <c r="P24" s="3">
        <f t="shared" si="4"/>
        <v>16.782400000000003</v>
      </c>
      <c r="Q24" s="3">
        <f t="shared" si="5"/>
        <v>7652.7744000000002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1654721.6835</v>
      </c>
      <c r="P26" s="17">
        <f>SUM(P9:P25)</f>
        <v>3837.7280000000005</v>
      </c>
      <c r="Q26" s="17">
        <f>SUM(Q9:Q25)</f>
        <v>1658559.4114999999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297849.90302999999</v>
      </c>
      <c r="P27" s="18">
        <f>P26*18%</f>
        <v>690.79104000000007</v>
      </c>
      <c r="Q27" s="18">
        <f>Q26*18%</f>
        <v>298540.69406999997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1952571.58653</v>
      </c>
      <c r="P28" s="21">
        <f>P26+P27</f>
        <v>4528.519040000001</v>
      </c>
      <c r="Q28" s="21">
        <f>Q26+Q27</f>
        <v>1957100.1055699999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20</v>
      </c>
      <c r="O9" s="3">
        <f t="shared" ref="O9:O25" si="3">N9*I9</f>
        <v>47188.2</v>
      </c>
      <c r="P9" s="3">
        <f t="shared" ref="P9:P25" si="4">N9*J9</f>
        <v>1974.4</v>
      </c>
      <c r="Q9" s="3">
        <f t="shared" ref="Q9:Q25" si="5">O9+P9</f>
        <v>49162.6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20</v>
      </c>
      <c r="O10" s="3">
        <f t="shared" si="3"/>
        <v>1673.8</v>
      </c>
      <c r="P10" s="3">
        <f t="shared" si="4"/>
        <v>0</v>
      </c>
      <c r="Q10" s="3">
        <f t="shared" si="5"/>
        <v>1673.8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20</v>
      </c>
      <c r="O12" s="3">
        <f t="shared" si="3"/>
        <v>18164.400000000001</v>
      </c>
      <c r="P12" s="3">
        <f t="shared" si="4"/>
        <v>197.39999999999998</v>
      </c>
      <c r="Q12" s="3">
        <f t="shared" si="5"/>
        <v>18361.800000000003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162</v>
      </c>
      <c r="O13" s="3">
        <f t="shared" si="3"/>
        <v>45578.700000000004</v>
      </c>
      <c r="P13" s="3">
        <f t="shared" si="4"/>
        <v>800.28000000000009</v>
      </c>
      <c r="Q13" s="3">
        <f t="shared" si="5"/>
        <v>46378.98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264</v>
      </c>
      <c r="O14" s="3">
        <f t="shared" si="3"/>
        <v>35183.280000000006</v>
      </c>
      <c r="P14" s="3">
        <f t="shared" si="4"/>
        <v>0</v>
      </c>
      <c r="Q14" s="3">
        <f t="shared" si="5"/>
        <v>35183.280000000006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985</v>
      </c>
      <c r="O15" s="3">
        <f t="shared" si="3"/>
        <v>145858.80000000002</v>
      </c>
      <c r="P15" s="3">
        <f t="shared" si="4"/>
        <v>0</v>
      </c>
      <c r="Q15" s="3">
        <f t="shared" si="5"/>
        <v>145858.80000000002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370</v>
      </c>
      <c r="O16" s="3">
        <f t="shared" si="3"/>
        <v>49309.9</v>
      </c>
      <c r="P16" s="3">
        <f t="shared" si="4"/>
        <v>0</v>
      </c>
      <c r="Q16" s="3">
        <f t="shared" si="5"/>
        <v>49309.9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1944</v>
      </c>
      <c r="O17" s="3">
        <f t="shared" si="3"/>
        <v>95955.839999999997</v>
      </c>
      <c r="P17" s="3">
        <f t="shared" si="4"/>
        <v>0</v>
      </c>
      <c r="Q17" s="3">
        <f t="shared" si="5"/>
        <v>95955.839999999997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748</v>
      </c>
      <c r="O18" s="3">
        <f t="shared" si="3"/>
        <v>36921.279999999999</v>
      </c>
      <c r="P18" s="3">
        <f t="shared" si="4"/>
        <v>0</v>
      </c>
      <c r="Q18" s="3">
        <f t="shared" si="5"/>
        <v>36921.279999999999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21.57</v>
      </c>
      <c r="O20" s="3">
        <f t="shared" si="3"/>
        <v>3352192.8372</v>
      </c>
      <c r="P20" s="3">
        <f t="shared" si="4"/>
        <v>3194.0856000000003</v>
      </c>
      <c r="Q20" s="3">
        <f t="shared" si="5"/>
        <v>3355386.9227999998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0.02</v>
      </c>
      <c r="O21" s="3">
        <f t="shared" si="3"/>
        <v>1211.2944</v>
      </c>
      <c r="P21" s="3">
        <f t="shared" si="4"/>
        <v>2.9616000000000002</v>
      </c>
      <c r="Q21" s="3">
        <f t="shared" si="5"/>
        <v>1214.2560000000001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120</v>
      </c>
      <c r="O22" s="3">
        <f t="shared" si="3"/>
        <v>118464</v>
      </c>
      <c r="P22" s="3">
        <f t="shared" si="4"/>
        <v>2368.7999999999997</v>
      </c>
      <c r="Q22" s="3">
        <f t="shared" si="5"/>
        <v>120832.8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17</v>
      </c>
      <c r="O23" s="3">
        <f t="shared" si="3"/>
        <v>20138.88</v>
      </c>
      <c r="P23" s="3">
        <f t="shared" si="4"/>
        <v>335.58</v>
      </c>
      <c r="Q23" s="3">
        <f t="shared" si="5"/>
        <v>20474.460000000003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0.39</v>
      </c>
      <c r="O24" s="3">
        <f t="shared" si="3"/>
        <v>17517.864000000001</v>
      </c>
      <c r="P24" s="3">
        <f t="shared" si="4"/>
        <v>38.500799999999998</v>
      </c>
      <c r="Q24" s="3">
        <f t="shared" si="5"/>
        <v>17556.364800000003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3987730.3497999995</v>
      </c>
      <c r="P26" s="17">
        <f>SUM(P9:P25)</f>
        <v>8915.9567999999999</v>
      </c>
      <c r="Q26" s="17">
        <f>SUM(Q9:Q25)</f>
        <v>3996646.3065999998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717791.46296399983</v>
      </c>
      <c r="P27" s="18">
        <f>P26*18%</f>
        <v>1604.872224</v>
      </c>
      <c r="Q27" s="18">
        <f>Q26*18%</f>
        <v>719396.33518799988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4705521.8127639992</v>
      </c>
      <c r="P28" s="21">
        <f>P26+P27</f>
        <v>10520.829024000001</v>
      </c>
      <c r="Q28" s="21">
        <f>Q26+Q27</f>
        <v>4716042.6417879993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17</v>
      </c>
      <c r="O9" s="3">
        <f t="shared" ref="O9:O25" si="3">N9*I9</f>
        <v>40109.97</v>
      </c>
      <c r="P9" s="3">
        <f t="shared" ref="P9:P25" si="4">N9*J9</f>
        <v>1678.24</v>
      </c>
      <c r="Q9" s="3">
        <f t="shared" ref="Q9:Q25" si="5">O9+P9</f>
        <v>41788.21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17</v>
      </c>
      <c r="O10" s="3">
        <f t="shared" si="3"/>
        <v>1422.73</v>
      </c>
      <c r="P10" s="3">
        <f t="shared" si="4"/>
        <v>0</v>
      </c>
      <c r="Q10" s="3">
        <f t="shared" si="5"/>
        <v>1422.73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17</v>
      </c>
      <c r="O12" s="3">
        <f t="shared" si="3"/>
        <v>15439.74</v>
      </c>
      <c r="P12" s="3">
        <f t="shared" si="4"/>
        <v>167.79</v>
      </c>
      <c r="Q12" s="3">
        <f t="shared" si="5"/>
        <v>15607.53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142</v>
      </c>
      <c r="O13" s="3">
        <f t="shared" si="3"/>
        <v>39951.700000000004</v>
      </c>
      <c r="P13" s="3">
        <f t="shared" si="4"/>
        <v>701.48</v>
      </c>
      <c r="Q13" s="3">
        <f t="shared" si="5"/>
        <v>40653.180000000008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249</v>
      </c>
      <c r="O14" s="3">
        <f t="shared" si="3"/>
        <v>33184.230000000003</v>
      </c>
      <c r="P14" s="3">
        <f t="shared" si="4"/>
        <v>0</v>
      </c>
      <c r="Q14" s="3">
        <f t="shared" si="5"/>
        <v>33184.230000000003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880</v>
      </c>
      <c r="O15" s="3">
        <f t="shared" si="3"/>
        <v>130310.40000000001</v>
      </c>
      <c r="P15" s="3">
        <f t="shared" si="4"/>
        <v>0</v>
      </c>
      <c r="Q15" s="3">
        <f t="shared" si="5"/>
        <v>130310.40000000001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338</v>
      </c>
      <c r="O16" s="3">
        <f t="shared" si="3"/>
        <v>45045.26</v>
      </c>
      <c r="P16" s="3">
        <f t="shared" si="4"/>
        <v>0</v>
      </c>
      <c r="Q16" s="3">
        <f t="shared" si="5"/>
        <v>45045.26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1700</v>
      </c>
      <c r="O17" s="3">
        <f t="shared" si="3"/>
        <v>83912</v>
      </c>
      <c r="P17" s="3">
        <f t="shared" si="4"/>
        <v>0</v>
      </c>
      <c r="Q17" s="3">
        <f t="shared" si="5"/>
        <v>83912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653</v>
      </c>
      <c r="O18" s="3">
        <f t="shared" si="3"/>
        <v>32232.079999999998</v>
      </c>
      <c r="P18" s="3">
        <f t="shared" si="4"/>
        <v>0</v>
      </c>
      <c r="Q18" s="3">
        <f t="shared" si="5"/>
        <v>32232.079999999998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20.37</v>
      </c>
      <c r="O20" s="3">
        <f t="shared" si="3"/>
        <v>3165700.8851999999</v>
      </c>
      <c r="P20" s="3">
        <f t="shared" si="4"/>
        <v>3016.3896000000004</v>
      </c>
      <c r="Q20" s="3">
        <f t="shared" si="5"/>
        <v>3168717.2747999998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0.13</v>
      </c>
      <c r="O21" s="3">
        <f t="shared" si="3"/>
        <v>7873.4136000000008</v>
      </c>
      <c r="P21" s="3">
        <f t="shared" si="4"/>
        <v>19.250400000000003</v>
      </c>
      <c r="Q21" s="3">
        <f t="shared" si="5"/>
        <v>7892.6640000000007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112</v>
      </c>
      <c r="O22" s="3">
        <f t="shared" si="3"/>
        <v>110566.40000000001</v>
      </c>
      <c r="P22" s="3">
        <f t="shared" si="4"/>
        <v>2210.8799999999997</v>
      </c>
      <c r="Q22" s="3">
        <f t="shared" si="5"/>
        <v>112777.28000000001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21</v>
      </c>
      <c r="O23" s="3">
        <f t="shared" si="3"/>
        <v>24877.440000000002</v>
      </c>
      <c r="P23" s="3">
        <f t="shared" si="4"/>
        <v>414.53999999999996</v>
      </c>
      <c r="Q23" s="3">
        <f t="shared" si="5"/>
        <v>25291.980000000003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0.34</v>
      </c>
      <c r="O24" s="3">
        <f t="shared" si="3"/>
        <v>15271.984</v>
      </c>
      <c r="P24" s="3">
        <f t="shared" si="4"/>
        <v>33.564800000000005</v>
      </c>
      <c r="Q24" s="3">
        <f t="shared" si="5"/>
        <v>15305.5488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3748269.5069999998</v>
      </c>
      <c r="P26" s="17">
        <f>SUM(P9:P25)</f>
        <v>8246.0835999999999</v>
      </c>
      <c r="Q26" s="17">
        <f>SUM(Q9:Q25)</f>
        <v>3756515.5905999998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674688.51125999994</v>
      </c>
      <c r="P27" s="18">
        <f>P26*18%</f>
        <v>1484.295048</v>
      </c>
      <c r="Q27" s="18">
        <f>Q26*18%</f>
        <v>676172.80630799988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4422958.0182599993</v>
      </c>
      <c r="P28" s="21">
        <f>P26+P27</f>
        <v>9730.3786479999999</v>
      </c>
      <c r="Q28" s="21">
        <f>Q26+Q27</f>
        <v>4432688.3969080001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30</v>
      </c>
      <c r="O9" s="3">
        <f t="shared" ref="O9:O25" si="3">N9*I9</f>
        <v>70782.299999999988</v>
      </c>
      <c r="P9" s="3">
        <f t="shared" ref="P9:P25" si="4">N9*J9</f>
        <v>2961.6</v>
      </c>
      <c r="Q9" s="3">
        <f t="shared" ref="Q9:Q25" si="5">O9+P9</f>
        <v>73743.899999999994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30</v>
      </c>
      <c r="O10" s="3">
        <f t="shared" si="3"/>
        <v>2510.6999999999998</v>
      </c>
      <c r="P10" s="3">
        <f t="shared" si="4"/>
        <v>0</v>
      </c>
      <c r="Q10" s="3">
        <f t="shared" si="5"/>
        <v>2510.6999999999998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0.03</v>
      </c>
      <c r="O11" s="3">
        <f t="shared" si="3"/>
        <v>2.9912999999999998</v>
      </c>
      <c r="P11" s="3">
        <f t="shared" si="4"/>
        <v>0</v>
      </c>
      <c r="Q11" s="3">
        <f t="shared" si="5"/>
        <v>2.9912999999999998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30</v>
      </c>
      <c r="O12" s="3">
        <f t="shared" si="3"/>
        <v>27246.600000000002</v>
      </c>
      <c r="P12" s="3">
        <f t="shared" si="4"/>
        <v>296.09999999999997</v>
      </c>
      <c r="Q12" s="3">
        <f t="shared" si="5"/>
        <v>27542.7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239</v>
      </c>
      <c r="O13" s="3">
        <f t="shared" si="3"/>
        <v>67242.650000000009</v>
      </c>
      <c r="P13" s="3">
        <f t="shared" si="4"/>
        <v>1180.6600000000001</v>
      </c>
      <c r="Q13" s="3">
        <f t="shared" si="5"/>
        <v>68423.310000000012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390</v>
      </c>
      <c r="O14" s="3">
        <f t="shared" si="3"/>
        <v>51975.3</v>
      </c>
      <c r="P14" s="3">
        <f t="shared" si="4"/>
        <v>0</v>
      </c>
      <c r="Q14" s="3">
        <f t="shared" si="5"/>
        <v>51975.3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1488</v>
      </c>
      <c r="O15" s="3">
        <f t="shared" si="3"/>
        <v>220343.04000000001</v>
      </c>
      <c r="P15" s="3">
        <f t="shared" si="4"/>
        <v>0</v>
      </c>
      <c r="Q15" s="3">
        <f t="shared" si="5"/>
        <v>220343.04000000001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556</v>
      </c>
      <c r="O16" s="3">
        <f t="shared" si="3"/>
        <v>74098.12000000001</v>
      </c>
      <c r="P16" s="3">
        <f t="shared" si="4"/>
        <v>0</v>
      </c>
      <c r="Q16" s="3">
        <f t="shared" si="5"/>
        <v>74098.12000000001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2876</v>
      </c>
      <c r="O17" s="3">
        <f t="shared" si="3"/>
        <v>141959.35999999999</v>
      </c>
      <c r="P17" s="3">
        <f t="shared" si="4"/>
        <v>0</v>
      </c>
      <c r="Q17" s="3">
        <f t="shared" si="5"/>
        <v>141959.35999999999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1106</v>
      </c>
      <c r="O18" s="3">
        <f t="shared" si="3"/>
        <v>54592.159999999996</v>
      </c>
      <c r="P18" s="3">
        <f t="shared" si="4"/>
        <v>0</v>
      </c>
      <c r="Q18" s="3">
        <f t="shared" si="5"/>
        <v>54592.159999999996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31.66</v>
      </c>
      <c r="O20" s="3">
        <f t="shared" si="3"/>
        <v>4920279.3335999995</v>
      </c>
      <c r="P20" s="3">
        <f t="shared" si="4"/>
        <v>4688.2128000000002</v>
      </c>
      <c r="Q20" s="3">
        <f t="shared" si="5"/>
        <v>4924967.5463999994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0.83</v>
      </c>
      <c r="O21" s="3">
        <f t="shared" si="3"/>
        <v>50268.717599999996</v>
      </c>
      <c r="P21" s="3">
        <f t="shared" si="4"/>
        <v>122.9064</v>
      </c>
      <c r="Q21" s="3">
        <f t="shared" si="5"/>
        <v>50391.623999999996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170</v>
      </c>
      <c r="O22" s="3">
        <f t="shared" si="3"/>
        <v>167824</v>
      </c>
      <c r="P22" s="3">
        <f t="shared" si="4"/>
        <v>3355.7999999999997</v>
      </c>
      <c r="Q22" s="3">
        <f t="shared" si="5"/>
        <v>171179.8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34</v>
      </c>
      <c r="O23" s="3">
        <f t="shared" si="3"/>
        <v>40277.760000000002</v>
      </c>
      <c r="P23" s="3">
        <f t="shared" si="4"/>
        <v>671.16</v>
      </c>
      <c r="Q23" s="3">
        <f t="shared" si="5"/>
        <v>40948.920000000006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0.56999999999999995</v>
      </c>
      <c r="O24" s="3">
        <f t="shared" si="3"/>
        <v>25603.031999999996</v>
      </c>
      <c r="P24" s="3">
        <f t="shared" si="4"/>
        <v>56.270399999999995</v>
      </c>
      <c r="Q24" s="3">
        <f t="shared" si="5"/>
        <v>25659.302399999997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7.0000000000000007E-2</v>
      </c>
      <c r="O25" s="3">
        <f t="shared" si="3"/>
        <v>4146.2400000000007</v>
      </c>
      <c r="P25" s="3">
        <f t="shared" si="4"/>
        <v>6.910400000000001</v>
      </c>
      <c r="Q25" s="3">
        <f t="shared" si="5"/>
        <v>4153.1504000000004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5919152.3044999996</v>
      </c>
      <c r="P26" s="17">
        <f>SUM(P9:P25)</f>
        <v>13339.619999999999</v>
      </c>
      <c r="Q26" s="17">
        <f>SUM(Q9:Q25)</f>
        <v>5932491.9244999988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1065447.41481</v>
      </c>
      <c r="P27" s="18">
        <f>P26*18%</f>
        <v>2401.1315999999997</v>
      </c>
      <c r="Q27" s="18">
        <f>Q26*18%</f>
        <v>1067848.5464099997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6984599.7193099996</v>
      </c>
      <c r="P28" s="21">
        <f>P26+P27</f>
        <v>15740.7516</v>
      </c>
      <c r="Q28" s="21">
        <f>Q26+Q27</f>
        <v>7000340.4709099988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8</v>
      </c>
      <c r="O9" s="3">
        <f t="shared" ref="O9:O25" si="3">N9*I9</f>
        <v>18875.28</v>
      </c>
      <c r="P9" s="3">
        <f t="shared" ref="P9:P25" si="4">N9*J9</f>
        <v>789.76</v>
      </c>
      <c r="Q9" s="3">
        <f t="shared" ref="Q9:Q25" si="5">O9+P9</f>
        <v>19665.039999999997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8</v>
      </c>
      <c r="O10" s="3">
        <f t="shared" si="3"/>
        <v>669.52</v>
      </c>
      <c r="P10" s="3">
        <f t="shared" si="4"/>
        <v>0</v>
      </c>
      <c r="Q10" s="3">
        <f t="shared" si="5"/>
        <v>669.52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8</v>
      </c>
      <c r="O12" s="3">
        <f t="shared" si="3"/>
        <v>7265.76</v>
      </c>
      <c r="P12" s="3">
        <f t="shared" si="4"/>
        <v>78.959999999999994</v>
      </c>
      <c r="Q12" s="3">
        <f t="shared" si="5"/>
        <v>7344.72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69</v>
      </c>
      <c r="O13" s="3">
        <f t="shared" si="3"/>
        <v>19413.150000000001</v>
      </c>
      <c r="P13" s="3">
        <f t="shared" si="4"/>
        <v>340.86</v>
      </c>
      <c r="Q13" s="3">
        <f t="shared" si="5"/>
        <v>19754.010000000002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120</v>
      </c>
      <c r="O14" s="3">
        <f t="shared" si="3"/>
        <v>15992.400000000001</v>
      </c>
      <c r="P14" s="3">
        <f t="shared" si="4"/>
        <v>0</v>
      </c>
      <c r="Q14" s="3">
        <f t="shared" si="5"/>
        <v>15992.400000000001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420</v>
      </c>
      <c r="O15" s="3">
        <f t="shared" si="3"/>
        <v>62193.600000000006</v>
      </c>
      <c r="P15" s="3">
        <f t="shared" si="4"/>
        <v>0</v>
      </c>
      <c r="Q15" s="3">
        <f t="shared" si="5"/>
        <v>62193.600000000006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160</v>
      </c>
      <c r="O16" s="3">
        <f t="shared" si="3"/>
        <v>21323.200000000001</v>
      </c>
      <c r="P16" s="3">
        <f t="shared" si="4"/>
        <v>0</v>
      </c>
      <c r="Q16" s="3">
        <f t="shared" si="5"/>
        <v>21323.200000000001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818</v>
      </c>
      <c r="O17" s="3">
        <f t="shared" si="3"/>
        <v>40376.479999999996</v>
      </c>
      <c r="P17" s="3">
        <f t="shared" si="4"/>
        <v>0</v>
      </c>
      <c r="Q17" s="3">
        <f t="shared" si="5"/>
        <v>40376.479999999996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308</v>
      </c>
      <c r="O18" s="3">
        <f t="shared" si="3"/>
        <v>15202.88</v>
      </c>
      <c r="P18" s="3">
        <f t="shared" si="4"/>
        <v>0</v>
      </c>
      <c r="Q18" s="3">
        <f t="shared" si="5"/>
        <v>15202.88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9.5399999999999991</v>
      </c>
      <c r="O20" s="3">
        <f t="shared" si="3"/>
        <v>1482611.0183999997</v>
      </c>
      <c r="P20" s="3">
        <f t="shared" si="4"/>
        <v>1412.6831999999999</v>
      </c>
      <c r="Q20" s="3">
        <f t="shared" si="5"/>
        <v>1484023.7015999998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</v>
      </c>
      <c r="O21" s="3">
        <f t="shared" si="3"/>
        <v>0</v>
      </c>
      <c r="P21" s="3">
        <f t="shared" si="4"/>
        <v>0</v>
      </c>
      <c r="Q21" s="3">
        <f t="shared" si="5"/>
        <v>0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61</v>
      </c>
      <c r="O22" s="3">
        <f t="shared" si="3"/>
        <v>60219.200000000004</v>
      </c>
      <c r="P22" s="3">
        <f t="shared" si="4"/>
        <v>1204.1399999999999</v>
      </c>
      <c r="Q22" s="3">
        <f t="shared" si="5"/>
        <v>61423.340000000004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11</v>
      </c>
      <c r="O23" s="3">
        <f t="shared" si="3"/>
        <v>13031.04</v>
      </c>
      <c r="P23" s="3">
        <f t="shared" si="4"/>
        <v>217.14</v>
      </c>
      <c r="Q23" s="3">
        <f t="shared" si="5"/>
        <v>13248.18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0.15</v>
      </c>
      <c r="O24" s="3">
        <f t="shared" si="3"/>
        <v>6737.6399999999994</v>
      </c>
      <c r="P24" s="3">
        <f t="shared" si="4"/>
        <v>14.808</v>
      </c>
      <c r="Q24" s="3">
        <f t="shared" si="5"/>
        <v>6752.4479999999994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1765096.8054999996</v>
      </c>
      <c r="P26" s="17">
        <f>SUM(P9:P25)</f>
        <v>4060.3255999999997</v>
      </c>
      <c r="Q26" s="17">
        <f>SUM(Q9:Q25)</f>
        <v>1769157.1310999999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317717.42498999991</v>
      </c>
      <c r="P27" s="18">
        <f>P26*18%</f>
        <v>730.85860799999989</v>
      </c>
      <c r="Q27" s="18">
        <f>Q26*18%</f>
        <v>318448.28359799995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2082814.2304899995</v>
      </c>
      <c r="P28" s="21">
        <f>P26+P27</f>
        <v>4791.1842079999997</v>
      </c>
      <c r="Q28" s="21">
        <f>Q26+Q27</f>
        <v>2087605.4146979998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7</v>
      </c>
      <c r="O9" s="3">
        <f t="shared" ref="O9:O25" si="3">N9*I9</f>
        <v>16515.87</v>
      </c>
      <c r="P9" s="3">
        <f t="shared" ref="P9:P25" si="4">N9*J9</f>
        <v>691.04</v>
      </c>
      <c r="Q9" s="3">
        <f t="shared" ref="Q9:Q25" si="5">O9+P9</f>
        <v>17206.91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7</v>
      </c>
      <c r="O10" s="3">
        <f t="shared" si="3"/>
        <v>585.82999999999993</v>
      </c>
      <c r="P10" s="3">
        <f t="shared" si="4"/>
        <v>0</v>
      </c>
      <c r="Q10" s="3">
        <f t="shared" si="5"/>
        <v>585.82999999999993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7</v>
      </c>
      <c r="O12" s="3">
        <f t="shared" si="3"/>
        <v>6357.54</v>
      </c>
      <c r="P12" s="3">
        <f t="shared" si="4"/>
        <v>69.089999999999989</v>
      </c>
      <c r="Q12" s="3">
        <f t="shared" si="5"/>
        <v>6426.63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62</v>
      </c>
      <c r="O13" s="3">
        <f t="shared" si="3"/>
        <v>17443.7</v>
      </c>
      <c r="P13" s="3">
        <f t="shared" si="4"/>
        <v>306.28000000000003</v>
      </c>
      <c r="Q13" s="3">
        <f t="shared" si="5"/>
        <v>17749.98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112</v>
      </c>
      <c r="O14" s="3">
        <f t="shared" si="3"/>
        <v>14926.240000000002</v>
      </c>
      <c r="P14" s="3">
        <f t="shared" si="4"/>
        <v>0</v>
      </c>
      <c r="Q14" s="3">
        <f t="shared" si="5"/>
        <v>14926.240000000002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395</v>
      </c>
      <c r="O15" s="3">
        <f t="shared" si="3"/>
        <v>58491.600000000006</v>
      </c>
      <c r="P15" s="3">
        <f t="shared" si="4"/>
        <v>0</v>
      </c>
      <c r="Q15" s="3">
        <f t="shared" si="5"/>
        <v>58491.600000000006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142</v>
      </c>
      <c r="O16" s="3">
        <f t="shared" si="3"/>
        <v>18924.34</v>
      </c>
      <c r="P16" s="3">
        <f t="shared" si="4"/>
        <v>0</v>
      </c>
      <c r="Q16" s="3">
        <f t="shared" si="5"/>
        <v>18924.34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760</v>
      </c>
      <c r="O17" s="3">
        <f t="shared" si="3"/>
        <v>37513.599999999999</v>
      </c>
      <c r="P17" s="3">
        <f t="shared" si="4"/>
        <v>0</v>
      </c>
      <c r="Q17" s="3">
        <f t="shared" si="5"/>
        <v>37513.599999999999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291</v>
      </c>
      <c r="O18" s="3">
        <f t="shared" si="3"/>
        <v>14363.76</v>
      </c>
      <c r="P18" s="3">
        <f t="shared" si="4"/>
        <v>0</v>
      </c>
      <c r="Q18" s="3">
        <f t="shared" si="5"/>
        <v>14363.76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1.24</v>
      </c>
      <c r="O20" s="3">
        <f t="shared" si="3"/>
        <v>192708.3504</v>
      </c>
      <c r="P20" s="3">
        <f t="shared" si="4"/>
        <v>183.61920000000001</v>
      </c>
      <c r="Q20" s="3">
        <f t="shared" si="5"/>
        <v>192891.96959999998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9.1300000000000008</v>
      </c>
      <c r="O21" s="3">
        <f t="shared" si="3"/>
        <v>552955.89360000007</v>
      </c>
      <c r="P21" s="3">
        <f t="shared" si="4"/>
        <v>1351.9704000000002</v>
      </c>
      <c r="Q21" s="3">
        <f t="shared" si="5"/>
        <v>554307.86400000006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45</v>
      </c>
      <c r="O22" s="3">
        <f t="shared" si="3"/>
        <v>44424</v>
      </c>
      <c r="P22" s="3">
        <f t="shared" si="4"/>
        <v>888.3</v>
      </c>
      <c r="Q22" s="3">
        <f t="shared" si="5"/>
        <v>45312.3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10</v>
      </c>
      <c r="O23" s="3">
        <f t="shared" si="3"/>
        <v>11846.400000000001</v>
      </c>
      <c r="P23" s="3">
        <f t="shared" si="4"/>
        <v>197.39999999999998</v>
      </c>
      <c r="Q23" s="3">
        <f t="shared" si="5"/>
        <v>12043.800000000001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0.16</v>
      </c>
      <c r="O24" s="3">
        <f t="shared" si="3"/>
        <v>7186.8159999999998</v>
      </c>
      <c r="P24" s="3">
        <f t="shared" si="4"/>
        <v>15.795199999999999</v>
      </c>
      <c r="Q24" s="3">
        <f t="shared" si="5"/>
        <v>7202.6111999999994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995429.57710000011</v>
      </c>
      <c r="P26" s="17">
        <f>SUM(P9:P25)</f>
        <v>3705.4692000000005</v>
      </c>
      <c r="Q26" s="17">
        <f>SUM(Q9:Q25)</f>
        <v>999135.04630000016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179177.32387800002</v>
      </c>
      <c r="P27" s="18">
        <f>P26*18%</f>
        <v>666.98445600000002</v>
      </c>
      <c r="Q27" s="18">
        <f>Q26*18%</f>
        <v>179844.30833400003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1174606.9009780001</v>
      </c>
      <c r="P28" s="21">
        <f>P26+P27</f>
        <v>4372.4536560000006</v>
      </c>
      <c r="Q28" s="21">
        <f>Q26+Q27</f>
        <v>1178979.3546340002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4</v>
      </c>
      <c r="O9" s="3">
        <f t="shared" ref="O9:O25" si="3">N9*I9</f>
        <v>9437.64</v>
      </c>
      <c r="P9" s="3">
        <f t="shared" ref="P9:P25" si="4">N9*J9</f>
        <v>394.88</v>
      </c>
      <c r="Q9" s="3">
        <f t="shared" ref="Q9:Q25" si="5">O9+P9</f>
        <v>9832.5199999999986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4</v>
      </c>
      <c r="O10" s="3">
        <f t="shared" si="3"/>
        <v>334.76</v>
      </c>
      <c r="P10" s="3">
        <f t="shared" si="4"/>
        <v>0</v>
      </c>
      <c r="Q10" s="3">
        <f t="shared" si="5"/>
        <v>334.76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4</v>
      </c>
      <c r="O12" s="3">
        <f t="shared" si="3"/>
        <v>3632.88</v>
      </c>
      <c r="P12" s="3">
        <f t="shared" si="4"/>
        <v>39.479999999999997</v>
      </c>
      <c r="Q12" s="3">
        <f t="shared" si="5"/>
        <v>3672.36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31</v>
      </c>
      <c r="O13" s="3">
        <f t="shared" si="3"/>
        <v>8721.85</v>
      </c>
      <c r="P13" s="3">
        <f t="shared" si="4"/>
        <v>153.14000000000001</v>
      </c>
      <c r="Q13" s="3">
        <f t="shared" si="5"/>
        <v>8874.99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53</v>
      </c>
      <c r="O14" s="3">
        <f t="shared" si="3"/>
        <v>7063.31</v>
      </c>
      <c r="P14" s="3">
        <f t="shared" si="4"/>
        <v>0</v>
      </c>
      <c r="Q14" s="3">
        <f t="shared" si="5"/>
        <v>7063.31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187</v>
      </c>
      <c r="O15" s="3">
        <f t="shared" si="3"/>
        <v>27690.960000000003</v>
      </c>
      <c r="P15" s="3">
        <f t="shared" si="4"/>
        <v>0</v>
      </c>
      <c r="Q15" s="3">
        <f t="shared" si="5"/>
        <v>27690.960000000003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76</v>
      </c>
      <c r="O16" s="3">
        <f t="shared" si="3"/>
        <v>10128.52</v>
      </c>
      <c r="P16" s="3">
        <f t="shared" si="4"/>
        <v>0</v>
      </c>
      <c r="Q16" s="3">
        <f t="shared" si="5"/>
        <v>10128.52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370</v>
      </c>
      <c r="O17" s="3">
        <f t="shared" si="3"/>
        <v>18263.2</v>
      </c>
      <c r="P17" s="3">
        <f t="shared" si="4"/>
        <v>0</v>
      </c>
      <c r="Q17" s="3">
        <f t="shared" si="5"/>
        <v>18263.2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128</v>
      </c>
      <c r="O18" s="3">
        <f t="shared" si="3"/>
        <v>6318.08</v>
      </c>
      <c r="P18" s="3">
        <f t="shared" si="4"/>
        <v>0</v>
      </c>
      <c r="Q18" s="3">
        <f t="shared" si="5"/>
        <v>6318.08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</v>
      </c>
      <c r="O20" s="3">
        <f t="shared" si="3"/>
        <v>0</v>
      </c>
      <c r="P20" s="3">
        <f t="shared" si="4"/>
        <v>0</v>
      </c>
      <c r="Q20" s="3">
        <f t="shared" si="5"/>
        <v>0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4.71</v>
      </c>
      <c r="O21" s="3">
        <f t="shared" si="3"/>
        <v>285259.83120000002</v>
      </c>
      <c r="P21" s="3">
        <f t="shared" si="4"/>
        <v>697.45680000000004</v>
      </c>
      <c r="Q21" s="3">
        <f t="shared" si="5"/>
        <v>285957.288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25</v>
      </c>
      <c r="O22" s="3">
        <f t="shared" si="3"/>
        <v>24680</v>
      </c>
      <c r="P22" s="3">
        <f t="shared" si="4"/>
        <v>493.49999999999994</v>
      </c>
      <c r="Q22" s="3">
        <f t="shared" si="5"/>
        <v>25173.5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</v>
      </c>
      <c r="O23" s="3">
        <f t="shared" si="3"/>
        <v>2369.2800000000002</v>
      </c>
      <c r="P23" s="3">
        <f t="shared" si="4"/>
        <v>39.479999999999997</v>
      </c>
      <c r="Q23" s="3">
        <f t="shared" si="5"/>
        <v>2408.7600000000002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0.08</v>
      </c>
      <c r="O24" s="3">
        <f t="shared" si="3"/>
        <v>3593.4079999999999</v>
      </c>
      <c r="P24" s="3">
        <f t="shared" si="4"/>
        <v>7.8975999999999997</v>
      </c>
      <c r="Q24" s="3">
        <f t="shared" si="5"/>
        <v>3601.3055999999997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408086.03920000006</v>
      </c>
      <c r="P26" s="17">
        <f>SUM(P9:P25)</f>
        <v>1826.8216</v>
      </c>
      <c r="Q26" s="17">
        <f>SUM(Q9:Q25)</f>
        <v>409912.86080000002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73455.487056000013</v>
      </c>
      <c r="P27" s="18">
        <f>P26*18%</f>
        <v>328.82788799999997</v>
      </c>
      <c r="Q27" s="18">
        <f>Q26*18%</f>
        <v>73784.314943999998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481541.52625600004</v>
      </c>
      <c r="P28" s="21">
        <f>P26+P27</f>
        <v>2155.649488</v>
      </c>
      <c r="Q28" s="21">
        <f>Q26+Q27</f>
        <v>483697.17574400001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2</v>
      </c>
      <c r="O9" s="3">
        <f t="shared" ref="O9:O25" si="3">N9*I9</f>
        <v>4718.82</v>
      </c>
      <c r="P9" s="3">
        <f t="shared" ref="P9:P25" si="4">N9*J9</f>
        <v>197.44</v>
      </c>
      <c r="Q9" s="3">
        <f t="shared" ref="Q9:Q25" si="5">O9+P9</f>
        <v>4916.2599999999993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2</v>
      </c>
      <c r="O10" s="3">
        <f t="shared" si="3"/>
        <v>167.38</v>
      </c>
      <c r="P10" s="3">
        <f t="shared" si="4"/>
        <v>0</v>
      </c>
      <c r="Q10" s="3">
        <f t="shared" si="5"/>
        <v>167.38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2</v>
      </c>
      <c r="O12" s="3">
        <f t="shared" si="3"/>
        <v>1816.44</v>
      </c>
      <c r="P12" s="3">
        <f t="shared" si="4"/>
        <v>19.739999999999998</v>
      </c>
      <c r="Q12" s="3">
        <f t="shared" si="5"/>
        <v>1836.18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15</v>
      </c>
      <c r="O13" s="3">
        <f t="shared" si="3"/>
        <v>4220.25</v>
      </c>
      <c r="P13" s="3">
        <f t="shared" si="4"/>
        <v>74.100000000000009</v>
      </c>
      <c r="Q13" s="3">
        <f t="shared" si="5"/>
        <v>4294.3500000000004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24</v>
      </c>
      <c r="O14" s="3">
        <f t="shared" si="3"/>
        <v>3198.4800000000005</v>
      </c>
      <c r="P14" s="3">
        <f t="shared" si="4"/>
        <v>0</v>
      </c>
      <c r="Q14" s="3">
        <f t="shared" si="5"/>
        <v>3198.4800000000005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88</v>
      </c>
      <c r="O15" s="3">
        <f t="shared" si="3"/>
        <v>13031.04</v>
      </c>
      <c r="P15" s="3">
        <f t="shared" si="4"/>
        <v>0</v>
      </c>
      <c r="Q15" s="3">
        <f t="shared" si="5"/>
        <v>13031.04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36</v>
      </c>
      <c r="O16" s="3">
        <f t="shared" si="3"/>
        <v>4797.72</v>
      </c>
      <c r="P16" s="3">
        <f t="shared" si="4"/>
        <v>0</v>
      </c>
      <c r="Q16" s="3">
        <f t="shared" si="5"/>
        <v>4797.72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174</v>
      </c>
      <c r="O17" s="3">
        <f t="shared" si="3"/>
        <v>8588.64</v>
      </c>
      <c r="P17" s="3">
        <f t="shared" si="4"/>
        <v>0</v>
      </c>
      <c r="Q17" s="3">
        <f t="shared" si="5"/>
        <v>8588.64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65</v>
      </c>
      <c r="O18" s="3">
        <f t="shared" si="3"/>
        <v>3208.4</v>
      </c>
      <c r="P18" s="3">
        <f t="shared" si="4"/>
        <v>0</v>
      </c>
      <c r="Q18" s="3">
        <f t="shared" si="5"/>
        <v>3208.4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</v>
      </c>
      <c r="O20" s="3">
        <f t="shared" si="3"/>
        <v>0</v>
      </c>
      <c r="P20" s="3">
        <f t="shared" si="4"/>
        <v>0</v>
      </c>
      <c r="Q20" s="3">
        <f t="shared" si="5"/>
        <v>0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2.85</v>
      </c>
      <c r="O21" s="3">
        <f t="shared" si="3"/>
        <v>172609.45200000002</v>
      </c>
      <c r="P21" s="3">
        <f t="shared" si="4"/>
        <v>422.02800000000008</v>
      </c>
      <c r="Q21" s="3">
        <f t="shared" si="5"/>
        <v>173031.48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11</v>
      </c>
      <c r="O22" s="3">
        <f t="shared" si="3"/>
        <v>10859.2</v>
      </c>
      <c r="P22" s="3">
        <f t="shared" si="4"/>
        <v>217.14</v>
      </c>
      <c r="Q22" s="3">
        <f t="shared" si="5"/>
        <v>11076.34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3</v>
      </c>
      <c r="O23" s="3">
        <f t="shared" si="3"/>
        <v>3553.92</v>
      </c>
      <c r="P23" s="3">
        <f t="shared" si="4"/>
        <v>59.22</v>
      </c>
      <c r="Q23" s="3">
        <f t="shared" si="5"/>
        <v>3613.14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0.04</v>
      </c>
      <c r="O24" s="3">
        <f t="shared" si="3"/>
        <v>1796.704</v>
      </c>
      <c r="P24" s="3">
        <f t="shared" si="4"/>
        <v>3.9487999999999999</v>
      </c>
      <c r="Q24" s="3">
        <f t="shared" si="5"/>
        <v>1800.6527999999998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</v>
      </c>
      <c r="O25" s="3">
        <f t="shared" si="3"/>
        <v>0</v>
      </c>
      <c r="P25" s="3">
        <f t="shared" si="4"/>
        <v>0</v>
      </c>
      <c r="Q25" s="3">
        <f t="shared" si="5"/>
        <v>0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232566.44600000005</v>
      </c>
      <c r="P26" s="17">
        <f>SUM(P9:P25)</f>
        <v>993.61680000000013</v>
      </c>
      <c r="Q26" s="17">
        <f>SUM(Q9:Q25)</f>
        <v>233560.06280000004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41861.960280000007</v>
      </c>
      <c r="P27" s="18">
        <f>P26*18%</f>
        <v>178.85102400000002</v>
      </c>
      <c r="Q27" s="18">
        <f>Q26*18%</f>
        <v>42040.81130400001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274428.40628000005</v>
      </c>
      <c r="P28" s="21">
        <f>P26+P27</f>
        <v>1172.4678240000001</v>
      </c>
      <c r="Q28" s="21">
        <f>Q26+Q27</f>
        <v>275600.87410400005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16</v>
      </c>
      <c r="O9" s="3">
        <f t="shared" ref="O9:O25" si="3">N9*I9</f>
        <v>37750.559999999998</v>
      </c>
      <c r="P9" s="3">
        <f t="shared" ref="P9:P25" si="4">N9*J9</f>
        <v>1579.52</v>
      </c>
      <c r="Q9" s="3">
        <f t="shared" ref="Q9:Q25" si="5">O9+P9</f>
        <v>39330.079999999994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16</v>
      </c>
      <c r="O10" s="3">
        <f t="shared" si="3"/>
        <v>1339.04</v>
      </c>
      <c r="P10" s="3">
        <f t="shared" si="4"/>
        <v>0</v>
      </c>
      <c r="Q10" s="3">
        <f t="shared" si="5"/>
        <v>1339.04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16</v>
      </c>
      <c r="O12" s="3">
        <f t="shared" si="3"/>
        <v>14531.52</v>
      </c>
      <c r="P12" s="3">
        <f t="shared" si="4"/>
        <v>157.91999999999999</v>
      </c>
      <c r="Q12" s="3">
        <f t="shared" si="5"/>
        <v>14689.44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129</v>
      </c>
      <c r="O13" s="3">
        <f t="shared" si="3"/>
        <v>36294.15</v>
      </c>
      <c r="P13" s="3">
        <f t="shared" si="4"/>
        <v>637.2600000000001</v>
      </c>
      <c r="Q13" s="3">
        <f t="shared" si="5"/>
        <v>36931.410000000003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226</v>
      </c>
      <c r="O14" s="3">
        <f t="shared" si="3"/>
        <v>30119.020000000004</v>
      </c>
      <c r="P14" s="3">
        <f t="shared" si="4"/>
        <v>0</v>
      </c>
      <c r="Q14" s="3">
        <f t="shared" si="5"/>
        <v>30119.020000000004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800</v>
      </c>
      <c r="O15" s="3">
        <f t="shared" si="3"/>
        <v>118464.00000000001</v>
      </c>
      <c r="P15" s="3">
        <f t="shared" si="4"/>
        <v>0</v>
      </c>
      <c r="Q15" s="3">
        <f t="shared" si="5"/>
        <v>118464.00000000001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302</v>
      </c>
      <c r="O16" s="3">
        <f t="shared" si="3"/>
        <v>40247.54</v>
      </c>
      <c r="P16" s="3">
        <f t="shared" si="4"/>
        <v>0</v>
      </c>
      <c r="Q16" s="3">
        <f t="shared" si="5"/>
        <v>40247.54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1554</v>
      </c>
      <c r="O17" s="3">
        <f t="shared" si="3"/>
        <v>76705.440000000002</v>
      </c>
      <c r="P17" s="3">
        <f t="shared" si="4"/>
        <v>0</v>
      </c>
      <c r="Q17" s="3">
        <f t="shared" si="5"/>
        <v>76705.440000000002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588</v>
      </c>
      <c r="O18" s="3">
        <f t="shared" si="3"/>
        <v>29023.68</v>
      </c>
      <c r="P18" s="3">
        <f t="shared" si="4"/>
        <v>0</v>
      </c>
      <c r="Q18" s="3">
        <f t="shared" si="5"/>
        <v>29023.68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19.36</v>
      </c>
      <c r="O20" s="3">
        <f t="shared" si="3"/>
        <v>3008736.8255999996</v>
      </c>
      <c r="P20" s="3">
        <f t="shared" si="4"/>
        <v>2866.8288000000002</v>
      </c>
      <c r="Q20" s="3">
        <f t="shared" si="5"/>
        <v>3011603.6543999994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</v>
      </c>
      <c r="O21" s="3">
        <f t="shared" si="3"/>
        <v>0</v>
      </c>
      <c r="P21" s="3">
        <f t="shared" si="4"/>
        <v>0</v>
      </c>
      <c r="Q21" s="3">
        <f t="shared" si="5"/>
        <v>0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111</v>
      </c>
      <c r="O22" s="3">
        <f t="shared" si="3"/>
        <v>109579.20000000001</v>
      </c>
      <c r="P22" s="3">
        <f t="shared" si="4"/>
        <v>2191.14</v>
      </c>
      <c r="Q22" s="3">
        <f t="shared" si="5"/>
        <v>111770.34000000001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19</v>
      </c>
      <c r="O23" s="3">
        <f t="shared" si="3"/>
        <v>22508.160000000003</v>
      </c>
      <c r="P23" s="3">
        <f t="shared" si="4"/>
        <v>375.05999999999995</v>
      </c>
      <c r="Q23" s="3">
        <f t="shared" si="5"/>
        <v>22883.220000000005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0.31</v>
      </c>
      <c r="O24" s="3">
        <f t="shared" si="3"/>
        <v>13924.456</v>
      </c>
      <c r="P24" s="3">
        <f t="shared" si="4"/>
        <v>30.603200000000001</v>
      </c>
      <c r="Q24" s="3">
        <f t="shared" si="5"/>
        <v>13955.0592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3541594.8657999998</v>
      </c>
      <c r="P26" s="17">
        <f>SUM(P9:P25)</f>
        <v>7842.2807999999986</v>
      </c>
      <c r="Q26" s="17">
        <f>SUM(Q9:Q25)</f>
        <v>3549437.1465999996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637487.07584399998</v>
      </c>
      <c r="P27" s="18">
        <f>P26*18%</f>
        <v>1411.6105439999997</v>
      </c>
      <c r="Q27" s="18">
        <f>Q26*18%</f>
        <v>638898.68638799991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4179081.9416439999</v>
      </c>
      <c r="P28" s="21">
        <f>P26+P27</f>
        <v>9253.8913439999978</v>
      </c>
      <c r="Q28" s="21">
        <f>Q26+Q27</f>
        <v>4188335.8329879995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79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4</v>
      </c>
      <c r="O9" s="3">
        <f t="shared" ref="O9:O25" si="3">N9*I9</f>
        <v>9437.64</v>
      </c>
      <c r="P9" s="3">
        <f t="shared" ref="P9:P25" si="4">N9*J9</f>
        <v>394.88</v>
      </c>
      <c r="Q9" s="3">
        <f t="shared" ref="Q9:Q25" si="5">O9+P9</f>
        <v>9832.5199999999986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4</v>
      </c>
      <c r="O10" s="3">
        <f t="shared" si="3"/>
        <v>334.76</v>
      </c>
      <c r="P10" s="3">
        <f t="shared" si="4"/>
        <v>0</v>
      </c>
      <c r="Q10" s="3">
        <f t="shared" si="5"/>
        <v>334.76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4</v>
      </c>
      <c r="O12" s="3">
        <f t="shared" si="3"/>
        <v>3632.88</v>
      </c>
      <c r="P12" s="3">
        <f t="shared" si="4"/>
        <v>39.479999999999997</v>
      </c>
      <c r="Q12" s="3">
        <f t="shared" si="5"/>
        <v>3672.36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35</v>
      </c>
      <c r="O13" s="3">
        <f t="shared" si="3"/>
        <v>9847.25</v>
      </c>
      <c r="P13" s="3">
        <f t="shared" si="4"/>
        <v>172.9</v>
      </c>
      <c r="Q13" s="3">
        <f t="shared" si="5"/>
        <v>10020.15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66</v>
      </c>
      <c r="O14" s="3">
        <f t="shared" si="3"/>
        <v>8795.8200000000015</v>
      </c>
      <c r="P14" s="3">
        <f t="shared" si="4"/>
        <v>0</v>
      </c>
      <c r="Q14" s="3">
        <f t="shared" si="5"/>
        <v>8795.8200000000015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214</v>
      </c>
      <c r="O15" s="3">
        <f t="shared" si="3"/>
        <v>31689.120000000003</v>
      </c>
      <c r="P15" s="3">
        <f t="shared" si="4"/>
        <v>0</v>
      </c>
      <c r="Q15" s="3">
        <f t="shared" si="5"/>
        <v>31689.120000000003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80</v>
      </c>
      <c r="O16" s="3">
        <f t="shared" si="3"/>
        <v>10661.6</v>
      </c>
      <c r="P16" s="3">
        <f t="shared" si="4"/>
        <v>0</v>
      </c>
      <c r="Q16" s="3">
        <f t="shared" si="5"/>
        <v>10661.6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418</v>
      </c>
      <c r="O17" s="3">
        <f t="shared" si="3"/>
        <v>20632.48</v>
      </c>
      <c r="P17" s="3">
        <f t="shared" si="4"/>
        <v>0</v>
      </c>
      <c r="Q17" s="3">
        <f t="shared" si="5"/>
        <v>20632.48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155</v>
      </c>
      <c r="O18" s="3">
        <f t="shared" si="3"/>
        <v>7650.8</v>
      </c>
      <c r="P18" s="3">
        <f t="shared" si="4"/>
        <v>0</v>
      </c>
      <c r="Q18" s="3">
        <f t="shared" si="5"/>
        <v>7650.8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0.15</v>
      </c>
      <c r="O20" s="3">
        <f t="shared" si="3"/>
        <v>23311.493999999999</v>
      </c>
      <c r="P20" s="3">
        <f t="shared" si="4"/>
        <v>22.212</v>
      </c>
      <c r="Q20" s="3">
        <f t="shared" si="5"/>
        <v>23333.705999999998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5.13</v>
      </c>
      <c r="O21" s="3">
        <f t="shared" si="3"/>
        <v>310697.01360000001</v>
      </c>
      <c r="P21" s="3">
        <f t="shared" si="4"/>
        <v>759.6504000000001</v>
      </c>
      <c r="Q21" s="3">
        <f t="shared" si="5"/>
        <v>311456.66399999999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23</v>
      </c>
      <c r="O22" s="3">
        <f t="shared" si="3"/>
        <v>22705.600000000002</v>
      </c>
      <c r="P22" s="3">
        <f t="shared" si="4"/>
        <v>454.02</v>
      </c>
      <c r="Q22" s="3">
        <f t="shared" si="5"/>
        <v>23159.620000000003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3</v>
      </c>
      <c r="O23" s="3">
        <f t="shared" si="3"/>
        <v>3553.92</v>
      </c>
      <c r="P23" s="3">
        <f t="shared" si="4"/>
        <v>59.22</v>
      </c>
      <c r="Q23" s="3">
        <f t="shared" si="5"/>
        <v>3613.14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0.08</v>
      </c>
      <c r="O24" s="3">
        <f t="shared" si="3"/>
        <v>3593.4079999999999</v>
      </c>
      <c r="P24" s="3">
        <f t="shared" si="4"/>
        <v>7.8975999999999997</v>
      </c>
      <c r="Q24" s="3">
        <f t="shared" si="5"/>
        <v>3601.3055999999997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467136.10559999995</v>
      </c>
      <c r="P26" s="17">
        <f>SUM(P9:P25)</f>
        <v>1911.2472000000002</v>
      </c>
      <c r="Q26" s="17">
        <f>SUM(Q9:Q25)</f>
        <v>469047.35279999999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84084.499007999984</v>
      </c>
      <c r="P27" s="18">
        <f>P26*18%</f>
        <v>344.02449600000006</v>
      </c>
      <c r="Q27" s="18">
        <f>Q26*18%</f>
        <v>84428.523503999997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551220.60460799991</v>
      </c>
      <c r="P28" s="21">
        <f>P26+P27</f>
        <v>2255.2716960000002</v>
      </c>
      <c r="Q28" s="21">
        <f>Q26+Q27</f>
        <v>553475.87630400003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27</v>
      </c>
      <c r="O9" s="3">
        <f t="shared" ref="O9:O25" si="3">N9*I9</f>
        <v>63704.069999999992</v>
      </c>
      <c r="P9" s="3">
        <f t="shared" ref="P9:P25" si="4">N9*J9</f>
        <v>2665.44</v>
      </c>
      <c r="Q9" s="3">
        <f t="shared" ref="Q9:Q25" si="5">O9+P9</f>
        <v>66369.509999999995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27</v>
      </c>
      <c r="O10" s="3">
        <f t="shared" si="3"/>
        <v>2259.63</v>
      </c>
      <c r="P10" s="3">
        <f t="shared" si="4"/>
        <v>0</v>
      </c>
      <c r="Q10" s="3">
        <f t="shared" si="5"/>
        <v>2259.63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0.03</v>
      </c>
      <c r="O11" s="3">
        <f t="shared" si="3"/>
        <v>2.9912999999999998</v>
      </c>
      <c r="P11" s="3">
        <f t="shared" si="4"/>
        <v>0</v>
      </c>
      <c r="Q11" s="3">
        <f t="shared" si="5"/>
        <v>2.9912999999999998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27</v>
      </c>
      <c r="O12" s="3">
        <f t="shared" si="3"/>
        <v>24521.940000000002</v>
      </c>
      <c r="P12" s="3">
        <f t="shared" si="4"/>
        <v>266.48999999999995</v>
      </c>
      <c r="Q12" s="3">
        <f t="shared" si="5"/>
        <v>24788.430000000004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221</v>
      </c>
      <c r="O13" s="3">
        <f t="shared" si="3"/>
        <v>62178.350000000006</v>
      </c>
      <c r="P13" s="3">
        <f t="shared" si="4"/>
        <v>1091.74</v>
      </c>
      <c r="Q13" s="3">
        <f t="shared" si="5"/>
        <v>63270.090000000004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408</v>
      </c>
      <c r="O14" s="3">
        <f t="shared" si="3"/>
        <v>54374.16</v>
      </c>
      <c r="P14" s="3">
        <f t="shared" si="4"/>
        <v>0</v>
      </c>
      <c r="Q14" s="3">
        <f t="shared" si="5"/>
        <v>54374.16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1344</v>
      </c>
      <c r="O15" s="3">
        <f t="shared" si="3"/>
        <v>199019.52000000002</v>
      </c>
      <c r="P15" s="3">
        <f t="shared" si="4"/>
        <v>0</v>
      </c>
      <c r="Q15" s="3">
        <f t="shared" si="5"/>
        <v>199019.52000000002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516</v>
      </c>
      <c r="O16" s="3">
        <f t="shared" si="3"/>
        <v>68767.320000000007</v>
      </c>
      <c r="P16" s="3">
        <f t="shared" si="4"/>
        <v>0</v>
      </c>
      <c r="Q16" s="3">
        <f t="shared" si="5"/>
        <v>68767.320000000007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2650</v>
      </c>
      <c r="O17" s="3">
        <f t="shared" si="3"/>
        <v>130804</v>
      </c>
      <c r="P17" s="3">
        <f t="shared" si="4"/>
        <v>0</v>
      </c>
      <c r="Q17" s="3">
        <f t="shared" si="5"/>
        <v>130804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1015</v>
      </c>
      <c r="O18" s="3">
        <f t="shared" si="3"/>
        <v>50100.4</v>
      </c>
      <c r="P18" s="3">
        <f t="shared" si="4"/>
        <v>0</v>
      </c>
      <c r="Q18" s="3">
        <f t="shared" si="5"/>
        <v>50100.4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7.14</v>
      </c>
      <c r="O20" s="3">
        <f t="shared" si="3"/>
        <v>1109627.1143999998</v>
      </c>
      <c r="P20" s="3">
        <f t="shared" si="4"/>
        <v>1057.2912000000001</v>
      </c>
      <c r="Q20" s="3">
        <f t="shared" si="5"/>
        <v>1110684.4055999999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20.47</v>
      </c>
      <c r="O21" s="3">
        <f t="shared" si="3"/>
        <v>1239759.8184</v>
      </c>
      <c r="P21" s="3">
        <f t="shared" si="4"/>
        <v>3031.1976</v>
      </c>
      <c r="Q21" s="3">
        <f t="shared" si="5"/>
        <v>1242791.0160000001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184</v>
      </c>
      <c r="O22" s="3">
        <f t="shared" si="3"/>
        <v>181644.80000000002</v>
      </c>
      <c r="P22" s="3">
        <f t="shared" si="4"/>
        <v>3632.16</v>
      </c>
      <c r="Q22" s="3">
        <f t="shared" si="5"/>
        <v>185276.96000000002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28</v>
      </c>
      <c r="O23" s="3">
        <f t="shared" si="3"/>
        <v>33169.920000000006</v>
      </c>
      <c r="P23" s="3">
        <f t="shared" si="4"/>
        <v>552.71999999999991</v>
      </c>
      <c r="Q23" s="3">
        <f t="shared" si="5"/>
        <v>33722.640000000007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0.54</v>
      </c>
      <c r="O24" s="3">
        <f t="shared" si="3"/>
        <v>24255.504000000001</v>
      </c>
      <c r="P24" s="3">
        <f t="shared" si="4"/>
        <v>53.308800000000005</v>
      </c>
      <c r="Q24" s="3">
        <f t="shared" si="5"/>
        <v>24308.8128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0.06</v>
      </c>
      <c r="O25" s="3">
        <f t="shared" si="3"/>
        <v>3553.92</v>
      </c>
      <c r="P25" s="3">
        <f t="shared" si="4"/>
        <v>5.9231999999999996</v>
      </c>
      <c r="Q25" s="3">
        <f t="shared" si="5"/>
        <v>3559.8432000000003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3247743.4580999999</v>
      </c>
      <c r="P26" s="17">
        <f>SUM(P9:P25)</f>
        <v>12356.270799999998</v>
      </c>
      <c r="Q26" s="17">
        <f>SUM(Q9:Q25)</f>
        <v>3260099.7289000005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584593.82245799992</v>
      </c>
      <c r="P27" s="18">
        <f>P26*18%</f>
        <v>2224.1287439999996</v>
      </c>
      <c r="Q27" s="18">
        <f>Q26*18%</f>
        <v>586817.95120200003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3832337.2805579999</v>
      </c>
      <c r="P28" s="21">
        <f>P26+P27</f>
        <v>14580.399543999998</v>
      </c>
      <c r="Q28" s="21">
        <f>Q26+Q27</f>
        <v>3846917.6801020005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14</v>
      </c>
      <c r="O9" s="3">
        <f t="shared" ref="O9:O25" si="3">N9*I9</f>
        <v>33031.74</v>
      </c>
      <c r="P9" s="3">
        <f t="shared" ref="P9:P25" si="4">N9*J9</f>
        <v>1382.08</v>
      </c>
      <c r="Q9" s="3">
        <f t="shared" ref="Q9:Q25" si="5">O9+P9</f>
        <v>34413.82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14</v>
      </c>
      <c r="O10" s="3">
        <f t="shared" si="3"/>
        <v>1171.6599999999999</v>
      </c>
      <c r="P10" s="3">
        <f t="shared" si="4"/>
        <v>0</v>
      </c>
      <c r="Q10" s="3">
        <f t="shared" si="5"/>
        <v>1171.6599999999999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14</v>
      </c>
      <c r="O12" s="3">
        <f t="shared" si="3"/>
        <v>12715.08</v>
      </c>
      <c r="P12" s="3">
        <f t="shared" si="4"/>
        <v>138.17999999999998</v>
      </c>
      <c r="Q12" s="3">
        <f t="shared" si="5"/>
        <v>12853.26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119</v>
      </c>
      <c r="O13" s="3">
        <f t="shared" si="3"/>
        <v>33480.65</v>
      </c>
      <c r="P13" s="3">
        <f t="shared" si="4"/>
        <v>587.86</v>
      </c>
      <c r="Q13" s="3">
        <f t="shared" si="5"/>
        <v>34068.51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202</v>
      </c>
      <c r="O14" s="3">
        <f t="shared" si="3"/>
        <v>26920.54</v>
      </c>
      <c r="P14" s="3">
        <f t="shared" si="4"/>
        <v>0</v>
      </c>
      <c r="Q14" s="3">
        <f t="shared" si="5"/>
        <v>26920.54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737</v>
      </c>
      <c r="O15" s="3">
        <f t="shared" si="3"/>
        <v>109134.96</v>
      </c>
      <c r="P15" s="3">
        <f t="shared" si="4"/>
        <v>0</v>
      </c>
      <c r="Q15" s="3">
        <f t="shared" si="5"/>
        <v>109134.96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274</v>
      </c>
      <c r="O16" s="3">
        <f t="shared" si="3"/>
        <v>36515.980000000003</v>
      </c>
      <c r="P16" s="3">
        <f t="shared" si="4"/>
        <v>0</v>
      </c>
      <c r="Q16" s="3">
        <f t="shared" si="5"/>
        <v>36515.980000000003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1434</v>
      </c>
      <c r="O17" s="3">
        <f t="shared" si="3"/>
        <v>70782.240000000005</v>
      </c>
      <c r="P17" s="3">
        <f t="shared" si="4"/>
        <v>0</v>
      </c>
      <c r="Q17" s="3">
        <f t="shared" si="5"/>
        <v>70782.240000000005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535</v>
      </c>
      <c r="O18" s="3">
        <f t="shared" si="3"/>
        <v>26407.599999999999</v>
      </c>
      <c r="P18" s="3">
        <f t="shared" si="4"/>
        <v>0</v>
      </c>
      <c r="Q18" s="3">
        <f t="shared" si="5"/>
        <v>26407.599999999999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19.3</v>
      </c>
      <c r="O20" s="3">
        <f t="shared" si="3"/>
        <v>2999412.2280000001</v>
      </c>
      <c r="P20" s="3">
        <f t="shared" si="4"/>
        <v>2857.9440000000004</v>
      </c>
      <c r="Q20" s="3">
        <f t="shared" si="5"/>
        <v>3002270.1720000003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1.91</v>
      </c>
      <c r="O21" s="3">
        <f t="shared" si="3"/>
        <v>115678.6152</v>
      </c>
      <c r="P21" s="3">
        <f t="shared" si="4"/>
        <v>282.83280000000002</v>
      </c>
      <c r="Q21" s="3">
        <f t="shared" si="5"/>
        <v>115961.448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91</v>
      </c>
      <c r="O22" s="3">
        <f t="shared" si="3"/>
        <v>89835.199999999997</v>
      </c>
      <c r="P22" s="3">
        <f t="shared" si="4"/>
        <v>1796.34</v>
      </c>
      <c r="Q22" s="3">
        <f t="shared" si="5"/>
        <v>91631.54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24</v>
      </c>
      <c r="O23" s="3">
        <f t="shared" si="3"/>
        <v>28431.360000000001</v>
      </c>
      <c r="P23" s="3">
        <f t="shared" si="4"/>
        <v>473.76</v>
      </c>
      <c r="Q23" s="3">
        <f t="shared" si="5"/>
        <v>28905.119999999999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0.28999999999999998</v>
      </c>
      <c r="O24" s="3">
        <f t="shared" si="3"/>
        <v>13026.103999999999</v>
      </c>
      <c r="P24" s="3">
        <f t="shared" si="4"/>
        <v>28.628799999999998</v>
      </c>
      <c r="Q24" s="3">
        <f t="shared" si="5"/>
        <v>13054.7328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3598321.9142999998</v>
      </c>
      <c r="P26" s="17">
        <f>SUM(P9:P25)</f>
        <v>7550.5872000000008</v>
      </c>
      <c r="Q26" s="17">
        <f>SUM(Q9:Q25)</f>
        <v>3605872.5015000002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647697.94457399996</v>
      </c>
      <c r="P27" s="18">
        <f>P26*18%</f>
        <v>1359.1056960000001</v>
      </c>
      <c r="Q27" s="18">
        <f>Q26*18%</f>
        <v>649057.05027000001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4246019.8588739997</v>
      </c>
      <c r="P28" s="21">
        <f>P26+P27</f>
        <v>8909.6928960000005</v>
      </c>
      <c r="Q28" s="21">
        <f>Q26+Q27</f>
        <v>4254929.5517699998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46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12</v>
      </c>
      <c r="O9" s="3">
        <f t="shared" ref="O9:O25" si="3">N9*I9</f>
        <v>28312.92</v>
      </c>
      <c r="P9" s="3">
        <f t="shared" ref="P9:P25" si="4">N9*J9</f>
        <v>1184.6399999999999</v>
      </c>
      <c r="Q9" s="3">
        <f t="shared" ref="Q9:Q25" si="5">O9+P9</f>
        <v>29497.559999999998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12</v>
      </c>
      <c r="O10" s="3">
        <f t="shared" si="3"/>
        <v>1004.28</v>
      </c>
      <c r="P10" s="3">
        <f t="shared" si="4"/>
        <v>0</v>
      </c>
      <c r="Q10" s="3">
        <f t="shared" si="5"/>
        <v>1004.28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12</v>
      </c>
      <c r="O12" s="3">
        <f t="shared" si="3"/>
        <v>10898.64</v>
      </c>
      <c r="P12" s="3">
        <f t="shared" si="4"/>
        <v>118.44</v>
      </c>
      <c r="Q12" s="3">
        <f t="shared" si="5"/>
        <v>11017.08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96</v>
      </c>
      <c r="O13" s="3">
        <f t="shared" si="3"/>
        <v>27009.600000000002</v>
      </c>
      <c r="P13" s="3">
        <f t="shared" si="4"/>
        <v>474.24</v>
      </c>
      <c r="Q13" s="3">
        <f t="shared" si="5"/>
        <v>27483.840000000004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171</v>
      </c>
      <c r="O14" s="3">
        <f t="shared" si="3"/>
        <v>22789.170000000002</v>
      </c>
      <c r="P14" s="3">
        <f t="shared" si="4"/>
        <v>0</v>
      </c>
      <c r="Q14" s="3">
        <f t="shared" si="5"/>
        <v>22789.170000000002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589</v>
      </c>
      <c r="O15" s="3">
        <f t="shared" si="3"/>
        <v>87219.12000000001</v>
      </c>
      <c r="P15" s="3">
        <f t="shared" si="4"/>
        <v>0</v>
      </c>
      <c r="Q15" s="3">
        <f t="shared" si="5"/>
        <v>87219.12000000001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234</v>
      </c>
      <c r="O16" s="3">
        <f t="shared" si="3"/>
        <v>31185.180000000004</v>
      </c>
      <c r="P16" s="3">
        <f t="shared" si="4"/>
        <v>0</v>
      </c>
      <c r="Q16" s="3">
        <f t="shared" si="5"/>
        <v>31185.180000000004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1154</v>
      </c>
      <c r="O17" s="3">
        <f t="shared" si="3"/>
        <v>56961.440000000002</v>
      </c>
      <c r="P17" s="3">
        <f t="shared" si="4"/>
        <v>0</v>
      </c>
      <c r="Q17" s="3">
        <f t="shared" si="5"/>
        <v>56961.440000000002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438</v>
      </c>
      <c r="O18" s="3">
        <f t="shared" si="3"/>
        <v>21619.68</v>
      </c>
      <c r="P18" s="3">
        <f t="shared" si="4"/>
        <v>0</v>
      </c>
      <c r="Q18" s="3">
        <f t="shared" si="5"/>
        <v>21619.68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1.1100000000000001</v>
      </c>
      <c r="O20" s="3">
        <f t="shared" si="3"/>
        <v>172505.05559999999</v>
      </c>
      <c r="P20" s="3">
        <f t="shared" si="4"/>
        <v>164.36880000000002</v>
      </c>
      <c r="Q20" s="3">
        <f t="shared" si="5"/>
        <v>172669.42439999999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9.23</v>
      </c>
      <c r="O21" s="3">
        <f t="shared" si="3"/>
        <v>559012.36560000002</v>
      </c>
      <c r="P21" s="3">
        <f t="shared" si="4"/>
        <v>1366.7784000000001</v>
      </c>
      <c r="Q21" s="3">
        <f t="shared" si="5"/>
        <v>560379.14399999997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87</v>
      </c>
      <c r="O22" s="3">
        <f t="shared" si="3"/>
        <v>85886.400000000009</v>
      </c>
      <c r="P22" s="3">
        <f t="shared" si="4"/>
        <v>1717.3799999999999</v>
      </c>
      <c r="Q22" s="3">
        <f t="shared" si="5"/>
        <v>87603.780000000013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19</v>
      </c>
      <c r="O23" s="3">
        <f t="shared" si="3"/>
        <v>22508.160000000003</v>
      </c>
      <c r="P23" s="3">
        <f t="shared" si="4"/>
        <v>375.05999999999995</v>
      </c>
      <c r="Q23" s="3">
        <f t="shared" si="5"/>
        <v>22883.220000000005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0.23</v>
      </c>
      <c r="O24" s="3">
        <f t="shared" si="3"/>
        <v>10331.048000000001</v>
      </c>
      <c r="P24" s="3">
        <f t="shared" si="4"/>
        <v>22.7056</v>
      </c>
      <c r="Q24" s="3">
        <f t="shared" si="5"/>
        <v>10353.7536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1139021.0162999998</v>
      </c>
      <c r="P26" s="17">
        <f>SUM(P9:P25)</f>
        <v>5426.5743999999995</v>
      </c>
      <c r="Q26" s="17">
        <f>SUM(Q9:Q25)</f>
        <v>1144447.5906999998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205023.78293399996</v>
      </c>
      <c r="P27" s="18">
        <f>P26*18%</f>
        <v>976.78339199999982</v>
      </c>
      <c r="Q27" s="18">
        <f>Q26*18%</f>
        <v>206000.56632599997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1344044.7992339998</v>
      </c>
      <c r="P28" s="21">
        <f>P26+P27</f>
        <v>6403.3577919999989</v>
      </c>
      <c r="Q28" s="21">
        <f>Q26+Q27</f>
        <v>1350448.1570259999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11</v>
      </c>
      <c r="O9" s="3">
        <f t="shared" ref="O9:O25" si="3">N9*I9</f>
        <v>25953.51</v>
      </c>
      <c r="P9" s="3">
        <f t="shared" ref="P9:P25" si="4">N9*J9</f>
        <v>1085.92</v>
      </c>
      <c r="Q9" s="3">
        <f t="shared" ref="Q9:Q25" si="5">O9+P9</f>
        <v>27039.43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11</v>
      </c>
      <c r="O10" s="3">
        <f t="shared" si="3"/>
        <v>920.58999999999992</v>
      </c>
      <c r="P10" s="3">
        <f t="shared" si="4"/>
        <v>0</v>
      </c>
      <c r="Q10" s="3">
        <f t="shared" si="5"/>
        <v>920.58999999999992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11</v>
      </c>
      <c r="O12" s="3">
        <f t="shared" si="3"/>
        <v>9990.42</v>
      </c>
      <c r="P12" s="3">
        <f t="shared" si="4"/>
        <v>108.57</v>
      </c>
      <c r="Q12" s="3">
        <f t="shared" si="5"/>
        <v>10098.99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85</v>
      </c>
      <c r="O13" s="3">
        <f t="shared" si="3"/>
        <v>23914.750000000004</v>
      </c>
      <c r="P13" s="3">
        <f t="shared" si="4"/>
        <v>419.90000000000003</v>
      </c>
      <c r="Q13" s="3">
        <f t="shared" si="5"/>
        <v>24334.650000000005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144</v>
      </c>
      <c r="O14" s="3">
        <f t="shared" si="3"/>
        <v>19190.88</v>
      </c>
      <c r="P14" s="3">
        <f t="shared" si="4"/>
        <v>0</v>
      </c>
      <c r="Q14" s="3">
        <f t="shared" si="5"/>
        <v>19190.88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511</v>
      </c>
      <c r="O15" s="3">
        <f t="shared" si="3"/>
        <v>75668.88</v>
      </c>
      <c r="P15" s="3">
        <f t="shared" si="4"/>
        <v>0</v>
      </c>
      <c r="Q15" s="3">
        <f t="shared" si="5"/>
        <v>75668.88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198</v>
      </c>
      <c r="O16" s="3">
        <f t="shared" si="3"/>
        <v>26387.460000000003</v>
      </c>
      <c r="P16" s="3">
        <f t="shared" si="4"/>
        <v>0</v>
      </c>
      <c r="Q16" s="3">
        <f t="shared" si="5"/>
        <v>26387.460000000003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1008</v>
      </c>
      <c r="O17" s="3">
        <f t="shared" si="3"/>
        <v>49754.879999999997</v>
      </c>
      <c r="P17" s="3">
        <f t="shared" si="4"/>
        <v>0</v>
      </c>
      <c r="Q17" s="3">
        <f t="shared" si="5"/>
        <v>49754.879999999997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384</v>
      </c>
      <c r="O18" s="3">
        <f t="shared" si="3"/>
        <v>18954.239999999998</v>
      </c>
      <c r="P18" s="3">
        <f t="shared" si="4"/>
        <v>0</v>
      </c>
      <c r="Q18" s="3">
        <f t="shared" si="5"/>
        <v>18954.239999999998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1.92</v>
      </c>
      <c r="O20" s="3">
        <f t="shared" si="3"/>
        <v>298387.12319999997</v>
      </c>
      <c r="P20" s="3">
        <f t="shared" si="4"/>
        <v>284.31360000000001</v>
      </c>
      <c r="Q20" s="3">
        <f t="shared" si="5"/>
        <v>298671.43679999997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13.6</v>
      </c>
      <c r="O21" s="3">
        <f t="shared" si="3"/>
        <v>823680.19200000004</v>
      </c>
      <c r="P21" s="3">
        <f t="shared" si="4"/>
        <v>2013.8880000000001</v>
      </c>
      <c r="Q21" s="3">
        <f t="shared" si="5"/>
        <v>825694.08000000007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68</v>
      </c>
      <c r="O22" s="3">
        <f t="shared" si="3"/>
        <v>67129.600000000006</v>
      </c>
      <c r="P22" s="3">
        <f t="shared" si="4"/>
        <v>1342.32</v>
      </c>
      <c r="Q22" s="3">
        <f t="shared" si="5"/>
        <v>68471.920000000013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11</v>
      </c>
      <c r="O23" s="3">
        <f t="shared" si="3"/>
        <v>13031.04</v>
      </c>
      <c r="P23" s="3">
        <f t="shared" si="4"/>
        <v>217.14</v>
      </c>
      <c r="Q23" s="3">
        <f t="shared" si="5"/>
        <v>13248.18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</v>
      </c>
      <c r="O24" s="3">
        <f t="shared" si="3"/>
        <v>8983.52</v>
      </c>
      <c r="P24" s="3">
        <f t="shared" si="4"/>
        <v>19.744</v>
      </c>
      <c r="Q24" s="3">
        <f t="shared" si="5"/>
        <v>9003.264000000001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1463132.7223</v>
      </c>
      <c r="P26" s="17">
        <f>SUM(P9:P25)</f>
        <v>5493.77</v>
      </c>
      <c r="Q26" s="17">
        <f>SUM(Q9:Q25)</f>
        <v>1468626.4923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263363.890014</v>
      </c>
      <c r="P27" s="18">
        <f>P26*18%</f>
        <v>988.87860000000001</v>
      </c>
      <c r="Q27" s="18">
        <f>Q26*18%</f>
        <v>264352.768614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1726496.612314</v>
      </c>
      <c r="P28" s="21">
        <f>P26+P27</f>
        <v>6482.6486000000004</v>
      </c>
      <c r="Q28" s="21">
        <f>Q26+Q27</f>
        <v>1732979.260914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5</v>
      </c>
      <c r="O9" s="3">
        <f t="shared" ref="O9:O25" si="3">N9*I9</f>
        <v>11797.05</v>
      </c>
      <c r="P9" s="3">
        <f t="shared" ref="P9:P25" si="4">N9*J9</f>
        <v>493.6</v>
      </c>
      <c r="Q9" s="3">
        <f t="shared" ref="Q9:Q25" si="5">O9+P9</f>
        <v>12290.65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5</v>
      </c>
      <c r="O10" s="3">
        <f t="shared" si="3"/>
        <v>418.45</v>
      </c>
      <c r="P10" s="3">
        <f t="shared" si="4"/>
        <v>0</v>
      </c>
      <c r="Q10" s="3">
        <f t="shared" si="5"/>
        <v>418.45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5</v>
      </c>
      <c r="O12" s="3">
        <f t="shared" si="3"/>
        <v>4541.1000000000004</v>
      </c>
      <c r="P12" s="3">
        <f t="shared" si="4"/>
        <v>49.349999999999994</v>
      </c>
      <c r="Q12" s="3">
        <f t="shared" si="5"/>
        <v>4590.4500000000007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45</v>
      </c>
      <c r="O13" s="3">
        <f t="shared" si="3"/>
        <v>12660.750000000002</v>
      </c>
      <c r="P13" s="3">
        <f t="shared" si="4"/>
        <v>222.3</v>
      </c>
      <c r="Q13" s="3">
        <f t="shared" si="5"/>
        <v>12883.050000000001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88</v>
      </c>
      <c r="O14" s="3">
        <f t="shared" si="3"/>
        <v>11727.76</v>
      </c>
      <c r="P14" s="3">
        <f t="shared" si="4"/>
        <v>0</v>
      </c>
      <c r="Q14" s="3">
        <f t="shared" si="5"/>
        <v>11727.76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275</v>
      </c>
      <c r="O15" s="3">
        <f t="shared" si="3"/>
        <v>40722</v>
      </c>
      <c r="P15" s="3">
        <f t="shared" si="4"/>
        <v>0</v>
      </c>
      <c r="Q15" s="3">
        <f t="shared" si="5"/>
        <v>40722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104</v>
      </c>
      <c r="O16" s="3">
        <f t="shared" si="3"/>
        <v>13860.080000000002</v>
      </c>
      <c r="P16" s="3">
        <f t="shared" si="4"/>
        <v>0</v>
      </c>
      <c r="Q16" s="3">
        <f t="shared" si="5"/>
        <v>13860.080000000002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538</v>
      </c>
      <c r="O17" s="3">
        <f t="shared" si="3"/>
        <v>26555.68</v>
      </c>
      <c r="P17" s="3">
        <f t="shared" si="4"/>
        <v>0</v>
      </c>
      <c r="Q17" s="3">
        <f t="shared" si="5"/>
        <v>26555.68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200</v>
      </c>
      <c r="O18" s="3">
        <f t="shared" si="3"/>
        <v>9872</v>
      </c>
      <c r="P18" s="3">
        <f t="shared" si="4"/>
        <v>0</v>
      </c>
      <c r="Q18" s="3">
        <f t="shared" si="5"/>
        <v>9872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0.5</v>
      </c>
      <c r="O20" s="3">
        <f t="shared" si="3"/>
        <v>77704.98</v>
      </c>
      <c r="P20" s="3">
        <f t="shared" si="4"/>
        <v>74.040000000000006</v>
      </c>
      <c r="Q20" s="3">
        <f t="shared" si="5"/>
        <v>77779.01999999999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7.44</v>
      </c>
      <c r="O21" s="3">
        <f t="shared" si="3"/>
        <v>450601.51680000004</v>
      </c>
      <c r="P21" s="3">
        <f t="shared" si="4"/>
        <v>1101.7152000000001</v>
      </c>
      <c r="Q21" s="3">
        <f t="shared" si="5"/>
        <v>451703.23200000002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27</v>
      </c>
      <c r="O22" s="3">
        <f t="shared" si="3"/>
        <v>26654.400000000001</v>
      </c>
      <c r="P22" s="3">
        <f t="shared" si="4"/>
        <v>532.9799999999999</v>
      </c>
      <c r="Q22" s="3">
        <f t="shared" si="5"/>
        <v>27187.38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13</v>
      </c>
      <c r="O23" s="3">
        <f t="shared" si="3"/>
        <v>15400.320000000002</v>
      </c>
      <c r="P23" s="3">
        <f t="shared" si="4"/>
        <v>256.62</v>
      </c>
      <c r="Q23" s="3">
        <f t="shared" si="5"/>
        <v>15656.940000000002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0.11</v>
      </c>
      <c r="O24" s="3">
        <f t="shared" si="3"/>
        <v>4940.9359999999997</v>
      </c>
      <c r="P24" s="3">
        <f t="shared" si="4"/>
        <v>10.8592</v>
      </c>
      <c r="Q24" s="3">
        <f t="shared" si="5"/>
        <v>4951.7951999999996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708049.34279999987</v>
      </c>
      <c r="P26" s="17">
        <f>SUM(P9:P25)</f>
        <v>2742.4515999999999</v>
      </c>
      <c r="Q26" s="17">
        <f>SUM(Q9:Q25)</f>
        <v>710791.79440000013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127448.88170399997</v>
      </c>
      <c r="P27" s="18">
        <f>P26*18%</f>
        <v>493.64128799999997</v>
      </c>
      <c r="Q27" s="18">
        <f>Q26*18%</f>
        <v>127942.52299200001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835498.22450399981</v>
      </c>
      <c r="P28" s="21">
        <f>P26+P27</f>
        <v>3236.0928879999997</v>
      </c>
      <c r="Q28" s="21">
        <f>Q26+Q27</f>
        <v>838734.31739200011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13</v>
      </c>
      <c r="O9" s="3">
        <f t="shared" ref="O9:O25" si="3">N9*I9</f>
        <v>30672.329999999998</v>
      </c>
      <c r="P9" s="3">
        <f t="shared" ref="P9:P25" si="4">N9*J9</f>
        <v>1283.3599999999999</v>
      </c>
      <c r="Q9" s="3">
        <f t="shared" ref="Q9:Q25" si="5">O9+P9</f>
        <v>31955.69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13</v>
      </c>
      <c r="O10" s="3">
        <f t="shared" si="3"/>
        <v>1087.97</v>
      </c>
      <c r="P10" s="3">
        <f t="shared" si="4"/>
        <v>0</v>
      </c>
      <c r="Q10" s="3">
        <f t="shared" si="5"/>
        <v>1087.97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13</v>
      </c>
      <c r="O12" s="3">
        <f t="shared" si="3"/>
        <v>11806.86</v>
      </c>
      <c r="P12" s="3">
        <f t="shared" si="4"/>
        <v>128.31</v>
      </c>
      <c r="Q12" s="3">
        <f t="shared" si="5"/>
        <v>11935.17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111</v>
      </c>
      <c r="O13" s="3">
        <f t="shared" si="3"/>
        <v>31229.850000000002</v>
      </c>
      <c r="P13" s="3">
        <f t="shared" si="4"/>
        <v>548.34</v>
      </c>
      <c r="Q13" s="3">
        <f t="shared" si="5"/>
        <v>31778.190000000002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185</v>
      </c>
      <c r="O14" s="3">
        <f t="shared" si="3"/>
        <v>24654.95</v>
      </c>
      <c r="P14" s="3">
        <f t="shared" si="4"/>
        <v>0</v>
      </c>
      <c r="Q14" s="3">
        <f t="shared" si="5"/>
        <v>24654.95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690</v>
      </c>
      <c r="O15" s="3">
        <f t="shared" si="3"/>
        <v>102175.20000000001</v>
      </c>
      <c r="P15" s="3">
        <f t="shared" si="4"/>
        <v>0</v>
      </c>
      <c r="Q15" s="3">
        <f t="shared" si="5"/>
        <v>102175.20000000001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262</v>
      </c>
      <c r="O16" s="3">
        <f t="shared" si="3"/>
        <v>34916.740000000005</v>
      </c>
      <c r="P16" s="3">
        <f t="shared" si="4"/>
        <v>0</v>
      </c>
      <c r="Q16" s="3">
        <f t="shared" si="5"/>
        <v>34916.740000000005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1326</v>
      </c>
      <c r="O17" s="3">
        <f t="shared" si="3"/>
        <v>65451.360000000001</v>
      </c>
      <c r="P17" s="3">
        <f t="shared" si="4"/>
        <v>0</v>
      </c>
      <c r="Q17" s="3">
        <f t="shared" si="5"/>
        <v>65451.360000000001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511</v>
      </c>
      <c r="O18" s="3">
        <f t="shared" si="3"/>
        <v>25222.959999999999</v>
      </c>
      <c r="P18" s="3">
        <f t="shared" si="4"/>
        <v>0</v>
      </c>
      <c r="Q18" s="3">
        <f t="shared" si="5"/>
        <v>25222.959999999999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0.01</v>
      </c>
      <c r="O20" s="3">
        <f t="shared" si="3"/>
        <v>1554.0996</v>
      </c>
      <c r="P20" s="3">
        <f t="shared" si="4"/>
        <v>1.4808000000000001</v>
      </c>
      <c r="Q20" s="3">
        <f t="shared" si="5"/>
        <v>1555.5804000000001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16.89</v>
      </c>
      <c r="O21" s="3">
        <f t="shared" si="3"/>
        <v>1022938.1208</v>
      </c>
      <c r="P21" s="3">
        <f t="shared" si="4"/>
        <v>2501.0712000000003</v>
      </c>
      <c r="Q21" s="3">
        <f t="shared" si="5"/>
        <v>1025439.192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74</v>
      </c>
      <c r="O22" s="3">
        <f t="shared" si="3"/>
        <v>73052.800000000003</v>
      </c>
      <c r="P22" s="3">
        <f t="shared" si="4"/>
        <v>1460.76</v>
      </c>
      <c r="Q22" s="3">
        <f t="shared" si="5"/>
        <v>74513.56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20</v>
      </c>
      <c r="O23" s="3">
        <f t="shared" si="3"/>
        <v>23692.800000000003</v>
      </c>
      <c r="P23" s="3">
        <f t="shared" si="4"/>
        <v>394.79999999999995</v>
      </c>
      <c r="Q23" s="3">
        <f t="shared" si="5"/>
        <v>24087.600000000002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0.27</v>
      </c>
      <c r="O24" s="3">
        <f t="shared" si="3"/>
        <v>12127.752</v>
      </c>
      <c r="P24" s="3">
        <f t="shared" si="4"/>
        <v>26.654400000000003</v>
      </c>
      <c r="Q24" s="3">
        <f t="shared" si="5"/>
        <v>12154.4064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1462361.7495000002</v>
      </c>
      <c r="P26" s="17">
        <f>SUM(P9:P25)</f>
        <v>6347.7380000000003</v>
      </c>
      <c r="Q26" s="17">
        <f>SUM(Q9:Q25)</f>
        <v>1468709.4875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263225.11491</v>
      </c>
      <c r="P27" s="18">
        <f>P26*18%</f>
        <v>1142.59284</v>
      </c>
      <c r="Q27" s="18">
        <f>Q26*18%</f>
        <v>264367.70775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1725586.8644100002</v>
      </c>
      <c r="P28" s="21">
        <f>P26+P27</f>
        <v>7490.3308400000005</v>
      </c>
      <c r="Q28" s="21">
        <f>Q26+Q27</f>
        <v>1733077.1952500001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4</v>
      </c>
      <c r="O9" s="3">
        <f t="shared" ref="O9:O25" si="3">N9*I9</f>
        <v>9437.64</v>
      </c>
      <c r="P9" s="3">
        <f t="shared" ref="P9:P25" si="4">N9*J9</f>
        <v>394.88</v>
      </c>
      <c r="Q9" s="3">
        <f t="shared" ref="Q9:Q25" si="5">O9+P9</f>
        <v>9832.5199999999986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4</v>
      </c>
      <c r="O10" s="3">
        <f t="shared" si="3"/>
        <v>334.76</v>
      </c>
      <c r="P10" s="3">
        <f t="shared" si="4"/>
        <v>0</v>
      </c>
      <c r="Q10" s="3">
        <f t="shared" si="5"/>
        <v>334.76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4</v>
      </c>
      <c r="O12" s="3">
        <f t="shared" si="3"/>
        <v>3632.88</v>
      </c>
      <c r="P12" s="3">
        <f t="shared" si="4"/>
        <v>39.479999999999997</v>
      </c>
      <c r="Q12" s="3">
        <f t="shared" si="5"/>
        <v>3672.36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28</v>
      </c>
      <c r="O13" s="3">
        <f t="shared" si="3"/>
        <v>7877.8000000000011</v>
      </c>
      <c r="P13" s="3">
        <f t="shared" si="4"/>
        <v>138.32000000000002</v>
      </c>
      <c r="Q13" s="3">
        <f t="shared" si="5"/>
        <v>8016.1200000000008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61</v>
      </c>
      <c r="O14" s="3">
        <f t="shared" si="3"/>
        <v>8129.47</v>
      </c>
      <c r="P14" s="3">
        <f t="shared" si="4"/>
        <v>0</v>
      </c>
      <c r="Q14" s="3">
        <f t="shared" si="5"/>
        <v>8129.47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180</v>
      </c>
      <c r="O15" s="3">
        <f t="shared" si="3"/>
        <v>26654.400000000001</v>
      </c>
      <c r="P15" s="3">
        <f t="shared" si="4"/>
        <v>0</v>
      </c>
      <c r="Q15" s="3">
        <f t="shared" si="5"/>
        <v>26654.400000000001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72</v>
      </c>
      <c r="O16" s="3">
        <f t="shared" si="3"/>
        <v>9595.44</v>
      </c>
      <c r="P16" s="3">
        <f t="shared" si="4"/>
        <v>0</v>
      </c>
      <c r="Q16" s="3">
        <f t="shared" si="5"/>
        <v>9595.44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346</v>
      </c>
      <c r="O17" s="3">
        <f t="shared" si="3"/>
        <v>17078.560000000001</v>
      </c>
      <c r="P17" s="3">
        <f t="shared" si="4"/>
        <v>0</v>
      </c>
      <c r="Q17" s="3">
        <f t="shared" si="5"/>
        <v>17078.560000000001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134</v>
      </c>
      <c r="O18" s="3">
        <f t="shared" si="3"/>
        <v>6614.24</v>
      </c>
      <c r="P18" s="3">
        <f t="shared" si="4"/>
        <v>0</v>
      </c>
      <c r="Q18" s="3">
        <f t="shared" si="5"/>
        <v>6614.24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4</v>
      </c>
      <c r="O20" s="3">
        <f t="shared" si="3"/>
        <v>621639.84</v>
      </c>
      <c r="P20" s="3">
        <f t="shared" si="4"/>
        <v>592.32000000000005</v>
      </c>
      <c r="Q20" s="3">
        <f t="shared" si="5"/>
        <v>622232.15999999992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0.04</v>
      </c>
      <c r="O21" s="3">
        <f t="shared" si="3"/>
        <v>2422.5888</v>
      </c>
      <c r="P21" s="3">
        <f t="shared" si="4"/>
        <v>5.9232000000000005</v>
      </c>
      <c r="Q21" s="3">
        <f t="shared" si="5"/>
        <v>2428.5120000000002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22</v>
      </c>
      <c r="O22" s="3">
        <f t="shared" si="3"/>
        <v>21718.400000000001</v>
      </c>
      <c r="P22" s="3">
        <f t="shared" si="4"/>
        <v>434.28</v>
      </c>
      <c r="Q22" s="3">
        <f t="shared" si="5"/>
        <v>22152.68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4</v>
      </c>
      <c r="O23" s="3">
        <f t="shared" si="3"/>
        <v>4738.5600000000004</v>
      </c>
      <c r="P23" s="3">
        <f t="shared" si="4"/>
        <v>78.959999999999994</v>
      </c>
      <c r="Q23" s="3">
        <f t="shared" si="5"/>
        <v>4817.5200000000004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7.0000000000000007E-2</v>
      </c>
      <c r="O24" s="3">
        <f t="shared" si="3"/>
        <v>3144.232</v>
      </c>
      <c r="P24" s="3">
        <f t="shared" si="4"/>
        <v>6.910400000000001</v>
      </c>
      <c r="Q24" s="3">
        <f t="shared" si="5"/>
        <v>3151.1424000000002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743611.13080000004</v>
      </c>
      <c r="P26" s="17">
        <f>SUM(P9:P25)</f>
        <v>1692.0608</v>
      </c>
      <c r="Q26" s="17">
        <f>SUM(Q9:Q25)</f>
        <v>745303.19160000002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133850.00354400001</v>
      </c>
      <c r="P27" s="18">
        <f>P26*18%</f>
        <v>304.570944</v>
      </c>
      <c r="Q27" s="18">
        <f>Q26*18%</f>
        <v>134154.57448800001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877461.13434400002</v>
      </c>
      <c r="P28" s="21">
        <f>P26+P27</f>
        <v>1996.631744</v>
      </c>
      <c r="Q28" s="21">
        <f>Q26+Q27</f>
        <v>879457.76608800003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86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4</v>
      </c>
      <c r="O9" s="3">
        <f t="shared" ref="O9:O25" si="3">N9*I9</f>
        <v>9437.64</v>
      </c>
      <c r="P9" s="3">
        <f t="shared" ref="P9:P25" si="4">N9*J9</f>
        <v>394.88</v>
      </c>
      <c r="Q9" s="3">
        <f t="shared" ref="Q9:Q25" si="5">O9+P9</f>
        <v>9832.5199999999986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4</v>
      </c>
      <c r="O10" s="3">
        <f t="shared" si="3"/>
        <v>334.76</v>
      </c>
      <c r="P10" s="3">
        <f t="shared" si="4"/>
        <v>0</v>
      </c>
      <c r="Q10" s="3">
        <f t="shared" si="5"/>
        <v>334.76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4</v>
      </c>
      <c r="O12" s="3">
        <f t="shared" si="3"/>
        <v>3632.88</v>
      </c>
      <c r="P12" s="3">
        <f t="shared" si="4"/>
        <v>39.479999999999997</v>
      </c>
      <c r="Q12" s="3">
        <f t="shared" si="5"/>
        <v>3672.36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34</v>
      </c>
      <c r="O13" s="3">
        <f t="shared" si="3"/>
        <v>9565.9000000000015</v>
      </c>
      <c r="P13" s="3">
        <f t="shared" si="4"/>
        <v>167.96</v>
      </c>
      <c r="Q13" s="3">
        <f t="shared" si="5"/>
        <v>9733.86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58</v>
      </c>
      <c r="O14" s="3">
        <f t="shared" si="3"/>
        <v>7729.6600000000008</v>
      </c>
      <c r="P14" s="3">
        <f t="shared" si="4"/>
        <v>0</v>
      </c>
      <c r="Q14" s="3">
        <f t="shared" si="5"/>
        <v>7729.6600000000008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209</v>
      </c>
      <c r="O15" s="3">
        <f t="shared" si="3"/>
        <v>30948.720000000001</v>
      </c>
      <c r="P15" s="3">
        <f t="shared" si="4"/>
        <v>0</v>
      </c>
      <c r="Q15" s="3">
        <f t="shared" si="5"/>
        <v>30948.720000000001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68</v>
      </c>
      <c r="O16" s="3">
        <f t="shared" si="3"/>
        <v>9062.36</v>
      </c>
      <c r="P16" s="3">
        <f t="shared" si="4"/>
        <v>0</v>
      </c>
      <c r="Q16" s="3">
        <f t="shared" si="5"/>
        <v>9062.36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402</v>
      </c>
      <c r="O17" s="3">
        <f t="shared" si="3"/>
        <v>19842.72</v>
      </c>
      <c r="P17" s="3">
        <f t="shared" si="4"/>
        <v>0</v>
      </c>
      <c r="Q17" s="3">
        <f t="shared" si="5"/>
        <v>19842.72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161</v>
      </c>
      <c r="O18" s="3">
        <f t="shared" si="3"/>
        <v>7946.96</v>
      </c>
      <c r="P18" s="3">
        <f t="shared" si="4"/>
        <v>0</v>
      </c>
      <c r="Q18" s="3">
        <f t="shared" si="5"/>
        <v>7946.96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</v>
      </c>
      <c r="O20" s="3">
        <f t="shared" si="3"/>
        <v>0</v>
      </c>
      <c r="P20" s="3">
        <f t="shared" si="4"/>
        <v>0</v>
      </c>
      <c r="Q20" s="3">
        <f t="shared" si="5"/>
        <v>0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5.4</v>
      </c>
      <c r="O21" s="3">
        <f t="shared" si="3"/>
        <v>327049.48800000001</v>
      </c>
      <c r="P21" s="3">
        <f t="shared" si="4"/>
        <v>799.63200000000018</v>
      </c>
      <c r="Q21" s="3">
        <f t="shared" si="5"/>
        <v>327849.12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24</v>
      </c>
      <c r="O22" s="3">
        <f t="shared" si="3"/>
        <v>23692.800000000003</v>
      </c>
      <c r="P22" s="3">
        <f t="shared" si="4"/>
        <v>473.76</v>
      </c>
      <c r="Q22" s="3">
        <f t="shared" si="5"/>
        <v>24166.560000000001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4</v>
      </c>
      <c r="O23" s="3">
        <f t="shared" si="3"/>
        <v>4738.5600000000004</v>
      </c>
      <c r="P23" s="3">
        <f t="shared" si="4"/>
        <v>78.959999999999994</v>
      </c>
      <c r="Q23" s="3">
        <f t="shared" si="5"/>
        <v>4817.5200000000004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0.09</v>
      </c>
      <c r="O24" s="3">
        <f t="shared" si="3"/>
        <v>4042.5839999999998</v>
      </c>
      <c r="P24" s="3">
        <f t="shared" si="4"/>
        <v>8.8848000000000003</v>
      </c>
      <c r="Q24" s="3">
        <f t="shared" si="5"/>
        <v>4051.4687999999996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458617.35199999996</v>
      </c>
      <c r="P26" s="17">
        <f>SUM(P9:P25)</f>
        <v>1964.5440000000003</v>
      </c>
      <c r="Q26" s="17">
        <f>SUM(Q9:Q25)</f>
        <v>460581.89600000001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82551.123359999983</v>
      </c>
      <c r="P27" s="18">
        <f>P26*18%</f>
        <v>353.61792000000003</v>
      </c>
      <c r="Q27" s="18">
        <f>Q26*18%</f>
        <v>82904.741280000002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541168.47535999992</v>
      </c>
      <c r="P28" s="21">
        <f>P26+P27</f>
        <v>2318.1619200000005</v>
      </c>
      <c r="Q28" s="21">
        <f>Q26+Q27</f>
        <v>543486.63728000002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47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16</v>
      </c>
      <c r="O9" s="3">
        <f t="shared" ref="O9:O25" si="3">N9*I9</f>
        <v>37750.559999999998</v>
      </c>
      <c r="P9" s="3">
        <f t="shared" ref="P9:P25" si="4">N9*J9</f>
        <v>1579.52</v>
      </c>
      <c r="Q9" s="3">
        <f t="shared" ref="Q9:Q25" si="5">O9+P9</f>
        <v>39330.079999999994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16</v>
      </c>
      <c r="O10" s="3">
        <f t="shared" si="3"/>
        <v>1339.04</v>
      </c>
      <c r="P10" s="3">
        <f t="shared" si="4"/>
        <v>0</v>
      </c>
      <c r="Q10" s="3">
        <f t="shared" si="5"/>
        <v>1339.04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0.02</v>
      </c>
      <c r="O11" s="3">
        <f t="shared" si="3"/>
        <v>1.9942</v>
      </c>
      <c r="P11" s="3">
        <f t="shared" si="4"/>
        <v>0</v>
      </c>
      <c r="Q11" s="3">
        <f t="shared" si="5"/>
        <v>1.9942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16</v>
      </c>
      <c r="O12" s="3">
        <f t="shared" si="3"/>
        <v>14531.52</v>
      </c>
      <c r="P12" s="3">
        <f t="shared" si="4"/>
        <v>157.91999999999999</v>
      </c>
      <c r="Q12" s="3">
        <f t="shared" si="5"/>
        <v>14689.44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138</v>
      </c>
      <c r="O13" s="3">
        <f t="shared" si="3"/>
        <v>38826.300000000003</v>
      </c>
      <c r="P13" s="3">
        <f t="shared" si="4"/>
        <v>681.72</v>
      </c>
      <c r="Q13" s="3">
        <f t="shared" si="5"/>
        <v>39508.020000000004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241</v>
      </c>
      <c r="O14" s="3">
        <f t="shared" si="3"/>
        <v>32118.070000000003</v>
      </c>
      <c r="P14" s="3">
        <f t="shared" si="4"/>
        <v>0</v>
      </c>
      <c r="Q14" s="3">
        <f t="shared" si="5"/>
        <v>32118.070000000003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846</v>
      </c>
      <c r="O15" s="3">
        <f t="shared" si="3"/>
        <v>125275.68000000001</v>
      </c>
      <c r="P15" s="3">
        <f t="shared" si="4"/>
        <v>0</v>
      </c>
      <c r="Q15" s="3">
        <f t="shared" si="5"/>
        <v>125275.68000000001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314</v>
      </c>
      <c r="O16" s="3">
        <f t="shared" si="3"/>
        <v>41846.780000000006</v>
      </c>
      <c r="P16" s="3">
        <f t="shared" si="4"/>
        <v>0</v>
      </c>
      <c r="Q16" s="3">
        <f t="shared" si="5"/>
        <v>41846.780000000006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1652</v>
      </c>
      <c r="O17" s="3">
        <f t="shared" si="3"/>
        <v>81542.720000000001</v>
      </c>
      <c r="P17" s="3">
        <f t="shared" si="4"/>
        <v>0</v>
      </c>
      <c r="Q17" s="3">
        <f t="shared" si="5"/>
        <v>81542.720000000001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620</v>
      </c>
      <c r="O18" s="3">
        <f t="shared" si="3"/>
        <v>30603.200000000001</v>
      </c>
      <c r="P18" s="3">
        <f t="shared" si="4"/>
        <v>0</v>
      </c>
      <c r="Q18" s="3">
        <f t="shared" si="5"/>
        <v>30603.200000000001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1.75</v>
      </c>
      <c r="O20" s="3">
        <f t="shared" si="3"/>
        <v>271967.43</v>
      </c>
      <c r="P20" s="3">
        <f t="shared" si="4"/>
        <v>259.14000000000004</v>
      </c>
      <c r="Q20" s="3">
        <f t="shared" si="5"/>
        <v>272226.57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16.78</v>
      </c>
      <c r="O21" s="3">
        <f t="shared" si="3"/>
        <v>1016276.0016000001</v>
      </c>
      <c r="P21" s="3">
        <f t="shared" si="4"/>
        <v>2484.7824000000005</v>
      </c>
      <c r="Q21" s="3">
        <f t="shared" si="5"/>
        <v>1018760.7840000001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108</v>
      </c>
      <c r="O22" s="3">
        <f t="shared" si="3"/>
        <v>106617.60000000001</v>
      </c>
      <c r="P22" s="3">
        <f t="shared" si="4"/>
        <v>2131.9199999999996</v>
      </c>
      <c r="Q22" s="3">
        <f t="shared" si="5"/>
        <v>108749.52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23</v>
      </c>
      <c r="O23" s="3">
        <f t="shared" si="3"/>
        <v>27246.720000000001</v>
      </c>
      <c r="P23" s="3">
        <f t="shared" si="4"/>
        <v>454.02</v>
      </c>
      <c r="Q23" s="3">
        <f t="shared" si="5"/>
        <v>27700.74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0.33</v>
      </c>
      <c r="O24" s="3">
        <f t="shared" si="3"/>
        <v>14822.808000000001</v>
      </c>
      <c r="P24" s="3">
        <f t="shared" si="4"/>
        <v>32.577600000000004</v>
      </c>
      <c r="Q24" s="3">
        <f t="shared" si="5"/>
        <v>14855.385600000001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0.04</v>
      </c>
      <c r="O25" s="3">
        <f t="shared" si="3"/>
        <v>2369.2800000000002</v>
      </c>
      <c r="P25" s="3">
        <f t="shared" si="4"/>
        <v>3.9487999999999999</v>
      </c>
      <c r="Q25" s="3">
        <f t="shared" si="5"/>
        <v>2373.2288000000003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1843135.7038</v>
      </c>
      <c r="P26" s="17">
        <f>SUM(P9:P25)</f>
        <v>7785.5487999999996</v>
      </c>
      <c r="Q26" s="17">
        <f>SUM(Q9:Q25)</f>
        <v>1850921.2526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331764.42668400001</v>
      </c>
      <c r="P27" s="18">
        <f>P26*18%</f>
        <v>1401.398784</v>
      </c>
      <c r="Q27" s="18">
        <f>Q26*18%</f>
        <v>333165.82546799997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2174900.1304839998</v>
      </c>
      <c r="P28" s="21">
        <f>P26+P27</f>
        <v>9186.9475839999996</v>
      </c>
      <c r="Q28" s="21">
        <f>Q26+Q27</f>
        <v>2184087.0780679998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48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5</v>
      </c>
      <c r="O9" s="3">
        <f t="shared" ref="O9:O25" si="3">N9*I9</f>
        <v>11797.05</v>
      </c>
      <c r="P9" s="3">
        <f t="shared" ref="P9:P25" si="4">N9*J9</f>
        <v>493.6</v>
      </c>
      <c r="Q9" s="3">
        <f t="shared" ref="Q9:Q25" si="5">O9+P9</f>
        <v>12290.65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5</v>
      </c>
      <c r="O10" s="3">
        <f t="shared" si="3"/>
        <v>418.45</v>
      </c>
      <c r="P10" s="3">
        <f t="shared" si="4"/>
        <v>0</v>
      </c>
      <c r="Q10" s="3">
        <f t="shared" si="5"/>
        <v>418.45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5</v>
      </c>
      <c r="O12" s="3">
        <f t="shared" si="3"/>
        <v>4541.1000000000004</v>
      </c>
      <c r="P12" s="3">
        <f t="shared" si="4"/>
        <v>49.349999999999994</v>
      </c>
      <c r="Q12" s="3">
        <f t="shared" si="5"/>
        <v>4590.4500000000007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35</v>
      </c>
      <c r="O13" s="3">
        <f t="shared" si="3"/>
        <v>9847.25</v>
      </c>
      <c r="P13" s="3">
        <f t="shared" si="4"/>
        <v>172.9</v>
      </c>
      <c r="Q13" s="3">
        <f t="shared" si="5"/>
        <v>10020.15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63</v>
      </c>
      <c r="O14" s="3">
        <f t="shared" si="3"/>
        <v>8396.01</v>
      </c>
      <c r="P14" s="3">
        <f t="shared" si="4"/>
        <v>0</v>
      </c>
      <c r="Q14" s="3">
        <f t="shared" si="5"/>
        <v>8396.01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222</v>
      </c>
      <c r="O15" s="3">
        <f t="shared" si="3"/>
        <v>32873.760000000002</v>
      </c>
      <c r="P15" s="3">
        <f t="shared" si="4"/>
        <v>0</v>
      </c>
      <c r="Q15" s="3">
        <f t="shared" si="5"/>
        <v>32873.760000000002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94</v>
      </c>
      <c r="O16" s="3">
        <f t="shared" si="3"/>
        <v>12527.380000000001</v>
      </c>
      <c r="P16" s="3">
        <f t="shared" si="4"/>
        <v>0</v>
      </c>
      <c r="Q16" s="3">
        <f t="shared" si="5"/>
        <v>12527.380000000001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430</v>
      </c>
      <c r="O17" s="3">
        <f t="shared" si="3"/>
        <v>21224.799999999999</v>
      </c>
      <c r="P17" s="3">
        <f t="shared" si="4"/>
        <v>0</v>
      </c>
      <c r="Q17" s="3">
        <f t="shared" si="5"/>
        <v>21224.799999999999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162</v>
      </c>
      <c r="O18" s="3">
        <f t="shared" si="3"/>
        <v>7996.32</v>
      </c>
      <c r="P18" s="3">
        <f t="shared" si="4"/>
        <v>0</v>
      </c>
      <c r="Q18" s="3">
        <f t="shared" si="5"/>
        <v>7996.32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0.74</v>
      </c>
      <c r="O20" s="3">
        <f t="shared" si="3"/>
        <v>115003.3704</v>
      </c>
      <c r="P20" s="3">
        <f t="shared" si="4"/>
        <v>109.57920000000001</v>
      </c>
      <c r="Q20" s="3">
        <f t="shared" si="5"/>
        <v>115112.94959999999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6.08</v>
      </c>
      <c r="O21" s="3">
        <f t="shared" si="3"/>
        <v>368233.4976</v>
      </c>
      <c r="P21" s="3">
        <f t="shared" si="4"/>
        <v>900.32640000000004</v>
      </c>
      <c r="Q21" s="3">
        <f t="shared" si="5"/>
        <v>369133.82400000002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31</v>
      </c>
      <c r="O22" s="3">
        <f t="shared" si="3"/>
        <v>30603.200000000001</v>
      </c>
      <c r="P22" s="3">
        <f t="shared" si="4"/>
        <v>611.93999999999994</v>
      </c>
      <c r="Q22" s="3">
        <f t="shared" si="5"/>
        <v>31215.14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8</v>
      </c>
      <c r="O23" s="3">
        <f t="shared" si="3"/>
        <v>9477.1200000000008</v>
      </c>
      <c r="P23" s="3">
        <f t="shared" si="4"/>
        <v>157.91999999999999</v>
      </c>
      <c r="Q23" s="3">
        <f t="shared" si="5"/>
        <v>9635.0400000000009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0.08</v>
      </c>
      <c r="O24" s="3">
        <f t="shared" si="3"/>
        <v>3593.4079999999999</v>
      </c>
      <c r="P24" s="3">
        <f t="shared" si="4"/>
        <v>7.8975999999999997</v>
      </c>
      <c r="Q24" s="3">
        <f t="shared" si="5"/>
        <v>3601.3055999999997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0.01</v>
      </c>
      <c r="O25" s="3">
        <f t="shared" si="3"/>
        <v>592.32000000000005</v>
      </c>
      <c r="P25" s="3">
        <f t="shared" si="4"/>
        <v>0.98719999999999997</v>
      </c>
      <c r="Q25" s="3">
        <f t="shared" si="5"/>
        <v>593.30720000000008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637125.03599999996</v>
      </c>
      <c r="P26" s="17">
        <f>SUM(P9:P25)</f>
        <v>2504.5003999999999</v>
      </c>
      <c r="Q26" s="17">
        <f>SUM(Q9:Q25)</f>
        <v>639629.5364000001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114682.50648</v>
      </c>
      <c r="P27" s="18">
        <f>P26*18%</f>
        <v>450.81007199999999</v>
      </c>
      <c r="Q27" s="18">
        <f>Q26*18%</f>
        <v>115133.31655200002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751807.54247999995</v>
      </c>
      <c r="P28" s="21">
        <f>P26+P27</f>
        <v>2955.3104720000001</v>
      </c>
      <c r="Q28" s="21">
        <f>Q26+Q27</f>
        <v>754762.8529520001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49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0</v>
      </c>
      <c r="O9" s="3">
        <f t="shared" ref="O9:O25" si="3">N9*I9</f>
        <v>0</v>
      </c>
      <c r="P9" s="3">
        <f t="shared" ref="P9:P25" si="4">N9*J9</f>
        <v>0</v>
      </c>
      <c r="Q9" s="3">
        <f t="shared" ref="Q9:Q25" si="5">O9+P9</f>
        <v>0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0</v>
      </c>
      <c r="O10" s="3">
        <f t="shared" si="3"/>
        <v>0</v>
      </c>
      <c r="P10" s="3">
        <f t="shared" si="4"/>
        <v>0</v>
      </c>
      <c r="Q10" s="3">
        <f t="shared" si="5"/>
        <v>0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</v>
      </c>
      <c r="O11" s="3">
        <f t="shared" si="3"/>
        <v>0</v>
      </c>
      <c r="P11" s="3">
        <f t="shared" si="4"/>
        <v>0</v>
      </c>
      <c r="Q11" s="3">
        <f t="shared" si="5"/>
        <v>0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0</v>
      </c>
      <c r="O12" s="3">
        <f t="shared" si="3"/>
        <v>0</v>
      </c>
      <c r="P12" s="3">
        <f t="shared" si="4"/>
        <v>0</v>
      </c>
      <c r="Q12" s="3">
        <f t="shared" si="5"/>
        <v>0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4</v>
      </c>
      <c r="O13" s="3">
        <f t="shared" si="3"/>
        <v>1125.4000000000001</v>
      </c>
      <c r="P13" s="3">
        <f t="shared" si="4"/>
        <v>19.760000000000002</v>
      </c>
      <c r="Q13" s="3">
        <f t="shared" si="5"/>
        <v>1145.1600000000001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6</v>
      </c>
      <c r="O14" s="3">
        <f t="shared" si="3"/>
        <v>799.62000000000012</v>
      </c>
      <c r="P14" s="3">
        <f t="shared" si="4"/>
        <v>0</v>
      </c>
      <c r="Q14" s="3">
        <f t="shared" si="5"/>
        <v>799.62000000000012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19</v>
      </c>
      <c r="O15" s="3">
        <f t="shared" si="3"/>
        <v>2813.5200000000004</v>
      </c>
      <c r="P15" s="3">
        <f t="shared" si="4"/>
        <v>0</v>
      </c>
      <c r="Q15" s="3">
        <f t="shared" si="5"/>
        <v>2813.5200000000004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0</v>
      </c>
      <c r="O16" s="3">
        <f t="shared" si="3"/>
        <v>0</v>
      </c>
      <c r="P16" s="3">
        <f t="shared" si="4"/>
        <v>0</v>
      </c>
      <c r="Q16" s="3">
        <f t="shared" si="5"/>
        <v>0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38</v>
      </c>
      <c r="O17" s="3">
        <f t="shared" si="3"/>
        <v>1875.68</v>
      </c>
      <c r="P17" s="3">
        <f t="shared" si="4"/>
        <v>0</v>
      </c>
      <c r="Q17" s="3">
        <f t="shared" si="5"/>
        <v>1875.68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13</v>
      </c>
      <c r="O18" s="3">
        <f t="shared" si="3"/>
        <v>641.67999999999995</v>
      </c>
      <c r="P18" s="3">
        <f t="shared" si="4"/>
        <v>0</v>
      </c>
      <c r="Q18" s="3">
        <f t="shared" si="5"/>
        <v>641.67999999999995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</v>
      </c>
      <c r="O20" s="3">
        <f t="shared" si="3"/>
        <v>0</v>
      </c>
      <c r="P20" s="3">
        <f t="shared" si="4"/>
        <v>0</v>
      </c>
      <c r="Q20" s="3">
        <f t="shared" si="5"/>
        <v>0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0.7</v>
      </c>
      <c r="O21" s="3">
        <f t="shared" si="3"/>
        <v>42395.303999999996</v>
      </c>
      <c r="P21" s="3">
        <f t="shared" si="4"/>
        <v>103.65600000000001</v>
      </c>
      <c r="Q21" s="3">
        <f t="shared" si="5"/>
        <v>42498.96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5</v>
      </c>
      <c r="O22" s="3">
        <f t="shared" si="3"/>
        <v>4936</v>
      </c>
      <c r="P22" s="3">
        <f t="shared" si="4"/>
        <v>98.699999999999989</v>
      </c>
      <c r="Q22" s="3">
        <f t="shared" si="5"/>
        <v>5034.7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0</v>
      </c>
      <c r="O23" s="3">
        <f t="shared" si="3"/>
        <v>0</v>
      </c>
      <c r="P23" s="3">
        <f t="shared" si="4"/>
        <v>0</v>
      </c>
      <c r="Q23" s="3">
        <f t="shared" si="5"/>
        <v>0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0.01</v>
      </c>
      <c r="O24" s="3">
        <f t="shared" si="3"/>
        <v>449.17599999999999</v>
      </c>
      <c r="P24" s="3">
        <f t="shared" si="4"/>
        <v>0.98719999999999997</v>
      </c>
      <c r="Q24" s="3">
        <f t="shared" si="5"/>
        <v>450.16319999999996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</v>
      </c>
      <c r="O25" s="3">
        <f t="shared" si="3"/>
        <v>0</v>
      </c>
      <c r="P25" s="3">
        <f t="shared" si="4"/>
        <v>0</v>
      </c>
      <c r="Q25" s="3">
        <f t="shared" si="5"/>
        <v>0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55036.38</v>
      </c>
      <c r="P26" s="17">
        <f>SUM(P9:P25)</f>
        <v>223.10319999999999</v>
      </c>
      <c r="Q26" s="17">
        <f>SUM(Q9:Q25)</f>
        <v>55259.483200000002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9906.5483999999997</v>
      </c>
      <c r="P27" s="18">
        <f>P26*18%</f>
        <v>40.158575999999996</v>
      </c>
      <c r="Q27" s="18">
        <f>Q26*18%</f>
        <v>9946.7069759999995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64942.928399999997</v>
      </c>
      <c r="P28" s="21">
        <f>P26+P27</f>
        <v>263.261776</v>
      </c>
      <c r="Q28" s="21">
        <f>Q26+Q27</f>
        <v>65206.190176000004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7</v>
      </c>
      <c r="O9" s="3">
        <f t="shared" ref="O9:O25" si="3">N9*I9</f>
        <v>16515.87</v>
      </c>
      <c r="P9" s="3">
        <f t="shared" ref="P9:P25" si="4">N9*J9</f>
        <v>691.04</v>
      </c>
      <c r="Q9" s="3">
        <f t="shared" ref="Q9:Q25" si="5">O9+P9</f>
        <v>17206.91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7</v>
      </c>
      <c r="O10" s="3">
        <f t="shared" si="3"/>
        <v>585.82999999999993</v>
      </c>
      <c r="P10" s="3">
        <f t="shared" si="4"/>
        <v>0</v>
      </c>
      <c r="Q10" s="3">
        <f t="shared" si="5"/>
        <v>585.82999999999993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7</v>
      </c>
      <c r="O12" s="3">
        <f t="shared" si="3"/>
        <v>6357.54</v>
      </c>
      <c r="P12" s="3">
        <f t="shared" si="4"/>
        <v>69.089999999999989</v>
      </c>
      <c r="Q12" s="3">
        <f t="shared" si="5"/>
        <v>6426.63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58</v>
      </c>
      <c r="O13" s="3">
        <f t="shared" si="3"/>
        <v>16318.300000000001</v>
      </c>
      <c r="P13" s="3">
        <f t="shared" si="4"/>
        <v>286.52000000000004</v>
      </c>
      <c r="Q13" s="3">
        <f t="shared" si="5"/>
        <v>16604.82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104</v>
      </c>
      <c r="O14" s="3">
        <f t="shared" si="3"/>
        <v>13860.080000000002</v>
      </c>
      <c r="P14" s="3">
        <f t="shared" si="4"/>
        <v>0</v>
      </c>
      <c r="Q14" s="3">
        <f t="shared" si="5"/>
        <v>13860.080000000002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357</v>
      </c>
      <c r="O15" s="3">
        <f t="shared" si="3"/>
        <v>52864.560000000005</v>
      </c>
      <c r="P15" s="3">
        <f t="shared" si="4"/>
        <v>0</v>
      </c>
      <c r="Q15" s="3">
        <f t="shared" si="5"/>
        <v>52864.560000000005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140</v>
      </c>
      <c r="O16" s="3">
        <f t="shared" si="3"/>
        <v>18657.800000000003</v>
      </c>
      <c r="P16" s="3">
        <f t="shared" si="4"/>
        <v>0</v>
      </c>
      <c r="Q16" s="3">
        <f t="shared" si="5"/>
        <v>18657.800000000003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698</v>
      </c>
      <c r="O17" s="3">
        <f t="shared" si="3"/>
        <v>34453.279999999999</v>
      </c>
      <c r="P17" s="3">
        <f t="shared" si="4"/>
        <v>0</v>
      </c>
      <c r="Q17" s="3">
        <f t="shared" si="5"/>
        <v>34453.279999999999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236</v>
      </c>
      <c r="O18" s="3">
        <f t="shared" si="3"/>
        <v>11648.96</v>
      </c>
      <c r="P18" s="3">
        <f t="shared" si="4"/>
        <v>0</v>
      </c>
      <c r="Q18" s="3">
        <f t="shared" si="5"/>
        <v>11648.96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8.3000000000000007</v>
      </c>
      <c r="O20" s="3">
        <f t="shared" si="3"/>
        <v>1289902.6680000001</v>
      </c>
      <c r="P20" s="3">
        <f t="shared" si="4"/>
        <v>1229.0640000000003</v>
      </c>
      <c r="Q20" s="3">
        <f t="shared" si="5"/>
        <v>1291131.7320000001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0.05</v>
      </c>
      <c r="O21" s="3">
        <f t="shared" si="3"/>
        <v>3028.2360000000003</v>
      </c>
      <c r="P21" s="3">
        <f t="shared" si="4"/>
        <v>7.4040000000000008</v>
      </c>
      <c r="Q21" s="3">
        <f t="shared" si="5"/>
        <v>3035.6400000000003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45</v>
      </c>
      <c r="O22" s="3">
        <f t="shared" si="3"/>
        <v>44424</v>
      </c>
      <c r="P22" s="3">
        <f t="shared" si="4"/>
        <v>888.3</v>
      </c>
      <c r="Q22" s="3">
        <f t="shared" si="5"/>
        <v>45312.3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9</v>
      </c>
      <c r="O23" s="3">
        <f t="shared" si="3"/>
        <v>10661.76</v>
      </c>
      <c r="P23" s="3">
        <f t="shared" si="4"/>
        <v>177.66</v>
      </c>
      <c r="Q23" s="3">
        <f t="shared" si="5"/>
        <v>10839.42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0.13</v>
      </c>
      <c r="O24" s="3">
        <f t="shared" si="3"/>
        <v>5839.2879999999996</v>
      </c>
      <c r="P24" s="3">
        <f t="shared" si="4"/>
        <v>12.833600000000001</v>
      </c>
      <c r="Q24" s="3">
        <f t="shared" si="5"/>
        <v>5852.1215999999995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0.02</v>
      </c>
      <c r="O25" s="3">
        <f t="shared" si="3"/>
        <v>1184.6400000000001</v>
      </c>
      <c r="P25" s="3">
        <f t="shared" si="4"/>
        <v>1.9743999999999999</v>
      </c>
      <c r="Q25" s="3">
        <f t="shared" si="5"/>
        <v>1186.6144000000002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1526303.8091</v>
      </c>
      <c r="P26" s="17">
        <f>SUM(P9:P25)</f>
        <v>3363.8860000000004</v>
      </c>
      <c r="Q26" s="17">
        <f>SUM(Q9:Q25)</f>
        <v>1529667.6950999999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274734.68563799997</v>
      </c>
      <c r="P27" s="18">
        <f>P26*18%</f>
        <v>605.49948000000006</v>
      </c>
      <c r="Q27" s="18">
        <f>Q26*18%</f>
        <v>275340.18511799996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1801038.494738</v>
      </c>
      <c r="P28" s="21">
        <f>P26+P27</f>
        <v>3969.3854800000004</v>
      </c>
      <c r="Q28" s="21">
        <f>Q26+Q27</f>
        <v>1805007.8802179999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8"/>
  <sheetViews>
    <sheetView workbookViewId="0"/>
  </sheetViews>
  <sheetFormatPr defaultRowHeight="13.2" x14ac:dyDescent="0.25"/>
  <cols>
    <col min="9" max="9" width="11.33203125" customWidth="1"/>
    <col min="10" max="10" width="8.88671875" customWidth="1"/>
    <col min="11" max="11" width="14.5546875" customWidth="1"/>
    <col min="12" max="12" width="12.44140625" customWidth="1"/>
    <col min="13" max="13" width="15.5546875" customWidth="1"/>
    <col min="14" max="14" width="10" bestFit="1" customWidth="1"/>
    <col min="15" max="15" width="12.5546875" customWidth="1"/>
    <col min="16" max="16" width="12" customWidth="1"/>
    <col min="17" max="17" width="12.77734375" customWidth="1"/>
    <col min="18" max="18" width="9" bestFit="1" customWidth="1"/>
  </cols>
  <sheetData>
    <row r="1" spans="1:19" ht="13.8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</row>
    <row r="2" spans="1:19" ht="27.6" customHeight="1" x14ac:dyDescent="0.25">
      <c r="A2" s="30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9" ht="13.8" customHeight="1" x14ac:dyDescent="0.25">
      <c r="A3" s="29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9" ht="13.8" customHeight="1" x14ac:dyDescent="0.25">
      <c r="A4" s="29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</row>
    <row r="5" spans="1:19" ht="13.8" customHeight="1" x14ac:dyDescent="0.25">
      <c r="A5" s="29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1:19" ht="13.8" customHeight="1" x14ac:dyDescent="0.25">
      <c r="A6" s="29" t="s">
        <v>51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19" ht="13.8" customHeight="1" x14ac:dyDescent="0.25">
      <c r="A7" s="2"/>
      <c r="B7" s="22"/>
      <c r="C7" s="23"/>
      <c r="D7" s="23"/>
      <c r="E7" s="23"/>
      <c r="F7" s="24"/>
      <c r="G7" s="27" t="s">
        <v>6</v>
      </c>
      <c r="H7" s="23"/>
      <c r="I7" s="23"/>
      <c r="J7" s="23"/>
      <c r="K7" s="23"/>
      <c r="L7" s="23"/>
      <c r="M7" s="24"/>
      <c r="N7" s="27" t="s">
        <v>7</v>
      </c>
      <c r="O7" s="23"/>
      <c r="P7" s="23"/>
      <c r="Q7" s="24"/>
      <c r="R7" s="4"/>
    </row>
    <row r="8" spans="1:19" ht="34.799999999999997" customHeight="1" x14ac:dyDescent="0.25">
      <c r="A8" s="1" t="s">
        <v>8</v>
      </c>
      <c r="B8" s="27" t="s">
        <v>9</v>
      </c>
      <c r="C8" s="23"/>
      <c r="D8" s="23"/>
      <c r="E8" s="23"/>
      <c r="F8" s="24"/>
      <c r="G8" s="5" t="s">
        <v>10</v>
      </c>
      <c r="H8" s="5" t="s">
        <v>11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11</v>
      </c>
      <c r="O8" s="5" t="s">
        <v>14</v>
      </c>
      <c r="P8" s="5" t="s">
        <v>15</v>
      </c>
      <c r="Q8" s="5" t="s">
        <v>16</v>
      </c>
      <c r="R8" s="6" t="s">
        <v>17</v>
      </c>
    </row>
    <row r="9" spans="1:19" ht="13.8" customHeight="1" x14ac:dyDescent="0.25">
      <c r="A9" s="7">
        <v>1.01</v>
      </c>
      <c r="B9" s="27" t="s">
        <v>18</v>
      </c>
      <c r="C9" s="23"/>
      <c r="D9" s="23"/>
      <c r="E9" s="23"/>
      <c r="F9" s="24"/>
      <c r="G9" s="5" t="s">
        <v>19</v>
      </c>
      <c r="H9" s="8">
        <v>3197</v>
      </c>
      <c r="I9" s="9">
        <v>2359.41</v>
      </c>
      <c r="J9" s="9">
        <v>98.72</v>
      </c>
      <c r="K9" s="9">
        <f t="shared" ref="K9:K25" si="0">H9*I9</f>
        <v>7543033.7699999996</v>
      </c>
      <c r="L9" s="9">
        <f t="shared" ref="L9:L25" si="1">H9*J9</f>
        <v>315607.83999999997</v>
      </c>
      <c r="M9" s="9">
        <f t="shared" ref="M9:M25" si="2">K9+L9</f>
        <v>7858641.6099999994</v>
      </c>
      <c r="N9" s="3">
        <v>13</v>
      </c>
      <c r="O9" s="3">
        <f t="shared" ref="O9:O25" si="3">N9*I9</f>
        <v>30672.329999999998</v>
      </c>
      <c r="P9" s="3">
        <f t="shared" ref="P9:P25" si="4">N9*J9</f>
        <v>1283.3599999999999</v>
      </c>
      <c r="Q9" s="3">
        <f t="shared" ref="Q9:Q25" si="5">O9+P9</f>
        <v>31955.69</v>
      </c>
      <c r="R9" s="10"/>
    </row>
    <row r="10" spans="1:19" ht="13.8" customHeight="1" x14ac:dyDescent="0.25">
      <c r="A10" s="7">
        <v>1.02</v>
      </c>
      <c r="B10" s="27" t="s">
        <v>20</v>
      </c>
      <c r="C10" s="23"/>
      <c r="D10" s="23"/>
      <c r="E10" s="23"/>
      <c r="F10" s="24"/>
      <c r="G10" s="5" t="s">
        <v>19</v>
      </c>
      <c r="H10" s="8">
        <v>39968</v>
      </c>
      <c r="I10" s="9">
        <v>83.69</v>
      </c>
      <c r="J10" s="11">
        <v>0</v>
      </c>
      <c r="K10" s="9">
        <f t="shared" si="0"/>
        <v>3344921.92</v>
      </c>
      <c r="L10" s="9">
        <f t="shared" si="1"/>
        <v>0</v>
      </c>
      <c r="M10" s="9">
        <f t="shared" si="2"/>
        <v>3344921.92</v>
      </c>
      <c r="N10" s="3">
        <v>13</v>
      </c>
      <c r="O10" s="3">
        <f t="shared" si="3"/>
        <v>1087.97</v>
      </c>
      <c r="P10" s="3">
        <f t="shared" si="4"/>
        <v>0</v>
      </c>
      <c r="Q10" s="3">
        <f t="shared" si="5"/>
        <v>1087.97</v>
      </c>
      <c r="R10" s="10"/>
    </row>
    <row r="11" spans="1:19" ht="13.8" customHeight="1" x14ac:dyDescent="0.25">
      <c r="A11" s="7">
        <v>1.03</v>
      </c>
      <c r="B11" s="27" t="s">
        <v>21</v>
      </c>
      <c r="C11" s="23"/>
      <c r="D11" s="23"/>
      <c r="E11" s="23"/>
      <c r="F11" s="24"/>
      <c r="G11" s="5" t="s">
        <v>22</v>
      </c>
      <c r="H11" s="8">
        <v>64</v>
      </c>
      <c r="I11" s="9">
        <v>99.71</v>
      </c>
      <c r="J11" s="11">
        <v>0</v>
      </c>
      <c r="K11" s="9">
        <f t="shared" si="0"/>
        <v>6381.44</v>
      </c>
      <c r="L11" s="9">
        <f t="shared" si="1"/>
        <v>0</v>
      </c>
      <c r="M11" s="9">
        <f t="shared" si="2"/>
        <v>6381.44</v>
      </c>
      <c r="N11" s="3">
        <v>0.01</v>
      </c>
      <c r="O11" s="3">
        <f t="shared" si="3"/>
        <v>0.99709999999999999</v>
      </c>
      <c r="P11" s="3">
        <f t="shared" si="4"/>
        <v>0</v>
      </c>
      <c r="Q11" s="3">
        <f t="shared" si="5"/>
        <v>0.99709999999999999</v>
      </c>
      <c r="R11" s="10"/>
    </row>
    <row r="12" spans="1:19" ht="84" customHeight="1" x14ac:dyDescent="0.25">
      <c r="A12" s="7">
        <v>2</v>
      </c>
      <c r="B12" s="25" t="s">
        <v>23</v>
      </c>
      <c r="C12" s="23"/>
      <c r="D12" s="23"/>
      <c r="E12" s="23"/>
      <c r="F12" s="24"/>
      <c r="G12" s="5" t="s">
        <v>24</v>
      </c>
      <c r="H12" s="8">
        <v>3997</v>
      </c>
      <c r="I12" s="9">
        <v>908.22</v>
      </c>
      <c r="J12" s="9">
        <v>9.8699999999999992</v>
      </c>
      <c r="K12" s="9">
        <f t="shared" si="0"/>
        <v>3630155.3400000003</v>
      </c>
      <c r="L12" s="9">
        <f t="shared" si="1"/>
        <v>39450.39</v>
      </c>
      <c r="M12" s="9">
        <f t="shared" si="2"/>
        <v>3669605.7300000004</v>
      </c>
      <c r="N12" s="3">
        <v>13</v>
      </c>
      <c r="O12" s="3">
        <f t="shared" si="3"/>
        <v>11806.86</v>
      </c>
      <c r="P12" s="3">
        <f t="shared" si="4"/>
        <v>128.31</v>
      </c>
      <c r="Q12" s="3">
        <f t="shared" si="5"/>
        <v>11935.17</v>
      </c>
      <c r="R12" s="10"/>
    </row>
    <row r="13" spans="1:19" ht="111" customHeight="1" x14ac:dyDescent="0.25">
      <c r="A13" s="7">
        <v>3</v>
      </c>
      <c r="B13" s="31" t="s">
        <v>25</v>
      </c>
      <c r="C13" s="23"/>
      <c r="D13" s="23"/>
      <c r="E13" s="23"/>
      <c r="F13" s="24"/>
      <c r="G13" s="5" t="s">
        <v>24</v>
      </c>
      <c r="H13" s="8">
        <v>7994</v>
      </c>
      <c r="I13" s="9">
        <v>281.35000000000002</v>
      </c>
      <c r="J13" s="9">
        <v>4.9400000000000004</v>
      </c>
      <c r="K13" s="9">
        <f t="shared" si="0"/>
        <v>2249111.9000000004</v>
      </c>
      <c r="L13" s="9">
        <f t="shared" si="1"/>
        <v>39490.36</v>
      </c>
      <c r="M13" s="9">
        <f t="shared" si="2"/>
        <v>2288602.2600000002</v>
      </c>
      <c r="N13" s="3">
        <v>99</v>
      </c>
      <c r="O13" s="3">
        <f t="shared" si="3"/>
        <v>27853.65</v>
      </c>
      <c r="P13" s="3">
        <f t="shared" si="4"/>
        <v>489.06000000000006</v>
      </c>
      <c r="Q13" s="3">
        <f t="shared" si="5"/>
        <v>28342.710000000003</v>
      </c>
      <c r="R13" s="10"/>
    </row>
    <row r="14" spans="1:19" ht="27" customHeight="1" x14ac:dyDescent="0.25">
      <c r="A14" s="7">
        <v>4.01</v>
      </c>
      <c r="B14" s="25" t="s">
        <v>26</v>
      </c>
      <c r="C14" s="23"/>
      <c r="D14" s="23"/>
      <c r="E14" s="23"/>
      <c r="F14" s="24"/>
      <c r="G14" s="5" t="s">
        <v>27</v>
      </c>
      <c r="H14" s="8">
        <v>6395</v>
      </c>
      <c r="I14" s="9">
        <v>133.27000000000001</v>
      </c>
      <c r="J14" s="11">
        <v>0</v>
      </c>
      <c r="K14" s="9">
        <f t="shared" si="0"/>
        <v>852261.65</v>
      </c>
      <c r="L14" s="9">
        <f t="shared" si="1"/>
        <v>0</v>
      </c>
      <c r="M14" s="9">
        <f t="shared" si="2"/>
        <v>852261.65</v>
      </c>
      <c r="N14" s="3">
        <v>172</v>
      </c>
      <c r="O14" s="3">
        <f t="shared" si="3"/>
        <v>22922.440000000002</v>
      </c>
      <c r="P14" s="3">
        <f t="shared" si="4"/>
        <v>0</v>
      </c>
      <c r="Q14" s="3">
        <f t="shared" si="5"/>
        <v>22922.440000000002</v>
      </c>
      <c r="R14" s="10"/>
    </row>
    <row r="15" spans="1:19" ht="32.4" customHeight="1" x14ac:dyDescent="0.25">
      <c r="A15" s="7">
        <v>4.0199999999999996</v>
      </c>
      <c r="B15" s="25" t="s">
        <v>28</v>
      </c>
      <c r="C15" s="23"/>
      <c r="D15" s="23"/>
      <c r="E15" s="23"/>
      <c r="F15" s="24"/>
      <c r="G15" s="5" t="s">
        <v>27</v>
      </c>
      <c r="H15" s="8">
        <v>33573</v>
      </c>
      <c r="I15" s="9">
        <v>148.08000000000001</v>
      </c>
      <c r="J15" s="11">
        <v>0</v>
      </c>
      <c r="K15" s="9">
        <f t="shared" si="0"/>
        <v>4971489.8400000008</v>
      </c>
      <c r="L15" s="9">
        <f t="shared" si="1"/>
        <v>0</v>
      </c>
      <c r="M15" s="9">
        <f t="shared" si="2"/>
        <v>4971489.8400000008</v>
      </c>
      <c r="N15" s="3">
        <v>613</v>
      </c>
      <c r="O15" s="3">
        <f t="shared" si="3"/>
        <v>90773.040000000008</v>
      </c>
      <c r="P15" s="3">
        <f t="shared" si="4"/>
        <v>0</v>
      </c>
      <c r="Q15" s="3">
        <f t="shared" si="5"/>
        <v>90773.040000000008</v>
      </c>
      <c r="R15" s="10"/>
    </row>
    <row r="16" spans="1:19" ht="39" customHeight="1" x14ac:dyDescent="0.25">
      <c r="A16" s="7">
        <v>4.03</v>
      </c>
      <c r="B16" s="25" t="s">
        <v>29</v>
      </c>
      <c r="C16" s="23"/>
      <c r="D16" s="23"/>
      <c r="E16" s="23"/>
      <c r="F16" s="24"/>
      <c r="G16" s="5" t="s">
        <v>27</v>
      </c>
      <c r="H16" s="8">
        <v>6395</v>
      </c>
      <c r="I16" s="9">
        <v>133.27000000000001</v>
      </c>
      <c r="J16" s="11">
        <v>0</v>
      </c>
      <c r="K16" s="9">
        <f t="shared" si="0"/>
        <v>852261.65</v>
      </c>
      <c r="L16" s="9">
        <f t="shared" si="1"/>
        <v>0</v>
      </c>
      <c r="M16" s="9">
        <f t="shared" si="2"/>
        <v>852261.65</v>
      </c>
      <c r="N16" s="3">
        <v>230</v>
      </c>
      <c r="O16" s="3">
        <f t="shared" si="3"/>
        <v>30652.100000000002</v>
      </c>
      <c r="P16" s="3">
        <f t="shared" si="4"/>
        <v>0</v>
      </c>
      <c r="Q16" s="3">
        <f t="shared" si="5"/>
        <v>30652.100000000002</v>
      </c>
      <c r="R16" s="10"/>
      <c r="S16" s="12"/>
    </row>
    <row r="17" spans="1:18" ht="13.8" customHeight="1" x14ac:dyDescent="0.25">
      <c r="A17" s="7">
        <v>4.04</v>
      </c>
      <c r="B17" s="27" t="s">
        <v>30</v>
      </c>
      <c r="C17" s="23"/>
      <c r="D17" s="23"/>
      <c r="E17" s="23"/>
      <c r="F17" s="24"/>
      <c r="G17" s="5" t="s">
        <v>27</v>
      </c>
      <c r="H17" s="8">
        <v>79937</v>
      </c>
      <c r="I17" s="9">
        <v>49.36</v>
      </c>
      <c r="J17" s="11">
        <v>0</v>
      </c>
      <c r="K17" s="9">
        <f t="shared" si="0"/>
        <v>3945690.32</v>
      </c>
      <c r="L17" s="9">
        <f t="shared" si="1"/>
        <v>0</v>
      </c>
      <c r="M17" s="9">
        <f t="shared" si="2"/>
        <v>3945690.32</v>
      </c>
      <c r="N17" s="3">
        <v>1194</v>
      </c>
      <c r="O17" s="3">
        <f t="shared" si="3"/>
        <v>58935.839999999997</v>
      </c>
      <c r="P17" s="3">
        <f t="shared" si="4"/>
        <v>0</v>
      </c>
      <c r="Q17" s="3">
        <f t="shared" si="5"/>
        <v>58935.839999999997</v>
      </c>
      <c r="R17" s="10"/>
    </row>
    <row r="18" spans="1:18" ht="13.8" customHeight="1" x14ac:dyDescent="0.25">
      <c r="A18" s="7">
        <v>4.05</v>
      </c>
      <c r="B18" s="27" t="s">
        <v>31</v>
      </c>
      <c r="C18" s="23"/>
      <c r="D18" s="23"/>
      <c r="E18" s="23"/>
      <c r="F18" s="24"/>
      <c r="G18" s="5" t="s">
        <v>27</v>
      </c>
      <c r="H18" s="8">
        <v>16785</v>
      </c>
      <c r="I18" s="9">
        <v>49.36</v>
      </c>
      <c r="J18" s="11">
        <v>0</v>
      </c>
      <c r="K18" s="9">
        <f t="shared" si="0"/>
        <v>828507.6</v>
      </c>
      <c r="L18" s="9">
        <f t="shared" si="1"/>
        <v>0</v>
      </c>
      <c r="M18" s="9">
        <f t="shared" si="2"/>
        <v>828507.6</v>
      </c>
      <c r="N18" s="3">
        <v>452</v>
      </c>
      <c r="O18" s="3">
        <f t="shared" si="3"/>
        <v>22310.720000000001</v>
      </c>
      <c r="P18" s="3">
        <f t="shared" si="4"/>
        <v>0</v>
      </c>
      <c r="Q18" s="3">
        <f t="shared" si="5"/>
        <v>22310.720000000001</v>
      </c>
      <c r="R18" s="10"/>
    </row>
    <row r="19" spans="1:18" ht="13.8" customHeight="1" x14ac:dyDescent="0.25">
      <c r="A19" s="7">
        <v>4.0599999999999996</v>
      </c>
      <c r="B19" s="27" t="s">
        <v>32</v>
      </c>
      <c r="C19" s="23"/>
      <c r="D19" s="23"/>
      <c r="E19" s="23"/>
      <c r="F19" s="24"/>
      <c r="G19" s="5" t="s">
        <v>27</v>
      </c>
      <c r="H19" s="8">
        <v>39968</v>
      </c>
      <c r="I19" s="9">
        <v>49.36</v>
      </c>
      <c r="J19" s="11">
        <v>0</v>
      </c>
      <c r="K19" s="9">
        <f t="shared" si="0"/>
        <v>1972820.48</v>
      </c>
      <c r="L19" s="9">
        <f t="shared" si="1"/>
        <v>0</v>
      </c>
      <c r="M19" s="9">
        <f t="shared" si="2"/>
        <v>1972820.48</v>
      </c>
      <c r="N19" s="3"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10"/>
    </row>
    <row r="20" spans="1:18" ht="13.8" customHeight="1" x14ac:dyDescent="0.25">
      <c r="A20" s="7">
        <v>5.01</v>
      </c>
      <c r="B20" s="27" t="s">
        <v>33</v>
      </c>
      <c r="C20" s="23"/>
      <c r="D20" s="23"/>
      <c r="E20" s="23"/>
      <c r="F20" s="24"/>
      <c r="G20" s="5" t="s">
        <v>34</v>
      </c>
      <c r="H20" s="8">
        <v>902</v>
      </c>
      <c r="I20" s="9">
        <v>155409.96</v>
      </c>
      <c r="J20" s="9">
        <v>148.08000000000001</v>
      </c>
      <c r="K20" s="9">
        <f t="shared" si="0"/>
        <v>140179783.91999999</v>
      </c>
      <c r="L20" s="9">
        <f t="shared" si="1"/>
        <v>133568.16</v>
      </c>
      <c r="M20" s="9">
        <f t="shared" si="2"/>
        <v>140313352.07999998</v>
      </c>
      <c r="N20" s="13">
        <v>0.39</v>
      </c>
      <c r="O20" s="3">
        <f t="shared" si="3"/>
        <v>60609.884399999995</v>
      </c>
      <c r="P20" s="3">
        <f t="shared" si="4"/>
        <v>57.751200000000004</v>
      </c>
      <c r="Q20" s="3">
        <f t="shared" si="5"/>
        <v>60667.635599999994</v>
      </c>
      <c r="R20" s="10"/>
    </row>
    <row r="21" spans="1:18" ht="13.8" customHeight="1" x14ac:dyDescent="0.25">
      <c r="A21" s="7">
        <v>5.0199999999999996</v>
      </c>
      <c r="B21" s="27" t="s">
        <v>35</v>
      </c>
      <c r="C21" s="23"/>
      <c r="D21" s="23"/>
      <c r="E21" s="23"/>
      <c r="F21" s="24"/>
      <c r="G21" s="5" t="s">
        <v>34</v>
      </c>
      <c r="H21" s="8">
        <v>697</v>
      </c>
      <c r="I21" s="9">
        <v>60564.72</v>
      </c>
      <c r="J21" s="9">
        <v>148.08000000000001</v>
      </c>
      <c r="K21" s="9">
        <f t="shared" si="0"/>
        <v>42213609.840000004</v>
      </c>
      <c r="L21" s="9">
        <f t="shared" si="1"/>
        <v>103211.76000000001</v>
      </c>
      <c r="M21" s="9">
        <f t="shared" si="2"/>
        <v>42316821.600000001</v>
      </c>
      <c r="N21" s="13">
        <v>14.7</v>
      </c>
      <c r="O21" s="3">
        <f t="shared" si="3"/>
        <v>890301.38399999996</v>
      </c>
      <c r="P21" s="3">
        <f t="shared" si="4"/>
        <v>2176.7760000000003</v>
      </c>
      <c r="Q21" s="3">
        <f t="shared" si="5"/>
        <v>892478.15999999992</v>
      </c>
      <c r="R21" s="10"/>
    </row>
    <row r="22" spans="1:18" ht="13.8" customHeight="1" x14ac:dyDescent="0.25">
      <c r="A22" s="7">
        <v>6.01</v>
      </c>
      <c r="B22" s="27" t="s">
        <v>36</v>
      </c>
      <c r="C22" s="23"/>
      <c r="D22" s="23"/>
      <c r="E22" s="23"/>
      <c r="F22" s="24"/>
      <c r="G22" s="5" t="s">
        <v>27</v>
      </c>
      <c r="H22" s="8">
        <v>7194</v>
      </c>
      <c r="I22" s="9">
        <v>987.2</v>
      </c>
      <c r="J22" s="9">
        <v>19.739999999999998</v>
      </c>
      <c r="K22" s="9">
        <f t="shared" si="0"/>
        <v>7101916.8000000007</v>
      </c>
      <c r="L22" s="9">
        <f t="shared" si="1"/>
        <v>142009.56</v>
      </c>
      <c r="M22" s="9">
        <f t="shared" si="2"/>
        <v>7243926.3600000003</v>
      </c>
      <c r="N22" s="14">
        <v>76</v>
      </c>
      <c r="O22" s="3">
        <f t="shared" si="3"/>
        <v>75027.199999999997</v>
      </c>
      <c r="P22" s="3">
        <f t="shared" si="4"/>
        <v>1500.2399999999998</v>
      </c>
      <c r="Q22" s="3">
        <f t="shared" si="5"/>
        <v>76527.44</v>
      </c>
      <c r="R22" s="10"/>
    </row>
    <row r="23" spans="1:18" ht="13.8" customHeight="1" x14ac:dyDescent="0.25">
      <c r="A23" s="7">
        <v>6.02</v>
      </c>
      <c r="B23" s="27" t="s">
        <v>37</v>
      </c>
      <c r="C23" s="23"/>
      <c r="D23" s="23"/>
      <c r="E23" s="23"/>
      <c r="F23" s="24"/>
      <c r="G23" s="5" t="s">
        <v>27</v>
      </c>
      <c r="H23" s="8">
        <v>799</v>
      </c>
      <c r="I23" s="9">
        <v>1184.6400000000001</v>
      </c>
      <c r="J23" s="9">
        <v>19.739999999999998</v>
      </c>
      <c r="K23" s="9">
        <f t="shared" si="0"/>
        <v>946527.3600000001</v>
      </c>
      <c r="L23" s="9">
        <f t="shared" si="1"/>
        <v>15772.259999999998</v>
      </c>
      <c r="M23" s="9">
        <f t="shared" si="2"/>
        <v>962299.62000000011</v>
      </c>
      <c r="N23" s="14">
        <v>19</v>
      </c>
      <c r="O23" s="3">
        <f t="shared" si="3"/>
        <v>22508.160000000003</v>
      </c>
      <c r="P23" s="3">
        <f t="shared" si="4"/>
        <v>375.05999999999995</v>
      </c>
      <c r="Q23" s="3">
        <f t="shared" si="5"/>
        <v>22883.220000000005</v>
      </c>
      <c r="R23" s="10"/>
    </row>
    <row r="24" spans="1:18" ht="13.8" customHeight="1" x14ac:dyDescent="0.25">
      <c r="A24" s="7">
        <v>6.03</v>
      </c>
      <c r="B24" s="26" t="s">
        <v>38</v>
      </c>
      <c r="C24" s="23"/>
      <c r="D24" s="23"/>
      <c r="E24" s="23"/>
      <c r="F24" s="24"/>
      <c r="G24" s="5" t="s">
        <v>39</v>
      </c>
      <c r="H24" s="8">
        <v>14</v>
      </c>
      <c r="I24" s="9">
        <v>44917.599999999999</v>
      </c>
      <c r="J24" s="9">
        <v>98.72</v>
      </c>
      <c r="K24" s="9">
        <f t="shared" si="0"/>
        <v>628846.4</v>
      </c>
      <c r="L24" s="9">
        <f t="shared" si="1"/>
        <v>1382.08</v>
      </c>
      <c r="M24" s="9">
        <f t="shared" si="2"/>
        <v>630228.47999999998</v>
      </c>
      <c r="N24" s="13">
        <v>0.24</v>
      </c>
      <c r="O24" s="3">
        <f t="shared" si="3"/>
        <v>10780.224</v>
      </c>
      <c r="P24" s="3">
        <f t="shared" si="4"/>
        <v>23.692799999999998</v>
      </c>
      <c r="Q24" s="3">
        <f t="shared" si="5"/>
        <v>10803.916800000001</v>
      </c>
      <c r="R24" s="10"/>
    </row>
    <row r="25" spans="1:18" ht="13.8" customHeight="1" x14ac:dyDescent="0.25">
      <c r="A25" s="7">
        <v>6.04</v>
      </c>
      <c r="B25" s="26" t="s">
        <v>40</v>
      </c>
      <c r="C25" s="23"/>
      <c r="D25" s="23"/>
      <c r="E25" s="23"/>
      <c r="F25" s="24"/>
      <c r="G25" s="5" t="s">
        <v>39</v>
      </c>
      <c r="H25" s="8">
        <v>2</v>
      </c>
      <c r="I25" s="9">
        <v>59232</v>
      </c>
      <c r="J25" s="9">
        <v>98.72</v>
      </c>
      <c r="K25" s="9">
        <f t="shared" si="0"/>
        <v>118464</v>
      </c>
      <c r="L25" s="9">
        <f t="shared" si="1"/>
        <v>197.44</v>
      </c>
      <c r="M25" s="9">
        <f t="shared" si="2"/>
        <v>118661.44</v>
      </c>
      <c r="N25" s="13">
        <v>0.03</v>
      </c>
      <c r="O25" s="3">
        <f t="shared" si="3"/>
        <v>1776.96</v>
      </c>
      <c r="P25" s="3">
        <f t="shared" si="4"/>
        <v>2.9615999999999998</v>
      </c>
      <c r="Q25" s="3">
        <f t="shared" si="5"/>
        <v>1779.9216000000001</v>
      </c>
      <c r="R25" s="10"/>
    </row>
    <row r="26" spans="1:18" ht="13.8" customHeight="1" x14ac:dyDescent="0.25">
      <c r="A26" s="15"/>
      <c r="B26" s="28" t="s">
        <v>41</v>
      </c>
      <c r="C26" s="23"/>
      <c r="D26" s="23"/>
      <c r="E26" s="23"/>
      <c r="F26" s="24"/>
      <c r="G26" s="16"/>
      <c r="H26" s="16"/>
      <c r="I26" s="16"/>
      <c r="J26" s="16"/>
      <c r="K26" s="17">
        <f>SUM(K9:K25)</f>
        <v>221385784.23000002</v>
      </c>
      <c r="L26" s="17">
        <f>SUM(L9:L25)</f>
        <v>790689.85</v>
      </c>
      <c r="M26" s="17">
        <f>SUM(M9:M25)</f>
        <v>222176474.07999998</v>
      </c>
      <c r="N26" s="16"/>
      <c r="O26" s="17">
        <f>SUM(O9:O25)</f>
        <v>1358019.7594999997</v>
      </c>
      <c r="P26" s="17">
        <f>SUM(P9:P25)</f>
        <v>6037.2115999999987</v>
      </c>
      <c r="Q26" s="17">
        <f>SUM(Q9:Q25)</f>
        <v>1364056.9710999997</v>
      </c>
      <c r="R26" s="10"/>
    </row>
    <row r="27" spans="1:18" ht="13.8" customHeight="1" x14ac:dyDescent="0.25">
      <c r="A27" s="15"/>
      <c r="B27" s="28" t="s">
        <v>42</v>
      </c>
      <c r="C27" s="23"/>
      <c r="D27" s="23"/>
      <c r="E27" s="23"/>
      <c r="F27" s="24"/>
      <c r="G27" s="16"/>
      <c r="H27" s="16"/>
      <c r="I27" s="16"/>
      <c r="J27" s="16"/>
      <c r="K27" s="18">
        <f>K26*18%</f>
        <v>39849441.161400005</v>
      </c>
      <c r="L27" s="18">
        <f>L26*18%</f>
        <v>142324.17299999998</v>
      </c>
      <c r="M27" s="18">
        <f>M26*18%</f>
        <v>39991765.334399998</v>
      </c>
      <c r="N27" s="16"/>
      <c r="O27" s="18">
        <f>O26*18%</f>
        <v>244443.55670999995</v>
      </c>
      <c r="P27" s="18">
        <f>P26*18%</f>
        <v>1086.6980879999996</v>
      </c>
      <c r="Q27" s="18">
        <f>Q26*18%</f>
        <v>245530.25479799995</v>
      </c>
      <c r="R27" s="10"/>
    </row>
    <row r="28" spans="1:18" ht="14.4" customHeight="1" thickBot="1" x14ac:dyDescent="0.3">
      <c r="A28" s="19"/>
      <c r="B28" s="32" t="s">
        <v>43</v>
      </c>
      <c r="C28" s="33"/>
      <c r="D28" s="33"/>
      <c r="E28" s="33"/>
      <c r="F28" s="34"/>
      <c r="G28" s="20"/>
      <c r="H28" s="20"/>
      <c r="I28" s="20"/>
      <c r="J28" s="20"/>
      <c r="K28" s="21">
        <f>K26+K27</f>
        <v>261235225.39140004</v>
      </c>
      <c r="L28" s="21">
        <f>L26+L27</f>
        <v>933014.02299999993</v>
      </c>
      <c r="M28" s="21">
        <f>M26+M27</f>
        <v>262168239.41439998</v>
      </c>
      <c r="N28" s="20"/>
      <c r="O28" s="21">
        <f>O26+O27</f>
        <v>1602463.3162099996</v>
      </c>
      <c r="P28" s="21">
        <f>P26+P27</f>
        <v>7123.9096879999979</v>
      </c>
      <c r="Q28" s="21">
        <f>Q26+Q27</f>
        <v>1609587.2258979997</v>
      </c>
      <c r="R28" s="10"/>
    </row>
  </sheetData>
  <mergeCells count="30">
    <mergeCell ref="A1:R1"/>
    <mergeCell ref="B26:F26"/>
    <mergeCell ref="B28:F28"/>
    <mergeCell ref="B19:F19"/>
    <mergeCell ref="G7:M7"/>
    <mergeCell ref="B9:F9"/>
    <mergeCell ref="B24:F24"/>
    <mergeCell ref="B20:F20"/>
    <mergeCell ref="B15:F15"/>
    <mergeCell ref="B27:F27"/>
    <mergeCell ref="B21:F21"/>
    <mergeCell ref="A3:R3"/>
    <mergeCell ref="B12:F12"/>
    <mergeCell ref="A2:R2"/>
    <mergeCell ref="B11:F11"/>
    <mergeCell ref="A6:R6"/>
    <mergeCell ref="B23:F23"/>
    <mergeCell ref="A5:R5"/>
    <mergeCell ref="B14:F14"/>
    <mergeCell ref="B8:F8"/>
    <mergeCell ref="B17:F17"/>
    <mergeCell ref="N7:Q7"/>
    <mergeCell ref="B13:F13"/>
    <mergeCell ref="A4:R4"/>
    <mergeCell ref="B10:F10"/>
    <mergeCell ref="B7:F7"/>
    <mergeCell ref="B16:F16"/>
    <mergeCell ref="B25:F25"/>
    <mergeCell ref="B22:F22"/>
    <mergeCell ref="B18:F18"/>
  </mergeCells>
  <printOptions horizontalCentered="1" verticalCentered="1"/>
  <pageMargins left="0" right="0" top="0" bottom="0.75" header="0.3" footer="0.3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AJEPAR URBAN(74120)</vt:lpstr>
      <vt:lpstr>AMBAJI JGY(330607)</vt:lpstr>
      <vt:lpstr>ANJAR CITY(74101)</vt:lpstr>
      <vt:lpstr>BANSARI(330611)</vt:lpstr>
      <vt:lpstr>BHAKTI JGY(121929)</vt:lpstr>
      <vt:lpstr>BHAVANI JGY(77620)</vt:lpstr>
      <vt:lpstr>BHIMASAR JGY(127709)</vt:lpstr>
      <vt:lpstr>CHITRAKUT(74129)</vt:lpstr>
      <vt:lpstr>COVID JGY(157712)</vt:lpstr>
      <vt:lpstr>DEV URBAN(336003)</vt:lpstr>
      <vt:lpstr>DEVALIYA(74174)</vt:lpstr>
      <vt:lpstr>GANGA GATE(74121)</vt:lpstr>
      <vt:lpstr>GOPAL NAGAR JGY(332003)</vt:lpstr>
      <vt:lpstr>GOVARDHAN JGY(333601)</vt:lpstr>
      <vt:lpstr>INDRAPRAST JGY(77609)</vt:lpstr>
      <vt:lpstr>JARU JGY(91613)</vt:lpstr>
      <vt:lpstr>KAMAL(330603)</vt:lpstr>
      <vt:lpstr>KAVERI JGY(121928)</vt:lpstr>
      <vt:lpstr>KESAR JGY(333101)</vt:lpstr>
      <vt:lpstr>KHAMBHARA(157001)</vt:lpstr>
      <vt:lpstr>KHEDOI(74706)</vt:lpstr>
      <vt:lpstr>KRISHNA JGY(331201)</vt:lpstr>
      <vt:lpstr>MAKHIYAN JGY(334401)</vt:lpstr>
      <vt:lpstr>MEGHA JGY(334001)</vt:lpstr>
      <vt:lpstr>MEGHPAR JGY(121907)</vt:lpstr>
      <vt:lpstr>MITHILA URBAN(336002)</vt:lpstr>
      <vt:lpstr>MODVADAR(330606)</vt:lpstr>
      <vt:lpstr>MOGHAL JGY(332101)</vt:lpstr>
      <vt:lpstr>MOR JGY(331905)</vt:lpstr>
      <vt:lpstr>NAGESHWAR JGY(121917)</vt:lpstr>
      <vt:lpstr>NAVRATNA JGY(121920)</vt:lpstr>
      <vt:lpstr>NAYA ANJAR(74102)</vt:lpstr>
      <vt:lpstr>NILKANTH(74717)</vt:lpstr>
      <vt:lpstr>PANTIYA JGY(157006)</vt:lpstr>
      <vt:lpstr>PASUDA JGY(332001)</vt:lpstr>
      <vt:lpstr>RAILWAY URBAN(74126)</vt:lpstr>
      <vt:lpstr>RAMCO(157701)</vt:lpstr>
      <vt:lpstr>RIVERA(121919)</vt:lpstr>
      <vt:lpstr>SACHIDANAND JGY(91607)</vt:lpstr>
      <vt:lpstr>SAHARA JGY(332002)</vt:lpstr>
      <vt:lpstr>VADVALA JGY(335201)</vt:lpstr>
      <vt:lpstr>VIJAYNAGAR(74125)</vt:lpstr>
      <vt:lpstr>VIP URBAN(336004)</vt:lpstr>
      <vt:lpstr>YAMUNA NAGAR(77613)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Twinkle Patel</dc:creator>
  <cp:lastModifiedBy>Twinkle Patel</cp:lastModifiedBy>
  <dcterms:created xsi:type="dcterms:W3CDTF">2025-01-31T12:51:10Z</dcterms:created>
  <dcterms:modified xsi:type="dcterms:W3CDTF">2025-05-21T09:03:28Z</dcterms:modified>
</cp:coreProperties>
</file>