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ink\OneDrive\Desktop\ANJAR PROJECT\CODING\DIAGRAMS\For Code\61) FOR ERECTION BOQ\"/>
    </mc:Choice>
  </mc:AlternateContent>
  <xr:revisionPtr revIDLastSave="0" documentId="13_ncr:1_{24B056DE-F050-4B05-ACFA-F7C94686B4FE}" xr6:coauthVersionLast="47" xr6:coauthVersionMax="47" xr10:uidLastSave="{00000000-0000-0000-0000-000000000000}"/>
  <bookViews>
    <workbookView xWindow="-108" yWindow="-108" windowWidth="23256" windowHeight="12456" xr2:uid="{61407D90-2BF4-4D91-AC93-48D961E0744F}"/>
  </bookViews>
  <sheets>
    <sheet name="FORMAT OF ER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M17" i="1" s="1"/>
  <c r="J17" i="1"/>
  <c r="M16" i="1"/>
  <c r="L16" i="1"/>
  <c r="J16" i="1"/>
  <c r="L15" i="1"/>
  <c r="K15" i="1"/>
  <c r="M15" i="1" s="1"/>
  <c r="J15" i="1"/>
  <c r="L14" i="1"/>
  <c r="M14" i="1" s="1"/>
  <c r="J14" i="1"/>
  <c r="L13" i="1"/>
  <c r="M13" i="1" s="1"/>
  <c r="J13" i="1"/>
  <c r="L12" i="1"/>
  <c r="M12" i="1" s="1"/>
  <c r="J12" i="1"/>
  <c r="L11" i="1"/>
  <c r="M11" i="1" s="1"/>
  <c r="J11" i="1"/>
  <c r="L10" i="1"/>
  <c r="M10" i="1" s="1"/>
  <c r="J10" i="1"/>
  <c r="J18" i="1" s="1"/>
  <c r="L9" i="1"/>
  <c r="K9" i="1"/>
  <c r="M9" i="1" s="1"/>
  <c r="M18" i="1" s="1"/>
  <c r="M19" i="1" s="1"/>
  <c r="M20" i="1" s="1"/>
  <c r="J9" i="1"/>
  <c r="J20" i="1" l="1"/>
  <c r="J19" i="1"/>
</calcChain>
</file>

<file path=xl/sharedStrings.xml><?xml version="1.0" encoding="utf-8"?>
<sst xmlns="http://schemas.openxmlformats.org/spreadsheetml/2006/main" count="39" uniqueCount="31">
  <si>
    <t>II.Illustration of Price Schedule (Erection of Plant):</t>
  </si>
  <si>
    <t>Supply, Installation, Testing and Commissioning of LT Aerial Bunched Cable With Its Accessories In Part of Kachchh District (Anjar Circle) in PGVCL under Revamped Reforms-Based and Results-Linked, Distribution Sector Scheme (Package-2).</t>
  </si>
  <si>
    <t>(Schedule of rates and Prices)</t>
  </si>
  <si>
    <t>Ex-Works Erection of Materials</t>
  </si>
  <si>
    <t>Bidder's Name &amp; Address: M/s SES &amp; PPCW(JV),Modasa</t>
  </si>
  <si>
    <t>Cricle-ANJAR</t>
  </si>
  <si>
    <t>LOA</t>
  </si>
  <si>
    <t>SURVEY</t>
  </si>
  <si>
    <r>
      <rPr>
        <b/>
        <sz val="9"/>
        <rFont val="Calibri"/>
        <family val="2"/>
        <scheme val="minor"/>
      </rPr>
      <t>Sr.
No.</t>
    </r>
  </si>
  <si>
    <t>Description of Goods</t>
  </si>
  <si>
    <t>Unit</t>
  </si>
  <si>
    <t>Quantity</t>
  </si>
  <si>
    <t>Unit Exworks price in Rs.</t>
  </si>
  <si>
    <t>Total Price per line item in Rs.</t>
  </si>
  <si>
    <t>Remarks</t>
  </si>
  <si>
    <t>Survey, route alignment and pole spotting, Tree cutting and compensation, preparation of survey report and uploading in the web portal after approval of Project Manager.</t>
  </si>
  <si>
    <t>Km</t>
  </si>
  <si>
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</si>
  <si>
    <t>No.</t>
  </si>
  <si>
    <t>Installation of Guy Set with preformed fitting, Anchor Rod - 1 No, Turn Buckel – 1 No, Eye Bolt – 1 No, Stay wire - 7/12 - 2.5 kg, LT Guy Insulator – 1 No, Guy Clamp - 1 Pair, Nut - Bolt (65x16 mm)-2 Nos. - as per Requirement etc. as per approved drawing.</t>
  </si>
  <si>
    <t>Set</t>
  </si>
  <si>
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</si>
  <si>
    <t>AERIAL BUNCHED XLPE CABLE 1.1 KV 3C X 50 SQ.MM+1Cx25 SQ. MM.+1x35 SQ. MM. including special accessories for AB cable as specified in Scope of work and as per approved drawings, technical specifications.</t>
  </si>
  <si>
    <t>AERIAL BUNCHED XLPE CABLE 1.1 KV 1Cx 35 SQ MM + 1CX16 SQ MM + 25 SQ MM including special accessories for AB cable as specified in Scope of work and as per approved drawings, technical specifications.</t>
  </si>
  <si>
    <t>Removal / Dismentling of ex. LT Line conductor/ Deteriorated AB cable (All Size), Removal Of Hardware and Crediting to store including transportation as REQUIRED and DIRECTED BY ENGINEERIN- CHARGE.</t>
  </si>
  <si>
    <t>1-ph Pole mounted service connection box for LT connections (8 connections)</t>
  </si>
  <si>
    <t>No</t>
  </si>
  <si>
    <t>3-ph Pole mounted service connection box for LT connections (4 connections)</t>
  </si>
  <si>
    <t>Total Cost Exculding GST</t>
  </si>
  <si>
    <t>Applicable GST</t>
  </si>
  <si>
    <t>Grand Total Including 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</si>
</sst>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;###0.00"/>
    <numFmt numFmtId="165" formatCode="###0;###0"/>
  </numFmts>
  <fonts count="10" x14ac:knownFonts="1"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 wrapText="1"/>
    </xf>
    <xf numFmtId="164" fontId="8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0" fontId="9" fillId="0" borderId="0" xfId="0" applyFont="1"/>
    <xf numFmtId="2" fontId="9" fillId="0" borderId="0" xfId="0" applyNumberFormat="1" applyFont="1"/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8428-AA19-4863-A9EE-87BE0268D836}">
  <dimension ref="A1:P25"/>
  <sheetViews>
    <sheetView tabSelected="1" topLeftCell="A7" workbookViewId="0">
      <selection activeCell="K11" sqref="K11"/>
    </sheetView>
  </sheetViews>
  <sheetFormatPr defaultRowHeight="13.2" x14ac:dyDescent="0.25"/>
  <cols>
    <col min="6" max="6" width="24.33203125" customWidth="1"/>
    <col min="7" max="7" width="5" bestFit="1" customWidth="1"/>
    <col min="8" max="8" width="9.109375" bestFit="1" customWidth="1"/>
    <col min="9" max="9" width="10.6640625" customWidth="1"/>
    <col min="10" max="10" width="14.44140625" customWidth="1"/>
    <col min="11" max="11" width="10" bestFit="1" customWidth="1"/>
    <col min="12" max="12" width="12.44140625" customWidth="1"/>
    <col min="13" max="13" width="12.77734375" customWidth="1"/>
    <col min="14" max="14" width="9" bestFit="1" customWidth="1"/>
  </cols>
  <sheetData>
    <row r="1" spans="1:16" ht="13.8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</row>
    <row r="2" spans="1:16" ht="27.6" customHeight="1" x14ac:dyDescent="0.25">
      <c r="A2" s="39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1:16" ht="13.8" x14ac:dyDescent="0.25">
      <c r="A3" s="42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1:16" ht="13.8" x14ac:dyDescent="0.25">
      <c r="A4" s="42" t="s">
        <v>3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4"/>
    </row>
    <row r="5" spans="1:16" ht="13.8" x14ac:dyDescent="0.25">
      <c r="A5" s="42" t="s">
        <v>4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</row>
    <row r="6" spans="1:16" ht="13.8" x14ac:dyDescent="0.25">
      <c r="A6" s="45" t="s">
        <v>5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7"/>
    </row>
    <row r="7" spans="1:16" x14ac:dyDescent="0.25">
      <c r="A7" s="2"/>
      <c r="B7" s="34"/>
      <c r="C7" s="34"/>
      <c r="D7" s="34"/>
      <c r="E7" s="34"/>
      <c r="F7" s="34"/>
      <c r="G7" s="35" t="s">
        <v>6</v>
      </c>
      <c r="H7" s="35"/>
      <c r="I7" s="35"/>
      <c r="J7" s="35"/>
      <c r="K7" s="35" t="s">
        <v>7</v>
      </c>
      <c r="L7" s="35"/>
      <c r="M7" s="35"/>
      <c r="N7" s="4"/>
    </row>
    <row r="8" spans="1:16" ht="34.950000000000003" customHeight="1" x14ac:dyDescent="0.25">
      <c r="A8" s="5" t="s">
        <v>8</v>
      </c>
      <c r="B8" s="35" t="s">
        <v>9</v>
      </c>
      <c r="C8" s="35"/>
      <c r="D8" s="35"/>
      <c r="E8" s="35"/>
      <c r="F8" s="35"/>
      <c r="G8" s="3" t="s">
        <v>10</v>
      </c>
      <c r="H8" s="3" t="s">
        <v>11</v>
      </c>
      <c r="I8" s="3" t="s">
        <v>12</v>
      </c>
      <c r="J8" s="3" t="s">
        <v>13</v>
      </c>
      <c r="K8" s="3" t="s">
        <v>11</v>
      </c>
      <c r="L8" s="3" t="s">
        <v>12</v>
      </c>
      <c r="M8" s="3" t="s">
        <v>13</v>
      </c>
      <c r="N8" s="6" t="s">
        <v>14</v>
      </c>
    </row>
    <row r="9" spans="1:16" ht="33.75" customHeight="1" x14ac:dyDescent="0.25">
      <c r="A9" s="7">
        <v>1</v>
      </c>
      <c r="B9" s="28" t="s">
        <v>15</v>
      </c>
      <c r="C9" s="29"/>
      <c r="D9" s="29"/>
      <c r="E9" s="29"/>
      <c r="F9" s="29"/>
      <c r="G9" s="8" t="s">
        <v>16</v>
      </c>
      <c r="H9" s="9">
        <v>1599</v>
      </c>
      <c r="I9" s="10">
        <v>740.4</v>
      </c>
      <c r="J9" s="10">
        <f t="shared" ref="J9:J17" si="0">H9*I9</f>
        <v>1183899.5999999999</v>
      </c>
      <c r="K9" s="11">
        <f>K13+K14</f>
        <v>1528.9900000000002</v>
      </c>
      <c r="L9" s="10">
        <f>I9</f>
        <v>740.4</v>
      </c>
      <c r="M9" s="1">
        <f>K9*L9</f>
        <v>1132064.1960000002</v>
      </c>
      <c r="N9" s="12"/>
      <c r="P9" s="13"/>
    </row>
    <row r="10" spans="1:16" ht="48.75" customHeight="1" x14ac:dyDescent="0.25">
      <c r="A10" s="7">
        <v>2</v>
      </c>
      <c r="B10" s="28" t="s">
        <v>17</v>
      </c>
      <c r="C10" s="28"/>
      <c r="D10" s="28"/>
      <c r="E10" s="28"/>
      <c r="F10" s="28"/>
      <c r="G10" s="8" t="s">
        <v>18</v>
      </c>
      <c r="H10" s="9">
        <v>3197</v>
      </c>
      <c r="I10" s="10">
        <v>740.4</v>
      </c>
      <c r="J10" s="10">
        <f t="shared" si="0"/>
        <v>2367058.7999999998</v>
      </c>
      <c r="K10" s="11">
        <v>1047</v>
      </c>
      <c r="L10" s="10">
        <f t="shared" ref="L10:L17" si="1">I10</f>
        <v>740.4</v>
      </c>
      <c r="M10" s="1">
        <f t="shared" ref="M10:M15" si="2">K10*L10</f>
        <v>775198.79999999993</v>
      </c>
      <c r="N10" s="12"/>
    </row>
    <row r="11" spans="1:16" ht="43.5" customHeight="1" x14ac:dyDescent="0.25">
      <c r="A11" s="7">
        <v>3</v>
      </c>
      <c r="B11" s="28" t="s">
        <v>19</v>
      </c>
      <c r="C11" s="28"/>
      <c r="D11" s="28"/>
      <c r="E11" s="28"/>
      <c r="F11" s="28"/>
      <c r="G11" s="8" t="s">
        <v>20</v>
      </c>
      <c r="H11" s="9">
        <v>3997</v>
      </c>
      <c r="I11" s="10">
        <v>419.56</v>
      </c>
      <c r="J11" s="10">
        <f t="shared" si="0"/>
        <v>1676981.32</v>
      </c>
      <c r="K11" s="11">
        <v>1047</v>
      </c>
      <c r="L11" s="10">
        <f t="shared" si="1"/>
        <v>419.56</v>
      </c>
      <c r="M11" s="1">
        <f t="shared" si="2"/>
        <v>439279.32</v>
      </c>
      <c r="N11" s="12"/>
    </row>
    <row r="12" spans="1:16" ht="69.75" customHeight="1" x14ac:dyDescent="0.25">
      <c r="A12" s="7">
        <v>4</v>
      </c>
      <c r="B12" s="32" t="s">
        <v>21</v>
      </c>
      <c r="C12" s="33"/>
      <c r="D12" s="33"/>
      <c r="E12" s="33"/>
      <c r="F12" s="33"/>
      <c r="G12" s="8" t="s">
        <v>20</v>
      </c>
      <c r="H12" s="9">
        <v>7994</v>
      </c>
      <c r="I12" s="10">
        <v>582.45000000000005</v>
      </c>
      <c r="J12" s="10">
        <f t="shared" si="0"/>
        <v>4656105.3000000007</v>
      </c>
      <c r="K12" s="11">
        <v>8551</v>
      </c>
      <c r="L12" s="10">
        <f t="shared" si="1"/>
        <v>582.45000000000005</v>
      </c>
      <c r="M12" s="1">
        <f t="shared" si="2"/>
        <v>4980529.95</v>
      </c>
      <c r="N12" s="12"/>
    </row>
    <row r="13" spans="1:16" ht="39.75" customHeight="1" x14ac:dyDescent="0.25">
      <c r="A13" s="7">
        <v>5.01</v>
      </c>
      <c r="B13" s="32" t="s">
        <v>22</v>
      </c>
      <c r="C13" s="33"/>
      <c r="D13" s="33"/>
      <c r="E13" s="33"/>
      <c r="F13" s="33"/>
      <c r="G13" s="8" t="s">
        <v>16</v>
      </c>
      <c r="H13" s="9">
        <v>902</v>
      </c>
      <c r="I13" s="10">
        <v>20731.2</v>
      </c>
      <c r="J13" s="10">
        <f t="shared" si="0"/>
        <v>18699542.400000002</v>
      </c>
      <c r="K13" s="11">
        <v>900.13000000000011</v>
      </c>
      <c r="L13" s="10">
        <f t="shared" si="1"/>
        <v>20731.2</v>
      </c>
      <c r="M13" s="1">
        <f t="shared" si="2"/>
        <v>18660775.056000002</v>
      </c>
      <c r="N13" s="12"/>
    </row>
    <row r="14" spans="1:16" ht="39.75" customHeight="1" x14ac:dyDescent="0.25">
      <c r="A14" s="7">
        <v>5.0199999999999996</v>
      </c>
      <c r="B14" s="32" t="s">
        <v>23</v>
      </c>
      <c r="C14" s="32"/>
      <c r="D14" s="32"/>
      <c r="E14" s="32"/>
      <c r="F14" s="32"/>
      <c r="G14" s="8" t="s">
        <v>16</v>
      </c>
      <c r="H14" s="9">
        <v>697</v>
      </c>
      <c r="I14" s="10">
        <v>10464.32</v>
      </c>
      <c r="J14" s="10">
        <f t="shared" si="0"/>
        <v>7293631.04</v>
      </c>
      <c r="K14" s="11">
        <v>628.86</v>
      </c>
      <c r="L14" s="10">
        <f t="shared" si="1"/>
        <v>10464.32</v>
      </c>
      <c r="M14" s="1">
        <f t="shared" si="2"/>
        <v>6580592.2752</v>
      </c>
      <c r="N14" s="12"/>
    </row>
    <row r="15" spans="1:16" ht="30.75" customHeight="1" x14ac:dyDescent="0.25">
      <c r="A15" s="7">
        <v>6</v>
      </c>
      <c r="B15" s="32" t="s">
        <v>24</v>
      </c>
      <c r="C15" s="32"/>
      <c r="D15" s="32"/>
      <c r="E15" s="32"/>
      <c r="F15" s="32"/>
      <c r="G15" s="8" t="s">
        <v>16</v>
      </c>
      <c r="H15" s="9">
        <v>1599</v>
      </c>
      <c r="I15" s="10">
        <v>3731.62</v>
      </c>
      <c r="J15" s="10">
        <f t="shared" si="0"/>
        <v>5966860.3799999999</v>
      </c>
      <c r="K15" s="11">
        <f>K13+K14</f>
        <v>1528.9900000000002</v>
      </c>
      <c r="L15" s="10">
        <f t="shared" si="1"/>
        <v>3731.62</v>
      </c>
      <c r="M15" s="1">
        <f t="shared" si="2"/>
        <v>5705609.6638000011</v>
      </c>
      <c r="N15" s="12"/>
    </row>
    <row r="16" spans="1:16" ht="18" customHeight="1" x14ac:dyDescent="0.25">
      <c r="A16" s="7">
        <v>7.01</v>
      </c>
      <c r="B16" s="32" t="s">
        <v>25</v>
      </c>
      <c r="C16" s="33"/>
      <c r="D16" s="33"/>
      <c r="E16" s="33"/>
      <c r="F16" s="33"/>
      <c r="G16" s="8" t="s">
        <v>26</v>
      </c>
      <c r="H16" s="9">
        <v>7194</v>
      </c>
      <c r="I16" s="10">
        <v>246.8</v>
      </c>
      <c r="J16" s="10">
        <f t="shared" si="0"/>
        <v>1775479.2000000002</v>
      </c>
      <c r="K16" s="1">
        <v>13050</v>
      </c>
      <c r="L16" s="10">
        <f t="shared" si="1"/>
        <v>246.8</v>
      </c>
      <c r="M16" s="1">
        <f>K16*L16</f>
        <v>3220740</v>
      </c>
      <c r="N16" s="12"/>
      <c r="O16" s="14"/>
    </row>
    <row r="17" spans="1:14" ht="17.25" customHeight="1" x14ac:dyDescent="0.25">
      <c r="A17" s="7">
        <v>7.02</v>
      </c>
      <c r="B17" s="28" t="s">
        <v>27</v>
      </c>
      <c r="C17" s="29"/>
      <c r="D17" s="29"/>
      <c r="E17" s="29"/>
      <c r="F17" s="29"/>
      <c r="G17" s="8" t="s">
        <v>26</v>
      </c>
      <c r="H17" s="9">
        <v>799</v>
      </c>
      <c r="I17" s="10">
        <v>345.52</v>
      </c>
      <c r="J17" s="10">
        <f t="shared" si="0"/>
        <v>276070.48</v>
      </c>
      <c r="K17" s="1">
        <v>1589</v>
      </c>
      <c r="L17" s="10">
        <f t="shared" si="1"/>
        <v>345.52</v>
      </c>
      <c r="M17" s="1">
        <f>K17*L17</f>
        <v>549031.28</v>
      </c>
      <c r="N17" s="12"/>
    </row>
    <row r="18" spans="1:14" ht="13.8" x14ac:dyDescent="0.25">
      <c r="A18" s="15"/>
      <c r="B18" s="30" t="s">
        <v>28</v>
      </c>
      <c r="C18" s="30"/>
      <c r="D18" s="30"/>
      <c r="E18" s="30"/>
      <c r="F18" s="30"/>
      <c r="G18" s="16"/>
      <c r="H18" s="16"/>
      <c r="I18" s="16"/>
      <c r="J18" s="17">
        <f>SUM(J9:J17)</f>
        <v>43895628.520000003</v>
      </c>
      <c r="K18" s="11"/>
      <c r="L18" s="17"/>
      <c r="M18" s="18">
        <f>SUM(M9:M17)</f>
        <v>42043820.541000009</v>
      </c>
      <c r="N18" s="12"/>
    </row>
    <row r="19" spans="1:14" ht="13.8" x14ac:dyDescent="0.25">
      <c r="A19" s="15"/>
      <c r="B19" s="30" t="s">
        <v>29</v>
      </c>
      <c r="C19" s="30"/>
      <c r="D19" s="30"/>
      <c r="E19" s="30"/>
      <c r="F19" s="30"/>
      <c r="G19" s="16"/>
      <c r="H19" s="16"/>
      <c r="I19" s="16"/>
      <c r="J19" s="19">
        <f>J18*18%</f>
        <v>7901213.1336000003</v>
      </c>
      <c r="K19" s="11"/>
      <c r="L19" s="19"/>
      <c r="M19" s="1">
        <f>M18*18%</f>
        <v>7567887.6973800017</v>
      </c>
      <c r="N19" s="12"/>
    </row>
    <row r="20" spans="1:14" ht="14.4" thickBot="1" x14ac:dyDescent="0.3">
      <c r="A20" s="20"/>
      <c r="B20" s="31" t="s">
        <v>30</v>
      </c>
      <c r="C20" s="31"/>
      <c r="D20" s="31"/>
      <c r="E20" s="31"/>
      <c r="F20" s="31"/>
      <c r="G20" s="21"/>
      <c r="H20" s="21"/>
      <c r="I20" s="21"/>
      <c r="J20" s="22">
        <f>J18+J19</f>
        <v>51796841.653600007</v>
      </c>
      <c r="K20" s="23"/>
      <c r="L20" s="22"/>
      <c r="M20" s="24">
        <f>M19+M18</f>
        <v>49611708.238380007</v>
      </c>
      <c r="N20" s="25"/>
    </row>
    <row r="21" spans="1:14" x14ac:dyDescent="0.25">
      <c r="L21" s="26"/>
      <c r="M21" s="27"/>
    </row>
    <row r="22" spans="1:14" x14ac:dyDescent="0.25">
      <c r="L22" s="26"/>
      <c r="M22" s="27"/>
    </row>
    <row r="23" spans="1:14" x14ac:dyDescent="0.25">
      <c r="L23" s="26"/>
      <c r="M23" s="27"/>
    </row>
    <row r="24" spans="1:14" x14ac:dyDescent="0.25">
      <c r="L24" s="26"/>
      <c r="M24" s="26"/>
    </row>
    <row r="25" spans="1:14" x14ac:dyDescent="0.25">
      <c r="L25" s="26"/>
      <c r="M25" s="27"/>
    </row>
  </sheetData>
  <mergeCells count="22">
    <mergeCell ref="B10:F10"/>
    <mergeCell ref="A1:N1"/>
    <mergeCell ref="A2:N2"/>
    <mergeCell ref="A3:N3"/>
    <mergeCell ref="A4:N4"/>
    <mergeCell ref="A5:N5"/>
    <mergeCell ref="A6:N6"/>
    <mergeCell ref="B7:F7"/>
    <mergeCell ref="G7:J7"/>
    <mergeCell ref="K7:M7"/>
    <mergeCell ref="B8:F8"/>
    <mergeCell ref="B9:F9"/>
    <mergeCell ref="B17:F17"/>
    <mergeCell ref="B18:F18"/>
    <mergeCell ref="B19:F19"/>
    <mergeCell ref="B20:F20"/>
    <mergeCell ref="B11:F11"/>
    <mergeCell ref="B12:F12"/>
    <mergeCell ref="B13:F13"/>
    <mergeCell ref="B14:F14"/>
    <mergeCell ref="B15:F15"/>
    <mergeCell ref="B16:F16"/>
  </mergeCells>
  <printOptions horizontalCentered="1" verticalCentered="1"/>
  <pageMargins left="0" right="0" top="0" bottom="0.75" header="0.8" footer="0.3"/>
  <pageSetup paperSize="9" scale="10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OF ERECTION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Twinkle Patel</dc:creator>
  <cp:lastModifiedBy>Twinkle Patel</cp:lastModifiedBy>
  <dcterms:created xsi:type="dcterms:W3CDTF">2025-05-22T11:16:28Z</dcterms:created>
  <dcterms:modified xsi:type="dcterms:W3CDTF">2025-05-22T11:47:51Z</dcterms:modified>
</cp:coreProperties>
</file>