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\Documents\MEGAsync\Coding\Python\ILUM2\utm_dist\"/>
    </mc:Choice>
  </mc:AlternateContent>
  <xr:revisionPtr revIDLastSave="0" documentId="8_{817ECD95-8F63-4CA6-B0AF-B7CC7DC17450}" xr6:coauthVersionLast="45" xr6:coauthVersionMax="45" xr10:uidLastSave="{00000000-0000-0000-0000-000000000000}"/>
  <bookViews>
    <workbookView xWindow="-120" yWindow="-120" windowWidth="29040" windowHeight="15840"/>
  </bookViews>
  <sheets>
    <sheet name="model_vs_laplace" sheetId="1" r:id="rId1"/>
  </sheets>
  <calcPr calcId="0"/>
</workbook>
</file>

<file path=xl/calcChain.xml><?xml version="1.0" encoding="utf-8"?>
<calcChain xmlns="http://schemas.openxmlformats.org/spreadsheetml/2006/main">
  <c r="K56" i="1" l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58" i="1"/>
  <c r="H57" i="1"/>
  <c r="I58" i="1" a="1"/>
  <c r="I58" i="1" s="1"/>
  <c r="I57" i="1" a="1"/>
  <c r="I57" i="1" s="1"/>
</calcChain>
</file>

<file path=xl/sharedStrings.xml><?xml version="1.0" encoding="utf-8"?>
<sst xmlns="http://schemas.openxmlformats.org/spreadsheetml/2006/main" count="64" uniqueCount="64">
  <si>
    <t>id</t>
  </si>
  <si>
    <t>lon</t>
  </si>
  <si>
    <t>lat</t>
  </si>
  <si>
    <t>model xi</t>
  </si>
  <si>
    <t>model eta</t>
  </si>
  <si>
    <t>laplace xi</t>
  </si>
  <si>
    <t>laplace eta</t>
  </si>
  <si>
    <t>xi diff</t>
  </si>
  <si>
    <t>eta diff</t>
  </si>
  <si>
    <t>13M</t>
  </si>
  <si>
    <t>16M</t>
  </si>
  <si>
    <t>20OA</t>
  </si>
  <si>
    <t>220M</t>
  </si>
  <si>
    <t>224M</t>
  </si>
  <si>
    <t>307M</t>
  </si>
  <si>
    <t>312M</t>
  </si>
  <si>
    <t>315M</t>
  </si>
  <si>
    <t>331M</t>
  </si>
  <si>
    <t>354M</t>
  </si>
  <si>
    <t>360IB</t>
  </si>
  <si>
    <t>360M</t>
  </si>
  <si>
    <t>373M</t>
  </si>
  <si>
    <t>393M</t>
  </si>
  <si>
    <t>395M</t>
  </si>
  <si>
    <t>3M</t>
  </si>
  <si>
    <t>408M</t>
  </si>
  <si>
    <t>40M</t>
  </si>
  <si>
    <t>427M</t>
  </si>
  <si>
    <t>437M</t>
  </si>
  <si>
    <t>441M</t>
  </si>
  <si>
    <t>443M</t>
  </si>
  <si>
    <t>445M</t>
  </si>
  <si>
    <t>448M</t>
  </si>
  <si>
    <t>452M</t>
  </si>
  <si>
    <t>466M</t>
  </si>
  <si>
    <t>4M</t>
  </si>
  <si>
    <t>51M</t>
  </si>
  <si>
    <t>54M</t>
  </si>
  <si>
    <t>56M</t>
  </si>
  <si>
    <t>59M</t>
  </si>
  <si>
    <t>602M</t>
  </si>
  <si>
    <t>603M</t>
  </si>
  <si>
    <t>605M</t>
  </si>
  <si>
    <t>606M</t>
  </si>
  <si>
    <t>608M</t>
  </si>
  <si>
    <t>612M</t>
  </si>
  <si>
    <t>614M</t>
  </si>
  <si>
    <t>615M</t>
  </si>
  <si>
    <t>617M</t>
  </si>
  <si>
    <t>621M</t>
  </si>
  <si>
    <t>623M</t>
  </si>
  <si>
    <t>626M</t>
  </si>
  <si>
    <t>62M</t>
  </si>
  <si>
    <t>634M</t>
  </si>
  <si>
    <t>647M_52M</t>
  </si>
  <si>
    <t>651M</t>
  </si>
  <si>
    <t>657M</t>
  </si>
  <si>
    <t>666M</t>
  </si>
  <si>
    <t>668M</t>
  </si>
  <si>
    <t>671M</t>
  </si>
  <si>
    <t>672M</t>
  </si>
  <si>
    <t>675M</t>
  </si>
  <si>
    <t>73M</t>
  </si>
  <si>
    <t>97M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</si>
</sst>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1" workbookViewId="0">
      <selection activeCell="K27" sqref="K2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 t="s">
        <v>9</v>
      </c>
      <c r="B2">
        <v>34.88179074</v>
      </c>
      <c r="C2">
        <v>31.212254659999999</v>
      </c>
      <c r="D2">
        <v>-6.8</v>
      </c>
      <c r="E2">
        <v>-4.7</v>
      </c>
      <c r="F2">
        <v>-2.5</v>
      </c>
      <c r="G2">
        <v>-2.4</v>
      </c>
      <c r="H2">
        <v>-4.3</v>
      </c>
      <c r="I2">
        <v>-2.2999999999999998</v>
      </c>
      <c r="J2" t="str">
        <f>IF(AND(H2&gt;H$57-2.5*H$58,H2&lt;H$57+2.5*H$58),"V","X")</f>
        <v>V</v>
      </c>
      <c r="K2" t="str">
        <f>IF(AND(I2&gt;I$57-2.5*I$58,I2&lt;I$57+2.5*I$58),"V","X")</f>
        <v>V</v>
      </c>
    </row>
    <row r="3" spans="1:11" x14ac:dyDescent="0.2">
      <c r="A3" t="s">
        <v>10</v>
      </c>
      <c r="B3">
        <v>34.691351920000002</v>
      </c>
      <c r="C3">
        <v>31.510259019999999</v>
      </c>
      <c r="D3">
        <v>-2.6</v>
      </c>
      <c r="E3">
        <v>-7.8</v>
      </c>
      <c r="F3">
        <v>-3</v>
      </c>
      <c r="G3">
        <v>-8.5</v>
      </c>
      <c r="H3">
        <v>0.4</v>
      </c>
      <c r="I3">
        <v>0.7</v>
      </c>
      <c r="J3" t="str">
        <f t="shared" ref="J3:K56" si="0">IF(AND(H3&gt;H$57-2.5*H$58,H3&lt;H$57+2.5*H$58),"V","X")</f>
        <v>V</v>
      </c>
      <c r="K3" t="str">
        <f t="shared" si="0"/>
        <v>V</v>
      </c>
    </row>
    <row r="4" spans="1:11" x14ac:dyDescent="0.2">
      <c r="A4" t="s">
        <v>11</v>
      </c>
      <c r="B4">
        <v>34.689859640000002</v>
      </c>
      <c r="C4">
        <v>31.87945178</v>
      </c>
      <c r="D4">
        <v>1.3</v>
      </c>
      <c r="E4">
        <v>-9.4</v>
      </c>
      <c r="F4">
        <v>0.7</v>
      </c>
      <c r="G4">
        <v>-11.9</v>
      </c>
      <c r="H4">
        <v>0.6</v>
      </c>
      <c r="I4">
        <v>2.5</v>
      </c>
      <c r="J4" t="str">
        <f t="shared" si="0"/>
        <v>V</v>
      </c>
      <c r="K4" t="str">
        <f t="shared" si="0"/>
        <v>V</v>
      </c>
    </row>
    <row r="5" spans="1:11" x14ac:dyDescent="0.2">
      <c r="A5" t="s">
        <v>12</v>
      </c>
      <c r="B5">
        <v>34.926769419999999</v>
      </c>
      <c r="C5">
        <v>32.68096225</v>
      </c>
      <c r="D5">
        <v>0</v>
      </c>
      <c r="E5">
        <v>-11.5</v>
      </c>
      <c r="F5">
        <v>-1.3</v>
      </c>
      <c r="G5">
        <v>-18.100000000000001</v>
      </c>
      <c r="H5">
        <v>1.3</v>
      </c>
      <c r="I5">
        <v>6.6</v>
      </c>
      <c r="J5" t="str">
        <f t="shared" si="0"/>
        <v>V</v>
      </c>
      <c r="K5" t="str">
        <f t="shared" si="0"/>
        <v>V</v>
      </c>
    </row>
    <row r="6" spans="1:11" x14ac:dyDescent="0.2">
      <c r="A6" t="s">
        <v>13</v>
      </c>
      <c r="B6">
        <v>34.643708410000002</v>
      </c>
      <c r="C6">
        <v>31.80553789</v>
      </c>
      <c r="D6">
        <v>0</v>
      </c>
      <c r="E6">
        <v>-9.4</v>
      </c>
      <c r="F6">
        <v>0.9</v>
      </c>
      <c r="G6">
        <v>-10.8</v>
      </c>
      <c r="H6">
        <v>-0.9</v>
      </c>
      <c r="I6">
        <v>1.4</v>
      </c>
      <c r="J6" t="str">
        <f t="shared" si="0"/>
        <v>V</v>
      </c>
      <c r="K6" t="str">
        <f t="shared" si="0"/>
        <v>V</v>
      </c>
    </row>
    <row r="7" spans="1:11" x14ac:dyDescent="0.2">
      <c r="A7" t="s">
        <v>14</v>
      </c>
      <c r="B7">
        <v>34.830488510000002</v>
      </c>
      <c r="C7">
        <v>31.039278530000001</v>
      </c>
      <c r="D7">
        <v>-1.9</v>
      </c>
      <c r="E7">
        <v>-2.4</v>
      </c>
      <c r="F7">
        <v>-0.6</v>
      </c>
      <c r="G7">
        <v>-4.4000000000000004</v>
      </c>
      <c r="H7">
        <v>-1.3</v>
      </c>
      <c r="I7">
        <v>2</v>
      </c>
      <c r="J7" t="str">
        <f t="shared" si="0"/>
        <v>V</v>
      </c>
      <c r="K7" t="str">
        <f t="shared" si="0"/>
        <v>V</v>
      </c>
    </row>
    <row r="8" spans="1:11" x14ac:dyDescent="0.2">
      <c r="A8" t="s">
        <v>15</v>
      </c>
      <c r="B8">
        <v>34.530805209999997</v>
      </c>
      <c r="C8">
        <v>31.162528529999999</v>
      </c>
      <c r="D8">
        <v>-1.1000000000000001</v>
      </c>
      <c r="E8">
        <v>-6.8</v>
      </c>
      <c r="F8">
        <v>2.2999999999999998</v>
      </c>
      <c r="G8">
        <v>-3.9</v>
      </c>
      <c r="H8">
        <v>-3.4</v>
      </c>
      <c r="I8">
        <v>-3</v>
      </c>
      <c r="J8" t="str">
        <f t="shared" si="0"/>
        <v>V</v>
      </c>
      <c r="K8" t="str">
        <f t="shared" si="0"/>
        <v>V</v>
      </c>
    </row>
    <row r="9" spans="1:11" x14ac:dyDescent="0.2">
      <c r="A9" t="s">
        <v>16</v>
      </c>
      <c r="B9">
        <v>34.611145469999997</v>
      </c>
      <c r="C9">
        <v>30.917529829999999</v>
      </c>
      <c r="D9">
        <v>0</v>
      </c>
      <c r="E9">
        <v>-4.7</v>
      </c>
      <c r="F9">
        <v>0.7</v>
      </c>
      <c r="G9">
        <v>-3.4</v>
      </c>
      <c r="H9">
        <v>-0.7</v>
      </c>
      <c r="I9">
        <v>-1.3</v>
      </c>
      <c r="J9" t="str">
        <f t="shared" si="0"/>
        <v>V</v>
      </c>
      <c r="K9" t="str">
        <f t="shared" si="0"/>
        <v>V</v>
      </c>
    </row>
    <row r="10" spans="1:11" x14ac:dyDescent="0.2">
      <c r="A10" t="s">
        <v>17</v>
      </c>
      <c r="B10">
        <v>34.796567670000002</v>
      </c>
      <c r="C10">
        <v>30.60285932</v>
      </c>
      <c r="D10">
        <v>0</v>
      </c>
      <c r="E10">
        <v>4.5999999999999996</v>
      </c>
      <c r="F10">
        <v>-1.9</v>
      </c>
      <c r="G10">
        <v>3.4</v>
      </c>
      <c r="H10">
        <v>1.9</v>
      </c>
      <c r="I10">
        <v>1.2</v>
      </c>
      <c r="J10" t="str">
        <f t="shared" si="0"/>
        <v>V</v>
      </c>
      <c r="K10" t="str">
        <f t="shared" si="0"/>
        <v>V</v>
      </c>
    </row>
    <row r="11" spans="1:11" x14ac:dyDescent="0.2">
      <c r="A11" t="s">
        <v>18</v>
      </c>
      <c r="B11">
        <v>34.954595400000002</v>
      </c>
      <c r="C11">
        <v>30.510524060000002</v>
      </c>
      <c r="D11">
        <v>-3.4</v>
      </c>
      <c r="E11">
        <v>9.3000000000000007</v>
      </c>
      <c r="F11">
        <v>-4</v>
      </c>
      <c r="G11">
        <v>8.6</v>
      </c>
      <c r="H11">
        <v>0.6</v>
      </c>
      <c r="I11">
        <v>0.7</v>
      </c>
      <c r="J11" t="str">
        <f t="shared" si="0"/>
        <v>V</v>
      </c>
      <c r="K11" t="str">
        <f t="shared" si="0"/>
        <v>V</v>
      </c>
    </row>
    <row r="12" spans="1:11" x14ac:dyDescent="0.2">
      <c r="A12" t="s">
        <v>19</v>
      </c>
      <c r="B12">
        <v>35.392861009999997</v>
      </c>
      <c r="C12">
        <v>31.588340339999998</v>
      </c>
      <c r="D12">
        <v>-12.1</v>
      </c>
      <c r="E12">
        <v>18.8</v>
      </c>
      <c r="F12">
        <v>-11</v>
      </c>
      <c r="G12">
        <v>23.3</v>
      </c>
      <c r="H12">
        <v>-1</v>
      </c>
      <c r="I12">
        <v>-4.5</v>
      </c>
      <c r="J12" t="str">
        <f t="shared" si="0"/>
        <v>V</v>
      </c>
      <c r="K12" t="str">
        <f t="shared" si="0"/>
        <v>V</v>
      </c>
    </row>
    <row r="13" spans="1:11" x14ac:dyDescent="0.2">
      <c r="A13" t="s">
        <v>20</v>
      </c>
      <c r="B13">
        <v>34.99281036</v>
      </c>
      <c r="C13">
        <v>30.024073019999999</v>
      </c>
      <c r="D13">
        <v>0.1</v>
      </c>
      <c r="E13">
        <v>0.2</v>
      </c>
      <c r="F13">
        <v>1.4</v>
      </c>
      <c r="G13">
        <v>0.5</v>
      </c>
      <c r="H13">
        <v>-1.4</v>
      </c>
      <c r="I13">
        <v>-0.3</v>
      </c>
      <c r="J13" t="str">
        <f t="shared" si="0"/>
        <v>V</v>
      </c>
      <c r="K13" t="str">
        <f t="shared" si="0"/>
        <v>V</v>
      </c>
    </row>
    <row r="14" spans="1:11" x14ac:dyDescent="0.2">
      <c r="A14" t="s">
        <v>21</v>
      </c>
      <c r="B14">
        <v>34.819265180000002</v>
      </c>
      <c r="C14">
        <v>29.89705717</v>
      </c>
      <c r="D14">
        <v>0</v>
      </c>
      <c r="E14">
        <v>4.5999999999999996</v>
      </c>
      <c r="F14">
        <v>0.4</v>
      </c>
      <c r="G14">
        <v>3.3</v>
      </c>
      <c r="H14">
        <v>-0.4</v>
      </c>
      <c r="I14">
        <v>1.3</v>
      </c>
      <c r="J14" t="str">
        <f t="shared" si="0"/>
        <v>V</v>
      </c>
      <c r="K14" t="str">
        <f t="shared" si="0"/>
        <v>V</v>
      </c>
    </row>
    <row r="15" spans="1:11" x14ac:dyDescent="0.2">
      <c r="A15" t="s">
        <v>22</v>
      </c>
      <c r="B15">
        <v>34.995457530000003</v>
      </c>
      <c r="C15">
        <v>29.64904658</v>
      </c>
      <c r="D15">
        <v>-6.2</v>
      </c>
      <c r="E15">
        <v>6.7</v>
      </c>
      <c r="F15">
        <v>-5.0999999999999996</v>
      </c>
      <c r="G15">
        <v>-1.4</v>
      </c>
      <c r="H15">
        <v>-1.1000000000000001</v>
      </c>
      <c r="I15">
        <v>8.1</v>
      </c>
      <c r="J15" t="str">
        <f t="shared" si="0"/>
        <v>V</v>
      </c>
      <c r="K15" t="str">
        <f t="shared" si="0"/>
        <v>V</v>
      </c>
    </row>
    <row r="16" spans="1:11" x14ac:dyDescent="0.2">
      <c r="A16" t="s">
        <v>23</v>
      </c>
      <c r="B16">
        <v>34.423065360000002</v>
      </c>
      <c r="C16">
        <v>30.86659933</v>
      </c>
      <c r="D16">
        <v>0</v>
      </c>
      <c r="E16">
        <v>-4.7</v>
      </c>
      <c r="F16">
        <v>3.2</v>
      </c>
      <c r="G16">
        <v>-5.4</v>
      </c>
      <c r="H16">
        <v>-3.2</v>
      </c>
      <c r="I16">
        <v>0.8</v>
      </c>
      <c r="J16" t="str">
        <f t="shared" si="0"/>
        <v>V</v>
      </c>
      <c r="K16" t="str">
        <f t="shared" si="0"/>
        <v>V</v>
      </c>
    </row>
    <row r="17" spans="1:11" x14ac:dyDescent="0.2">
      <c r="A17" t="s">
        <v>24</v>
      </c>
      <c r="B17">
        <v>34.580657809999998</v>
      </c>
      <c r="C17">
        <v>31.315490440000001</v>
      </c>
      <c r="D17">
        <v>-0.1</v>
      </c>
      <c r="E17">
        <v>-7.7</v>
      </c>
      <c r="F17">
        <v>-0.7</v>
      </c>
      <c r="G17">
        <v>-7.4</v>
      </c>
      <c r="H17">
        <v>0.7</v>
      </c>
      <c r="I17">
        <v>-0.3</v>
      </c>
      <c r="J17" t="str">
        <f t="shared" si="0"/>
        <v>V</v>
      </c>
      <c r="K17" t="str">
        <f t="shared" si="0"/>
        <v>V</v>
      </c>
    </row>
    <row r="18" spans="1:11" x14ac:dyDescent="0.2">
      <c r="A18" t="s">
        <v>25</v>
      </c>
      <c r="B18">
        <v>34.831048080000002</v>
      </c>
      <c r="C18">
        <v>32.089422519999999</v>
      </c>
      <c r="D18">
        <v>0</v>
      </c>
      <c r="E18">
        <v>-14.2</v>
      </c>
      <c r="F18">
        <v>0.5</v>
      </c>
      <c r="G18">
        <v>-13.8</v>
      </c>
      <c r="H18">
        <v>-0.5</v>
      </c>
      <c r="I18">
        <v>-0.4</v>
      </c>
      <c r="J18" t="str">
        <f t="shared" si="0"/>
        <v>V</v>
      </c>
      <c r="K18" t="str">
        <f t="shared" si="0"/>
        <v>V</v>
      </c>
    </row>
    <row r="19" spans="1:11" x14ac:dyDescent="0.2">
      <c r="A19" t="s">
        <v>26</v>
      </c>
      <c r="B19">
        <v>34.966321270000002</v>
      </c>
      <c r="C19">
        <v>32.57213891</v>
      </c>
      <c r="D19">
        <v>-4</v>
      </c>
      <c r="E19">
        <v>-9.5</v>
      </c>
      <c r="F19">
        <v>-2.2000000000000002</v>
      </c>
      <c r="G19">
        <v>-11</v>
      </c>
      <c r="H19">
        <v>-1.8</v>
      </c>
      <c r="I19">
        <v>1.5</v>
      </c>
      <c r="J19" t="str">
        <f t="shared" si="0"/>
        <v>V</v>
      </c>
      <c r="K19" t="str">
        <f t="shared" si="0"/>
        <v>V</v>
      </c>
    </row>
    <row r="20" spans="1:11" x14ac:dyDescent="0.2">
      <c r="A20" t="s">
        <v>27</v>
      </c>
      <c r="B20">
        <v>34.962592880000003</v>
      </c>
      <c r="C20">
        <v>32.065108500000001</v>
      </c>
      <c r="D20">
        <v>-0.3</v>
      </c>
      <c r="E20">
        <v>-9.8000000000000007</v>
      </c>
      <c r="F20">
        <v>-0.1</v>
      </c>
      <c r="G20">
        <v>-12</v>
      </c>
      <c r="H20">
        <v>-0.2</v>
      </c>
      <c r="I20">
        <v>2.2000000000000002</v>
      </c>
      <c r="J20" t="str">
        <f t="shared" si="0"/>
        <v>V</v>
      </c>
      <c r="K20" t="str">
        <f t="shared" si="0"/>
        <v>V</v>
      </c>
    </row>
    <row r="21" spans="1:11" x14ac:dyDescent="0.2">
      <c r="A21" t="s">
        <v>28</v>
      </c>
      <c r="B21">
        <v>35.20256715</v>
      </c>
      <c r="C21">
        <v>31.786134530000002</v>
      </c>
      <c r="D21">
        <v>-4.5</v>
      </c>
      <c r="E21">
        <v>8.8000000000000007</v>
      </c>
      <c r="F21">
        <v>-5.6</v>
      </c>
      <c r="G21">
        <v>2.6</v>
      </c>
      <c r="H21">
        <v>1.1000000000000001</v>
      </c>
      <c r="I21">
        <v>6.2</v>
      </c>
      <c r="J21" t="str">
        <f t="shared" si="0"/>
        <v>V</v>
      </c>
      <c r="K21" t="str">
        <f t="shared" si="0"/>
        <v>V</v>
      </c>
    </row>
    <row r="22" spans="1:11" x14ac:dyDescent="0.2">
      <c r="A22" t="s">
        <v>29</v>
      </c>
      <c r="B22">
        <v>34.819635810000001</v>
      </c>
      <c r="C22">
        <v>31.540139790000001</v>
      </c>
      <c r="D22">
        <v>-3.2</v>
      </c>
      <c r="E22">
        <v>-8.6999999999999993</v>
      </c>
      <c r="F22">
        <v>-2.7</v>
      </c>
      <c r="G22">
        <v>-8.8000000000000007</v>
      </c>
      <c r="H22">
        <v>-0.4</v>
      </c>
      <c r="I22">
        <v>0.1</v>
      </c>
      <c r="J22" t="str">
        <f t="shared" si="0"/>
        <v>V</v>
      </c>
      <c r="K22" t="str">
        <f t="shared" si="0"/>
        <v>V</v>
      </c>
    </row>
    <row r="23" spans="1:11" x14ac:dyDescent="0.2">
      <c r="A23" t="s">
        <v>30</v>
      </c>
      <c r="B23">
        <v>34.650628830000002</v>
      </c>
      <c r="C23">
        <v>31.725461320000001</v>
      </c>
      <c r="D23">
        <v>3.1</v>
      </c>
      <c r="E23">
        <v>-10.4</v>
      </c>
      <c r="F23">
        <v>1</v>
      </c>
      <c r="G23">
        <v>-11.9</v>
      </c>
      <c r="H23">
        <v>2.1</v>
      </c>
      <c r="I23">
        <v>1.4</v>
      </c>
      <c r="J23" t="str">
        <f t="shared" si="0"/>
        <v>V</v>
      </c>
      <c r="K23" t="str">
        <f t="shared" si="0"/>
        <v>V</v>
      </c>
    </row>
    <row r="24" spans="1:11" x14ac:dyDescent="0.2">
      <c r="A24" t="s">
        <v>31</v>
      </c>
      <c r="B24">
        <v>34.645679800000003</v>
      </c>
      <c r="C24">
        <v>31.807644029999999</v>
      </c>
      <c r="D24">
        <v>0</v>
      </c>
      <c r="E24">
        <v>-9.4</v>
      </c>
      <c r="F24">
        <v>0.9</v>
      </c>
      <c r="G24">
        <v>-11.1</v>
      </c>
      <c r="H24">
        <v>-0.9</v>
      </c>
      <c r="I24">
        <v>1.7</v>
      </c>
      <c r="J24" t="str">
        <f t="shared" si="0"/>
        <v>V</v>
      </c>
      <c r="K24" t="str">
        <f t="shared" si="0"/>
        <v>V</v>
      </c>
    </row>
    <row r="25" spans="1:11" x14ac:dyDescent="0.2">
      <c r="A25" t="s">
        <v>32</v>
      </c>
      <c r="B25">
        <v>35.090062750000001</v>
      </c>
      <c r="C25">
        <v>31.77436694</v>
      </c>
      <c r="D25">
        <v>-4</v>
      </c>
      <c r="E25">
        <v>-4.8</v>
      </c>
      <c r="F25">
        <v>-4.0999999999999996</v>
      </c>
      <c r="G25">
        <v>-6.1</v>
      </c>
      <c r="H25">
        <v>0.1</v>
      </c>
      <c r="I25">
        <v>1.4</v>
      </c>
      <c r="J25" t="str">
        <f t="shared" si="0"/>
        <v>V</v>
      </c>
      <c r="K25" t="str">
        <f t="shared" si="0"/>
        <v>V</v>
      </c>
    </row>
    <row r="26" spans="1:11" x14ac:dyDescent="0.2">
      <c r="A26" t="s">
        <v>33</v>
      </c>
      <c r="B26">
        <v>34.823275279999997</v>
      </c>
      <c r="C26">
        <v>31.323190799999999</v>
      </c>
      <c r="D26">
        <v>-4</v>
      </c>
      <c r="E26">
        <v>-4.9000000000000004</v>
      </c>
      <c r="F26">
        <v>-2.7</v>
      </c>
      <c r="G26">
        <v>-6.8</v>
      </c>
      <c r="H26">
        <v>-1.3</v>
      </c>
      <c r="I26">
        <v>1.9</v>
      </c>
      <c r="J26" t="str">
        <f t="shared" si="0"/>
        <v>V</v>
      </c>
      <c r="K26" t="str">
        <f t="shared" si="0"/>
        <v>V</v>
      </c>
    </row>
    <row r="27" spans="1:11" x14ac:dyDescent="0.2">
      <c r="A27" t="s">
        <v>34</v>
      </c>
      <c r="B27">
        <v>35.394691780000002</v>
      </c>
      <c r="C27">
        <v>31.336346469999999</v>
      </c>
      <c r="D27">
        <v>-2.8</v>
      </c>
      <c r="E27">
        <v>3.3</v>
      </c>
      <c r="F27">
        <v>-7</v>
      </c>
      <c r="G27">
        <v>18.2</v>
      </c>
      <c r="H27">
        <v>4.0999999999999996</v>
      </c>
      <c r="I27">
        <v>-14.9</v>
      </c>
      <c r="J27" t="str">
        <f t="shared" si="0"/>
        <v>V</v>
      </c>
      <c r="K27" t="str">
        <f t="shared" si="0"/>
        <v>X</v>
      </c>
    </row>
    <row r="28" spans="1:11" x14ac:dyDescent="0.2">
      <c r="A28" t="s">
        <v>35</v>
      </c>
      <c r="B28">
        <v>34.468144930000001</v>
      </c>
      <c r="C28">
        <v>31.345564889999999</v>
      </c>
      <c r="D28">
        <v>-2.5</v>
      </c>
      <c r="E28">
        <v>-4.7</v>
      </c>
      <c r="F28">
        <v>-1.5</v>
      </c>
      <c r="G28">
        <v>-4.5999999999999996</v>
      </c>
      <c r="H28">
        <v>-1</v>
      </c>
      <c r="I28">
        <v>-0.1</v>
      </c>
      <c r="J28" t="str">
        <f t="shared" si="0"/>
        <v>V</v>
      </c>
      <c r="K28" t="str">
        <f t="shared" si="0"/>
        <v>V</v>
      </c>
    </row>
    <row r="29" spans="1:11" x14ac:dyDescent="0.2">
      <c r="A29" t="s">
        <v>36</v>
      </c>
      <c r="B29">
        <v>35.342007780000003</v>
      </c>
      <c r="C29">
        <v>32.726493189999999</v>
      </c>
      <c r="D29">
        <v>-4</v>
      </c>
      <c r="E29">
        <v>0</v>
      </c>
      <c r="F29">
        <v>-3.1</v>
      </c>
      <c r="G29">
        <v>-1.5</v>
      </c>
      <c r="H29">
        <v>-0.9</v>
      </c>
      <c r="I29">
        <v>1.5</v>
      </c>
      <c r="J29" t="str">
        <f t="shared" si="0"/>
        <v>V</v>
      </c>
      <c r="K29" t="str">
        <f t="shared" si="0"/>
        <v>V</v>
      </c>
    </row>
    <row r="30" spans="1:11" x14ac:dyDescent="0.2">
      <c r="A30" t="s">
        <v>37</v>
      </c>
      <c r="B30">
        <v>35.415329550000003</v>
      </c>
      <c r="C30">
        <v>32.480765339999998</v>
      </c>
      <c r="D30">
        <v>-2.1</v>
      </c>
      <c r="E30">
        <v>2.2000000000000002</v>
      </c>
      <c r="F30">
        <v>0.1</v>
      </c>
      <c r="G30">
        <v>5.2</v>
      </c>
      <c r="H30">
        <v>-2.2000000000000002</v>
      </c>
      <c r="I30">
        <v>-3</v>
      </c>
      <c r="J30" t="str">
        <f t="shared" si="0"/>
        <v>V</v>
      </c>
      <c r="K30" t="str">
        <f t="shared" si="0"/>
        <v>V</v>
      </c>
    </row>
    <row r="31" spans="1:11" x14ac:dyDescent="0.2">
      <c r="A31" t="s">
        <v>38</v>
      </c>
      <c r="B31">
        <v>35.540533920000001</v>
      </c>
      <c r="C31">
        <v>32.761169039999999</v>
      </c>
      <c r="D31">
        <v>-4.0999999999999996</v>
      </c>
      <c r="E31">
        <v>5.8</v>
      </c>
      <c r="F31">
        <v>-2.1</v>
      </c>
      <c r="G31">
        <v>8</v>
      </c>
      <c r="H31">
        <v>-2</v>
      </c>
      <c r="I31">
        <v>-2.2000000000000002</v>
      </c>
      <c r="J31" t="str">
        <f t="shared" si="0"/>
        <v>V</v>
      </c>
      <c r="K31" t="str">
        <f t="shared" si="0"/>
        <v>V</v>
      </c>
    </row>
    <row r="32" spans="1:11" x14ac:dyDescent="0.2">
      <c r="A32" t="s">
        <v>39</v>
      </c>
      <c r="B32">
        <v>35.619386939999998</v>
      </c>
      <c r="C32">
        <v>32.704035480000002</v>
      </c>
      <c r="D32">
        <v>-1.9</v>
      </c>
      <c r="E32">
        <v>-5</v>
      </c>
      <c r="F32">
        <v>-2.7</v>
      </c>
      <c r="G32">
        <v>-8.1999999999999993</v>
      </c>
      <c r="H32">
        <v>0.8</v>
      </c>
      <c r="I32">
        <v>3.2</v>
      </c>
      <c r="J32" t="str">
        <f t="shared" si="0"/>
        <v>V</v>
      </c>
      <c r="K32" t="str">
        <f t="shared" si="0"/>
        <v>V</v>
      </c>
    </row>
    <row r="33" spans="1:11" x14ac:dyDescent="0.2">
      <c r="A33" t="s">
        <v>40</v>
      </c>
      <c r="B33">
        <v>35.155817110000001</v>
      </c>
      <c r="C33">
        <v>32.505070320000002</v>
      </c>
      <c r="D33">
        <v>0</v>
      </c>
      <c r="E33">
        <v>-4.7</v>
      </c>
      <c r="F33">
        <v>-0.1</v>
      </c>
      <c r="G33">
        <v>-3.1</v>
      </c>
      <c r="H33">
        <v>0.1</v>
      </c>
      <c r="I33">
        <v>-1.7</v>
      </c>
      <c r="J33" t="str">
        <f t="shared" si="0"/>
        <v>V</v>
      </c>
      <c r="K33" t="str">
        <f t="shared" si="0"/>
        <v>V</v>
      </c>
    </row>
    <row r="34" spans="1:11" x14ac:dyDescent="0.2">
      <c r="A34" t="s">
        <v>41</v>
      </c>
      <c r="B34">
        <v>35.415367609999997</v>
      </c>
      <c r="C34">
        <v>32.48081766</v>
      </c>
      <c r="D34">
        <v>-2</v>
      </c>
      <c r="E34">
        <v>2.4</v>
      </c>
      <c r="F34">
        <v>-0.1</v>
      </c>
      <c r="G34">
        <v>5.2</v>
      </c>
      <c r="H34">
        <v>-1.9</v>
      </c>
      <c r="I34">
        <v>-2.8</v>
      </c>
      <c r="J34" t="str">
        <f t="shared" si="0"/>
        <v>V</v>
      </c>
      <c r="K34" t="str">
        <f t="shared" si="0"/>
        <v>V</v>
      </c>
    </row>
    <row r="35" spans="1:11" x14ac:dyDescent="0.2">
      <c r="A35" t="s">
        <v>42</v>
      </c>
      <c r="B35">
        <v>34.851550850000002</v>
      </c>
      <c r="C35">
        <v>32.33571937</v>
      </c>
      <c r="D35">
        <v>-3.6</v>
      </c>
      <c r="E35">
        <v>-13.8</v>
      </c>
      <c r="F35">
        <v>-0.7</v>
      </c>
      <c r="G35">
        <v>-13.1</v>
      </c>
      <c r="H35">
        <v>-2.9</v>
      </c>
      <c r="I35">
        <v>-0.6</v>
      </c>
      <c r="J35" t="str">
        <f t="shared" si="0"/>
        <v>V</v>
      </c>
      <c r="K35" t="str">
        <f t="shared" si="0"/>
        <v>V</v>
      </c>
    </row>
    <row r="36" spans="1:11" x14ac:dyDescent="0.2">
      <c r="A36" t="s">
        <v>43</v>
      </c>
      <c r="B36">
        <v>35.165620910000001</v>
      </c>
      <c r="C36">
        <v>32.311834699999999</v>
      </c>
      <c r="D36">
        <v>0</v>
      </c>
      <c r="E36">
        <v>-4.7</v>
      </c>
      <c r="F36">
        <v>-1.4</v>
      </c>
      <c r="G36">
        <v>-6.4</v>
      </c>
      <c r="H36">
        <v>1.4</v>
      </c>
      <c r="I36">
        <v>1.6</v>
      </c>
      <c r="J36" t="str">
        <f t="shared" si="0"/>
        <v>V</v>
      </c>
      <c r="K36" t="str">
        <f t="shared" si="0"/>
        <v>V</v>
      </c>
    </row>
    <row r="37" spans="1:11" x14ac:dyDescent="0.2">
      <c r="A37" t="s">
        <v>44</v>
      </c>
      <c r="B37">
        <v>35.512333990000002</v>
      </c>
      <c r="C37">
        <v>32.270895369999998</v>
      </c>
      <c r="D37">
        <v>-4</v>
      </c>
      <c r="E37">
        <v>4.7</v>
      </c>
      <c r="F37">
        <v>-4.5</v>
      </c>
      <c r="G37">
        <v>4.2</v>
      </c>
      <c r="H37">
        <v>0.5</v>
      </c>
      <c r="I37">
        <v>0.5</v>
      </c>
      <c r="J37" t="str">
        <f t="shared" si="0"/>
        <v>V</v>
      </c>
      <c r="K37" t="str">
        <f t="shared" si="0"/>
        <v>V</v>
      </c>
    </row>
    <row r="38" spans="1:11" x14ac:dyDescent="0.2">
      <c r="A38" t="s">
        <v>45</v>
      </c>
      <c r="B38">
        <v>35.459506820000001</v>
      </c>
      <c r="C38">
        <v>32.09523738</v>
      </c>
      <c r="D38">
        <v>-5.7</v>
      </c>
      <c r="E38">
        <v>13.2</v>
      </c>
      <c r="F38">
        <v>-7.6</v>
      </c>
      <c r="G38">
        <v>12.3</v>
      </c>
      <c r="H38">
        <v>1.9</v>
      </c>
      <c r="I38">
        <v>0.9</v>
      </c>
      <c r="J38" t="str">
        <f t="shared" si="0"/>
        <v>V</v>
      </c>
      <c r="K38" t="str">
        <f t="shared" si="0"/>
        <v>V</v>
      </c>
    </row>
    <row r="39" spans="1:11" x14ac:dyDescent="0.2">
      <c r="A39" t="s">
        <v>46</v>
      </c>
      <c r="B39">
        <v>35.197008830000001</v>
      </c>
      <c r="C39">
        <v>31.998225649999998</v>
      </c>
      <c r="D39">
        <v>-3.3</v>
      </c>
      <c r="E39">
        <v>-3.6</v>
      </c>
      <c r="F39">
        <v>-1</v>
      </c>
      <c r="G39">
        <v>-4.0999999999999996</v>
      </c>
      <c r="H39">
        <v>-2.2000000000000002</v>
      </c>
      <c r="I39">
        <v>0.5</v>
      </c>
      <c r="J39" t="str">
        <f t="shared" si="0"/>
        <v>V</v>
      </c>
      <c r="K39" t="str">
        <f t="shared" si="0"/>
        <v>V</v>
      </c>
    </row>
    <row r="40" spans="1:11" x14ac:dyDescent="0.2">
      <c r="A40" t="s">
        <v>47</v>
      </c>
      <c r="B40">
        <v>35.285213659999997</v>
      </c>
      <c r="C40">
        <v>31.978717629999998</v>
      </c>
      <c r="D40">
        <v>-4</v>
      </c>
      <c r="E40">
        <v>4.5999999999999996</v>
      </c>
      <c r="F40">
        <v>-4</v>
      </c>
      <c r="G40">
        <v>5.8</v>
      </c>
      <c r="H40">
        <v>0</v>
      </c>
      <c r="I40">
        <v>-1.3</v>
      </c>
      <c r="J40" t="str">
        <f t="shared" si="0"/>
        <v>V</v>
      </c>
      <c r="K40" t="str">
        <f t="shared" si="0"/>
        <v>V</v>
      </c>
    </row>
    <row r="41" spans="1:11" x14ac:dyDescent="0.2">
      <c r="A41" t="s">
        <v>48</v>
      </c>
      <c r="B41">
        <v>35.462476520000003</v>
      </c>
      <c r="C41">
        <v>31.935691779999999</v>
      </c>
      <c r="D41">
        <v>-7.6</v>
      </c>
      <c r="E41">
        <v>13.1</v>
      </c>
      <c r="F41">
        <v>-6.5</v>
      </c>
      <c r="G41">
        <v>13.2</v>
      </c>
      <c r="H41">
        <v>-1.1000000000000001</v>
      </c>
      <c r="I41">
        <v>-0.1</v>
      </c>
      <c r="J41" t="str">
        <f t="shared" si="0"/>
        <v>V</v>
      </c>
      <c r="K41" t="str">
        <f t="shared" si="0"/>
        <v>V</v>
      </c>
    </row>
    <row r="42" spans="1:11" x14ac:dyDescent="0.2">
      <c r="A42" t="s">
        <v>49</v>
      </c>
      <c r="B42">
        <v>35.130031789999997</v>
      </c>
      <c r="C42">
        <v>31.824039280000001</v>
      </c>
      <c r="D42">
        <v>-4</v>
      </c>
      <c r="E42">
        <v>-6.3</v>
      </c>
      <c r="F42">
        <v>-5.2</v>
      </c>
      <c r="G42">
        <v>-4.8</v>
      </c>
      <c r="H42">
        <v>1.2</v>
      </c>
      <c r="I42">
        <v>-1.5</v>
      </c>
      <c r="J42" t="str">
        <f t="shared" si="0"/>
        <v>V</v>
      </c>
      <c r="K42" t="str">
        <f t="shared" si="0"/>
        <v>V</v>
      </c>
    </row>
    <row r="43" spans="1:11" x14ac:dyDescent="0.2">
      <c r="A43" t="s">
        <v>50</v>
      </c>
      <c r="B43">
        <v>35.525536350000003</v>
      </c>
      <c r="C43">
        <v>31.77509929</v>
      </c>
      <c r="D43">
        <v>-9.9</v>
      </c>
      <c r="E43">
        <v>2.6</v>
      </c>
      <c r="F43">
        <v>-9.1</v>
      </c>
      <c r="G43">
        <v>3.1</v>
      </c>
      <c r="H43">
        <v>-0.7</v>
      </c>
      <c r="I43">
        <v>-0.6</v>
      </c>
      <c r="J43" t="str">
        <f t="shared" si="0"/>
        <v>V</v>
      </c>
      <c r="K43" t="str">
        <f t="shared" si="0"/>
        <v>V</v>
      </c>
    </row>
    <row r="44" spans="1:11" x14ac:dyDescent="0.2">
      <c r="A44" t="s">
        <v>51</v>
      </c>
      <c r="B44">
        <v>35.036373249999997</v>
      </c>
      <c r="C44">
        <v>31.751527150000001</v>
      </c>
      <c r="D44">
        <v>-5.4</v>
      </c>
      <c r="E44">
        <v>-13.6</v>
      </c>
      <c r="F44">
        <v>-1.4</v>
      </c>
      <c r="G44">
        <v>-12.4</v>
      </c>
      <c r="H44">
        <v>-4.0999999999999996</v>
      </c>
      <c r="I44">
        <v>-1.2</v>
      </c>
      <c r="J44" t="str">
        <f t="shared" si="0"/>
        <v>V</v>
      </c>
      <c r="K44" t="str">
        <f t="shared" si="0"/>
        <v>V</v>
      </c>
    </row>
    <row r="45" spans="1:11" x14ac:dyDescent="0.2">
      <c r="A45" t="s">
        <v>52</v>
      </c>
      <c r="B45">
        <v>35.162531289999997</v>
      </c>
      <c r="C45">
        <v>32.740468200000002</v>
      </c>
      <c r="D45">
        <v>-4</v>
      </c>
      <c r="E45">
        <v>-2.9</v>
      </c>
      <c r="F45">
        <v>-3.4</v>
      </c>
      <c r="G45">
        <v>-5</v>
      </c>
      <c r="H45">
        <v>-0.7</v>
      </c>
      <c r="I45">
        <v>2.1</v>
      </c>
      <c r="J45" t="str">
        <f t="shared" si="0"/>
        <v>V</v>
      </c>
      <c r="K45" t="str">
        <f t="shared" si="0"/>
        <v>V</v>
      </c>
    </row>
    <row r="46" spans="1:11" x14ac:dyDescent="0.2">
      <c r="A46" t="s">
        <v>53</v>
      </c>
      <c r="B46">
        <v>35.338698350000001</v>
      </c>
      <c r="C46">
        <v>33.060045080000002</v>
      </c>
      <c r="D46">
        <v>-0.1</v>
      </c>
      <c r="E46">
        <v>-9.6999999999999993</v>
      </c>
      <c r="F46">
        <v>-0.8</v>
      </c>
      <c r="G46">
        <v>-10.3</v>
      </c>
      <c r="H46">
        <v>0.6</v>
      </c>
      <c r="I46">
        <v>0.6</v>
      </c>
      <c r="J46" t="str">
        <f t="shared" si="0"/>
        <v>V</v>
      </c>
      <c r="K46" t="str">
        <f t="shared" si="0"/>
        <v>V</v>
      </c>
    </row>
    <row r="47" spans="1:11" x14ac:dyDescent="0.2">
      <c r="A47" t="s">
        <v>54</v>
      </c>
      <c r="B47">
        <v>35.518737450000003</v>
      </c>
      <c r="C47">
        <v>32.674738519999998</v>
      </c>
      <c r="D47">
        <v>-4.8</v>
      </c>
      <c r="E47">
        <v>6.1</v>
      </c>
      <c r="F47">
        <v>-1.9</v>
      </c>
      <c r="G47">
        <v>6.9</v>
      </c>
      <c r="H47">
        <v>-2.9</v>
      </c>
      <c r="I47">
        <v>-0.7</v>
      </c>
      <c r="J47" t="str">
        <f t="shared" si="0"/>
        <v>V</v>
      </c>
      <c r="K47" t="str">
        <f t="shared" si="0"/>
        <v>V</v>
      </c>
    </row>
    <row r="48" spans="1:11" x14ac:dyDescent="0.2">
      <c r="A48" t="s">
        <v>55</v>
      </c>
      <c r="B48">
        <v>35.414263290000001</v>
      </c>
      <c r="C48">
        <v>31.571196539999999</v>
      </c>
      <c r="D48">
        <v>-11.3</v>
      </c>
      <c r="E48">
        <v>9.9</v>
      </c>
      <c r="F48">
        <v>-11.4</v>
      </c>
      <c r="G48">
        <v>23.6</v>
      </c>
      <c r="H48">
        <v>0.1</v>
      </c>
      <c r="I48">
        <v>-13.7</v>
      </c>
      <c r="J48" t="str">
        <f t="shared" si="0"/>
        <v>V</v>
      </c>
      <c r="K48" t="str">
        <f t="shared" si="0"/>
        <v>X</v>
      </c>
    </row>
    <row r="49" spans="1:11" x14ac:dyDescent="0.2">
      <c r="A49" t="s">
        <v>56</v>
      </c>
      <c r="B49">
        <v>34.64064054</v>
      </c>
      <c r="C49">
        <v>31.60284107</v>
      </c>
      <c r="D49">
        <v>-2.1</v>
      </c>
      <c r="E49">
        <v>-11.9</v>
      </c>
      <c r="F49">
        <v>-1.4</v>
      </c>
      <c r="G49">
        <v>-9.5</v>
      </c>
      <c r="H49">
        <v>-0.7</v>
      </c>
      <c r="I49">
        <v>-2.4</v>
      </c>
      <c r="J49" t="str">
        <f t="shared" si="0"/>
        <v>V</v>
      </c>
      <c r="K49" t="str">
        <f t="shared" si="0"/>
        <v>V</v>
      </c>
    </row>
    <row r="50" spans="1:11" x14ac:dyDescent="0.2">
      <c r="A50" t="s">
        <v>57</v>
      </c>
      <c r="B50">
        <v>34.767748419999997</v>
      </c>
      <c r="C50">
        <v>31.236690110000001</v>
      </c>
      <c r="D50">
        <v>-1.9</v>
      </c>
      <c r="E50">
        <v>-4.5999999999999996</v>
      </c>
      <c r="F50">
        <v>-0.6</v>
      </c>
      <c r="G50">
        <v>-5.4</v>
      </c>
      <c r="H50">
        <v>-1.3</v>
      </c>
      <c r="I50">
        <v>0.8</v>
      </c>
      <c r="J50" t="str">
        <f t="shared" si="0"/>
        <v>V</v>
      </c>
      <c r="K50" t="str">
        <f t="shared" si="0"/>
        <v>V</v>
      </c>
    </row>
    <row r="51" spans="1:11" x14ac:dyDescent="0.2">
      <c r="A51" t="s">
        <v>58</v>
      </c>
      <c r="B51">
        <v>35.040564549999999</v>
      </c>
      <c r="C51">
        <v>31.102642320000001</v>
      </c>
      <c r="D51">
        <v>-3.3</v>
      </c>
      <c r="E51">
        <v>0.8</v>
      </c>
      <c r="F51">
        <v>-4.7</v>
      </c>
      <c r="G51">
        <v>3</v>
      </c>
      <c r="H51">
        <v>1.4</v>
      </c>
      <c r="I51">
        <v>-2.2000000000000002</v>
      </c>
      <c r="J51" t="str">
        <f t="shared" si="0"/>
        <v>V</v>
      </c>
      <c r="K51" t="str">
        <f t="shared" si="0"/>
        <v>V</v>
      </c>
    </row>
    <row r="52" spans="1:11" x14ac:dyDescent="0.2">
      <c r="A52" t="s">
        <v>59</v>
      </c>
      <c r="B52">
        <v>35.53700345</v>
      </c>
      <c r="C52">
        <v>33.208682090000003</v>
      </c>
      <c r="D52">
        <v>-8</v>
      </c>
      <c r="E52">
        <v>-4.0999999999999996</v>
      </c>
      <c r="F52">
        <v>-5.5</v>
      </c>
      <c r="G52">
        <v>-2.7</v>
      </c>
      <c r="H52">
        <v>-2.5</v>
      </c>
      <c r="I52">
        <v>-1.3</v>
      </c>
      <c r="J52" t="str">
        <f t="shared" si="0"/>
        <v>V</v>
      </c>
      <c r="K52" t="str">
        <f t="shared" si="0"/>
        <v>V</v>
      </c>
    </row>
    <row r="53" spans="1:11" x14ac:dyDescent="0.2">
      <c r="A53" t="s">
        <v>60</v>
      </c>
      <c r="B53">
        <v>35.750452899999999</v>
      </c>
      <c r="C53">
        <v>33.24534894</v>
      </c>
      <c r="D53">
        <v>0.1</v>
      </c>
      <c r="E53">
        <v>-11.3</v>
      </c>
      <c r="F53">
        <v>-14.9</v>
      </c>
      <c r="G53">
        <v>-15.8</v>
      </c>
      <c r="H53">
        <v>15</v>
      </c>
      <c r="I53">
        <v>4.5</v>
      </c>
      <c r="J53" t="str">
        <f t="shared" si="0"/>
        <v>X</v>
      </c>
      <c r="K53" t="str">
        <f t="shared" si="0"/>
        <v>V</v>
      </c>
    </row>
    <row r="54" spans="1:11" x14ac:dyDescent="0.2">
      <c r="A54" t="s">
        <v>61</v>
      </c>
      <c r="B54">
        <v>34.49161591</v>
      </c>
      <c r="C54">
        <v>30.99430782</v>
      </c>
      <c r="D54">
        <v>0</v>
      </c>
      <c r="E54">
        <v>-4.7</v>
      </c>
      <c r="F54">
        <v>0.4</v>
      </c>
      <c r="G54">
        <v>-4.8</v>
      </c>
      <c r="H54">
        <v>-0.4</v>
      </c>
      <c r="I54">
        <v>0.1</v>
      </c>
      <c r="J54" t="str">
        <f t="shared" si="0"/>
        <v>V</v>
      </c>
      <c r="K54" t="str">
        <f t="shared" si="0"/>
        <v>V</v>
      </c>
    </row>
    <row r="55" spans="1:11" x14ac:dyDescent="0.2">
      <c r="A55" t="s">
        <v>62</v>
      </c>
      <c r="B55">
        <v>35.504066989999998</v>
      </c>
      <c r="C55">
        <v>32.983847920000002</v>
      </c>
      <c r="D55">
        <v>-7.9</v>
      </c>
      <c r="E55">
        <v>0.1</v>
      </c>
      <c r="F55">
        <v>-9</v>
      </c>
      <c r="G55">
        <v>1.7</v>
      </c>
      <c r="H55">
        <v>1.1000000000000001</v>
      </c>
      <c r="I55">
        <v>-1.6</v>
      </c>
      <c r="J55" t="str">
        <f t="shared" si="0"/>
        <v>V</v>
      </c>
      <c r="K55" t="str">
        <f t="shared" si="0"/>
        <v>V</v>
      </c>
    </row>
    <row r="56" spans="1:11" x14ac:dyDescent="0.2">
      <c r="A56" t="s">
        <v>63</v>
      </c>
      <c r="B56">
        <v>35.571501300000001</v>
      </c>
      <c r="C56">
        <v>33.275360310000003</v>
      </c>
      <c r="D56">
        <v>-9.9</v>
      </c>
      <c r="E56">
        <v>-4.8</v>
      </c>
      <c r="F56">
        <v>-8</v>
      </c>
      <c r="G56">
        <v>-8.6999999999999993</v>
      </c>
      <c r="H56">
        <v>-1.9</v>
      </c>
      <c r="I56">
        <v>3.9</v>
      </c>
      <c r="J56" t="str">
        <f t="shared" si="0"/>
        <v>V</v>
      </c>
      <c r="K56" t="str">
        <f t="shared" si="0"/>
        <v>V</v>
      </c>
    </row>
    <row r="57" spans="1:11" x14ac:dyDescent="0.2">
      <c r="H57">
        <f>AVERAGE(H2:H56)</f>
        <v>-0.27636363636363642</v>
      </c>
      <c r="I57">
        <f t="array" ref="I57">AVERAGE(ABS(I2:I56))</f>
        <v>2.2890909090909086</v>
      </c>
    </row>
    <row r="58" spans="1:11" x14ac:dyDescent="0.2">
      <c r="H58">
        <f>_xlfn.STDEV.S(H2:H56)</f>
        <v>2.6606852108518573</v>
      </c>
      <c r="I58">
        <f t="array" ref="I58">STDEV(ABS(I2:I56))</f>
        <v>2.8656117391807707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model_vs_laplace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Albo</dc:creator>
  <cp:lastModifiedBy>Nir Albo</cp:lastModifiedBy>
  <dcterms:created xsi:type="dcterms:W3CDTF">2019-10-23T22:16:41Z</dcterms:created>
  <dcterms:modified xsi:type="dcterms:W3CDTF">2019-10-23T22:16:41Z</dcterms:modified>
</cp:coreProperties>
</file>