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Zedgeo System Testing\"/>
    </mc:Choice>
  </mc:AlternateContent>
  <bookViews>
    <workbookView xWindow="0" yWindow="0" windowWidth="19200" windowHeight="5550" tabRatio="599" firstSheet="15" activeTab="13"/>
  </bookViews>
  <sheets>
    <sheet name="Chart20" sheetId="42" r:id="rId1"/>
    <sheet name="Sheet2" sheetId="45" r:id="rId2"/>
    <sheet name="Chart19" sheetId="41" r:id="rId3"/>
    <sheet name="Chart18" sheetId="40" r:id="rId4"/>
    <sheet name="Chart17" sheetId="39" r:id="rId5"/>
    <sheet name="Chart16" sheetId="38" r:id="rId6"/>
    <sheet name="Chart15" sheetId="37" r:id="rId7"/>
    <sheet name="Chart14" sheetId="36" r:id="rId8"/>
    <sheet name="Chart13" sheetId="35" r:id="rId9"/>
    <sheet name="Chart12" sheetId="34" r:id="rId10"/>
    <sheet name="Chart11" sheetId="33" r:id="rId11"/>
    <sheet name="Chart10" sheetId="32" r:id="rId12"/>
    <sheet name="Chart9" sheetId="31" r:id="rId13"/>
    <sheet name="PLT 1" sheetId="21" r:id="rId14"/>
    <sheet name=" GRAPH" sheetId="20" r:id="rId15"/>
    <sheet name="Sheet1" sheetId="22" r:id="rId16"/>
  </sheets>
  <definedNames>
    <definedName name="_xlnm.Print_Area" localSheetId="14">' GRAPH'!$A$1:$K$64</definedName>
    <definedName name="_xlnm.Print_Area" localSheetId="13">'PLT 1'!$A$2:$J$234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3" i="21" l="1"/>
  <c r="I192" i="21"/>
  <c r="I191" i="21" l="1"/>
  <c r="I186" i="21" l="1"/>
  <c r="I187" i="21"/>
  <c r="I188" i="21"/>
  <c r="I189" i="21"/>
  <c r="I181" i="21"/>
  <c r="I171" i="21"/>
  <c r="I176" i="21"/>
  <c r="I163" i="21"/>
  <c r="I160" i="21"/>
  <c r="I132" i="21"/>
  <c r="I131" i="21"/>
  <c r="I130" i="21"/>
  <c r="I128" i="21"/>
  <c r="I126" i="21"/>
  <c r="I124" i="21"/>
  <c r="I122" i="21"/>
  <c r="I120" i="21"/>
  <c r="I114" i="21"/>
  <c r="I115" i="21"/>
  <c r="I116" i="21"/>
  <c r="I113" i="21"/>
  <c r="I93" i="21"/>
  <c r="I87" i="21"/>
  <c r="I81" i="21"/>
  <c r="I75" i="21"/>
  <c r="I69" i="21"/>
  <c r="I42" i="21"/>
  <c r="I36" i="21"/>
  <c r="I30" i="21"/>
  <c r="I24" i="21"/>
  <c r="I183" i="21" l="1"/>
  <c r="I184" i="21"/>
  <c r="I185" i="21"/>
  <c r="I177" i="21"/>
  <c r="I179" i="21"/>
  <c r="I180" i="21"/>
  <c r="I172" i="21"/>
  <c r="I173" i="21"/>
  <c r="I175" i="21"/>
  <c r="I168" i="21"/>
  <c r="I169" i="21"/>
  <c r="I167" i="21"/>
  <c r="I161" i="21"/>
  <c r="I164" i="21"/>
  <c r="I165" i="21"/>
  <c r="I166" i="21"/>
  <c r="I156" i="21"/>
  <c r="I157" i="21"/>
  <c r="I159" i="21"/>
  <c r="I155" i="21"/>
  <c r="I151" i="21"/>
  <c r="I152" i="21"/>
  <c r="I153" i="21"/>
  <c r="I118" i="21"/>
  <c r="I119" i="21"/>
  <c r="I121" i="21"/>
  <c r="I123" i="21"/>
  <c r="I125" i="21"/>
  <c r="I127" i="21"/>
  <c r="I129" i="21"/>
  <c r="I111" i="21"/>
  <c r="I89" i="21"/>
  <c r="I90" i="21"/>
  <c r="I91" i="21"/>
  <c r="I92" i="21"/>
  <c r="I77" i="21"/>
  <c r="I78" i="21"/>
  <c r="I79" i="21"/>
  <c r="I80" i="21"/>
  <c r="I74" i="21"/>
  <c r="I83" i="21"/>
  <c r="I84" i="21"/>
  <c r="I85" i="21"/>
  <c r="I86" i="21"/>
  <c r="I71" i="21"/>
  <c r="I72" i="21"/>
  <c r="I73" i="21"/>
  <c r="I38" i="21"/>
  <c r="I35" i="21"/>
  <c r="I39" i="21"/>
  <c r="I40" i="21"/>
  <c r="I41" i="21"/>
  <c r="I21" i="21"/>
  <c r="I22" i="21"/>
  <c r="I23" i="21"/>
  <c r="I26" i="21"/>
  <c r="I27" i="21"/>
  <c r="I28" i="21"/>
  <c r="I29" i="21"/>
  <c r="I32" i="21"/>
  <c r="I33" i="21"/>
  <c r="I34" i="21"/>
  <c r="I20" i="21"/>
  <c r="E59" i="20"/>
  <c r="I66" i="21"/>
  <c r="I67" i="21"/>
  <c r="I68" i="21"/>
  <c r="AA60" i="20"/>
  <c r="I150" i="21"/>
  <c r="I65" i="21"/>
</calcChain>
</file>

<file path=xl/sharedStrings.xml><?xml version="1.0" encoding="utf-8"?>
<sst xmlns="http://schemas.openxmlformats.org/spreadsheetml/2006/main" count="279" uniqueCount="83">
  <si>
    <t>DATE</t>
  </si>
  <si>
    <t>TIME</t>
  </si>
  <si>
    <t>(mins)</t>
  </si>
  <si>
    <t xml:space="preserve"> GAUGE</t>
  </si>
  <si>
    <t xml:space="preserve"> READING</t>
  </si>
  <si>
    <t xml:space="preserve">PRESSURE </t>
  </si>
  <si>
    <t>IN MM</t>
  </si>
  <si>
    <t>REMARK</t>
  </si>
  <si>
    <t>(mm)</t>
  </si>
  <si>
    <t>UNLOADING</t>
  </si>
  <si>
    <t xml:space="preserve">LOADING </t>
  </si>
  <si>
    <t>AVERAGE</t>
  </si>
  <si>
    <t>SETTLEMENT</t>
  </si>
  <si>
    <t>Reading</t>
  </si>
  <si>
    <t>kg/cm2</t>
  </si>
  <si>
    <t>LOAD IN MT</t>
  </si>
  <si>
    <t xml:space="preserve"> </t>
  </si>
  <si>
    <t xml:space="preserve">Dial Gauge </t>
  </si>
  <si>
    <t>LOAD</t>
  </si>
  <si>
    <t>(T)</t>
  </si>
  <si>
    <r>
      <rPr>
        <b/>
        <sz val="11"/>
        <rFont val="Arial"/>
        <family val="2"/>
      </rPr>
      <t>Ram Area :-</t>
    </r>
    <r>
      <rPr>
        <sz val="11"/>
        <rFont val="Arial"/>
        <family val="2"/>
      </rPr>
      <t xml:space="preserve">  </t>
    </r>
  </si>
  <si>
    <t xml:space="preserve">Date of Casting :- </t>
  </si>
  <si>
    <t>DEFLECTION</t>
  </si>
  <si>
    <t>Pile Depth:-</t>
  </si>
  <si>
    <r>
      <t>LOCATION</t>
    </r>
    <r>
      <rPr>
        <sz val="11"/>
        <rFont val="Arial"/>
        <family val="2"/>
      </rPr>
      <t xml:space="preserve"> :-</t>
    </r>
  </si>
  <si>
    <r>
      <t xml:space="preserve">lc of dial gauge:- </t>
    </r>
    <r>
      <rPr>
        <sz val="11"/>
        <rFont val="Arial"/>
        <family val="2"/>
      </rPr>
      <t>0.01mm</t>
    </r>
  </si>
  <si>
    <r>
      <rPr>
        <b/>
        <sz val="11"/>
        <rFont val="Arial"/>
        <family val="2"/>
      </rPr>
      <t>Type of Test:</t>
    </r>
    <r>
      <rPr>
        <sz val="11"/>
        <rFont val="Arial"/>
        <family val="2"/>
      </rPr>
      <t xml:space="preserve">- </t>
    </r>
  </si>
  <si>
    <t>Total Rebound :</t>
  </si>
  <si>
    <r>
      <t>Mixed Design :-</t>
    </r>
    <r>
      <rPr>
        <sz val="11"/>
        <rFont val="Arial"/>
        <family val="2"/>
      </rPr>
      <t xml:space="preserve"> M45</t>
    </r>
  </si>
  <si>
    <t>Zed Geotechnics and Const., Mumbai.</t>
  </si>
  <si>
    <r>
      <t>RECORD OF PILE LOAD TEST NO</t>
    </r>
    <r>
      <rPr>
        <sz val="11"/>
        <rFont val="Arial"/>
        <family val="2"/>
      </rPr>
      <t>:- TP-1.</t>
    </r>
  </si>
  <si>
    <r>
      <t>PROJECT</t>
    </r>
    <r>
      <rPr>
        <sz val="11"/>
        <rFont val="Arial"/>
        <family val="2"/>
      </rPr>
      <t>:- Construction of 3 stilt bridges</t>
    </r>
  </si>
  <si>
    <t>Stilt - 1</t>
  </si>
  <si>
    <r>
      <t>CLIENT:</t>
    </r>
    <r>
      <rPr>
        <sz val="11"/>
        <rFont val="Arial"/>
        <family val="2"/>
      </rPr>
      <t>- DFCCIL / IRCON</t>
    </r>
  </si>
  <si>
    <r>
      <t>CONTRACTOR</t>
    </r>
    <r>
      <rPr>
        <sz val="11"/>
        <rFont val="Arial"/>
        <family val="2"/>
      </rPr>
      <t xml:space="preserve">:-  </t>
    </r>
  </si>
  <si>
    <t>Initial Vertical Pile Load Test</t>
  </si>
  <si>
    <r>
      <t>Design load on pile:- 1675</t>
    </r>
    <r>
      <rPr>
        <sz val="11"/>
        <rFont val="Arial"/>
        <family val="2"/>
      </rPr>
      <t xml:space="preserve"> T</t>
    </r>
  </si>
  <si>
    <r>
      <t>Test Load :-</t>
    </r>
    <r>
      <rPr>
        <sz val="11"/>
        <rFont val="Arial"/>
        <family val="2"/>
      </rPr>
      <t xml:space="preserve"> 4188 T</t>
    </r>
  </si>
  <si>
    <r>
      <rPr>
        <b/>
        <sz val="11"/>
        <rFont val="Arial"/>
        <family val="2"/>
      </rPr>
      <t>Pile Diameter:</t>
    </r>
    <r>
      <rPr>
        <sz val="11"/>
        <rFont val="Arial"/>
        <family val="2"/>
      </rPr>
      <t xml:space="preserve"> - 2000 mm</t>
    </r>
  </si>
  <si>
    <t>10204 cm2</t>
  </si>
  <si>
    <t>14.493 m</t>
  </si>
  <si>
    <t>Page:-6</t>
  </si>
  <si>
    <t>Page:-7</t>
  </si>
  <si>
    <t>LOADING</t>
  </si>
  <si>
    <t>Net  Settlement :</t>
  </si>
  <si>
    <t>ZedGeo Systems Private Limited., Mumbai.</t>
  </si>
  <si>
    <t>(Hrs)</t>
  </si>
  <si>
    <t>mm</t>
  </si>
  <si>
    <t>+</t>
  </si>
  <si>
    <r>
      <t>RECORD OF FOOTING LOAD TEST NO</t>
    </r>
    <r>
      <rPr>
        <sz val="11"/>
        <rFont val="Arial"/>
        <family val="2"/>
      </rPr>
      <t>:- FLT-01</t>
    </r>
  </si>
  <si>
    <r>
      <t>PROJECT</t>
    </r>
    <r>
      <rPr>
        <sz val="11"/>
        <rFont val="Arial"/>
        <family val="2"/>
      </rPr>
      <t>:-ANCHOR POINT MALAD.</t>
    </r>
  </si>
  <si>
    <r>
      <t>LOCATION</t>
    </r>
    <r>
      <rPr>
        <sz val="11"/>
        <rFont val="Arial"/>
        <family val="2"/>
      </rPr>
      <t xml:space="preserve"> -   ORLEM CHURCH (KR).</t>
    </r>
  </si>
  <si>
    <r>
      <t>CLIENT:</t>
    </r>
    <r>
      <rPr>
        <sz val="11"/>
        <rFont val="Arial"/>
        <family val="2"/>
      </rPr>
      <t>-</t>
    </r>
  </si>
  <si>
    <t>HOLDING</t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</si>
  <si>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Page:-1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</si>
  <si>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Page:-2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</si>
  <si>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Page:-3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</si>
  <si>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Page:-4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</si>
  <si>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r>
      <t xml:space="preserve">ZedGeo Systems Pvt Ltd., Mumbai.                                                         </t>
    </r>
    <r>
      <rPr>
        <b/>
        <sz val="16"/>
        <rFont val="Rockwell Extra Bold"/>
        <family val="1"/>
      </rPr>
      <t xml:space="preserve"> </t>
    </r>
    <r>
      <rPr>
        <b/>
        <sz val="11"/>
        <rFont val="Arial"/>
        <family val="2"/>
      </rPr>
      <t>Page:-5</t>
    </r>
    <r>
      <rPr>
        <b/>
        <sz val="16"/>
        <rFont val="Rockwell Extra Bold"/>
        <family val="1"/>
      </rPr>
      <t xml:space="preserve"> </t>
    </r>
    <r>
      <rPr>
        <sz val="16"/>
        <rFont val="Rockwell Extra Bold"/>
        <family val="1"/>
      </rPr>
      <t xml:space="preserve">                                 </t>
    </r>
  </si>
  <si>
    <t>Maximum Settlement at 453.18 T:</t>
  </si>
  <si>
    <t xml:space="preserve">/ZED </t>
  </si>
  <si>
    <t xml:space="preserve">                                                                                ZedGeo Systems Pvt Ltd., Mumbai.                                                       </t>
  </si>
  <si>
    <t xml:space="preserve">             ZedGeo Systems Pvt Ltd., Mumbai.                                                       </t>
  </si>
  <si>
    <t>.</t>
  </si>
  <si>
    <r>
      <t>PROJECT</t>
    </r>
    <r>
      <rPr>
        <sz val="11"/>
        <rFont val="Arial"/>
        <family val="2"/>
      </rPr>
      <t xml:space="preserve">:-Improvement of Sewage Management System in Nashik City </t>
    </r>
  </si>
  <si>
    <r>
      <t>LOCATION</t>
    </r>
    <r>
      <rPr>
        <sz val="11"/>
        <rFont val="Arial"/>
        <family val="2"/>
      </rPr>
      <t xml:space="preserve"> -   Panchak STP 75 MLD</t>
    </r>
  </si>
  <si>
    <t>Pile Pullout Test</t>
  </si>
  <si>
    <r>
      <t>Design Load :-</t>
    </r>
    <r>
      <rPr>
        <sz val="11"/>
        <rFont val="Arial"/>
        <family val="2"/>
      </rPr>
      <t xml:space="preserve"> 83 MT</t>
    </r>
  </si>
  <si>
    <r>
      <t xml:space="preserve">Test Load :- </t>
    </r>
    <r>
      <rPr>
        <sz val="10"/>
        <rFont val="Arial"/>
        <family val="2"/>
      </rPr>
      <t>163.38 MT</t>
    </r>
  </si>
  <si>
    <r>
      <t>Mixed Design :-</t>
    </r>
    <r>
      <rPr>
        <sz val="11"/>
        <rFont val="Arial"/>
        <family val="2"/>
      </rPr>
      <t xml:space="preserve"> M25</t>
    </r>
  </si>
  <si>
    <r>
      <rPr>
        <b/>
        <sz val="11"/>
        <rFont val="Arial"/>
        <family val="2"/>
      </rPr>
      <t>Pile Diameter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: -</t>
    </r>
    <r>
      <rPr>
        <sz val="11"/>
        <rFont val="Arial"/>
        <family val="2"/>
      </rPr>
      <t xml:space="preserve"> 600mm</t>
    </r>
  </si>
  <si>
    <t>706cm2</t>
  </si>
  <si>
    <r>
      <t xml:space="preserve">Date of Casting :- </t>
    </r>
    <r>
      <rPr>
        <sz val="11"/>
        <rFont val="Arial"/>
        <family val="2"/>
      </rPr>
      <t>26-08-2025</t>
    </r>
  </si>
  <si>
    <t>Pile Length :- 10.90 mtr</t>
  </si>
  <si>
    <r>
      <t>PROJECT</t>
    </r>
    <r>
      <rPr>
        <sz val="11"/>
        <rFont val="Arial"/>
        <family val="2"/>
      </rPr>
      <t xml:space="preserve">:- KWWMPL </t>
    </r>
  </si>
  <si>
    <r>
      <t>LOCATION</t>
    </r>
    <r>
      <rPr>
        <sz val="11"/>
        <rFont val="Arial"/>
        <family val="2"/>
      </rPr>
      <t xml:space="preserve"> -   AGARTAKLI 97 MLD STP</t>
    </r>
  </si>
  <si>
    <r>
      <t>CLIENT:</t>
    </r>
    <r>
      <rPr>
        <sz val="11"/>
        <rFont val="Arial"/>
        <family val="2"/>
      </rPr>
      <t xml:space="preserve">- Nashik Muncipla Corporation </t>
    </r>
  </si>
  <si>
    <t>Initial Load Test</t>
  </si>
  <si>
    <r>
      <t>Design Load :-</t>
    </r>
    <r>
      <rPr>
        <sz val="11"/>
        <rFont val="Arial"/>
        <family val="2"/>
      </rPr>
      <t xml:space="preserve"> 147 MT</t>
    </r>
  </si>
  <si>
    <t>2251cm2</t>
  </si>
  <si>
    <t>Pile Length :- 7.5 mtr</t>
  </si>
  <si>
    <t>Contractor :- VEL</t>
  </si>
  <si>
    <r>
      <t>Test Load :- 211.80</t>
    </r>
    <r>
      <rPr>
        <sz val="10"/>
        <rFont val="Arial"/>
        <family val="2"/>
      </rPr>
      <t xml:space="preserve"> MT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</si>
</sst>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"/>
    <numFmt numFmtId="166" formatCode="0.0000"/>
    <numFmt numFmtId="167" formatCode="dd\.mm\.yyyy;@"/>
    <numFmt numFmtId="168" formatCode="dd\.mm\.yy;@"/>
  </numFmts>
  <fonts count="18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Arial"/>
      <family val="2"/>
    </font>
    <font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  <font>
      <sz val="16"/>
      <name val="Rockwell Extra Bold"/>
      <family val="1"/>
    </font>
    <font>
      <b/>
      <sz val="10"/>
      <name val="Arial Black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6"/>
      <name val="Rockwell Extra Bold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242">
    <xf numFmtId="0" fontId="0" fillId="0" borderId="0" xfId="0"/>
    <xf numFmtId="0" fontId="2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0" xfId="0" applyFont="1"/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6" fillId="0" borderId="4" xfId="0" applyFont="1" applyBorder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165" fontId="3" fillId="0" borderId="6" xfId="0" applyNumberFormat="1" applyFont="1" applyBorder="1"/>
    <xf numFmtId="165" fontId="3" fillId="0" borderId="0" xfId="0" applyNumberFormat="1" applyFont="1"/>
    <xf numFmtId="165" fontId="5" fillId="0" borderId="1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0" fillId="0" borderId="0" xfId="0" applyNumberFormat="1"/>
    <xf numFmtId="0" fontId="8" fillId="0" borderId="0" xfId="0" applyFont="1"/>
    <xf numFmtId="0" fontId="6" fillId="0" borderId="6" xfId="0" applyFont="1" applyBorder="1"/>
    <xf numFmtId="0" fontId="6" fillId="0" borderId="2" xfId="0" applyFont="1" applyBorder="1"/>
    <xf numFmtId="165" fontId="5" fillId="0" borderId="10" xfId="0" applyNumberFormat="1" applyFont="1" applyBorder="1" applyAlignment="1">
      <alignment horizontal="center"/>
    </xf>
    <xf numFmtId="0" fontId="5" fillId="0" borderId="7" xfId="0" applyFont="1" applyBorder="1"/>
    <xf numFmtId="0" fontId="5" fillId="0" borderId="0" xfId="0" applyFont="1"/>
    <xf numFmtId="165" fontId="5" fillId="0" borderId="0" xfId="0" applyNumberFormat="1" applyFont="1"/>
    <xf numFmtId="0" fontId="8" fillId="0" borderId="4" xfId="0" applyFont="1" applyBorder="1"/>
    <xf numFmtId="0" fontId="5" fillId="0" borderId="11" xfId="0" applyFont="1" applyBorder="1"/>
    <xf numFmtId="0" fontId="8" fillId="0" borderId="8" xfId="0" applyFont="1" applyBorder="1"/>
    <xf numFmtId="165" fontId="8" fillId="0" borderId="8" xfId="0" applyNumberFormat="1" applyFont="1" applyBorder="1"/>
    <xf numFmtId="0" fontId="8" fillId="0" borderId="9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0" borderId="0" xfId="0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9" fillId="0" borderId="7" xfId="0" applyFont="1" applyBorder="1"/>
    <xf numFmtId="2" fontId="3" fillId="0" borderId="0" xfId="0" applyNumberFormat="1" applyFont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0" fontId="9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1" xfId="0" applyFont="1" applyBorder="1"/>
    <xf numFmtId="0" fontId="9" fillId="0" borderId="8" xfId="0" applyFont="1" applyBorder="1"/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9" fillId="0" borderId="9" xfId="0" applyFont="1" applyBorder="1"/>
    <xf numFmtId="2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4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8" xfId="0" applyFont="1" applyBorder="1"/>
    <xf numFmtId="0" fontId="5" fillId="0" borderId="4" xfId="0" applyFont="1" applyBorder="1"/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center"/>
    </xf>
    <xf numFmtId="165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center"/>
    </xf>
    <xf numFmtId="2" fontId="3" fillId="0" borderId="13" xfId="1" applyNumberFormat="1" applyFont="1" applyBorder="1" applyAlignment="1">
      <alignment horizontal="center"/>
    </xf>
    <xf numFmtId="2" fontId="3" fillId="0" borderId="12" xfId="1" applyNumberFormat="1" applyFont="1" applyBorder="1" applyAlignment="1">
      <alignment horizontal="center"/>
    </xf>
    <xf numFmtId="2" fontId="3" fillId="0" borderId="16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4" xfId="1" applyFont="1" applyBorder="1"/>
    <xf numFmtId="2" fontId="3" fillId="0" borderId="18" xfId="0" applyNumberFormat="1" applyFont="1" applyBorder="1" applyAlignment="1">
      <alignment horizontal="center"/>
    </xf>
    <xf numFmtId="2" fontId="3" fillId="0" borderId="14" xfId="1" applyNumberFormat="1" applyFont="1" applyBorder="1" applyAlignment="1">
      <alignment horizontal="center"/>
    </xf>
    <xf numFmtId="0" fontId="12" fillId="0" borderId="7" xfId="0" applyFont="1" applyBorder="1"/>
    <xf numFmtId="0" fontId="3" fillId="0" borderId="0" xfId="0" applyFont="1" applyAlignment="1">
      <alignment horizontal="left"/>
    </xf>
    <xf numFmtId="2" fontId="3" fillId="0" borderId="19" xfId="1" applyNumberFormat="1" applyFont="1" applyBorder="1" applyAlignment="1">
      <alignment horizontal="center"/>
    </xf>
    <xf numFmtId="2" fontId="3" fillId="0" borderId="20" xfId="1" applyNumberFormat="1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 applyAlignment="1">
      <alignment horizontal="center"/>
    </xf>
    <xf numFmtId="14" fontId="3" fillId="0" borderId="12" xfId="1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165" fontId="3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11" fillId="0" borderId="0" xfId="0" applyFont="1"/>
    <xf numFmtId="0" fontId="0" fillId="0" borderId="21" xfId="0" applyBorder="1"/>
    <xf numFmtId="0" fontId="3" fillId="0" borderId="4" xfId="0" applyFont="1" applyBorder="1" applyAlignment="1">
      <alignment horizontal="lef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165" fontId="14" fillId="0" borderId="12" xfId="0" applyNumberFormat="1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11" xfId="0" applyFont="1" applyBorder="1"/>
    <xf numFmtId="0" fontId="4" fillId="0" borderId="0" xfId="0" applyFont="1" applyAlignment="1">
      <alignment horizontal="center" vertical="center"/>
    </xf>
    <xf numFmtId="165" fontId="8" fillId="0" borderId="0" xfId="0" applyNumberFormat="1" applyFont="1"/>
    <xf numFmtId="2" fontId="3" fillId="0" borderId="12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4" fontId="3" fillId="0" borderId="22" xfId="1" applyNumberFormat="1" applyFont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12" xfId="0" applyFont="1" applyBorder="1" applyAlignment="1">
      <alignment wrapText="1"/>
    </xf>
    <xf numFmtId="2" fontId="3" fillId="0" borderId="17" xfId="1" applyNumberFormat="1" applyFont="1" applyBorder="1" applyAlignment="1">
      <alignment horizontal="center"/>
    </xf>
    <xf numFmtId="165" fontId="3" fillId="0" borderId="23" xfId="0" applyNumberFormat="1" applyFont="1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6" fillId="0" borderId="25" xfId="0" applyFont="1" applyBorder="1"/>
    <xf numFmtId="2" fontId="14" fillId="0" borderId="22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wrapText="1"/>
    </xf>
    <xf numFmtId="2" fontId="14" fillId="0" borderId="12" xfId="0" applyNumberFormat="1" applyFont="1" applyBorder="1" applyAlignment="1">
      <alignment horizontal="center" vertical="top" shrinkToFit="1"/>
    </xf>
    <xf numFmtId="0" fontId="5" fillId="0" borderId="22" xfId="0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167" fontId="14" fillId="0" borderId="22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/>
    </xf>
    <xf numFmtId="14" fontId="3" fillId="0" borderId="12" xfId="0" applyNumberFormat="1" applyFont="1" applyBorder="1" applyAlignment="1">
      <alignment horizontal="left" wrapText="1"/>
    </xf>
    <xf numFmtId="2" fontId="3" fillId="0" borderId="12" xfId="0" applyNumberFormat="1" applyFont="1" applyBorder="1" applyAlignment="1">
      <alignment horizontal="center" wrapText="1"/>
    </xf>
    <xf numFmtId="0" fontId="0" fillId="0" borderId="26" xfId="0" applyBorder="1" applyAlignment="1">
      <alignment horizontal="left" wrapText="1"/>
    </xf>
    <xf numFmtId="2" fontId="3" fillId="0" borderId="26" xfId="0" applyNumberFormat="1" applyFont="1" applyBorder="1" applyAlignment="1">
      <alignment horizontal="center" wrapText="1"/>
    </xf>
    <xf numFmtId="2" fontId="0" fillId="0" borderId="26" xfId="0" applyNumberFormat="1" applyBorder="1" applyAlignment="1">
      <alignment horizontal="left" wrapText="1"/>
    </xf>
    <xf numFmtId="0" fontId="3" fillId="0" borderId="26" xfId="0" applyFont="1" applyBorder="1" applyAlignment="1">
      <alignment horizontal="center"/>
    </xf>
    <xf numFmtId="14" fontId="3" fillId="0" borderId="22" xfId="0" applyNumberFormat="1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vertical="top"/>
    </xf>
    <xf numFmtId="2" fontId="15" fillId="0" borderId="12" xfId="0" applyNumberFormat="1" applyFont="1" applyBorder="1" applyAlignment="1">
      <alignment horizontal="center" vertical="top"/>
    </xf>
    <xf numFmtId="2" fontId="3" fillId="0" borderId="22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horizontal="left" wrapText="1"/>
    </xf>
    <xf numFmtId="2" fontId="14" fillId="0" borderId="14" xfId="0" applyNumberFormat="1" applyFont="1" applyBorder="1" applyAlignment="1">
      <alignment horizontal="center" vertical="top" shrinkToFit="1"/>
    </xf>
    <xf numFmtId="2" fontId="3" fillId="0" borderId="14" xfId="0" applyNumberFormat="1" applyFont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0" fontId="5" fillId="0" borderId="1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67" fontId="3" fillId="0" borderId="12" xfId="0" applyNumberFormat="1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5" fontId="3" fillId="0" borderId="8" xfId="0" applyNumberFormat="1" applyFont="1" applyBorder="1"/>
    <xf numFmtId="0" fontId="3" fillId="0" borderId="9" xfId="0" applyFont="1" applyBorder="1"/>
    <xf numFmtId="167" fontId="14" fillId="0" borderId="14" xfId="0" applyNumberFormat="1" applyFont="1" applyBorder="1" applyAlignment="1">
      <alignment horizontal="center" vertical="top" shrinkToFit="1"/>
    </xf>
    <xf numFmtId="2" fontId="3" fillId="0" borderId="14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2" fontId="3" fillId="0" borderId="26" xfId="1" applyNumberFormat="1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0" fontId="6" fillId="0" borderId="0" xfId="0" applyFont="1" applyBorder="1"/>
    <xf numFmtId="2" fontId="14" fillId="0" borderId="1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7" fillId="0" borderId="0" xfId="0" applyFont="1" applyAlignment="1"/>
    <xf numFmtId="14" fontId="3" fillId="0" borderId="14" xfId="0" applyNumberFormat="1" applyFont="1" applyBorder="1" applyAlignment="1">
      <alignment horizontal="left" wrapText="1"/>
    </xf>
    <xf numFmtId="14" fontId="5" fillId="0" borderId="20" xfId="0" applyNumberFormat="1" applyFont="1" applyBorder="1" applyAlignment="1">
      <alignment vertical="center" wrapText="1"/>
    </xf>
    <xf numFmtId="2" fontId="3" fillId="0" borderId="27" xfId="1" applyNumberFormat="1" applyFont="1" applyBorder="1" applyAlignment="1">
      <alignment horizontal="center"/>
    </xf>
    <xf numFmtId="2" fontId="3" fillId="0" borderId="29" xfId="1" applyNumberFormat="1" applyFont="1" applyBorder="1" applyAlignment="1">
      <alignment horizontal="center"/>
    </xf>
    <xf numFmtId="2" fontId="3" fillId="0" borderId="28" xfId="1" applyNumberFormat="1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4" fontId="3" fillId="0" borderId="14" xfId="0" applyNumberFormat="1" applyFont="1" applyBorder="1" applyAlignment="1">
      <alignment horizontal="center" vertical="top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2" fontId="3" fillId="0" borderId="25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left" vertical="center"/>
    </xf>
    <xf numFmtId="165" fontId="12" fillId="0" borderId="6" xfId="0" applyNumberFormat="1" applyFont="1" applyBorder="1" applyAlignment="1">
      <alignment horizontal="left" vertical="center"/>
    </xf>
    <xf numFmtId="165" fontId="12" fillId="0" borderId="2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textRotation="180"/>
    </xf>
    <xf numFmtId="165" fontId="13" fillId="0" borderId="4" xfId="0" applyNumberFormat="1" applyFont="1" applyBorder="1" applyAlignment="1">
      <alignment horizontal="center" vertical="center" textRotation="180"/>
    </xf>
    <xf numFmtId="165" fontId="13" fillId="0" borderId="9" xfId="0" applyNumberFormat="1" applyFont="1" applyBorder="1" applyAlignment="1">
      <alignment horizontal="center" vertical="center" textRotation="180"/>
    </xf>
    <xf numFmtId="165" fontId="7" fillId="0" borderId="1" xfId="0" applyNumberFormat="1" applyFont="1" applyBorder="1" applyAlignment="1">
      <alignment horizontal="center" vertical="center" textRotation="180"/>
    </xf>
    <xf numFmtId="165" fontId="7" fillId="0" borderId="3" xfId="0" applyNumberFormat="1" applyFont="1" applyBorder="1" applyAlignment="1">
      <alignment horizontal="center" vertical="center" textRotation="180"/>
    </xf>
    <xf numFmtId="165" fontId="7" fillId="0" borderId="10" xfId="0" applyNumberFormat="1" applyFont="1" applyBorder="1" applyAlignment="1">
      <alignment horizontal="center" vertical="center" textRotation="180"/>
    </xf>
    <xf numFmtId="165" fontId="7" fillId="0" borderId="5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8" fontId="3" fillId="0" borderId="12" xfId="0" applyNumberFormat="1" applyFont="1" applyBorder="1" applyAlignment="1">
      <alignment horizontal="center" wrapText="1"/>
    </xf>
    <xf numFmtId="14" fontId="3" fillId="0" borderId="17" xfId="0" applyNumberFormat="1" applyFont="1" applyBorder="1" applyAlignment="1">
      <alignment horizontal="center"/>
    </xf>
    <xf numFmtId="2" fontId="0" fillId="0" borderId="17" xfId="0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theme" Target="theme/theme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4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3.xml"/><Relationship Id="rId10" Type="http://schemas.openxmlformats.org/officeDocument/2006/relationships/chartsheet" Target="chartsheets/sheet9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E430-46AA-A97A-5F8E3F12A6F2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0-46AA-A97A-5F8E3F12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48160"/>
        <c:axId val="64349696"/>
      </c:barChart>
      <c:catAx>
        <c:axId val="6434816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349696"/>
        <c:crosses val="autoZero"/>
        <c:auto val="1"/>
        <c:lblAlgn val="ctr"/>
        <c:lblOffset val="100"/>
        <c:noMultiLvlLbl val="0"/>
      </c:catAx>
      <c:valAx>
        <c:axId val="643496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3481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274F-4E52-B92E-6BC262B31C1D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F-4E52-B92E-6BC262B3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19712"/>
        <c:axId val="64421248"/>
      </c:barChart>
      <c:catAx>
        <c:axId val="644197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21248"/>
        <c:crosses val="autoZero"/>
        <c:auto val="1"/>
        <c:lblAlgn val="ctr"/>
        <c:lblOffset val="100"/>
        <c:noMultiLvlLbl val="0"/>
      </c:catAx>
      <c:valAx>
        <c:axId val="644212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19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A80-4820-9926-A34DD643FF4D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0-4820-9926-A34DD643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66944"/>
        <c:axId val="64468480"/>
      </c:barChart>
      <c:catAx>
        <c:axId val="644669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68480"/>
        <c:crosses val="autoZero"/>
        <c:auto val="1"/>
        <c:lblAlgn val="ctr"/>
        <c:lblOffset val="100"/>
        <c:noMultiLvlLbl val="0"/>
      </c:catAx>
      <c:valAx>
        <c:axId val="644684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4669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E3F3-471B-8984-AF6AE90F7337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3-471B-8984-AF6AE90F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46688"/>
        <c:axId val="64548224"/>
      </c:barChart>
      <c:catAx>
        <c:axId val="645466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48224"/>
        <c:crosses val="autoZero"/>
        <c:auto val="1"/>
        <c:lblAlgn val="ctr"/>
        <c:lblOffset val="100"/>
        <c:noMultiLvlLbl val="0"/>
      </c:catAx>
      <c:valAx>
        <c:axId val="645482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46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81C-4384-A3EF-A34B6FFB6D84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C-4384-A3EF-A34B6FFB6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81632"/>
        <c:axId val="64583168"/>
      </c:barChart>
      <c:catAx>
        <c:axId val="645816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83168"/>
        <c:crosses val="autoZero"/>
        <c:auto val="1"/>
        <c:lblAlgn val="ctr"/>
        <c:lblOffset val="100"/>
        <c:noMultiLvlLbl val="0"/>
      </c:catAx>
      <c:valAx>
        <c:axId val="645831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581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A8D-4760-B489-EE830C48BE78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8D-4760-B489-EE830C48B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26912"/>
        <c:axId val="64728448"/>
      </c:barChart>
      <c:catAx>
        <c:axId val="6472691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728448"/>
        <c:crosses val="autoZero"/>
        <c:auto val="1"/>
        <c:lblAlgn val="ctr"/>
        <c:lblOffset val="100"/>
        <c:noMultiLvlLbl val="0"/>
      </c:catAx>
      <c:valAx>
        <c:axId val="647284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64726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9C10-46E7-A671-B608A5CF0B68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0-46E7-A671-B608A5CF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96672"/>
        <c:axId val="71198208"/>
      </c:barChart>
      <c:catAx>
        <c:axId val="711966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98208"/>
        <c:crosses val="autoZero"/>
        <c:auto val="1"/>
        <c:lblAlgn val="ctr"/>
        <c:lblOffset val="100"/>
        <c:noMultiLvlLbl val="0"/>
      </c:catAx>
      <c:valAx>
        <c:axId val="711982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96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7B8-44D2-A7D0-EB195C5779EF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8-44D2-A7D0-EB195C57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37152"/>
        <c:axId val="71138688"/>
      </c:barChart>
      <c:catAx>
        <c:axId val="711371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38688"/>
        <c:crosses val="autoZero"/>
        <c:auto val="1"/>
        <c:lblAlgn val="ctr"/>
        <c:lblOffset val="100"/>
        <c:noMultiLvlLbl val="0"/>
      </c:catAx>
      <c:valAx>
        <c:axId val="711386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1371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02C-48E2-A999-C1971AEA5742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C-48E2-A999-C1971AEA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37632"/>
        <c:axId val="71239168"/>
      </c:barChart>
      <c:catAx>
        <c:axId val="7123763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239168"/>
        <c:crosses val="autoZero"/>
        <c:auto val="1"/>
        <c:lblAlgn val="ctr"/>
        <c:lblOffset val="100"/>
        <c:noMultiLvlLbl val="0"/>
      </c:catAx>
      <c:valAx>
        <c:axId val="712391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237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E8B-44FC-A89C-3332605ED359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B-44FC-A89C-3332605ED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91104"/>
        <c:axId val="71392640"/>
      </c:barChart>
      <c:catAx>
        <c:axId val="713911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92640"/>
        <c:crosses val="autoZero"/>
        <c:auto val="1"/>
        <c:lblAlgn val="ctr"/>
        <c:lblOffset val="100"/>
        <c:noMultiLvlLbl val="0"/>
      </c:catAx>
      <c:valAx>
        <c:axId val="713926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911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B2C8-4FA5-A764-D736BABE2491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8-4FA5-A764-D736BABE2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03168"/>
        <c:axId val="71304704"/>
      </c:barChart>
      <c:catAx>
        <c:axId val="713031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04704"/>
        <c:crosses val="autoZero"/>
        <c:auto val="1"/>
        <c:lblAlgn val="ctr"/>
        <c:lblOffset val="100"/>
        <c:noMultiLvlLbl val="0"/>
      </c:catAx>
      <c:valAx>
        <c:axId val="713047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3031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'PLT 1'!$B$82:$F$82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8BB0-4E0D-9362-859A5F81DD11}"/>
            </c:ext>
          </c:extLst>
        </c:ser>
        <c:ser>
          <c:idx val="1"/>
          <c:order val="1"/>
          <c:invertIfNegative val="0"/>
          <c:val>
            <c:numRef>
              <c:f>'PLT 1'!$B$83:$F$83</c:f>
              <c:numCache>
                <c:formatCode>0.00</c:formatCode>
                <c:ptCount val="5"/>
                <c:pt idx="0">
                  <c:v>22.01</c:v>
                </c:pt>
                <c:pt idx="1">
                  <c:v>240</c:v>
                </c:pt>
                <c:pt idx="2">
                  <c:v>169.44</c:v>
                </c:pt>
                <c:pt idx="3">
                  <c:v>5.82</c:v>
                </c:pt>
                <c:pt idx="4">
                  <c:v>5.73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0-4E0D-9362-859A5F81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45120"/>
        <c:axId val="71446912"/>
      </c:barChart>
      <c:catAx>
        <c:axId val="7144512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446912"/>
        <c:crosses val="autoZero"/>
        <c:auto val="1"/>
        <c:lblAlgn val="ctr"/>
        <c:lblOffset val="100"/>
        <c:noMultiLvlLbl val="0"/>
      </c:catAx>
      <c:valAx>
        <c:axId val="714469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714451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GB"/>
          </a:pPr>
          <a:endParaRPr lang="en-US"/>
        </a:p>
      </c:txPr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PLT </a:t>
            </a: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800" b="1" i="0" strike="noStrike">
                <a:solidFill>
                  <a:srgbClr val="000000"/>
                </a:solidFill>
                <a:latin typeface="Arial"/>
                <a:cs typeface="Arial"/>
              </a:rPr>
              <a:t>LOAD VS</a:t>
            </a:r>
            <a:r>
              <a:rPr lang="en-IN" sz="8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SETTLEMENT</a:t>
            </a: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lang="en-US"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IN" sz="800" b="1" i="0" strike="noStrike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46281762205198607"/>
          <c:y val="0.92426130897338898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57962334654023"/>
          <c:y val="5.6550564631378364E-2"/>
          <c:w val="0.85522089266401435"/>
          <c:h val="0.86530068962991591"/>
        </c:manualLayout>
      </c:layout>
      <c:scatterChart>
        <c:scatterStyle val="smoothMarker"/>
        <c:varyColors val="0"/>
        <c:ser>
          <c:idx val="4"/>
          <c:order val="0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8-421F-42EC-8AFA-A9345538BD81}"/>
            </c:ext>
          </c:extLst>
        </c:ser>
        <c:ser>
          <c:idx val="5"/>
          <c:order val="1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9-421F-42EC-8AFA-A9345538BD81}"/>
            </c:ext>
          </c:extLst>
        </c:ser>
        <c:ser>
          <c:idx val="6"/>
          <c:order val="2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A-421F-42EC-8AFA-A9345538BD81}"/>
            </c:ext>
          </c:extLst>
        </c:ser>
        <c:ser>
          <c:idx val="7"/>
          <c:order val="3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B-421F-42EC-8AFA-A9345538BD81}"/>
            </c:ext>
          </c:extLst>
        </c:ser>
        <c:ser>
          <c:idx val="0"/>
          <c:order val="4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1"/>
              <c:layout>
                <c:manualLayout>
                  <c:x val="-8.8910610420053077E-3"/>
                  <c:y val="2.290688757696287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F-42EC-8AFA-A9345538BD81}"/>
                </c:ext>
              </c:extLst>
            </c:dLbl>
            <c:dLbl>
              <c:idx val="2"/>
              <c:layout>
                <c:manualLayout>
                  <c:x val="-4.1387654304110011E-3"/>
                  <c:y val="-9.009179732421780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1F-42EC-8AFA-A9345538BD81}"/>
                </c:ext>
              </c:extLst>
            </c:dLbl>
            <c:dLbl>
              <c:idx val="3"/>
              <c:layout>
                <c:manualLayout>
                  <c:x val="-1.2301753731543684E-2"/>
                  <c:y val="-1.859231988519751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F-42EC-8AFA-A9345538BD81}"/>
                </c:ext>
              </c:extLst>
            </c:dLbl>
            <c:dLbl>
              <c:idx val="4"/>
              <c:layout>
                <c:manualLayout>
                  <c:x val="-1.0016077947530224E-2"/>
                  <c:y val="-8.6038250529180613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F-42EC-8AFA-A9345538BD81}"/>
                </c:ext>
              </c:extLst>
            </c:dLbl>
            <c:dLbl>
              <c:idx val="5"/>
              <c:layout>
                <c:manualLayout>
                  <c:x val="-7.3417581843490728E-3"/>
                  <c:y val="-1.4435504575075026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1F-42EC-8AFA-A9345538BD81}"/>
                </c:ext>
              </c:extLst>
            </c:dLbl>
            <c:dLbl>
              <c:idx val="6"/>
              <c:layout>
                <c:manualLayout>
                  <c:x val="-9.4003994830449186E-3"/>
                  <c:y val="-1.16687665723061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F-42EC-8AFA-A9345538BD81}"/>
                </c:ext>
              </c:extLst>
            </c:dLbl>
            <c:dLbl>
              <c:idx val="7"/>
              <c:layout>
                <c:manualLayout>
                  <c:x val="-3.9200630008729169E-3"/>
                  <c:y val="-1.302368492007029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21F-42EC-8AFA-A9345538BD81}"/>
                </c:ext>
              </c:extLst>
            </c:dLbl>
            <c:dLbl>
              <c:idx val="8"/>
              <c:layout>
                <c:manualLayout>
                  <c:x val="-1.5186312310590987E-2"/>
                  <c:y val="-1.540918887010011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21F-42EC-8AFA-A9345538BD81}"/>
                </c:ext>
              </c:extLst>
            </c:dLbl>
            <c:dLbl>
              <c:idx val="9"/>
              <c:layout>
                <c:manualLayout>
                  <c:x val="-8.0290135424849873E-3"/>
                  <c:y val="-7.2160401559427882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1F-42EC-8AFA-A9345538BD81}"/>
                </c:ext>
              </c:extLst>
            </c:dLbl>
            <c:dLbl>
              <c:idx val="10"/>
              <c:layout>
                <c:manualLayout>
                  <c:x val="9.9065154991298358E-4"/>
                  <c:y val="-4.6553122625785804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1F-42EC-8AFA-A9345538BD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1F-42EC-8AFA-A9345538BD81}"/>
                </c:ext>
              </c:extLst>
            </c:dLbl>
            <c:dLbl>
              <c:idx val="12"/>
              <c:layout>
                <c:manualLayout>
                  <c:x val="2.9620143635891672E-3"/>
                  <c:y val="-3.059752013756900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1F-42EC-8AFA-A9345538BD81}"/>
                </c:ext>
              </c:extLst>
            </c:dLbl>
            <c:dLbl>
              <c:idx val="13"/>
              <c:layout>
                <c:manualLayout>
                  <c:x val="-9.3834747621316227E-3"/>
                  <c:y val="-2.0319630864647248E-2"/>
                </c:manualLayout>
              </c:layout>
              <c:numFmt formatCode="#,##0.00" sourceLinked="0"/>
              <c:spPr/>
              <c:txPr>
                <a:bodyPr/>
                <a:lstStyle/>
                <a:p>
                  <a:pPr>
                    <a:defRPr lang="en-US"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1F-42EC-8AFA-A9345538BD81}"/>
                </c:ext>
              </c:extLst>
            </c:dLbl>
            <c:dLbl>
              <c:idx val="14"/>
              <c:layout>
                <c:manualLayout>
                  <c:x val="1.1837910505089299E-2"/>
                  <c:y val="7.3785225245420832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21F-42EC-8AFA-A9345538BD81}"/>
                </c:ext>
              </c:extLst>
            </c:dLbl>
            <c:dLbl>
              <c:idx val="15"/>
              <c:layout>
                <c:manualLayout>
                  <c:x val="3.3465207093015842E-2"/>
                  <c:y val="2.9018223255900838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21F-42EC-8AFA-A9345538BD81}"/>
                </c:ext>
              </c:extLst>
            </c:dLbl>
            <c:dLbl>
              <c:idx val="16"/>
              <c:layout>
                <c:manualLayout>
                  <c:x val="3.7865189928182053E-2"/>
                  <c:y val="2.2607174103237218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21F-42EC-8AFA-A9345538BD81}"/>
                </c:ext>
              </c:extLst>
            </c:dLbl>
            <c:dLbl>
              <c:idx val="17"/>
              <c:layout>
                <c:manualLayout>
                  <c:x val="4.2132964148712586E-2"/>
                  <c:y val="1.851147916855235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21F-42EC-8AFA-A9345538BD81}"/>
                </c:ext>
              </c:extLst>
            </c:dLbl>
            <c:dLbl>
              <c:idx val="18"/>
              <c:layout>
                <c:manualLayout>
                  <c:x val="4.1511234172651498E-2"/>
                  <c:y val="-3.5881376896853721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21F-42EC-8AFA-A9345538BD81}"/>
                </c:ext>
              </c:extLst>
            </c:dLbl>
            <c:dLbl>
              <c:idx val="19"/>
              <c:layout>
                <c:manualLayout>
                  <c:x val="6.0073260073260082E-2"/>
                  <c:y val="-9.1954022988506683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21F-42EC-8AFA-A9345538BD81}"/>
                </c:ext>
              </c:extLst>
            </c:dLbl>
            <c:dLbl>
              <c:idx val="21"/>
              <c:layout>
                <c:manualLayout>
                  <c:x val="2.9937629937630033E-2"/>
                  <c:y val="-6.1305237201222098E-3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1F-42EC-8AFA-A9345538BD81}"/>
                </c:ext>
              </c:extLst>
            </c:dLbl>
            <c:dLbl>
              <c:idx val="22"/>
              <c:layout>
                <c:manualLayout>
                  <c:x val="3.9560439560439559E-2"/>
                  <c:y val="0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21F-42EC-8AFA-A9345538BD81}"/>
                </c:ext>
              </c:extLst>
            </c:dLbl>
            <c:dLbl>
              <c:idx val="23"/>
              <c:layout>
                <c:manualLayout>
                  <c:x val="4.3956043956044133E-2"/>
                  <c:y val="2.1455938697318096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21F-42EC-8AFA-A9345538BD81}"/>
                </c:ext>
              </c:extLst>
            </c:dLbl>
            <c:dLbl>
              <c:idx val="24"/>
              <c:layout>
                <c:manualLayout>
                  <c:x val="2.9303952182129223E-2"/>
                  <c:y val="4.6773334827808849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21F-42EC-8AFA-A9345538BD8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21F-42EC-8AFA-A9345538BD81}"/>
            </c:ext>
          </c:extLst>
        </c:ser>
        <c:ser>
          <c:idx val="1"/>
          <c:order val="5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21F-42EC-8AFA-A9345538BD81}"/>
                </c:ext>
              </c:extLst>
            </c:dLbl>
            <c:dLbl>
              <c:idx val="1"/>
              <c:layout>
                <c:manualLayout>
                  <c:x val="-1.3560354798752328E-2"/>
                  <c:y val="-1.241478206377592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21F-42EC-8AFA-A9345538BD81}"/>
                </c:ext>
              </c:extLst>
            </c:dLbl>
            <c:dLbl>
              <c:idx val="2"/>
              <c:layout>
                <c:manualLayout>
                  <c:x val="-1.8989359650454778E-2"/>
                  <c:y val="-1.262074575042576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21F-42EC-8AFA-A9345538BD81}"/>
                </c:ext>
              </c:extLst>
            </c:dLbl>
            <c:dLbl>
              <c:idx val="3"/>
              <c:layout>
                <c:manualLayout>
                  <c:x val="-1.5109462357926548E-2"/>
                  <c:y val="-2.295166739266225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21F-42EC-8AFA-A9345538BD81}"/>
                </c:ext>
              </c:extLst>
            </c:dLbl>
            <c:dLbl>
              <c:idx val="4"/>
              <c:layout>
                <c:manualLayout>
                  <c:x val="-1.2588940149315454E-2"/>
                  <c:y val="-1.899822998207964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21F-42EC-8AFA-A9345538BD81}"/>
                </c:ext>
              </c:extLst>
            </c:dLbl>
            <c:dLbl>
              <c:idx val="5"/>
              <c:layout>
                <c:manualLayout>
                  <c:x val="-4.6811093149075724E-3"/>
                  <c:y val="-1.143235184630437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21F-42EC-8AFA-A9345538BD81}"/>
                </c:ext>
              </c:extLst>
            </c:dLbl>
            <c:dLbl>
              <c:idx val="6"/>
              <c:layout>
                <c:manualLayout>
                  <c:x val="-1.3674702059959609E-2"/>
                  <c:y val="-1.493005387679935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21F-42EC-8AFA-A9345538BD81}"/>
                </c:ext>
              </c:extLst>
            </c:dLbl>
            <c:dLbl>
              <c:idx val="7"/>
              <c:layout>
                <c:manualLayout>
                  <c:x val="-1.1801008423711774E-2"/>
                  <c:y val="-1.4787927407953353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21F-42EC-8AFA-A9345538BD81}"/>
                </c:ext>
              </c:extLst>
            </c:dLbl>
            <c:dLbl>
              <c:idx val="8"/>
              <c:layout>
                <c:manualLayout>
                  <c:x val="-9.385361499931447E-3"/>
                  <c:y val="-1.40370705914084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21F-42EC-8AFA-A9345538BD81}"/>
                </c:ext>
              </c:extLst>
            </c:dLbl>
            <c:dLbl>
              <c:idx val="9"/>
              <c:layout>
                <c:manualLayout>
                  <c:x val="-5.8717465103823117E-3"/>
                  <c:y val="-1.42082715911207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21F-42EC-8AFA-A9345538BD81}"/>
                </c:ext>
              </c:extLst>
            </c:dLbl>
            <c:dLbl>
              <c:idx val="10"/>
              <c:layout>
                <c:manualLayout>
                  <c:x val="-3.7828339469774615E-3"/>
                  <c:y val="-9.275622177318225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21F-42EC-8AFA-A9345538BD81}"/>
                </c:ext>
              </c:extLst>
            </c:dLbl>
            <c:dLbl>
              <c:idx val="11"/>
              <c:layout>
                <c:manualLayout>
                  <c:x val="-2.1876344047780012E-2"/>
                  <c:y val="-2.7920904904680507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21F-42EC-8AFA-A9345538BD81}"/>
                </c:ext>
              </c:extLst>
            </c:dLbl>
            <c:dLbl>
              <c:idx val="12"/>
              <c:layout>
                <c:manualLayout>
                  <c:x val="-4.8116045114956839E-2"/>
                  <c:y val="2.590635245327449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21F-42EC-8AFA-A9345538BD81}"/>
                </c:ext>
              </c:extLst>
            </c:dLbl>
            <c:dLbl>
              <c:idx val="13"/>
              <c:layout>
                <c:manualLayout>
                  <c:x val="-1.3112737601566745E-2"/>
                  <c:y val="-2.88678416977238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21F-42EC-8AFA-A9345538BD81}"/>
                </c:ext>
              </c:extLst>
            </c:dLbl>
            <c:dLbl>
              <c:idx val="14"/>
              <c:layout>
                <c:manualLayout>
                  <c:x val="-5.0364300668378506E-2"/>
                  <c:y val="2.62381259282093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21F-42EC-8AFA-A9345538BD81}"/>
                </c:ext>
              </c:extLst>
            </c:dLbl>
            <c:dLbl>
              <c:idx val="15"/>
              <c:layout>
                <c:manualLayout>
                  <c:x val="-8.4311954230653005E-3"/>
                  <c:y val="-2.91035951466920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21F-42EC-8AFA-A9345538BD81}"/>
                </c:ext>
              </c:extLst>
            </c:dLbl>
            <c:dLbl>
              <c:idx val="16"/>
              <c:layout>
                <c:manualLayout>
                  <c:x val="-4.9558168372584616E-2"/>
                  <c:y val="2.55409532883122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21F-42EC-8AFA-A9345538BD81}"/>
                </c:ext>
              </c:extLst>
            </c:dLbl>
            <c:dLbl>
              <c:idx val="17"/>
              <c:layout>
                <c:manualLayout>
                  <c:x val="-1.0707428509105743E-2"/>
                  <c:y val="-2.65902616265494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21F-42EC-8AFA-A9345538BD81}"/>
                </c:ext>
              </c:extLst>
            </c:dLbl>
            <c:dLbl>
              <c:idx val="18"/>
              <c:layout>
                <c:manualLayout>
                  <c:x val="-5.5850742234456463E-2"/>
                  <c:y val="2.623812592820936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21F-42EC-8AFA-A9345538BD81}"/>
                </c:ext>
              </c:extLst>
            </c:dLbl>
            <c:dLbl>
              <c:idx val="19"/>
              <c:layout>
                <c:manualLayout>
                  <c:x val="-1.0351687068926682E-2"/>
                  <c:y val="-3.13279345419900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21F-42EC-8AFA-A9345538BD81}"/>
                </c:ext>
              </c:extLst>
            </c:dLbl>
            <c:dLbl>
              <c:idx val="20"/>
              <c:layout>
                <c:manualLayout>
                  <c:x val="-2.141466734002425E-2"/>
                  <c:y val="-3.21024462689494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21F-42EC-8AFA-A9345538BD81}"/>
                </c:ext>
              </c:extLst>
            </c:dLbl>
            <c:dLbl>
              <c:idx val="21"/>
              <c:layout>
                <c:manualLayout>
                  <c:x val="-3.2212098148977991E-2"/>
                  <c:y val="2.24716750263870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21F-42EC-8AFA-A9345538BD81}"/>
                </c:ext>
              </c:extLst>
            </c:dLbl>
            <c:dLbl>
              <c:idx val="22"/>
              <c:layout>
                <c:manualLayout>
                  <c:x val="-5.6391325068106332E-2"/>
                  <c:y val="2.0929750329251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21F-42EC-8AFA-A9345538BD81}"/>
                </c:ext>
              </c:extLst>
            </c:dLbl>
            <c:dLbl>
              <c:idx val="23"/>
              <c:layout>
                <c:manualLayout>
                  <c:x val="-4.3720850973004086E-2"/>
                  <c:y val="-4.08178200070118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21F-42EC-8AFA-A9345538BD8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3-421F-42EC-8AFA-A9345538BD81}"/>
            </c:ext>
          </c:extLst>
        </c:ser>
        <c:ser>
          <c:idx val="2"/>
          <c:order val="6"/>
          <c:tx>
            <c:v>Loading Curve</c:v>
          </c:tx>
          <c:spPr>
            <a:ln w="25400">
              <a:solidFill>
                <a:srgbClr val="000000"/>
              </a:solidFill>
              <a:prstDash val="solid"/>
            </a:ln>
          </c:spPr>
          <c:xVal>
            <c:numRef>
              <c:f>' GRAPH'!$B$15:$B$33</c:f>
              <c:numCache>
                <c:formatCode>0.00</c:formatCode>
                <c:ptCount val="19"/>
                <c:pt idx="0">
                  <c:v>0</c:v>
                </c:pt>
                <c:pt idx="1">
                  <c:v>51.02</c:v>
                </c:pt>
                <c:pt idx="2">
                  <c:v>102.04</c:v>
                </c:pt>
                <c:pt idx="3">
                  <c:v>153.06</c:v>
                </c:pt>
                <c:pt idx="4">
                  <c:v>204.08</c:v>
                </c:pt>
                <c:pt idx="5">
                  <c:v>255.1</c:v>
                </c:pt>
                <c:pt idx="6">
                  <c:v>306.12</c:v>
                </c:pt>
                <c:pt idx="7">
                  <c:v>357.14</c:v>
                </c:pt>
                <c:pt idx="8">
                  <c:v>408.16</c:v>
                </c:pt>
                <c:pt idx="9">
                  <c:v>459.18</c:v>
                </c:pt>
              </c:numCache>
            </c:numRef>
          </c:xVal>
          <c:yVal>
            <c:numRef>
              <c:f>' GRAPH'!$C$15:$C$33</c:f>
              <c:numCache>
                <c:formatCode>0.00</c:formatCode>
                <c:ptCount val="19"/>
                <c:pt idx="0">
                  <c:v>0</c:v>
                </c:pt>
                <c:pt idx="1">
                  <c:v>0.02</c:v>
                </c:pt>
                <c:pt idx="2">
                  <c:v>0.38</c:v>
                </c:pt>
                <c:pt idx="3">
                  <c:v>1.02</c:v>
                </c:pt>
                <c:pt idx="4">
                  <c:v>1.81</c:v>
                </c:pt>
                <c:pt idx="5">
                  <c:v>2.81</c:v>
                </c:pt>
                <c:pt idx="6">
                  <c:v>3.75</c:v>
                </c:pt>
                <c:pt idx="7">
                  <c:v>4.71</c:v>
                </c:pt>
                <c:pt idx="8">
                  <c:v>6.1</c:v>
                </c:pt>
                <c:pt idx="9" formatCode="General">
                  <c:v>7.93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5-421F-42EC-8AFA-A9345538BD81}"/>
            </c:ext>
          </c:extLst>
        </c:ser>
        <c:ser>
          <c:idx val="3"/>
          <c:order val="7"/>
          <c:tx>
            <c:v>UNLOADING CURVE</c:v>
          </c:tx>
          <c:spPr>
            <a:ln w="3175">
              <a:solidFill>
                <a:srgbClr val="000000"/>
              </a:solidFill>
              <a:prstDash val="solid"/>
            </a:ln>
          </c:spPr>
          <c:xVal>
            <c:numRef>
              <c:f>' GRAPH'!$E$15:$E$32</c:f>
              <c:numCache>
                <c:formatCode>0.00</c:formatCode>
                <c:ptCount val="18"/>
                <c:pt idx="0">
                  <c:v>459.18</c:v>
                </c:pt>
                <c:pt idx="1">
                  <c:v>408.16</c:v>
                </c:pt>
                <c:pt idx="2">
                  <c:v>357.14</c:v>
                </c:pt>
                <c:pt idx="3">
                  <c:v>306.12</c:v>
                </c:pt>
                <c:pt idx="4">
                  <c:v>204.08</c:v>
                </c:pt>
                <c:pt idx="5">
                  <c:v>153.06</c:v>
                </c:pt>
                <c:pt idx="6">
                  <c:v>102.04</c:v>
                </c:pt>
                <c:pt idx="7">
                  <c:v>51.02</c:v>
                </c:pt>
                <c:pt idx="8" formatCode="General">
                  <c:v>0</c:v>
                </c:pt>
              </c:numCache>
            </c:numRef>
          </c:xVal>
          <c:yVal>
            <c:numRef>
              <c:f>' GRAPH'!$F$15:$F$32</c:f>
              <c:numCache>
                <c:formatCode>0.00</c:formatCode>
                <c:ptCount val="18"/>
                <c:pt idx="0" formatCode="General">
                  <c:v>7.93</c:v>
                </c:pt>
                <c:pt idx="1">
                  <c:v>7.82</c:v>
                </c:pt>
                <c:pt idx="2">
                  <c:v>7.77</c:v>
                </c:pt>
                <c:pt idx="3">
                  <c:v>7.66</c:v>
                </c:pt>
                <c:pt idx="4">
                  <c:v>7.38</c:v>
                </c:pt>
                <c:pt idx="5">
                  <c:v>7.21</c:v>
                </c:pt>
                <c:pt idx="6">
                  <c:v>6.89</c:v>
                </c:pt>
                <c:pt idx="7">
                  <c:v>6.58</c:v>
                </c:pt>
                <c:pt idx="8" formatCode="General">
                  <c:v>5.88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7-421F-42EC-8AFA-A9345538B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26048"/>
        <c:axId val="64660608"/>
      </c:scatterChart>
      <c:valAx>
        <c:axId val="64626048"/>
        <c:scaling>
          <c:orientation val="minMax"/>
          <c:max val="550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ON PILE ( T )</a:t>
                </a:r>
              </a:p>
            </c:rich>
          </c:tx>
          <c:layout>
            <c:manualLayout>
              <c:xMode val="edge"/>
              <c:yMode val="edge"/>
              <c:x val="0.49062779710675836"/>
              <c:y val="2.3368672508015192E-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4660608"/>
        <c:crosses val="autoZero"/>
        <c:crossBetween val="midCat"/>
        <c:majorUnit val="50"/>
        <c:minorUnit val="2.2000000000000002"/>
      </c:valAx>
      <c:valAx>
        <c:axId val="64660608"/>
        <c:scaling>
          <c:orientation val="maxMin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SETTLEMENT
(mm)</a:t>
                </a:r>
              </a:p>
            </c:rich>
          </c:tx>
          <c:layout>
            <c:manualLayout>
              <c:xMode val="edge"/>
              <c:yMode val="edge"/>
              <c:x val="1.2135184132911222E-2"/>
              <c:y val="0.339773125920237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26048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139391</xdr:colOff>
      <xdr:row>4</xdr:row>
      <xdr:rowOff>7901</xdr:rowOff>
    </xdr:from>
    <xdr:to>
      <xdr:col>1</xdr:col>
      <xdr:colOff>766647</xdr:colOff>
      <xdr:row>7</xdr:row>
      <xdr:rowOff>25610</xdr:rowOff>
    </xdr:to>
    <xdr:pic>
      <xdr:nvPicPr>
        <xdr:cNvPr id="1693369" name="Picture 3" descr="Zed">
          <a:extLst>
            <a:ext uri="{FF2B5EF4-FFF2-40B4-BE49-F238E27FC236}">
              <a16:creationId xmlns:a16="http://schemas.microsoft.com/office/drawing/2014/main" id="{00000000-0008-0000-0F00-0000B9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203245</xdr:colOff>
      <xdr:row>49</xdr:row>
      <xdr:rowOff>115428</xdr:rowOff>
    </xdr:from>
    <xdr:to>
      <xdr:col>1</xdr:col>
      <xdr:colOff>642257</xdr:colOff>
      <xdr:row>52</xdr:row>
      <xdr:rowOff>26151</xdr:rowOff>
    </xdr:to>
    <xdr:pic>
      <xdr:nvPicPr>
        <xdr:cNvPr id="1693370" name="Picture 3" descr="Zed">
          <a:extLst>
            <a:ext uri="{FF2B5EF4-FFF2-40B4-BE49-F238E27FC236}">
              <a16:creationId xmlns:a16="http://schemas.microsoft.com/office/drawing/2014/main" id="{00000000-0008-0000-0F00-0000BA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3245" y="8334142"/>
          <a:ext cx="1266326" cy="552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197471</xdr:colOff>
      <xdr:row>97</xdr:row>
      <xdr:rowOff>167469</xdr:rowOff>
    </xdr:from>
    <xdr:to>
      <xdr:col>1</xdr:col>
      <xdr:colOff>685337</xdr:colOff>
      <xdr:row>100</xdr:row>
      <xdr:rowOff>155443</xdr:rowOff>
    </xdr:to>
    <xdr:pic>
      <xdr:nvPicPr>
        <xdr:cNvPr id="1693371" name="Picture 3" descr="Zed">
          <a:extLst>
            <a:ext uri="{FF2B5EF4-FFF2-40B4-BE49-F238E27FC236}">
              <a16:creationId xmlns:a16="http://schemas.microsoft.com/office/drawing/2014/main" id="{00000000-0008-0000-0F00-0000BB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7471" y="16557439"/>
          <a:ext cx="1300976" cy="5455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185852</xdr:colOff>
      <xdr:row>136</xdr:row>
      <xdr:rowOff>192947</xdr:rowOff>
    </xdr:from>
    <xdr:to>
      <xdr:col>1</xdr:col>
      <xdr:colOff>592407</xdr:colOff>
      <xdr:row>139</xdr:row>
      <xdr:rowOff>30666</xdr:rowOff>
    </xdr:to>
    <xdr:pic>
      <xdr:nvPicPr>
        <xdr:cNvPr id="1693372" name="Picture 3" descr="Zed">
          <a:extLst>
            <a:ext uri="{FF2B5EF4-FFF2-40B4-BE49-F238E27FC236}">
              <a16:creationId xmlns:a16="http://schemas.microsoft.com/office/drawing/2014/main" id="{00000000-0008-0000-0F00-0000BCD6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5852" y="24655935"/>
          <a:ext cx="1219665" cy="46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139391</xdr:colOff>
      <xdr:row>136</xdr:row>
      <xdr:rowOff>7901</xdr:rowOff>
    </xdr:from>
    <xdr:to>
      <xdr:col>1</xdr:col>
      <xdr:colOff>766647</xdr:colOff>
      <xdr:row>139</xdr:row>
      <xdr:rowOff>25610</xdr:rowOff>
    </xdr:to>
    <xdr:pic>
      <xdr:nvPicPr>
        <xdr:cNvPr id="13" name="Picture 3" descr="Zed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391" y="611925"/>
          <a:ext cx="1440366" cy="575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1</xdr:col>
      <xdr:colOff>627256</xdr:colOff>
      <xdr:row>203</xdr:row>
      <xdr:rowOff>5009</xdr:rowOff>
    </xdr:to>
    <xdr:pic>
      <xdr:nvPicPr>
        <xdr:cNvPr id="8" name="Picture 3" descr="Zed">
          <a:extLst>
            <a:ext uri="{FF2B5EF4-FFF2-40B4-BE49-F238E27FC236}">
              <a16:creationId xmlns:a16="http://schemas.microsoft.com/office/drawing/2014/main" id="{BDFBAF29-EF96-43F1-9C07-FFF93ABCD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135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1</xdr:col>
      <xdr:colOff>627256</xdr:colOff>
      <xdr:row>243</xdr:row>
      <xdr:rowOff>5009</xdr:rowOff>
    </xdr:to>
    <xdr:pic>
      <xdr:nvPicPr>
        <xdr:cNvPr id="9" name="Picture 3" descr="Zed">
          <a:extLst>
            <a:ext uri="{FF2B5EF4-FFF2-40B4-BE49-F238E27FC236}">
              <a16:creationId xmlns:a16="http://schemas.microsoft.com/office/drawing/2014/main" id="{49C33729-98F8-492D-878C-269F3226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5105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1</xdr:col>
      <xdr:colOff>627256</xdr:colOff>
      <xdr:row>290</xdr:row>
      <xdr:rowOff>5009</xdr:rowOff>
    </xdr:to>
    <xdr:pic>
      <xdr:nvPicPr>
        <xdr:cNvPr id="10" name="Picture 3" descr="Zed">
          <a:extLst>
            <a:ext uri="{FF2B5EF4-FFF2-40B4-BE49-F238E27FC236}">
              <a16:creationId xmlns:a16="http://schemas.microsoft.com/office/drawing/2014/main" id="{59A61C9F-F086-48A4-B7CA-AA780C9F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35200"/>
          <a:ext cx="1478156" cy="716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340179</xdr:colOff>
      <xdr:row>35</xdr:row>
      <xdr:rowOff>117022</xdr:rowOff>
    </xdr:from>
    <xdr:to>
      <xdr:col>8</xdr:col>
      <xdr:colOff>1646464</xdr:colOff>
      <xdr:row>57</xdr:row>
      <xdr:rowOff>258536</xdr:rowOff>
    </xdr:to>
    <xdr:graphicFrame macro="">
      <xdr:nvGraphicFramePr>
        <xdr:cNvPr id="1693886" name="Chart 111">
          <a:extLst>
            <a:ext uri="{FF2B5EF4-FFF2-40B4-BE49-F238E27FC236}">
              <a16:creationId xmlns:a16="http://schemas.microsoft.com/office/drawing/2014/main" id="{00000000-0008-0000-1000-0000BED8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1147435</xdr:colOff>
      <xdr:row>2</xdr:row>
      <xdr:rowOff>190742</xdr:rowOff>
    </xdr:from>
    <xdr:to>
      <xdr:col>5</xdr:col>
      <xdr:colOff>1009890</xdr:colOff>
      <xdr:row>5</xdr:row>
      <xdr:rowOff>98613</xdr:rowOff>
    </xdr:to>
    <xdr:pic>
      <xdr:nvPicPr>
        <xdr:cNvPr id="1693887" name="Picture 3" descr="Zed">
          <a:extLst>
            <a:ext uri="{FF2B5EF4-FFF2-40B4-BE49-F238E27FC236}">
              <a16:creationId xmlns:a16="http://schemas.microsoft.com/office/drawing/2014/main" id="{00000000-0008-0000-1000-0000BFD8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84329" y="612083"/>
          <a:ext cx="1063726" cy="508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618"/>
  <sheetViews>
    <sheetView tabSelected="1" view="pageBreakPreview" topLeftCell="A33" zoomScale="115" zoomScaleNormal="115" zoomScaleSheetLayoutView="115" workbookViewId="0">
      <selection activeCell="E44" sqref="E44"/>
    </sheetView>
  </sheetViews>
  <sheetFormatPr defaultColWidth="9.1796875" defaultRowHeight="12.5" zeroHeight="1" x14ac:dyDescent="0.25"/>
  <cols>
    <col min="1" max="1" width="12.08984375" style="66" customWidth="1"/>
    <col min="2" max="2" width="13.08984375" style="66" customWidth="1"/>
    <col min="3" max="3" width="13.7265625" style="66" customWidth="1"/>
    <col min="4" max="4" width="13.453125" style="66" customWidth="1"/>
    <col min="5" max="5" width="17.08984375" style="66" customWidth="1"/>
    <col min="6" max="6" width="17.36328125" style="66" customWidth="1"/>
    <col min="7" max="7" width="16.453125" style="66" customWidth="1"/>
    <col min="8" max="8" width="15.54296875" style="66" customWidth="1"/>
    <col min="9" max="9" width="16.1796875" style="66" customWidth="1"/>
    <col min="10" max="10" width="23.6328125" style="66" customWidth="1"/>
  </cols>
  <sheetData>
    <row r="1" spans="1:10" ht="13" hidden="1" thickBot="1" x14ac:dyDescent="0.3">
      <c r="A1"/>
      <c r="B1"/>
      <c r="C1"/>
      <c r="D1"/>
      <c r="E1"/>
      <c r="F1"/>
      <c r="G1"/>
      <c r="H1"/>
      <c r="I1" s="24"/>
      <c r="J1"/>
    </row>
    <row r="2" spans="1:10" ht="14" x14ac:dyDescent="0.3">
      <c r="A2" s="105"/>
      <c r="B2" s="94"/>
      <c r="C2" s="94"/>
      <c r="D2" s="94"/>
      <c r="E2" s="94"/>
      <c r="F2" s="94"/>
      <c r="G2" s="94"/>
      <c r="H2" s="94"/>
      <c r="I2" s="94"/>
      <c r="J2" s="97"/>
    </row>
    <row r="3" spans="1:10" ht="12.75" customHeight="1" thickBot="1" x14ac:dyDescent="0.35">
      <c r="A3" s="106"/>
      <c r="B3" s="10" t="s">
        <v>16</v>
      </c>
      <c r="C3" s="69"/>
      <c r="D3" s="69"/>
      <c r="E3" s="69"/>
      <c r="F3" s="69"/>
      <c r="G3" s="69"/>
      <c r="H3" s="69"/>
      <c r="I3" s="182"/>
      <c r="J3" s="183"/>
    </row>
    <row r="4" spans="1:10" ht="20.25" customHeight="1" x14ac:dyDescent="0.3">
      <c r="A4" s="106"/>
      <c r="B4" s="10"/>
      <c r="C4" s="222" t="s">
        <v>54</v>
      </c>
      <c r="D4" s="223"/>
      <c r="E4" s="223"/>
      <c r="F4" s="223"/>
      <c r="G4" s="223"/>
      <c r="H4" s="223"/>
      <c r="I4" s="223"/>
      <c r="J4" s="224"/>
    </row>
    <row r="5" spans="1:10" ht="15" customHeight="1" x14ac:dyDescent="0.3">
      <c r="A5" s="106"/>
      <c r="B5" s="10"/>
      <c r="C5" s="29" t="s">
        <v>49</v>
      </c>
      <c r="D5" s="25"/>
      <c r="E5" s="10"/>
      <c r="F5" s="25"/>
      <c r="G5" s="30" t="s">
        <v>25</v>
      </c>
      <c r="H5" s="10"/>
      <c r="I5" s="21" t="s">
        <v>20</v>
      </c>
      <c r="J5" s="85" t="s">
        <v>79</v>
      </c>
    </row>
    <row r="6" spans="1:10" ht="15" customHeight="1" x14ac:dyDescent="0.3">
      <c r="A6" s="106"/>
      <c r="B6" s="10"/>
      <c r="C6" s="29" t="s">
        <v>74</v>
      </c>
      <c r="D6" s="30"/>
      <c r="E6" s="30"/>
      <c r="F6" s="30"/>
      <c r="G6" s="204" t="s">
        <v>26</v>
      </c>
      <c r="H6" s="205" t="s">
        <v>77</v>
      </c>
      <c r="I6" s="31" t="s">
        <v>72</v>
      </c>
      <c r="J6" s="93">
        <v>45905</v>
      </c>
    </row>
    <row r="7" spans="1:10" ht="15" customHeight="1" x14ac:dyDescent="0.3">
      <c r="A7" s="106"/>
      <c r="B7" s="10"/>
      <c r="C7" s="29"/>
      <c r="D7" s="30"/>
      <c r="E7" s="30"/>
      <c r="F7" s="30"/>
      <c r="G7" s="204"/>
      <c r="H7" s="205"/>
      <c r="I7" s="31" t="s">
        <v>80</v>
      </c>
      <c r="J7" s="109"/>
    </row>
    <row r="8" spans="1:10" ht="15" customHeight="1" x14ac:dyDescent="0.3">
      <c r="A8" s="106"/>
      <c r="B8" s="10"/>
      <c r="C8" s="29" t="s">
        <v>75</v>
      </c>
      <c r="D8" s="10"/>
      <c r="E8" s="30"/>
      <c r="F8" s="25"/>
      <c r="G8" s="31" t="s">
        <v>78</v>
      </c>
      <c r="H8" s="10"/>
      <c r="I8" s="31"/>
      <c r="J8" s="96"/>
    </row>
    <row r="9" spans="1:10" ht="15" customHeight="1" x14ac:dyDescent="0.3">
      <c r="A9" s="106"/>
      <c r="B9" s="10"/>
      <c r="C9" s="29" t="s">
        <v>81</v>
      </c>
      <c r="D9" s="25"/>
      <c r="E9" s="30"/>
      <c r="F9" s="25"/>
      <c r="G9" s="193" t="s">
        <v>82</v>
      </c>
      <c r="H9" s="10"/>
      <c r="I9" s="31"/>
      <c r="J9" s="96"/>
    </row>
    <row r="10" spans="1:10" ht="15" customHeight="1" x14ac:dyDescent="0.3">
      <c r="A10" s="106"/>
      <c r="C10" s="29"/>
      <c r="D10" s="25"/>
      <c r="E10" s="30"/>
      <c r="F10" s="25"/>
      <c r="G10" s="30" t="s">
        <v>69</v>
      </c>
      <c r="H10" s="10"/>
      <c r="I10" s="21"/>
      <c r="J10" s="32"/>
    </row>
    <row r="11" spans="1:10" ht="19.5" customHeight="1" thickBot="1" x14ac:dyDescent="0.35">
      <c r="A11" s="106"/>
      <c r="B11" s="10"/>
      <c r="C11" s="33" t="s">
        <v>76</v>
      </c>
      <c r="D11" s="34"/>
      <c r="E11" s="34"/>
      <c r="F11" s="34"/>
      <c r="G11" s="69" t="s">
        <v>70</v>
      </c>
      <c r="H11" s="69"/>
      <c r="I11" s="35"/>
      <c r="J11" s="36"/>
    </row>
    <row r="12" spans="1:10" ht="20.25" customHeight="1" thickBot="1" x14ac:dyDescent="0.3">
      <c r="A12" s="215"/>
      <c r="B12" s="216"/>
      <c r="C12" s="216"/>
      <c r="D12" s="216"/>
      <c r="E12" s="216"/>
      <c r="F12" s="216"/>
      <c r="G12" s="216"/>
      <c r="H12" s="216"/>
      <c r="I12" s="216"/>
      <c r="J12" s="217"/>
    </row>
    <row r="13" spans="1:10" ht="18.75" customHeight="1" thickBot="1" x14ac:dyDescent="0.35">
      <c r="A13" s="3" t="s">
        <v>0</v>
      </c>
      <c r="B13" s="3" t="s">
        <v>1</v>
      </c>
      <c r="C13" s="3" t="s">
        <v>5</v>
      </c>
      <c r="D13" s="3" t="s">
        <v>15</v>
      </c>
      <c r="E13" s="201" t="s">
        <v>17</v>
      </c>
      <c r="F13" s="202"/>
      <c r="G13" s="202"/>
      <c r="H13" s="203"/>
      <c r="I13" s="22" t="s">
        <v>11</v>
      </c>
      <c r="J13" s="4" t="s">
        <v>7</v>
      </c>
    </row>
    <row r="14" spans="1:10" ht="12.75" customHeight="1" x14ac:dyDescent="0.3">
      <c r="A14" s="5"/>
      <c r="B14" s="37"/>
      <c r="C14" s="5" t="s">
        <v>3</v>
      </c>
      <c r="D14" s="5"/>
      <c r="E14" s="5"/>
      <c r="F14" s="5"/>
      <c r="G14" s="5"/>
      <c r="H14" s="5"/>
      <c r="I14" s="23" t="s">
        <v>12</v>
      </c>
      <c r="J14" s="6"/>
    </row>
    <row r="15" spans="1:10" ht="12.75" customHeight="1" thickBot="1" x14ac:dyDescent="0.35">
      <c r="A15" s="5"/>
      <c r="B15" s="37"/>
      <c r="C15" s="5" t="s">
        <v>4</v>
      </c>
      <c r="D15" s="5"/>
      <c r="E15" s="5" t="s">
        <v>13</v>
      </c>
      <c r="F15" s="5" t="s">
        <v>13</v>
      </c>
      <c r="G15" s="5" t="s">
        <v>13</v>
      </c>
      <c r="H15" s="5" t="s">
        <v>13</v>
      </c>
      <c r="I15" s="28" t="s">
        <v>6</v>
      </c>
      <c r="J15" s="38"/>
    </row>
    <row r="16" spans="1:10" ht="12.75" customHeight="1" thickBot="1" x14ac:dyDescent="0.35">
      <c r="A16" s="39"/>
      <c r="B16" s="19" t="s">
        <v>46</v>
      </c>
      <c r="C16" s="19" t="s">
        <v>14</v>
      </c>
      <c r="D16" s="19"/>
      <c r="E16" s="19">
        <v>1</v>
      </c>
      <c r="F16" s="19">
        <v>2</v>
      </c>
      <c r="G16" s="19">
        <v>3</v>
      </c>
      <c r="H16" s="19">
        <v>4</v>
      </c>
      <c r="I16" s="39"/>
      <c r="J16" s="68"/>
    </row>
    <row r="17" spans="1:10" ht="12.75" customHeight="1" thickBot="1" x14ac:dyDescent="0.3">
      <c r="A17" s="206" t="s">
        <v>43</v>
      </c>
      <c r="B17" s="207"/>
      <c r="C17" s="207"/>
      <c r="D17" s="207"/>
      <c r="E17" s="207"/>
      <c r="F17" s="207"/>
      <c r="G17" s="207"/>
      <c r="H17" s="207"/>
      <c r="I17" s="207"/>
      <c r="J17" s="208"/>
    </row>
    <row r="18" spans="1:10" ht="12.75" customHeight="1" x14ac:dyDescent="0.3">
      <c r="A18" s="161">
        <v>45965</v>
      </c>
      <c r="B18" s="165">
        <v>15</v>
      </c>
      <c r="C18" s="165">
        <v>0</v>
      </c>
      <c r="D18" s="165">
        <v>0</v>
      </c>
      <c r="E18" s="165">
        <v>0</v>
      </c>
      <c r="F18" s="165">
        <v>0</v>
      </c>
      <c r="G18" s="165">
        <v>0</v>
      </c>
      <c r="H18" s="165">
        <v>0</v>
      </c>
      <c r="I18" s="129">
        <v>0</v>
      </c>
      <c r="J18" s="126"/>
    </row>
    <row r="19" spans="1:10" ht="12.75" customHeight="1" x14ac:dyDescent="0.3">
      <c r="A19" s="162"/>
      <c r="B19" s="163"/>
      <c r="C19" s="163"/>
      <c r="D19" s="163"/>
      <c r="E19" s="163"/>
      <c r="F19" s="163"/>
      <c r="G19" s="163"/>
      <c r="H19" s="163"/>
      <c r="I19" s="63"/>
      <c r="J19" s="127"/>
    </row>
    <row r="20" spans="1:10" ht="12.75" customHeight="1" x14ac:dyDescent="0.3">
      <c r="A20" s="162"/>
      <c r="B20" s="163">
        <v>15.01</v>
      </c>
      <c r="C20" s="163">
        <v>30</v>
      </c>
      <c r="D20" s="163">
        <v>21.18</v>
      </c>
      <c r="E20" s="163">
        <v>0.1</v>
      </c>
      <c r="F20" s="163">
        <v>0.12</v>
      </c>
      <c r="G20" s="163">
        <v>0.15</v>
      </c>
      <c r="H20" s="163">
        <v>0.12</v>
      </c>
      <c r="I20" s="63">
        <f>(E20+F20+G20+H20)/4</f>
        <v>0.1225</v>
      </c>
      <c r="J20" s="127"/>
    </row>
    <row r="21" spans="1:10" ht="12.75" customHeight="1" x14ac:dyDescent="0.3">
      <c r="A21" s="162"/>
      <c r="B21" s="163">
        <v>15.15</v>
      </c>
      <c r="C21" s="164"/>
      <c r="D21" s="163"/>
      <c r="E21" s="163">
        <v>0.12</v>
      </c>
      <c r="F21" s="163">
        <v>0.15</v>
      </c>
      <c r="G21" s="163">
        <v>0.16</v>
      </c>
      <c r="H21" s="163">
        <v>0.13</v>
      </c>
      <c r="I21" s="63">
        <f t="shared" ref="I21:I42" si="0">(E21+F21+G21+H21)/4</f>
        <v>0.14000000000000001</v>
      </c>
      <c r="J21" s="127"/>
    </row>
    <row r="22" spans="1:10" ht="12.75" customHeight="1" x14ac:dyDescent="0.3">
      <c r="A22" s="162"/>
      <c r="B22" s="163">
        <v>15.3</v>
      </c>
      <c r="C22" s="163"/>
      <c r="D22" s="163"/>
      <c r="E22" s="163">
        <v>0.12</v>
      </c>
      <c r="F22" s="163">
        <v>0.15</v>
      </c>
      <c r="G22" s="163">
        <v>0.16</v>
      </c>
      <c r="H22" s="163">
        <v>0.13</v>
      </c>
      <c r="I22" s="63">
        <f t="shared" si="0"/>
        <v>0.14000000000000001</v>
      </c>
      <c r="J22" s="127"/>
    </row>
    <row r="23" spans="1:10" ht="12.75" customHeight="1" x14ac:dyDescent="0.3">
      <c r="A23" s="162"/>
      <c r="B23" s="163">
        <v>15.45</v>
      </c>
      <c r="C23" s="163"/>
      <c r="D23" s="163"/>
      <c r="E23" s="163">
        <v>0.12</v>
      </c>
      <c r="F23" s="163">
        <v>0.15</v>
      </c>
      <c r="G23" s="163">
        <v>0.16</v>
      </c>
      <c r="H23" s="163">
        <v>0.13</v>
      </c>
      <c r="I23" s="63">
        <f t="shared" si="0"/>
        <v>0.14000000000000001</v>
      </c>
      <c r="J23" s="127"/>
    </row>
    <row r="24" spans="1:10" ht="12.75" customHeight="1" x14ac:dyDescent="0.3">
      <c r="A24" s="162"/>
      <c r="B24" s="163">
        <v>16</v>
      </c>
      <c r="C24" s="163"/>
      <c r="D24" s="163"/>
      <c r="E24" s="163">
        <v>0.12</v>
      </c>
      <c r="F24" s="163">
        <v>0.15</v>
      </c>
      <c r="G24" s="163">
        <v>0.16</v>
      </c>
      <c r="H24" s="163">
        <v>0.13</v>
      </c>
      <c r="I24" s="63">
        <f t="shared" si="0"/>
        <v>0.14000000000000001</v>
      </c>
      <c r="J24" s="127"/>
    </row>
    <row r="25" spans="1:10" ht="12.75" customHeight="1" x14ac:dyDescent="0.3">
      <c r="A25" s="162"/>
      <c r="B25" s="163"/>
      <c r="C25" s="163"/>
      <c r="D25" s="163"/>
      <c r="E25" s="163"/>
      <c r="F25" s="163"/>
      <c r="G25" s="163"/>
      <c r="H25" s="163"/>
      <c r="I25" s="63"/>
      <c r="J25" s="64"/>
    </row>
    <row r="26" spans="1:10" ht="12.75" customHeight="1" x14ac:dyDescent="0.3">
      <c r="A26" s="162"/>
      <c r="B26" s="163">
        <v>16.010000000000002</v>
      </c>
      <c r="C26" s="163">
        <v>60</v>
      </c>
      <c r="D26" s="163">
        <v>42.36</v>
      </c>
      <c r="E26" s="163">
        <v>0.37</v>
      </c>
      <c r="F26" s="163">
        <v>0.38</v>
      </c>
      <c r="G26" s="163">
        <v>0.49</v>
      </c>
      <c r="H26" s="163">
        <v>0.44</v>
      </c>
      <c r="I26" s="63">
        <f t="shared" si="0"/>
        <v>0.42</v>
      </c>
      <c r="J26" s="64"/>
    </row>
    <row r="27" spans="1:10" ht="12.75" customHeight="1" x14ac:dyDescent="0.3">
      <c r="A27" s="162"/>
      <c r="B27" s="163">
        <v>16.149999999999999</v>
      </c>
      <c r="C27" s="163"/>
      <c r="D27" s="163"/>
      <c r="E27" s="163">
        <v>0.37</v>
      </c>
      <c r="F27" s="163">
        <v>0.38</v>
      </c>
      <c r="G27" s="163">
        <v>0.49</v>
      </c>
      <c r="H27" s="163">
        <v>0.44</v>
      </c>
      <c r="I27" s="63">
        <f t="shared" si="0"/>
        <v>0.42</v>
      </c>
      <c r="J27" s="64"/>
    </row>
    <row r="28" spans="1:10" ht="12.75" customHeight="1" x14ac:dyDescent="0.3">
      <c r="A28" s="162"/>
      <c r="B28" s="163">
        <v>16.3</v>
      </c>
      <c r="C28" s="163"/>
      <c r="D28" s="163"/>
      <c r="E28" s="163">
        <v>0.37</v>
      </c>
      <c r="F28" s="163">
        <v>0.38</v>
      </c>
      <c r="G28" s="163">
        <v>0.49</v>
      </c>
      <c r="H28" s="163">
        <v>0.44</v>
      </c>
      <c r="I28" s="63">
        <f t="shared" si="0"/>
        <v>0.42</v>
      </c>
      <c r="J28" s="64"/>
    </row>
    <row r="29" spans="1:10" ht="12.75" customHeight="1" x14ac:dyDescent="0.3">
      <c r="A29" s="162"/>
      <c r="B29" s="163">
        <v>16.45</v>
      </c>
      <c r="C29" s="163"/>
      <c r="D29" s="163"/>
      <c r="E29" s="163">
        <v>0.37</v>
      </c>
      <c r="F29" s="163">
        <v>0.38</v>
      </c>
      <c r="G29" s="163">
        <v>0.49</v>
      </c>
      <c r="H29" s="163">
        <v>0.44</v>
      </c>
      <c r="I29" s="63">
        <f t="shared" si="0"/>
        <v>0.42</v>
      </c>
      <c r="J29" s="64"/>
    </row>
    <row r="30" spans="1:10" ht="12.75" customHeight="1" x14ac:dyDescent="0.3">
      <c r="A30" s="162"/>
      <c r="B30" s="163">
        <v>17</v>
      </c>
      <c r="C30" s="163"/>
      <c r="D30" s="163"/>
      <c r="E30" s="163">
        <v>0.37</v>
      </c>
      <c r="F30" s="163">
        <v>0.38</v>
      </c>
      <c r="G30" s="163">
        <v>0.49</v>
      </c>
      <c r="H30" s="163">
        <v>0.44</v>
      </c>
      <c r="I30" s="63">
        <f t="shared" si="0"/>
        <v>0.42</v>
      </c>
      <c r="J30" s="64"/>
    </row>
    <row r="31" spans="1:10" ht="12.75" customHeight="1" x14ac:dyDescent="0.3">
      <c r="A31" s="162"/>
      <c r="B31" s="163"/>
      <c r="C31" s="163"/>
      <c r="D31" s="163"/>
      <c r="E31" s="163"/>
      <c r="F31" s="163"/>
      <c r="G31" s="163"/>
      <c r="H31" s="163"/>
      <c r="I31" s="63"/>
      <c r="J31" s="64"/>
    </row>
    <row r="32" spans="1:10" ht="12.75" customHeight="1" x14ac:dyDescent="0.3">
      <c r="A32" s="162"/>
      <c r="B32" s="163">
        <v>17.010000000000002</v>
      </c>
      <c r="C32" s="163">
        <v>90</v>
      </c>
      <c r="D32" s="163">
        <v>63.54</v>
      </c>
      <c r="E32" s="163">
        <v>0.57999999999999996</v>
      </c>
      <c r="F32" s="163">
        <v>0.65</v>
      </c>
      <c r="G32" s="163">
        <v>0.99</v>
      </c>
      <c r="H32" s="163">
        <v>0.8</v>
      </c>
      <c r="I32" s="63">
        <f t="shared" si="0"/>
        <v>0.75499999999999989</v>
      </c>
      <c r="J32" s="64"/>
    </row>
    <row r="33" spans="1:10" ht="12.75" customHeight="1" x14ac:dyDescent="0.3">
      <c r="A33" s="162"/>
      <c r="B33" s="163">
        <v>17.149999999999999</v>
      </c>
      <c r="C33" s="163"/>
      <c r="D33" s="163"/>
      <c r="E33" s="163">
        <v>0.63</v>
      </c>
      <c r="F33" s="163">
        <v>0.67</v>
      </c>
      <c r="G33" s="163">
        <v>0.99</v>
      </c>
      <c r="H33" s="163">
        <v>0.82</v>
      </c>
      <c r="I33" s="63">
        <f t="shared" si="0"/>
        <v>0.77749999999999997</v>
      </c>
      <c r="J33" s="64"/>
    </row>
    <row r="34" spans="1:10" ht="12.75" customHeight="1" x14ac:dyDescent="0.3">
      <c r="A34" s="162"/>
      <c r="B34" s="163">
        <v>17.3</v>
      </c>
      <c r="C34" s="163"/>
      <c r="D34" s="163"/>
      <c r="E34" s="163">
        <v>0.63</v>
      </c>
      <c r="F34" s="163">
        <v>0.67</v>
      </c>
      <c r="G34" s="163">
        <v>0.99</v>
      </c>
      <c r="H34" s="163">
        <v>0.82</v>
      </c>
      <c r="I34" s="63">
        <f t="shared" si="0"/>
        <v>0.77749999999999997</v>
      </c>
      <c r="J34" s="64"/>
    </row>
    <row r="35" spans="1:10" ht="12.75" customHeight="1" x14ac:dyDescent="0.3">
      <c r="A35" s="162"/>
      <c r="B35" s="163">
        <v>17.45</v>
      </c>
      <c r="C35" s="163"/>
      <c r="D35" s="163"/>
      <c r="E35" s="163">
        <v>0.63</v>
      </c>
      <c r="F35" s="163">
        <v>0.67</v>
      </c>
      <c r="G35" s="163">
        <v>0.99</v>
      </c>
      <c r="H35" s="163">
        <v>0.82</v>
      </c>
      <c r="I35" s="63">
        <f>(E35+F35+G35+H35)/4</f>
        <v>0.77749999999999997</v>
      </c>
      <c r="J35" s="64"/>
    </row>
    <row r="36" spans="1:10" ht="12.75" customHeight="1" x14ac:dyDescent="0.3">
      <c r="A36" s="162"/>
      <c r="B36" s="163">
        <v>18</v>
      </c>
      <c r="C36" s="163"/>
      <c r="D36" s="163"/>
      <c r="E36" s="163">
        <v>0.63</v>
      </c>
      <c r="F36" s="163">
        <v>0.67</v>
      </c>
      <c r="G36" s="163">
        <v>0.99</v>
      </c>
      <c r="H36" s="163">
        <v>0.82</v>
      </c>
      <c r="I36" s="63">
        <f>(E36+F36+G36+H36)/4</f>
        <v>0.77749999999999997</v>
      </c>
      <c r="J36" s="64"/>
    </row>
    <row r="37" spans="1:10" ht="12.75" customHeight="1" x14ac:dyDescent="0.3">
      <c r="A37" s="162"/>
      <c r="B37" s="163"/>
      <c r="C37" s="163"/>
      <c r="D37" s="163"/>
      <c r="E37" s="163"/>
      <c r="F37" s="163"/>
      <c r="G37" s="163"/>
      <c r="H37" s="163"/>
      <c r="I37" s="63"/>
      <c r="J37" s="64"/>
    </row>
    <row r="38" spans="1:10" ht="12.75" customHeight="1" x14ac:dyDescent="0.3">
      <c r="A38" s="162"/>
      <c r="B38" s="163">
        <v>18.010000000000002</v>
      </c>
      <c r="C38" s="163">
        <v>120</v>
      </c>
      <c r="D38" s="163">
        <v>84.72</v>
      </c>
      <c r="E38" s="163">
        <v>1.88</v>
      </c>
      <c r="F38" s="163">
        <v>1.7</v>
      </c>
      <c r="G38" s="163">
        <v>2.09</v>
      </c>
      <c r="H38" s="163">
        <v>1.94</v>
      </c>
      <c r="I38" s="63">
        <f t="shared" ref="I38" si="1">(E38+F38+G38+H38)/4</f>
        <v>1.9024999999999999</v>
      </c>
      <c r="J38" s="64"/>
    </row>
    <row r="39" spans="1:10" ht="12.75" customHeight="1" x14ac:dyDescent="0.3">
      <c r="A39" s="162"/>
      <c r="B39" s="163">
        <v>18.149999999999999</v>
      </c>
      <c r="C39" s="163"/>
      <c r="D39" s="163"/>
      <c r="E39" s="163">
        <v>1.89</v>
      </c>
      <c r="F39" s="163">
        <v>1.71</v>
      </c>
      <c r="G39" s="163">
        <v>2.09</v>
      </c>
      <c r="H39" s="163">
        <v>1.95</v>
      </c>
      <c r="I39" s="63">
        <f t="shared" si="0"/>
        <v>1.91</v>
      </c>
      <c r="J39" s="132"/>
    </row>
    <row r="40" spans="1:10" ht="12.75" customHeight="1" x14ac:dyDescent="0.3">
      <c r="A40" s="162"/>
      <c r="B40" s="163">
        <v>18.3</v>
      </c>
      <c r="C40" s="163"/>
      <c r="D40" s="163"/>
      <c r="E40" s="163">
        <v>1.89</v>
      </c>
      <c r="F40" s="163">
        <v>1.71</v>
      </c>
      <c r="G40" s="163">
        <v>2.09</v>
      </c>
      <c r="H40" s="163">
        <v>1.95</v>
      </c>
      <c r="I40" s="63">
        <f t="shared" si="0"/>
        <v>1.91</v>
      </c>
      <c r="J40" s="132"/>
    </row>
    <row r="41" spans="1:10" ht="12.75" customHeight="1" x14ac:dyDescent="0.3">
      <c r="A41" s="162"/>
      <c r="B41" s="163">
        <v>18.45</v>
      </c>
      <c r="C41" s="163"/>
      <c r="D41" s="163"/>
      <c r="E41" s="163">
        <v>1.89</v>
      </c>
      <c r="F41" s="163">
        <v>1.71</v>
      </c>
      <c r="G41" s="163">
        <v>2.09</v>
      </c>
      <c r="H41" s="163">
        <v>1.95</v>
      </c>
      <c r="I41" s="63">
        <f t="shared" si="0"/>
        <v>1.91</v>
      </c>
      <c r="J41" s="132"/>
    </row>
    <row r="42" spans="1:10" ht="12.75" customHeight="1" x14ac:dyDescent="0.3">
      <c r="A42" s="162"/>
      <c r="B42" s="163">
        <v>19</v>
      </c>
      <c r="C42" s="163"/>
      <c r="D42" s="163"/>
      <c r="E42" s="163">
        <v>1.89</v>
      </c>
      <c r="F42" s="163">
        <v>1.71</v>
      </c>
      <c r="G42" s="163">
        <v>2.09</v>
      </c>
      <c r="H42" s="163">
        <v>1.95</v>
      </c>
      <c r="I42" s="63">
        <f t="shared" si="0"/>
        <v>1.91</v>
      </c>
      <c r="J42" s="132"/>
    </row>
    <row r="43" spans="1:10" ht="12.75" customHeight="1" x14ac:dyDescent="0.3">
      <c r="A43" s="162"/>
      <c r="B43" s="163"/>
      <c r="C43" s="163"/>
      <c r="D43" s="163"/>
      <c r="E43" s="163"/>
      <c r="F43" s="163"/>
      <c r="G43" s="163"/>
      <c r="H43" s="163"/>
      <c r="I43" s="63"/>
      <c r="J43" s="132"/>
    </row>
    <row r="44" spans="1:10" ht="12.75" customHeight="1" x14ac:dyDescent="0.3">
      <c r="A44" s="80"/>
      <c r="B44" s="63"/>
      <c r="C44" s="63"/>
      <c r="D44" s="63"/>
      <c r="E44" s="63"/>
      <c r="F44" s="63"/>
      <c r="G44" s="63"/>
      <c r="H44" s="63"/>
      <c r="I44" s="63"/>
      <c r="J44" s="132"/>
    </row>
    <row r="45" spans="1:10" ht="12.75" customHeight="1" thickBot="1" x14ac:dyDescent="0.35">
      <c r="A45" s="74"/>
      <c r="B45" s="72"/>
      <c r="C45" s="72"/>
      <c r="D45" s="72"/>
      <c r="E45" s="72"/>
      <c r="F45" s="72"/>
      <c r="G45" s="72"/>
      <c r="H45" s="72"/>
      <c r="I45" s="72"/>
      <c r="J45" s="74"/>
    </row>
    <row r="46" spans="1:10" ht="12.75" customHeight="1" thickBot="1" x14ac:dyDescent="0.35">
      <c r="A46" s="209"/>
      <c r="B46" s="210"/>
      <c r="C46" s="210"/>
      <c r="D46" s="210"/>
      <c r="E46" s="210"/>
      <c r="F46" s="210"/>
      <c r="G46" s="210"/>
      <c r="H46" s="210"/>
      <c r="I46" s="210"/>
      <c r="J46" s="211"/>
    </row>
    <row r="47" spans="1:10" ht="12.75" customHeight="1" thickBot="1" x14ac:dyDescent="0.35">
      <c r="A47" s="105"/>
      <c r="B47" s="94"/>
      <c r="C47" s="94"/>
      <c r="D47" s="94"/>
      <c r="E47" s="94"/>
      <c r="F47" s="94"/>
      <c r="G47" s="94"/>
      <c r="H47" s="94"/>
      <c r="I47" s="94"/>
      <c r="J47" s="97"/>
    </row>
    <row r="48" spans="1:10" ht="12.75" customHeight="1" x14ac:dyDescent="0.3">
      <c r="A48" s="105"/>
      <c r="B48" s="94"/>
      <c r="C48" s="94"/>
      <c r="D48" s="94"/>
      <c r="E48" s="94"/>
      <c r="F48" s="94"/>
      <c r="G48" s="94"/>
      <c r="H48" s="94"/>
      <c r="I48" s="94"/>
      <c r="J48" s="97"/>
    </row>
    <row r="49" spans="1:10" ht="12.75" customHeight="1" thickBot="1" x14ac:dyDescent="0.35">
      <c r="A49" s="106"/>
      <c r="B49" s="10" t="s">
        <v>16</v>
      </c>
      <c r="C49" s="69"/>
      <c r="D49" s="69"/>
      <c r="E49" s="69"/>
      <c r="F49" s="69"/>
      <c r="G49" s="69"/>
      <c r="H49" s="69"/>
      <c r="I49" s="182"/>
      <c r="J49" s="183"/>
    </row>
    <row r="50" spans="1:10" ht="20.25" customHeight="1" x14ac:dyDescent="0.3">
      <c r="A50" s="106"/>
      <c r="B50" s="10"/>
      <c r="C50" s="222" t="s">
        <v>55</v>
      </c>
      <c r="D50" s="223"/>
      <c r="E50" s="223"/>
      <c r="F50" s="223"/>
      <c r="G50" s="223"/>
      <c r="H50" s="223"/>
      <c r="I50" s="223"/>
      <c r="J50" s="224"/>
    </row>
    <row r="51" spans="1:10" ht="15" customHeight="1" x14ac:dyDescent="0.3">
      <c r="A51" s="106"/>
      <c r="B51" s="10"/>
      <c r="C51" s="29" t="s">
        <v>49</v>
      </c>
      <c r="D51" s="25"/>
      <c r="E51" s="10"/>
      <c r="F51" s="25"/>
      <c r="G51" s="30" t="s">
        <v>25</v>
      </c>
      <c r="H51" s="10"/>
      <c r="I51" s="21" t="s">
        <v>20</v>
      </c>
      <c r="J51" s="85" t="s">
        <v>71</v>
      </c>
    </row>
    <row r="52" spans="1:10" ht="15" customHeight="1" x14ac:dyDescent="0.3">
      <c r="A52" s="106"/>
      <c r="B52" s="10"/>
      <c r="C52" s="29" t="s">
        <v>64</v>
      </c>
      <c r="D52" s="30"/>
      <c r="E52" s="30"/>
      <c r="F52" s="30"/>
      <c r="G52" s="204" t="s">
        <v>26</v>
      </c>
      <c r="H52" s="205" t="s">
        <v>66</v>
      </c>
      <c r="I52" s="31" t="s">
        <v>72</v>
      </c>
      <c r="J52" s="93"/>
    </row>
    <row r="53" spans="1:10" ht="15" customHeight="1" x14ac:dyDescent="0.3">
      <c r="A53" s="106"/>
      <c r="B53" s="10"/>
      <c r="C53" s="29"/>
      <c r="D53" s="30"/>
      <c r="E53" s="30"/>
      <c r="F53" s="30"/>
      <c r="G53" s="204"/>
      <c r="H53" s="205"/>
      <c r="I53" s="31" t="s">
        <v>73</v>
      </c>
      <c r="J53" s="109"/>
    </row>
    <row r="54" spans="1:10" ht="15" customHeight="1" x14ac:dyDescent="0.3">
      <c r="A54" s="106"/>
      <c r="B54" s="10"/>
      <c r="C54" s="29" t="s">
        <v>65</v>
      </c>
      <c r="D54" s="10"/>
      <c r="E54" s="30"/>
      <c r="F54" s="25"/>
      <c r="G54" s="31" t="s">
        <v>67</v>
      </c>
      <c r="H54" s="10"/>
      <c r="I54" s="31"/>
      <c r="J54" s="96"/>
    </row>
    <row r="55" spans="1:10" ht="15" customHeight="1" x14ac:dyDescent="0.3">
      <c r="A55" s="106"/>
      <c r="B55" s="10"/>
      <c r="C55" s="29"/>
      <c r="D55" s="25"/>
      <c r="E55" s="30"/>
      <c r="F55" s="25"/>
      <c r="G55" s="193" t="s">
        <v>68</v>
      </c>
      <c r="H55" s="10"/>
      <c r="I55" s="31"/>
      <c r="J55" s="96"/>
    </row>
    <row r="56" spans="1:10" ht="15" customHeight="1" x14ac:dyDescent="0.3">
      <c r="A56" s="106"/>
      <c r="C56" s="29"/>
      <c r="D56" s="25"/>
      <c r="E56" s="30"/>
      <c r="F56" s="25"/>
      <c r="G56" s="30" t="s">
        <v>69</v>
      </c>
      <c r="H56" s="10"/>
      <c r="I56" s="21"/>
      <c r="J56" s="32"/>
    </row>
    <row r="57" spans="1:10" ht="18" customHeight="1" thickBot="1" x14ac:dyDescent="0.35">
      <c r="A57" s="106"/>
      <c r="B57" s="10"/>
      <c r="C57" s="33" t="s">
        <v>52</v>
      </c>
      <c r="D57" s="34"/>
      <c r="E57" s="34"/>
      <c r="F57" s="34"/>
      <c r="G57" s="69" t="s">
        <v>70</v>
      </c>
      <c r="H57" s="69"/>
      <c r="I57" s="35"/>
      <c r="J57" s="36"/>
    </row>
    <row r="58" spans="1:10" s="75" customFormat="1" ht="18" customHeight="1" thickBot="1" x14ac:dyDescent="0.3">
      <c r="A58" s="215"/>
      <c r="B58" s="216"/>
      <c r="C58" s="216"/>
      <c r="D58" s="216"/>
      <c r="E58" s="216"/>
      <c r="F58" s="216"/>
      <c r="G58" s="216"/>
      <c r="H58" s="216"/>
      <c r="I58" s="216"/>
      <c r="J58" s="217"/>
    </row>
    <row r="59" spans="1:10" ht="22.5" customHeight="1" thickBot="1" x14ac:dyDescent="0.35">
      <c r="A59" s="3" t="s">
        <v>0</v>
      </c>
      <c r="B59" s="3" t="s">
        <v>1</v>
      </c>
      <c r="C59" s="3" t="s">
        <v>5</v>
      </c>
      <c r="D59" s="3" t="s">
        <v>15</v>
      </c>
      <c r="E59" s="201" t="s">
        <v>17</v>
      </c>
      <c r="F59" s="202"/>
      <c r="G59" s="202"/>
      <c r="H59" s="203"/>
      <c r="I59" s="22" t="s">
        <v>11</v>
      </c>
      <c r="J59" s="4" t="s">
        <v>7</v>
      </c>
    </row>
    <row r="60" spans="1:10" ht="12.75" customHeight="1" x14ac:dyDescent="0.3">
      <c r="A60" s="5"/>
      <c r="B60" s="37"/>
      <c r="C60" s="5" t="s">
        <v>3</v>
      </c>
      <c r="D60" s="5"/>
      <c r="E60" s="5"/>
      <c r="F60" s="5"/>
      <c r="G60" s="5"/>
      <c r="H60" s="5"/>
      <c r="I60" s="23" t="s">
        <v>12</v>
      </c>
      <c r="J60" s="6"/>
    </row>
    <row r="61" spans="1:10" ht="12.75" customHeight="1" thickBot="1" x14ac:dyDescent="0.35">
      <c r="A61" s="5"/>
      <c r="B61" s="37"/>
      <c r="C61" s="5" t="s">
        <v>4</v>
      </c>
      <c r="D61" s="5"/>
      <c r="E61" s="5" t="s">
        <v>13</v>
      </c>
      <c r="F61" s="5" t="s">
        <v>13</v>
      </c>
      <c r="G61" s="5" t="s">
        <v>13</v>
      </c>
      <c r="H61" s="5" t="s">
        <v>13</v>
      </c>
      <c r="I61" s="28" t="s">
        <v>6</v>
      </c>
      <c r="J61" s="38"/>
    </row>
    <row r="62" spans="1:10" ht="12.75" customHeight="1" thickBot="1" x14ac:dyDescent="0.35">
      <c r="A62" s="39"/>
      <c r="B62" s="19" t="s">
        <v>46</v>
      </c>
      <c r="C62" s="19" t="s">
        <v>14</v>
      </c>
      <c r="D62" s="19"/>
      <c r="E62" s="19">
        <v>1</v>
      </c>
      <c r="F62" s="19">
        <v>2</v>
      </c>
      <c r="G62" s="19">
        <v>3</v>
      </c>
      <c r="H62" s="19">
        <v>4</v>
      </c>
      <c r="I62" s="39"/>
      <c r="J62" s="68"/>
    </row>
    <row r="63" spans="1:10" ht="12.75" customHeight="1" thickBot="1" x14ac:dyDescent="0.3">
      <c r="A63" s="206" t="s">
        <v>43</v>
      </c>
      <c r="B63" s="207"/>
      <c r="C63" s="207"/>
      <c r="D63" s="207"/>
      <c r="E63" s="207"/>
      <c r="F63" s="207"/>
      <c r="G63" s="207"/>
      <c r="H63" s="207"/>
      <c r="I63" s="207"/>
      <c r="J63" s="208"/>
    </row>
    <row r="64" spans="1:10" ht="12.75" customHeight="1" thickBot="1" x14ac:dyDescent="0.35">
      <c r="A64" s="128"/>
      <c r="B64" s="129"/>
      <c r="C64" s="129"/>
      <c r="D64" s="129"/>
      <c r="E64" s="130"/>
      <c r="F64" s="130"/>
      <c r="G64" s="130"/>
      <c r="H64" s="130"/>
      <c r="I64" s="131"/>
      <c r="J64" s="130"/>
    </row>
    <row r="65" spans="1:10" ht="13.15" customHeight="1" x14ac:dyDescent="0.3">
      <c r="A65" s="161"/>
      <c r="B65" s="163">
        <v>19.010000000000002</v>
      </c>
      <c r="C65" s="163">
        <v>150</v>
      </c>
      <c r="D65" s="163">
        <v>105.9</v>
      </c>
      <c r="E65" s="163">
        <v>2.78</v>
      </c>
      <c r="F65" s="163">
        <v>2.8</v>
      </c>
      <c r="G65" s="163">
        <v>3.15</v>
      </c>
      <c r="H65" s="163">
        <v>3.4</v>
      </c>
      <c r="I65" s="63">
        <f>(E65+F65+G65+H65)/4</f>
        <v>3.0325000000000002</v>
      </c>
      <c r="J65" s="64"/>
    </row>
    <row r="66" spans="1:10" ht="13.15" customHeight="1" x14ac:dyDescent="0.3">
      <c r="A66" s="80"/>
      <c r="B66" s="163">
        <v>19.149999999999999</v>
      </c>
      <c r="C66" s="163"/>
      <c r="D66" s="163"/>
      <c r="E66" s="163">
        <v>2.8</v>
      </c>
      <c r="F66" s="163">
        <v>2.81</v>
      </c>
      <c r="G66" s="163">
        <v>3.15</v>
      </c>
      <c r="H66" s="163">
        <v>3.4</v>
      </c>
      <c r="I66" s="63">
        <f t="shared" ref="I66:I93" si="2">(E66+F66+G66+H66)/4</f>
        <v>3.04</v>
      </c>
      <c r="J66" s="64"/>
    </row>
    <row r="67" spans="1:10" ht="13.15" customHeight="1" x14ac:dyDescent="0.3">
      <c r="A67" s="80"/>
      <c r="B67" s="163">
        <v>19.3</v>
      </c>
      <c r="C67" s="163"/>
      <c r="D67" s="163"/>
      <c r="E67" s="163">
        <v>2.8</v>
      </c>
      <c r="F67" s="163">
        <v>2.81</v>
      </c>
      <c r="G67" s="163">
        <v>3.15</v>
      </c>
      <c r="H67" s="163">
        <v>3.4</v>
      </c>
      <c r="I67" s="63">
        <f t="shared" si="2"/>
        <v>3.04</v>
      </c>
      <c r="J67" s="64"/>
    </row>
    <row r="68" spans="1:10" ht="13.15" customHeight="1" x14ac:dyDescent="0.3">
      <c r="A68" s="98"/>
      <c r="B68" s="163">
        <v>19.45</v>
      </c>
      <c r="C68" s="163"/>
      <c r="D68" s="163"/>
      <c r="E68" s="163">
        <v>2.8</v>
      </c>
      <c r="F68" s="163">
        <v>2.81</v>
      </c>
      <c r="G68" s="163">
        <v>3.15</v>
      </c>
      <c r="H68" s="163">
        <v>3.4</v>
      </c>
      <c r="I68" s="63">
        <f t="shared" si="2"/>
        <v>3.04</v>
      </c>
      <c r="J68" s="132"/>
    </row>
    <row r="69" spans="1:10" ht="13.15" customHeight="1" x14ac:dyDescent="0.3">
      <c r="A69" s="80"/>
      <c r="B69" s="163">
        <v>20</v>
      </c>
      <c r="C69" s="163"/>
      <c r="D69" s="163"/>
      <c r="E69" s="163">
        <v>2.8</v>
      </c>
      <c r="F69" s="163">
        <v>2.81</v>
      </c>
      <c r="G69" s="163">
        <v>3.15</v>
      </c>
      <c r="H69" s="163">
        <v>3.4</v>
      </c>
      <c r="I69" s="63">
        <f t="shared" si="2"/>
        <v>3.04</v>
      </c>
      <c r="J69" s="132"/>
    </row>
    <row r="70" spans="1:10" ht="13.15" customHeight="1" x14ac:dyDescent="0.3">
      <c r="A70" s="80"/>
      <c r="B70" s="163"/>
      <c r="C70" s="163"/>
      <c r="D70" s="163"/>
      <c r="E70" s="163"/>
      <c r="F70" s="163"/>
      <c r="G70" s="163"/>
      <c r="H70" s="163"/>
      <c r="I70" s="63"/>
      <c r="J70" s="132"/>
    </row>
    <row r="71" spans="1:10" ht="13.15" customHeight="1" x14ac:dyDescent="0.3">
      <c r="A71" s="80"/>
      <c r="B71" s="163">
        <v>20.010000000000002</v>
      </c>
      <c r="C71" s="163">
        <v>180</v>
      </c>
      <c r="D71" s="163">
        <v>127.08</v>
      </c>
      <c r="E71" s="163">
        <v>3.84</v>
      </c>
      <c r="F71" s="163">
        <v>3.87</v>
      </c>
      <c r="G71" s="163">
        <v>4.8</v>
      </c>
      <c r="H71" s="163">
        <v>4.5</v>
      </c>
      <c r="I71" s="63">
        <f t="shared" si="2"/>
        <v>4.2524999999999995</v>
      </c>
      <c r="J71" s="132"/>
    </row>
    <row r="72" spans="1:10" ht="13.15" customHeight="1" x14ac:dyDescent="0.3">
      <c r="A72" s="98"/>
      <c r="B72" s="163">
        <v>20.149999999999999</v>
      </c>
      <c r="C72" s="163"/>
      <c r="D72" s="163"/>
      <c r="E72" s="163">
        <v>3.85</v>
      </c>
      <c r="F72" s="163">
        <v>3.87</v>
      </c>
      <c r="G72" s="163">
        <v>4.8099999999999996</v>
      </c>
      <c r="H72" s="163">
        <v>4.5199999999999996</v>
      </c>
      <c r="I72" s="63">
        <f t="shared" si="2"/>
        <v>4.2625000000000002</v>
      </c>
      <c r="J72" s="132"/>
    </row>
    <row r="73" spans="1:10" ht="13.15" customHeight="1" x14ac:dyDescent="0.3">
      <c r="A73" s="80"/>
      <c r="B73" s="163">
        <v>20.3</v>
      </c>
      <c r="C73" s="163"/>
      <c r="D73" s="163"/>
      <c r="E73" s="163">
        <v>3.86</v>
      </c>
      <c r="F73" s="163">
        <v>3.88</v>
      </c>
      <c r="G73" s="163">
        <v>4.83</v>
      </c>
      <c r="H73" s="163">
        <v>4.53</v>
      </c>
      <c r="I73" s="63">
        <f t="shared" si="2"/>
        <v>4.2750000000000004</v>
      </c>
      <c r="J73" s="132"/>
    </row>
    <row r="74" spans="1:10" ht="13.15" customHeight="1" x14ac:dyDescent="0.3">
      <c r="A74" s="80"/>
      <c r="B74" s="163">
        <v>20.45</v>
      </c>
      <c r="C74" s="163"/>
      <c r="D74" s="163"/>
      <c r="E74" s="163">
        <v>3.86</v>
      </c>
      <c r="F74" s="163">
        <v>3.88</v>
      </c>
      <c r="G74" s="163">
        <v>4.83</v>
      </c>
      <c r="H74" s="163">
        <v>4.53</v>
      </c>
      <c r="I74" s="63">
        <f t="shared" si="2"/>
        <v>4.2750000000000004</v>
      </c>
      <c r="J74" s="132"/>
    </row>
    <row r="75" spans="1:10" ht="13.15" customHeight="1" x14ac:dyDescent="0.3">
      <c r="A75" s="80"/>
      <c r="B75" s="163">
        <v>21</v>
      </c>
      <c r="C75" s="163"/>
      <c r="D75" s="163"/>
      <c r="E75" s="163">
        <v>3.86</v>
      </c>
      <c r="F75" s="163">
        <v>3.88</v>
      </c>
      <c r="G75" s="163">
        <v>4.83</v>
      </c>
      <c r="H75" s="163">
        <v>4.53</v>
      </c>
      <c r="I75" s="63">
        <f t="shared" si="2"/>
        <v>4.2750000000000004</v>
      </c>
      <c r="J75" s="132"/>
    </row>
    <row r="76" spans="1:10" ht="13.15" customHeight="1" x14ac:dyDescent="0.3">
      <c r="A76" s="80"/>
      <c r="B76" s="163"/>
      <c r="C76" s="163"/>
      <c r="D76" s="163"/>
      <c r="E76" s="163"/>
      <c r="F76" s="163"/>
      <c r="G76" s="163"/>
      <c r="H76" s="163"/>
      <c r="I76" s="63"/>
      <c r="J76" s="132"/>
    </row>
    <row r="77" spans="1:10" ht="13.15" customHeight="1" x14ac:dyDescent="0.3">
      <c r="A77" s="80"/>
      <c r="B77" s="163">
        <v>21.01</v>
      </c>
      <c r="C77" s="163">
        <v>210</v>
      </c>
      <c r="D77" s="163">
        <v>148.26</v>
      </c>
      <c r="E77" s="163">
        <v>4.58</v>
      </c>
      <c r="F77" s="163">
        <v>4.6500000000000004</v>
      </c>
      <c r="G77" s="163">
        <v>5.7</v>
      </c>
      <c r="H77" s="163">
        <v>5.48</v>
      </c>
      <c r="I77" s="63">
        <f t="shared" si="2"/>
        <v>5.1025</v>
      </c>
      <c r="J77" s="132"/>
    </row>
    <row r="78" spans="1:10" ht="13.15" customHeight="1" x14ac:dyDescent="0.3">
      <c r="A78" s="98"/>
      <c r="B78" s="163">
        <v>21.15</v>
      </c>
      <c r="C78" s="163"/>
      <c r="D78" s="163"/>
      <c r="E78" s="163">
        <v>4.5999999999999996</v>
      </c>
      <c r="F78" s="163">
        <v>4.67</v>
      </c>
      <c r="G78" s="163">
        <v>5.72</v>
      </c>
      <c r="H78" s="163">
        <v>5.5</v>
      </c>
      <c r="I78" s="63">
        <f t="shared" si="2"/>
        <v>5.1224999999999996</v>
      </c>
      <c r="J78" s="132"/>
    </row>
    <row r="79" spans="1:10" ht="13.15" customHeight="1" x14ac:dyDescent="0.3">
      <c r="A79" s="80"/>
      <c r="B79" s="163">
        <v>21.3</v>
      </c>
      <c r="C79" s="163"/>
      <c r="D79" s="163"/>
      <c r="E79" s="163">
        <v>4.6100000000000003</v>
      </c>
      <c r="F79" s="163">
        <v>4.6900000000000004</v>
      </c>
      <c r="G79" s="163">
        <v>5.73</v>
      </c>
      <c r="H79" s="163">
        <v>5.52</v>
      </c>
      <c r="I79" s="63">
        <f t="shared" si="2"/>
        <v>5.1375000000000002</v>
      </c>
      <c r="J79" s="64"/>
    </row>
    <row r="80" spans="1:10" ht="13.15" customHeight="1" x14ac:dyDescent="0.3">
      <c r="A80" s="80"/>
      <c r="B80" s="163">
        <v>21.45</v>
      </c>
      <c r="C80" s="163"/>
      <c r="D80" s="163"/>
      <c r="E80" s="163">
        <v>4.6100000000000003</v>
      </c>
      <c r="F80" s="163">
        <v>4.7</v>
      </c>
      <c r="G80" s="163">
        <v>5.74</v>
      </c>
      <c r="H80" s="163">
        <v>5.52</v>
      </c>
      <c r="I80" s="63">
        <f t="shared" si="2"/>
        <v>5.1425000000000001</v>
      </c>
      <c r="J80" s="64"/>
    </row>
    <row r="81" spans="1:10" ht="13.15" customHeight="1" x14ac:dyDescent="0.3">
      <c r="A81" s="80"/>
      <c r="B81" s="163">
        <v>22</v>
      </c>
      <c r="C81" s="163"/>
      <c r="D81" s="163"/>
      <c r="E81" s="163">
        <v>4.6100000000000003</v>
      </c>
      <c r="F81" s="163">
        <v>4.7</v>
      </c>
      <c r="G81" s="163">
        <v>5.74</v>
      </c>
      <c r="H81" s="163">
        <v>5.52</v>
      </c>
      <c r="I81" s="63">
        <f t="shared" si="2"/>
        <v>5.1425000000000001</v>
      </c>
      <c r="J81" s="64"/>
    </row>
    <row r="82" spans="1:10" ht="13.15" customHeight="1" x14ac:dyDescent="0.3">
      <c r="A82" s="80"/>
      <c r="B82" s="163"/>
      <c r="C82" s="163"/>
      <c r="D82" s="163"/>
      <c r="E82" s="163"/>
      <c r="F82" s="163"/>
      <c r="G82" s="163"/>
      <c r="H82" s="163"/>
      <c r="I82" s="63"/>
      <c r="J82" s="132"/>
    </row>
    <row r="83" spans="1:10" ht="13.15" customHeight="1" x14ac:dyDescent="0.3">
      <c r="A83" s="80"/>
      <c r="B83" s="163">
        <v>22.01</v>
      </c>
      <c r="C83" s="163">
        <v>240</v>
      </c>
      <c r="D83" s="163">
        <v>169.44</v>
      </c>
      <c r="E83" s="163">
        <v>5.82</v>
      </c>
      <c r="F83" s="163">
        <v>5.73</v>
      </c>
      <c r="G83" s="163">
        <v>6.81</v>
      </c>
      <c r="H83" s="163">
        <v>6.8</v>
      </c>
      <c r="I83" s="63">
        <f t="shared" si="2"/>
        <v>6.29</v>
      </c>
      <c r="J83" s="132"/>
    </row>
    <row r="84" spans="1:10" ht="13.15" customHeight="1" x14ac:dyDescent="0.3">
      <c r="A84" s="80"/>
      <c r="B84" s="163">
        <v>22.15</v>
      </c>
      <c r="C84" s="163"/>
      <c r="D84" s="163"/>
      <c r="E84" s="163">
        <v>5.84</v>
      </c>
      <c r="F84" s="163">
        <v>5.76</v>
      </c>
      <c r="G84" s="163">
        <v>6.85</v>
      </c>
      <c r="H84" s="163">
        <v>6.84</v>
      </c>
      <c r="I84" s="63">
        <f t="shared" si="2"/>
        <v>6.3224999999999998</v>
      </c>
      <c r="J84" s="64"/>
    </row>
    <row r="85" spans="1:10" ht="13.15" customHeight="1" x14ac:dyDescent="0.3">
      <c r="A85" s="80"/>
      <c r="B85" s="163">
        <v>22.3</v>
      </c>
      <c r="C85" s="163"/>
      <c r="D85" s="163"/>
      <c r="E85" s="163">
        <v>5.84</v>
      </c>
      <c r="F85" s="163">
        <v>5.76</v>
      </c>
      <c r="G85" s="163">
        <v>6.85</v>
      </c>
      <c r="H85" s="163">
        <v>6.84</v>
      </c>
      <c r="I85" s="63">
        <f t="shared" si="2"/>
        <v>6.3224999999999998</v>
      </c>
      <c r="J85" s="64"/>
    </row>
    <row r="86" spans="1:10" ht="13.15" customHeight="1" x14ac:dyDescent="0.3">
      <c r="A86" s="80"/>
      <c r="B86" s="163">
        <v>22.45</v>
      </c>
      <c r="C86" s="163"/>
      <c r="D86" s="163"/>
      <c r="E86" s="163">
        <v>5.84</v>
      </c>
      <c r="F86" s="163">
        <v>5.76</v>
      </c>
      <c r="G86" s="163">
        <v>6.85</v>
      </c>
      <c r="H86" s="163">
        <v>6.84</v>
      </c>
      <c r="I86" s="63">
        <f t="shared" si="2"/>
        <v>6.3224999999999998</v>
      </c>
      <c r="J86" s="64"/>
    </row>
    <row r="87" spans="1:10" ht="13.15" customHeight="1" x14ac:dyDescent="0.3">
      <c r="A87" s="80"/>
      <c r="B87" s="163">
        <v>23</v>
      </c>
      <c r="C87" s="163"/>
      <c r="D87" s="163"/>
      <c r="E87" s="163">
        <v>5.85</v>
      </c>
      <c r="F87" s="163">
        <v>5.76</v>
      </c>
      <c r="G87" s="163">
        <v>6.85</v>
      </c>
      <c r="H87" s="163">
        <v>6.84</v>
      </c>
      <c r="I87" s="63">
        <f t="shared" si="2"/>
        <v>6.3250000000000002</v>
      </c>
      <c r="J87" s="64"/>
    </row>
    <row r="88" spans="1:10" ht="13.15" customHeight="1" x14ac:dyDescent="0.3">
      <c r="A88" s="80"/>
      <c r="B88" s="163"/>
      <c r="C88" s="163"/>
      <c r="D88" s="163"/>
      <c r="E88" s="163"/>
      <c r="F88" s="163"/>
      <c r="G88" s="163"/>
      <c r="H88" s="163"/>
      <c r="I88" s="63"/>
      <c r="J88" s="64"/>
    </row>
    <row r="89" spans="1:10" ht="13.15" customHeight="1" x14ac:dyDescent="0.3">
      <c r="A89" s="80"/>
      <c r="B89" s="163">
        <v>23.01</v>
      </c>
      <c r="C89" s="163">
        <v>270</v>
      </c>
      <c r="D89" s="163">
        <v>190.62</v>
      </c>
      <c r="E89" s="163">
        <v>6.91</v>
      </c>
      <c r="F89" s="163">
        <v>6.95</v>
      </c>
      <c r="G89" s="163">
        <v>7.9</v>
      </c>
      <c r="H89" s="163">
        <v>7.93</v>
      </c>
      <c r="I89" s="63">
        <f t="shared" si="2"/>
        <v>7.4224999999999994</v>
      </c>
      <c r="J89" s="64"/>
    </row>
    <row r="90" spans="1:10" ht="13.15" customHeight="1" x14ac:dyDescent="0.3">
      <c r="A90" s="80"/>
      <c r="B90" s="163">
        <v>23.15</v>
      </c>
      <c r="C90" s="163"/>
      <c r="D90" s="163"/>
      <c r="E90" s="163">
        <v>6.94</v>
      </c>
      <c r="F90" s="163">
        <v>6.98</v>
      </c>
      <c r="G90" s="163">
        <v>7.95</v>
      </c>
      <c r="H90" s="163">
        <v>7.99</v>
      </c>
      <c r="I90" s="63">
        <f t="shared" si="2"/>
        <v>7.4649999999999999</v>
      </c>
      <c r="J90" s="64"/>
    </row>
    <row r="91" spans="1:10" ht="13.15" customHeight="1" x14ac:dyDescent="0.3">
      <c r="A91" s="80"/>
      <c r="B91" s="82">
        <v>23.3</v>
      </c>
      <c r="C91" s="82"/>
      <c r="D91" s="82"/>
      <c r="E91" s="163">
        <v>6.95</v>
      </c>
      <c r="F91" s="163">
        <v>6.99</v>
      </c>
      <c r="G91" s="163">
        <v>7.97</v>
      </c>
      <c r="H91" s="163">
        <v>8.01</v>
      </c>
      <c r="I91" s="63">
        <f t="shared" si="2"/>
        <v>7.48</v>
      </c>
      <c r="J91" s="64"/>
    </row>
    <row r="92" spans="1:10" ht="13.15" customHeight="1" x14ac:dyDescent="0.3">
      <c r="A92" s="64"/>
      <c r="B92" s="63">
        <v>23.45</v>
      </c>
      <c r="C92" s="63"/>
      <c r="D92" s="63"/>
      <c r="E92" s="163">
        <v>6.96</v>
      </c>
      <c r="F92" s="163">
        <v>7</v>
      </c>
      <c r="G92" s="163">
        <v>7.98</v>
      </c>
      <c r="H92" s="163">
        <v>8.0299999999999994</v>
      </c>
      <c r="I92" s="63">
        <f t="shared" si="2"/>
        <v>7.4924999999999997</v>
      </c>
      <c r="J92" s="64"/>
    </row>
    <row r="93" spans="1:10" ht="13.5" customHeight="1" thickBot="1" x14ac:dyDescent="0.35">
      <c r="A93" s="240">
        <v>45966</v>
      </c>
      <c r="B93" s="72">
        <v>0</v>
      </c>
      <c r="C93" s="72"/>
      <c r="D93" s="72"/>
      <c r="E93" s="163">
        <v>6.96</v>
      </c>
      <c r="F93" s="163">
        <v>7</v>
      </c>
      <c r="G93" s="163">
        <v>7.98</v>
      </c>
      <c r="H93" s="163">
        <v>8.0299999999999994</v>
      </c>
      <c r="I93" s="63">
        <f t="shared" si="2"/>
        <v>7.4924999999999997</v>
      </c>
      <c r="J93" s="74"/>
    </row>
    <row r="94" spans="1:10" ht="12" customHeight="1" thickBot="1" x14ac:dyDescent="0.35">
      <c r="A94" s="212"/>
      <c r="B94" s="213"/>
      <c r="C94" s="213"/>
      <c r="D94" s="213"/>
      <c r="E94" s="213"/>
      <c r="F94" s="213"/>
      <c r="G94" s="213"/>
      <c r="H94" s="213"/>
      <c r="I94" s="213"/>
      <c r="J94" s="214"/>
    </row>
    <row r="95" spans="1:10" ht="12" customHeight="1" x14ac:dyDescent="0.3">
      <c r="A95" s="105"/>
      <c r="B95" s="94"/>
      <c r="C95" s="94"/>
      <c r="D95" s="94"/>
      <c r="E95" s="94"/>
      <c r="F95" s="94"/>
      <c r="G95" s="94"/>
      <c r="H95" s="94"/>
      <c r="I95" s="94"/>
      <c r="J95" s="97"/>
    </row>
    <row r="96" spans="1:10" ht="16.5" customHeight="1" thickBot="1" x14ac:dyDescent="0.35">
      <c r="A96" s="106"/>
      <c r="B96" s="10" t="s">
        <v>16</v>
      </c>
      <c r="C96" s="69"/>
      <c r="D96" s="69"/>
      <c r="E96" s="69"/>
      <c r="F96" s="69"/>
      <c r="G96" s="69"/>
      <c r="H96" s="69"/>
      <c r="I96" s="182"/>
      <c r="J96" s="183"/>
    </row>
    <row r="97" spans="1:10" ht="20.25" customHeight="1" x14ac:dyDescent="0.3">
      <c r="A97" s="106"/>
      <c r="B97" s="10"/>
      <c r="C97" s="222" t="s">
        <v>56</v>
      </c>
      <c r="D97" s="223"/>
      <c r="E97" s="223"/>
      <c r="F97" s="223"/>
      <c r="G97" s="223"/>
      <c r="H97" s="223"/>
      <c r="I97" s="223"/>
      <c r="J97" s="224"/>
    </row>
    <row r="98" spans="1:10" ht="15" customHeight="1" x14ac:dyDescent="0.3">
      <c r="A98" s="106"/>
      <c r="B98" s="10"/>
      <c r="C98" s="29" t="s">
        <v>49</v>
      </c>
      <c r="D98" s="25"/>
      <c r="E98" s="10"/>
      <c r="F98" s="25"/>
      <c r="G98" s="30" t="s">
        <v>25</v>
      </c>
      <c r="H98" s="10"/>
      <c r="I98" s="21" t="s">
        <v>20</v>
      </c>
      <c r="J98" s="85" t="s">
        <v>71</v>
      </c>
    </row>
    <row r="99" spans="1:10" ht="15" customHeight="1" x14ac:dyDescent="0.3">
      <c r="A99" s="106"/>
      <c r="B99" s="10"/>
      <c r="C99" s="29" t="s">
        <v>64</v>
      </c>
      <c r="D99" s="30"/>
      <c r="E99" s="30"/>
      <c r="F99" s="30"/>
      <c r="G99" s="204" t="s">
        <v>26</v>
      </c>
      <c r="H99" s="205" t="s">
        <v>66</v>
      </c>
      <c r="I99" s="31" t="s">
        <v>72</v>
      </c>
      <c r="J99" s="93"/>
    </row>
    <row r="100" spans="1:10" ht="15" customHeight="1" x14ac:dyDescent="0.3">
      <c r="A100" s="106"/>
      <c r="B100" s="10"/>
      <c r="C100" s="29"/>
      <c r="D100" s="30"/>
      <c r="E100" s="30"/>
      <c r="F100" s="30"/>
      <c r="G100" s="204"/>
      <c r="H100" s="205"/>
      <c r="I100" s="31" t="s">
        <v>73</v>
      </c>
      <c r="J100" s="109"/>
    </row>
    <row r="101" spans="1:10" ht="15" customHeight="1" x14ac:dyDescent="0.3">
      <c r="A101" s="106"/>
      <c r="B101" s="10"/>
      <c r="C101" s="29" t="s">
        <v>65</v>
      </c>
      <c r="D101" s="10"/>
      <c r="E101" s="30"/>
      <c r="F101" s="25"/>
      <c r="G101" s="31" t="s">
        <v>67</v>
      </c>
      <c r="H101" s="10"/>
      <c r="I101" s="31"/>
      <c r="J101" s="96"/>
    </row>
    <row r="102" spans="1:10" ht="15" customHeight="1" x14ac:dyDescent="0.3">
      <c r="A102" s="106"/>
      <c r="B102" s="10"/>
      <c r="C102" s="29"/>
      <c r="D102" s="25"/>
      <c r="E102" s="30"/>
      <c r="F102" s="25"/>
      <c r="G102" s="193" t="s">
        <v>68</v>
      </c>
      <c r="H102" s="10"/>
      <c r="I102" s="31"/>
      <c r="J102" s="96"/>
    </row>
    <row r="103" spans="1:10" ht="15" customHeight="1" x14ac:dyDescent="0.3">
      <c r="A103" s="106"/>
      <c r="C103" s="29"/>
      <c r="D103" s="25"/>
      <c r="E103" s="30"/>
      <c r="F103" s="25"/>
      <c r="G103" s="30" t="s">
        <v>69</v>
      </c>
      <c r="H103" s="10"/>
      <c r="I103" s="21"/>
      <c r="J103" s="32"/>
    </row>
    <row r="104" spans="1:10" ht="16.5" customHeight="1" thickBot="1" x14ac:dyDescent="0.35">
      <c r="A104" s="106"/>
      <c r="B104" s="10"/>
      <c r="C104" s="33" t="s">
        <v>52</v>
      </c>
      <c r="D104" s="34"/>
      <c r="E104" s="34"/>
      <c r="F104" s="34"/>
      <c r="G104" s="69" t="s">
        <v>70</v>
      </c>
      <c r="H104" s="69"/>
      <c r="I104" s="35"/>
      <c r="J104" s="36"/>
    </row>
    <row r="105" spans="1:10" ht="16.5" customHeight="1" thickBot="1" x14ac:dyDescent="0.3">
      <c r="A105" s="215"/>
      <c r="B105" s="216"/>
      <c r="C105" s="216"/>
      <c r="D105" s="216"/>
      <c r="E105" s="216"/>
      <c r="F105" s="216"/>
      <c r="G105" s="216"/>
      <c r="H105" s="216"/>
      <c r="I105" s="216"/>
      <c r="J105" s="217"/>
    </row>
    <row r="106" spans="1:10" ht="16.5" customHeight="1" thickBot="1" x14ac:dyDescent="0.35">
      <c r="A106" s="3" t="s">
        <v>0</v>
      </c>
      <c r="B106" s="3" t="s">
        <v>1</v>
      </c>
      <c r="C106" s="3" t="s">
        <v>5</v>
      </c>
      <c r="D106" s="3" t="s">
        <v>15</v>
      </c>
      <c r="E106" s="201" t="s">
        <v>17</v>
      </c>
      <c r="F106" s="202"/>
      <c r="G106" s="202"/>
      <c r="H106" s="203"/>
      <c r="I106" s="22" t="s">
        <v>11</v>
      </c>
      <c r="J106" s="4" t="s">
        <v>7</v>
      </c>
    </row>
    <row r="107" spans="1:10" ht="16.5" customHeight="1" x14ac:dyDescent="0.3">
      <c r="A107" s="5"/>
      <c r="B107" s="37"/>
      <c r="C107" s="5" t="s">
        <v>3</v>
      </c>
      <c r="D107" s="5"/>
      <c r="E107" s="5"/>
      <c r="F107" s="5"/>
      <c r="G107" s="5"/>
      <c r="H107" s="5"/>
      <c r="I107" s="23" t="s">
        <v>12</v>
      </c>
      <c r="J107" s="6"/>
    </row>
    <row r="108" spans="1:10" ht="16.5" customHeight="1" thickBot="1" x14ac:dyDescent="0.35">
      <c r="A108" s="5"/>
      <c r="B108" s="37"/>
      <c r="C108" s="5" t="s">
        <v>4</v>
      </c>
      <c r="D108" s="5"/>
      <c r="E108" s="5" t="s">
        <v>13</v>
      </c>
      <c r="F108" s="5" t="s">
        <v>13</v>
      </c>
      <c r="G108" s="5" t="s">
        <v>13</v>
      </c>
      <c r="H108" s="5" t="s">
        <v>13</v>
      </c>
      <c r="I108" s="28" t="s">
        <v>6</v>
      </c>
      <c r="J108" s="38"/>
    </row>
    <row r="109" spans="1:10" ht="16.5" customHeight="1" thickBot="1" x14ac:dyDescent="0.35">
      <c r="A109" s="39"/>
      <c r="B109" s="19" t="s">
        <v>46</v>
      </c>
      <c r="C109" s="19" t="s">
        <v>14</v>
      </c>
      <c r="D109" s="19"/>
      <c r="E109" s="19">
        <v>1</v>
      </c>
      <c r="F109" s="19">
        <v>2</v>
      </c>
      <c r="G109" s="19">
        <v>3</v>
      </c>
      <c r="H109" s="19">
        <v>4</v>
      </c>
      <c r="I109" s="39"/>
      <c r="J109" s="68"/>
    </row>
    <row r="110" spans="1:10" ht="12.75" customHeight="1" thickBot="1" x14ac:dyDescent="0.3">
      <c r="A110" s="206" t="s">
        <v>53</v>
      </c>
      <c r="B110" s="207"/>
      <c r="C110" s="207"/>
      <c r="D110" s="207"/>
      <c r="E110" s="207"/>
      <c r="F110" s="207"/>
      <c r="G110" s="207"/>
      <c r="H110" s="207"/>
      <c r="I110" s="207"/>
      <c r="J110" s="208"/>
    </row>
    <row r="111" spans="1:10" ht="12.75" customHeight="1" thickBot="1" x14ac:dyDescent="0.35">
      <c r="A111" s="161">
        <v>45966</v>
      </c>
      <c r="B111" s="140">
        <v>0.01</v>
      </c>
      <c r="C111" s="140">
        <v>290</v>
      </c>
      <c r="D111" s="140">
        <v>211.8</v>
      </c>
      <c r="E111" s="66">
        <v>8.0500000000000007</v>
      </c>
      <c r="F111" s="140">
        <v>9.0399999999999991</v>
      </c>
      <c r="G111" s="140">
        <v>9.6</v>
      </c>
      <c r="H111" s="140">
        <v>9.9499999999999993</v>
      </c>
      <c r="I111" s="129">
        <f>(E115+F111+G111+H111)/4</f>
        <v>9.1900000000000013</v>
      </c>
      <c r="J111" s="130"/>
    </row>
    <row r="112" spans="1:10" ht="24" customHeight="1" thickBot="1" x14ac:dyDescent="0.35">
      <c r="A112" s="200"/>
      <c r="B112" s="167"/>
      <c r="C112" s="167"/>
      <c r="D112" s="167"/>
      <c r="F112" s="167"/>
      <c r="G112" s="167"/>
      <c r="H112" s="140"/>
      <c r="I112" s="129"/>
      <c r="J112" s="175"/>
    </row>
    <row r="113" spans="1:10" ht="12.75" customHeight="1" thickBot="1" x14ac:dyDescent="0.35">
      <c r="A113" s="184"/>
      <c r="B113" s="167">
        <v>1</v>
      </c>
      <c r="C113" s="167"/>
      <c r="D113" s="167"/>
      <c r="E113" s="66">
        <v>8.15</v>
      </c>
      <c r="F113" s="167">
        <v>9.1</v>
      </c>
      <c r="G113" s="167">
        <v>9.67</v>
      </c>
      <c r="H113" s="140">
        <v>10.01</v>
      </c>
      <c r="I113" s="129">
        <f t="shared" ref="I113" si="3">(E116+F113+G113+H113)/4</f>
        <v>9.2374999999999989</v>
      </c>
      <c r="J113" s="175"/>
    </row>
    <row r="114" spans="1:10" ht="12.75" customHeight="1" thickBot="1" x14ac:dyDescent="0.35">
      <c r="A114" s="141"/>
      <c r="B114" s="156">
        <v>2</v>
      </c>
      <c r="C114" s="156"/>
      <c r="D114" s="156"/>
      <c r="E114" s="66">
        <v>8.17</v>
      </c>
      <c r="F114" s="156">
        <v>9.11</v>
      </c>
      <c r="G114" s="167">
        <v>9.69</v>
      </c>
      <c r="H114" s="140">
        <v>10.029999999999999</v>
      </c>
      <c r="I114" s="129">
        <f>(E114+F114+G114+H114)/4</f>
        <v>9.25</v>
      </c>
      <c r="J114" s="64"/>
    </row>
    <row r="115" spans="1:10" ht="12.75" customHeight="1" thickBot="1" x14ac:dyDescent="0.35">
      <c r="A115" s="141"/>
      <c r="B115" s="167">
        <v>3</v>
      </c>
      <c r="C115" s="156"/>
      <c r="D115" s="156"/>
      <c r="E115" s="140">
        <v>8.17</v>
      </c>
      <c r="F115" s="156">
        <v>9.11</v>
      </c>
      <c r="G115" s="167">
        <v>9.69</v>
      </c>
      <c r="H115" s="140">
        <v>10.029999999999999</v>
      </c>
      <c r="I115" s="129">
        <f>(E115+F115+G115+H115)/4</f>
        <v>9.25</v>
      </c>
      <c r="J115" s="64"/>
    </row>
    <row r="116" spans="1:10" ht="12" customHeight="1" x14ac:dyDescent="0.3">
      <c r="A116" s="141"/>
      <c r="B116" s="156">
        <v>4</v>
      </c>
      <c r="C116" s="156"/>
      <c r="D116" s="156"/>
      <c r="E116" s="142">
        <v>8.17</v>
      </c>
      <c r="F116" s="142">
        <v>9.11</v>
      </c>
      <c r="G116" s="167">
        <v>9.69</v>
      </c>
      <c r="H116" s="140">
        <v>10.029999999999999</v>
      </c>
      <c r="I116" s="129">
        <f>(E116+F116+G116+H116)/4</f>
        <v>9.25</v>
      </c>
      <c r="J116" s="64"/>
    </row>
    <row r="117" spans="1:10" ht="12" customHeight="1" x14ac:dyDescent="0.3">
      <c r="A117" s="141"/>
      <c r="B117" s="167">
        <v>5</v>
      </c>
      <c r="C117" s="156"/>
      <c r="D117" s="156"/>
      <c r="E117" s="142">
        <v>8.17</v>
      </c>
      <c r="F117" s="142">
        <v>9.11</v>
      </c>
      <c r="G117" s="142">
        <v>9.69</v>
      </c>
      <c r="H117" s="142">
        <v>10.029999999999999</v>
      </c>
      <c r="I117" s="63"/>
      <c r="J117" s="64"/>
    </row>
    <row r="118" spans="1:10" ht="12.75" customHeight="1" x14ac:dyDescent="0.3">
      <c r="A118" s="155"/>
      <c r="B118" s="156">
        <v>6</v>
      </c>
      <c r="C118" s="156"/>
      <c r="D118" s="156"/>
      <c r="E118" s="142">
        <v>8.1999999999999993</v>
      </c>
      <c r="F118" s="142">
        <v>9.15</v>
      </c>
      <c r="G118" s="142">
        <v>9.74</v>
      </c>
      <c r="H118" s="142">
        <v>10.08</v>
      </c>
      <c r="I118" s="63">
        <f t="shared" ref="I118:I132" si="4">(E118+F118+G118+H118)/4</f>
        <v>9.2925000000000004</v>
      </c>
      <c r="J118" s="64"/>
    </row>
    <row r="119" spans="1:10" ht="12.75" customHeight="1" x14ac:dyDescent="0.3">
      <c r="A119" s="171"/>
      <c r="B119" s="167">
        <v>7</v>
      </c>
      <c r="C119" s="172"/>
      <c r="D119" s="172"/>
      <c r="E119" s="173">
        <v>8.2100000000000009</v>
      </c>
      <c r="F119" s="173">
        <v>9.1999999999999993</v>
      </c>
      <c r="G119" s="173">
        <v>9.76</v>
      </c>
      <c r="H119" s="173">
        <v>10.09</v>
      </c>
      <c r="I119" s="63">
        <f t="shared" si="4"/>
        <v>9.3150000000000013</v>
      </c>
      <c r="J119" s="172"/>
    </row>
    <row r="120" spans="1:10" ht="12.75" customHeight="1" x14ac:dyDescent="0.3">
      <c r="A120" s="195"/>
      <c r="B120" s="156">
        <v>8</v>
      </c>
      <c r="C120" s="186"/>
      <c r="D120" s="186"/>
      <c r="E120" s="185">
        <v>8.24</v>
      </c>
      <c r="F120" s="185">
        <v>9.2200000000000006</v>
      </c>
      <c r="G120" s="185">
        <v>9.7799999999999994</v>
      </c>
      <c r="H120" s="185">
        <v>10.11</v>
      </c>
      <c r="I120" s="63">
        <f t="shared" si="4"/>
        <v>9.3375000000000004</v>
      </c>
      <c r="J120" s="186"/>
    </row>
    <row r="121" spans="1:10" ht="13.5" customHeight="1" x14ac:dyDescent="0.3">
      <c r="A121" s="194"/>
      <c r="B121" s="167">
        <v>9</v>
      </c>
      <c r="C121" s="168"/>
      <c r="D121" s="168"/>
      <c r="E121" s="167">
        <v>8.24</v>
      </c>
      <c r="F121" s="167">
        <v>9.2200000000000006</v>
      </c>
      <c r="G121" s="167">
        <v>9.7799999999999994</v>
      </c>
      <c r="H121" s="167">
        <v>10.11</v>
      </c>
      <c r="I121" s="63">
        <f t="shared" si="4"/>
        <v>9.3375000000000004</v>
      </c>
      <c r="J121" s="169"/>
    </row>
    <row r="122" spans="1:10" ht="13.5" customHeight="1" x14ac:dyDescent="0.3">
      <c r="A122" s="166"/>
      <c r="B122" s="156">
        <v>10</v>
      </c>
      <c r="C122" s="168"/>
      <c r="D122" s="168"/>
      <c r="E122" s="167">
        <v>8.24</v>
      </c>
      <c r="F122" s="167">
        <v>9.2200000000000006</v>
      </c>
      <c r="G122" s="167">
        <v>9.7799999999999994</v>
      </c>
      <c r="H122" s="167">
        <v>10.11</v>
      </c>
      <c r="I122" s="63">
        <f t="shared" si="4"/>
        <v>9.3375000000000004</v>
      </c>
      <c r="J122" s="169"/>
    </row>
    <row r="123" spans="1:10" ht="12.75" customHeight="1" x14ac:dyDescent="0.3">
      <c r="A123" s="141"/>
      <c r="B123" s="167">
        <v>11</v>
      </c>
      <c r="C123" s="156"/>
      <c r="D123" s="156"/>
      <c r="E123" s="142">
        <v>8.24</v>
      </c>
      <c r="F123" s="142">
        <v>9.2200000000000006</v>
      </c>
      <c r="G123" s="142">
        <v>9.7799999999999994</v>
      </c>
      <c r="H123" s="142">
        <v>10.11</v>
      </c>
      <c r="I123" s="63">
        <f t="shared" si="4"/>
        <v>9.3375000000000004</v>
      </c>
      <c r="J123" s="132"/>
    </row>
    <row r="124" spans="1:10" ht="12.75" customHeight="1" x14ac:dyDescent="0.3">
      <c r="A124" s="141"/>
      <c r="B124" s="156">
        <v>12</v>
      </c>
      <c r="C124" s="156"/>
      <c r="D124" s="156"/>
      <c r="E124" s="142">
        <v>8.24</v>
      </c>
      <c r="F124" s="142">
        <v>9.2200000000000006</v>
      </c>
      <c r="G124" s="142">
        <v>9.7799999999999994</v>
      </c>
      <c r="H124" s="142">
        <v>10.11</v>
      </c>
      <c r="I124" s="63">
        <f t="shared" si="4"/>
        <v>9.3375000000000004</v>
      </c>
      <c r="J124" s="132"/>
    </row>
    <row r="125" spans="1:10" ht="12.75" customHeight="1" x14ac:dyDescent="0.3">
      <c r="A125" s="141"/>
      <c r="B125" s="167">
        <v>13</v>
      </c>
      <c r="C125" s="156"/>
      <c r="D125" s="156"/>
      <c r="E125" s="142">
        <v>8.24</v>
      </c>
      <c r="F125" s="142">
        <v>9.23</v>
      </c>
      <c r="G125" s="142">
        <v>9.7799999999999994</v>
      </c>
      <c r="H125" s="142">
        <v>10.11</v>
      </c>
      <c r="I125" s="63">
        <f t="shared" si="4"/>
        <v>9.34</v>
      </c>
      <c r="J125" s="64"/>
    </row>
    <row r="126" spans="1:10" ht="12.75" customHeight="1" x14ac:dyDescent="0.3">
      <c r="A126" s="141"/>
      <c r="B126" s="156">
        <v>14</v>
      </c>
      <c r="C126" s="156"/>
      <c r="D126" s="156"/>
      <c r="E126" s="142">
        <v>8.24</v>
      </c>
      <c r="F126" s="142">
        <v>9.23</v>
      </c>
      <c r="G126" s="142">
        <v>9.7799999999999994</v>
      </c>
      <c r="H126" s="142">
        <v>10.11</v>
      </c>
      <c r="I126" s="63">
        <f t="shared" si="4"/>
        <v>9.34</v>
      </c>
      <c r="J126" s="64"/>
    </row>
    <row r="127" spans="1:10" ht="12.75" customHeight="1" x14ac:dyDescent="0.3">
      <c r="A127" s="155"/>
      <c r="B127" s="167">
        <v>15</v>
      </c>
      <c r="C127" s="156"/>
      <c r="D127" s="156"/>
      <c r="E127" s="142">
        <v>8.24</v>
      </c>
      <c r="F127" s="142">
        <v>9.23</v>
      </c>
      <c r="G127" s="142">
        <v>9.7799999999999994</v>
      </c>
      <c r="H127" s="142">
        <v>10.11</v>
      </c>
      <c r="I127" s="63">
        <f t="shared" si="4"/>
        <v>9.34</v>
      </c>
      <c r="J127" s="64"/>
    </row>
    <row r="128" spans="1:10" ht="12.75" customHeight="1" x14ac:dyDescent="0.3">
      <c r="A128" s="155"/>
      <c r="B128" s="156">
        <v>16</v>
      </c>
      <c r="C128" s="156"/>
      <c r="D128" s="156"/>
      <c r="E128" s="142">
        <v>8.24</v>
      </c>
      <c r="F128" s="142">
        <v>9.23</v>
      </c>
      <c r="G128" s="142">
        <v>9.7799999999999994</v>
      </c>
      <c r="H128" s="142">
        <v>10.11</v>
      </c>
      <c r="I128" s="63">
        <f t="shared" si="4"/>
        <v>9.34</v>
      </c>
      <c r="J128" s="64"/>
    </row>
    <row r="129" spans="1:15" ht="12.75" customHeight="1" x14ac:dyDescent="0.3">
      <c r="A129" s="141"/>
      <c r="B129" s="167">
        <v>17</v>
      </c>
      <c r="C129" s="156"/>
      <c r="D129" s="156"/>
      <c r="E129" s="142">
        <v>8.24</v>
      </c>
      <c r="F129" s="142">
        <v>9.23</v>
      </c>
      <c r="G129" s="142">
        <v>9.7799999999999994</v>
      </c>
      <c r="H129" s="142">
        <v>10.11</v>
      </c>
      <c r="I129" s="67">
        <f t="shared" si="4"/>
        <v>9.34</v>
      </c>
      <c r="J129" s="64"/>
    </row>
    <row r="130" spans="1:15" ht="12.75" customHeight="1" x14ac:dyDescent="0.3">
      <c r="A130" s="141"/>
      <c r="B130" s="156">
        <v>18</v>
      </c>
      <c r="C130" s="156"/>
      <c r="D130" s="156"/>
      <c r="E130" s="142">
        <v>8.24</v>
      </c>
      <c r="F130" s="142">
        <v>9.23</v>
      </c>
      <c r="G130" s="142">
        <v>9.7799999999999994</v>
      </c>
      <c r="H130" s="142">
        <v>10.11</v>
      </c>
      <c r="I130" s="63">
        <f t="shared" si="4"/>
        <v>9.34</v>
      </c>
      <c r="J130" s="132"/>
    </row>
    <row r="131" spans="1:15" ht="12.75" customHeight="1" x14ac:dyDescent="0.3">
      <c r="A131" s="157"/>
      <c r="B131" s="167">
        <v>19</v>
      </c>
      <c r="C131" s="159"/>
      <c r="D131" s="159"/>
      <c r="E131" s="158">
        <v>8.24</v>
      </c>
      <c r="F131" s="158">
        <v>9.23</v>
      </c>
      <c r="G131" s="158">
        <v>9.7799999999999994</v>
      </c>
      <c r="H131" s="142">
        <v>10.11</v>
      </c>
      <c r="I131" s="63">
        <f t="shared" si="4"/>
        <v>9.34</v>
      </c>
      <c r="J131" s="160"/>
    </row>
    <row r="132" spans="1:15" ht="12.75" customHeight="1" thickBot="1" x14ac:dyDescent="0.35">
      <c r="A132" s="74"/>
      <c r="B132" s="156">
        <v>20</v>
      </c>
      <c r="C132" s="72"/>
      <c r="D132" s="72"/>
      <c r="E132" s="72">
        <v>8.24</v>
      </c>
      <c r="F132" s="72">
        <v>9.23</v>
      </c>
      <c r="G132" s="72">
        <v>9.7799999999999994</v>
      </c>
      <c r="H132" s="142">
        <v>10.11</v>
      </c>
      <c r="I132" s="72">
        <f t="shared" si="4"/>
        <v>9.34</v>
      </c>
      <c r="J132" s="74"/>
    </row>
    <row r="133" spans="1:15" ht="13.5" customHeight="1" thickBot="1" x14ac:dyDescent="0.35">
      <c r="A133" s="209"/>
      <c r="B133" s="210"/>
      <c r="C133" s="210"/>
      <c r="D133" s="210"/>
      <c r="E133" s="210"/>
      <c r="F133" s="210"/>
      <c r="G133" s="210"/>
      <c r="H133" s="210"/>
      <c r="I133" s="210"/>
      <c r="J133" s="211"/>
      <c r="K133" s="107" t="s">
        <v>48</v>
      </c>
      <c r="O133" s="108"/>
    </row>
    <row r="134" spans="1:15" ht="13.5" customHeight="1" x14ac:dyDescent="0.3">
      <c r="A134" s="105"/>
      <c r="B134" s="94"/>
      <c r="C134" s="94"/>
      <c r="D134" s="94"/>
      <c r="E134" s="94"/>
      <c r="F134" s="94"/>
      <c r="G134" s="94"/>
      <c r="H134" s="94"/>
      <c r="I134" s="94"/>
      <c r="J134" s="97"/>
    </row>
    <row r="135" spans="1:15" ht="12.75" customHeight="1" thickBot="1" x14ac:dyDescent="0.35">
      <c r="A135" s="106"/>
      <c r="B135" s="10" t="s">
        <v>16</v>
      </c>
      <c r="C135" s="69"/>
      <c r="D135" s="69"/>
      <c r="E135" s="69"/>
      <c r="F135" s="69"/>
      <c r="G135" s="69"/>
      <c r="H135" s="69"/>
      <c r="I135" s="182"/>
      <c r="J135" s="183"/>
    </row>
    <row r="136" spans="1:15" ht="20.25" customHeight="1" x14ac:dyDescent="0.3">
      <c r="A136" s="106"/>
      <c r="B136" s="10"/>
      <c r="C136" s="222" t="s">
        <v>57</v>
      </c>
      <c r="D136" s="223"/>
      <c r="E136" s="223"/>
      <c r="F136" s="223"/>
      <c r="G136" s="223"/>
      <c r="H136" s="223"/>
      <c r="I136" s="223"/>
      <c r="J136" s="224"/>
    </row>
    <row r="137" spans="1:15" ht="20.25" customHeight="1" x14ac:dyDescent="0.3">
      <c r="A137" s="106"/>
      <c r="B137" s="10"/>
      <c r="C137" s="29" t="s">
        <v>49</v>
      </c>
      <c r="D137" s="25"/>
      <c r="E137" s="10"/>
      <c r="F137" s="25"/>
      <c r="G137" s="30" t="s">
        <v>25</v>
      </c>
      <c r="H137" s="10"/>
      <c r="I137" s="21" t="s">
        <v>20</v>
      </c>
      <c r="J137" s="85" t="s">
        <v>71</v>
      </c>
    </row>
    <row r="138" spans="1:15" ht="20.25" customHeight="1" x14ac:dyDescent="0.3">
      <c r="A138" s="106"/>
      <c r="B138" s="10"/>
      <c r="C138" s="29" t="s">
        <v>64</v>
      </c>
      <c r="D138" s="30"/>
      <c r="E138" s="30"/>
      <c r="F138" s="30"/>
      <c r="G138" s="204" t="s">
        <v>26</v>
      </c>
      <c r="H138" s="205" t="s">
        <v>66</v>
      </c>
      <c r="I138" s="31" t="s">
        <v>72</v>
      </c>
      <c r="J138" s="93"/>
    </row>
    <row r="139" spans="1:15" ht="15" customHeight="1" x14ac:dyDescent="0.3">
      <c r="A139" s="106"/>
      <c r="B139" s="10"/>
      <c r="C139" s="29"/>
      <c r="D139" s="30"/>
      <c r="E139" s="30"/>
      <c r="F139" s="30"/>
      <c r="G139" s="204"/>
      <c r="H139" s="205"/>
      <c r="I139" s="31" t="s">
        <v>73</v>
      </c>
      <c r="J139" s="109"/>
    </row>
    <row r="140" spans="1:15" ht="15" customHeight="1" x14ac:dyDescent="0.3">
      <c r="A140" s="106"/>
      <c r="B140" s="10"/>
      <c r="C140" s="29" t="s">
        <v>65</v>
      </c>
      <c r="D140" s="10"/>
      <c r="E140" s="30"/>
      <c r="F140" s="25"/>
      <c r="G140" s="31" t="s">
        <v>67</v>
      </c>
      <c r="H140" s="10"/>
      <c r="I140" s="31"/>
      <c r="J140" s="96"/>
    </row>
    <row r="141" spans="1:15" ht="15" customHeight="1" x14ac:dyDescent="0.3">
      <c r="A141" s="106"/>
      <c r="B141" s="10"/>
      <c r="C141" s="29"/>
      <c r="D141" s="25"/>
      <c r="E141" s="30"/>
      <c r="F141" s="25"/>
      <c r="G141" s="193" t="s">
        <v>68</v>
      </c>
      <c r="H141" s="10"/>
      <c r="I141" s="31"/>
      <c r="J141" s="96"/>
    </row>
    <row r="142" spans="1:15" ht="15" customHeight="1" x14ac:dyDescent="0.3">
      <c r="A142" s="106"/>
      <c r="C142" s="29"/>
      <c r="D142" s="25"/>
      <c r="E142" s="30"/>
      <c r="F142" s="25"/>
      <c r="G142" s="30" t="s">
        <v>69</v>
      </c>
      <c r="H142" s="10"/>
      <c r="I142" s="21"/>
      <c r="J142" s="32"/>
    </row>
    <row r="143" spans="1:15" ht="15" customHeight="1" thickBot="1" x14ac:dyDescent="0.35">
      <c r="A143" s="106"/>
      <c r="B143" s="10"/>
      <c r="C143" s="33" t="s">
        <v>52</v>
      </c>
      <c r="D143" s="34"/>
      <c r="E143" s="34"/>
      <c r="F143" s="34"/>
      <c r="G143" s="69" t="s">
        <v>70</v>
      </c>
      <c r="H143" s="69"/>
      <c r="I143" s="35"/>
      <c r="J143" s="36"/>
    </row>
    <row r="144" spans="1:15" ht="15" customHeight="1" thickBot="1" x14ac:dyDescent="0.3">
      <c r="A144" s="215"/>
      <c r="B144" s="216"/>
      <c r="C144" s="216"/>
      <c r="D144" s="216"/>
      <c r="E144" s="216"/>
      <c r="F144" s="216"/>
      <c r="G144" s="216"/>
      <c r="H144" s="216"/>
      <c r="I144" s="216"/>
      <c r="J144" s="217"/>
    </row>
    <row r="145" spans="1:10" ht="14.5" thickBot="1" x14ac:dyDescent="0.35">
      <c r="A145" s="3" t="s">
        <v>0</v>
      </c>
      <c r="B145" s="3" t="s">
        <v>1</v>
      </c>
      <c r="C145" s="3" t="s">
        <v>5</v>
      </c>
      <c r="D145" s="3" t="s">
        <v>15</v>
      </c>
      <c r="E145" s="201" t="s">
        <v>17</v>
      </c>
      <c r="F145" s="202"/>
      <c r="G145" s="202"/>
      <c r="H145" s="203"/>
      <c r="I145" s="22" t="s">
        <v>11</v>
      </c>
      <c r="J145" s="4" t="s">
        <v>7</v>
      </c>
    </row>
    <row r="146" spans="1:10" ht="14" x14ac:dyDescent="0.3">
      <c r="A146" s="5"/>
      <c r="B146" s="37"/>
      <c r="C146" s="5" t="s">
        <v>3</v>
      </c>
      <c r="D146" s="5"/>
      <c r="E146" s="5"/>
      <c r="F146" s="5"/>
      <c r="G146" s="5"/>
      <c r="H146" s="5"/>
      <c r="I146" s="23" t="s">
        <v>12</v>
      </c>
      <c r="J146" s="6"/>
    </row>
    <row r="147" spans="1:10" ht="14.5" thickBot="1" x14ac:dyDescent="0.35">
      <c r="A147" s="5"/>
      <c r="B147" s="37"/>
      <c r="C147" s="5" t="s">
        <v>4</v>
      </c>
      <c r="D147" s="5"/>
      <c r="E147" s="5" t="s">
        <v>13</v>
      </c>
      <c r="F147" s="5" t="s">
        <v>13</v>
      </c>
      <c r="G147" s="5" t="s">
        <v>13</v>
      </c>
      <c r="H147" s="5" t="s">
        <v>13</v>
      </c>
      <c r="I147" s="28" t="s">
        <v>6</v>
      </c>
      <c r="J147" s="38"/>
    </row>
    <row r="148" spans="1:10" ht="14.5" thickBot="1" x14ac:dyDescent="0.35">
      <c r="A148" s="39"/>
      <c r="B148" s="19" t="s">
        <v>46</v>
      </c>
      <c r="C148" s="19" t="s">
        <v>14</v>
      </c>
      <c r="D148" s="19"/>
      <c r="E148" s="19">
        <v>1</v>
      </c>
      <c r="F148" s="19">
        <v>2</v>
      </c>
      <c r="G148" s="19">
        <v>3</v>
      </c>
      <c r="H148" s="19">
        <v>4</v>
      </c>
      <c r="I148" s="39"/>
      <c r="J148" s="68"/>
    </row>
    <row r="149" spans="1:10" ht="16" thickBot="1" x14ac:dyDescent="0.3">
      <c r="A149" s="206" t="s">
        <v>9</v>
      </c>
      <c r="B149" s="207"/>
      <c r="C149" s="207"/>
      <c r="D149" s="207"/>
      <c r="E149" s="207"/>
      <c r="F149" s="207"/>
      <c r="G149" s="207"/>
      <c r="H149" s="207"/>
      <c r="I149" s="207"/>
      <c r="J149" s="208"/>
    </row>
    <row r="150" spans="1:10" ht="14.5" thickBot="1" x14ac:dyDescent="0.35">
      <c r="A150" s="145"/>
      <c r="B150" s="140">
        <v>21</v>
      </c>
      <c r="C150" s="140"/>
      <c r="D150" s="140"/>
      <c r="E150" s="140">
        <v>8.24</v>
      </c>
      <c r="F150" s="140">
        <v>9.23</v>
      </c>
      <c r="G150" s="140">
        <v>9.7799999999999994</v>
      </c>
      <c r="H150" s="140">
        <v>10.11</v>
      </c>
      <c r="I150" s="129">
        <f>(E150+F150+G150+H150)/4</f>
        <v>9.34</v>
      </c>
      <c r="J150" s="129"/>
    </row>
    <row r="151" spans="1:10" ht="12.75" customHeight="1" thickBot="1" x14ac:dyDescent="0.35">
      <c r="A151" s="156"/>
      <c r="B151" s="142">
        <v>22</v>
      </c>
      <c r="C151" s="156"/>
      <c r="D151" s="156"/>
      <c r="E151" s="142">
        <v>8.24</v>
      </c>
      <c r="F151" s="140">
        <v>9.23</v>
      </c>
      <c r="G151" s="142">
        <v>9.7799999999999994</v>
      </c>
      <c r="H151" s="140">
        <v>10.11</v>
      </c>
      <c r="I151" s="63">
        <f t="shared" ref="I151:I155" si="5">(E151+F151+G151+H151)/4</f>
        <v>9.34</v>
      </c>
      <c r="J151" s="63"/>
    </row>
    <row r="152" spans="1:10" ht="12.75" customHeight="1" thickBot="1" x14ac:dyDescent="0.35">
      <c r="A152" s="156"/>
      <c r="B152" s="156">
        <v>23</v>
      </c>
      <c r="C152" s="156"/>
      <c r="D152" s="156"/>
      <c r="E152" s="156">
        <v>8.24</v>
      </c>
      <c r="F152" s="140">
        <v>9.23</v>
      </c>
      <c r="G152" s="156">
        <v>9.7799999999999994</v>
      </c>
      <c r="H152" s="140">
        <v>10.11</v>
      </c>
      <c r="I152" s="63">
        <f t="shared" si="5"/>
        <v>9.34</v>
      </c>
      <c r="J152" s="63"/>
    </row>
    <row r="153" spans="1:10" ht="12.75" customHeight="1" thickBot="1" x14ac:dyDescent="0.35">
      <c r="A153" s="239">
        <v>45967</v>
      </c>
      <c r="B153" s="142">
        <v>0</v>
      </c>
      <c r="C153" s="142"/>
      <c r="D153" s="142"/>
      <c r="E153" s="142">
        <v>8.24</v>
      </c>
      <c r="F153" s="140">
        <v>9.23</v>
      </c>
      <c r="G153" s="142">
        <v>9.7799999999999994</v>
      </c>
      <c r="H153" s="140">
        <v>10.11</v>
      </c>
      <c r="I153" s="63">
        <f t="shared" si="5"/>
        <v>9.34</v>
      </c>
      <c r="J153" s="63"/>
    </row>
    <row r="154" spans="1:10" ht="12.75" customHeight="1" thickBot="1" x14ac:dyDescent="0.35">
      <c r="A154" s="156"/>
      <c r="B154" s="142"/>
      <c r="C154" s="156"/>
      <c r="D154" s="156"/>
      <c r="E154" s="142"/>
      <c r="F154" s="142"/>
      <c r="G154" s="142"/>
      <c r="H154" s="140"/>
      <c r="I154" s="63"/>
      <c r="J154" s="63"/>
    </row>
    <row r="155" spans="1:10" ht="12.75" customHeight="1" thickBot="1" x14ac:dyDescent="0.35">
      <c r="A155" s="156"/>
      <c r="B155" s="156">
        <v>0.01</v>
      </c>
      <c r="C155" s="156">
        <v>270</v>
      </c>
      <c r="D155" s="156">
        <v>190.62</v>
      </c>
      <c r="E155" s="156">
        <v>8.24</v>
      </c>
      <c r="F155" s="156">
        <v>9.23</v>
      </c>
      <c r="G155" s="156">
        <v>9.7799999999999994</v>
      </c>
      <c r="H155" s="140">
        <v>10.11</v>
      </c>
      <c r="I155" s="63">
        <f t="shared" si="5"/>
        <v>9.34</v>
      </c>
      <c r="J155" s="63"/>
    </row>
    <row r="156" spans="1:10" ht="12.75" customHeight="1" thickBot="1" x14ac:dyDescent="0.35">
      <c r="A156" s="156"/>
      <c r="B156" s="142">
        <v>0.05</v>
      </c>
      <c r="C156" s="142"/>
      <c r="D156" s="142"/>
      <c r="E156" s="142">
        <v>8.24</v>
      </c>
      <c r="F156" s="156">
        <v>9.23</v>
      </c>
      <c r="G156" s="156">
        <v>9.7799999999999994</v>
      </c>
      <c r="H156" s="140">
        <v>10.11</v>
      </c>
      <c r="I156" s="63">
        <f t="shared" ref="I156:I167" si="6">(E156+F156+G156+H156)/4</f>
        <v>9.34</v>
      </c>
      <c r="J156" s="63"/>
    </row>
    <row r="157" spans="1:10" ht="12.75" customHeight="1" thickBot="1" x14ac:dyDescent="0.35">
      <c r="A157" s="156"/>
      <c r="B157" s="142">
        <v>0.15</v>
      </c>
      <c r="C157" s="156"/>
      <c r="D157" s="156"/>
      <c r="E157" s="142">
        <v>8.24</v>
      </c>
      <c r="F157" s="156">
        <v>9.23</v>
      </c>
      <c r="G157" s="156">
        <v>9.7799999999999994</v>
      </c>
      <c r="H157" s="140">
        <v>10.11</v>
      </c>
      <c r="I157" s="63">
        <f t="shared" si="6"/>
        <v>9.34</v>
      </c>
      <c r="J157" s="63"/>
    </row>
    <row r="158" spans="1:10" ht="12.75" customHeight="1" thickBot="1" x14ac:dyDescent="0.35">
      <c r="A158" s="156"/>
      <c r="B158" s="142"/>
      <c r="C158" s="156"/>
      <c r="D158" s="156"/>
      <c r="E158" s="142"/>
      <c r="F158" s="156"/>
      <c r="G158" s="156"/>
      <c r="H158" s="140"/>
      <c r="I158" s="63"/>
      <c r="J158" s="63"/>
    </row>
    <row r="159" spans="1:10" ht="12.75" customHeight="1" thickBot="1" x14ac:dyDescent="0.35">
      <c r="A159" s="156"/>
      <c r="B159" s="156">
        <v>0.16</v>
      </c>
      <c r="C159" s="156">
        <v>240</v>
      </c>
      <c r="D159" s="156">
        <v>169.44</v>
      </c>
      <c r="E159" s="156">
        <v>8.24</v>
      </c>
      <c r="F159" s="156">
        <v>9.23</v>
      </c>
      <c r="G159" s="156">
        <v>9.7799999999999994</v>
      </c>
      <c r="H159" s="140">
        <v>10.11</v>
      </c>
      <c r="I159" s="63">
        <f t="shared" si="6"/>
        <v>9.34</v>
      </c>
      <c r="J159" s="63"/>
    </row>
    <row r="160" spans="1:10" ht="12.75" customHeight="1" thickBot="1" x14ac:dyDescent="0.35">
      <c r="A160" s="156"/>
      <c r="B160" s="142">
        <v>0.2</v>
      </c>
      <c r="C160" s="142"/>
      <c r="D160" s="142"/>
      <c r="E160" s="142">
        <v>8.24</v>
      </c>
      <c r="F160" s="142">
        <v>9.23</v>
      </c>
      <c r="G160" s="142">
        <v>9.7799999999999994</v>
      </c>
      <c r="H160" s="140">
        <v>10.11</v>
      </c>
      <c r="I160" s="63">
        <f t="shared" si="6"/>
        <v>9.34</v>
      </c>
      <c r="J160" s="63"/>
    </row>
    <row r="161" spans="1:16" ht="12.75" customHeight="1" thickBot="1" x14ac:dyDescent="0.35">
      <c r="A161" s="156"/>
      <c r="B161" s="156">
        <v>0.3</v>
      </c>
      <c r="C161" s="156"/>
      <c r="D161" s="156"/>
      <c r="E161" s="142">
        <v>8.24</v>
      </c>
      <c r="F161" s="142">
        <v>9.23</v>
      </c>
      <c r="G161" s="142">
        <v>9.7799999999999994</v>
      </c>
      <c r="H161" s="140">
        <v>10.11</v>
      </c>
      <c r="I161" s="63">
        <f t="shared" si="6"/>
        <v>9.34</v>
      </c>
      <c r="J161" s="63"/>
      <c r="P161" s="107" t="s">
        <v>16</v>
      </c>
    </row>
    <row r="162" spans="1:16" ht="12.75" customHeight="1" thickBot="1" x14ac:dyDescent="0.35">
      <c r="A162" s="156"/>
      <c r="B162" s="156"/>
      <c r="C162" s="156"/>
      <c r="D162" s="156"/>
      <c r="E162" s="142"/>
      <c r="F162" s="142"/>
      <c r="G162" s="142"/>
      <c r="H162" s="140"/>
      <c r="I162" s="63"/>
      <c r="J162" s="63"/>
      <c r="P162" s="107"/>
    </row>
    <row r="163" spans="1:16" ht="12.75" customHeight="1" thickBot="1" x14ac:dyDescent="0.35">
      <c r="A163" s="156"/>
      <c r="B163" s="156">
        <v>0.31</v>
      </c>
      <c r="C163" s="156">
        <v>210</v>
      </c>
      <c r="D163" s="156">
        <v>148.26</v>
      </c>
      <c r="E163" s="142">
        <v>8.23</v>
      </c>
      <c r="F163" s="142">
        <v>9.2200000000000006</v>
      </c>
      <c r="G163" s="142">
        <v>9.76</v>
      </c>
      <c r="H163" s="140">
        <v>10.11</v>
      </c>
      <c r="I163" s="63">
        <f t="shared" si="6"/>
        <v>9.33</v>
      </c>
      <c r="J163" s="63"/>
      <c r="P163" s="107"/>
    </row>
    <row r="164" spans="1:16" ht="12.75" customHeight="1" thickBot="1" x14ac:dyDescent="0.35">
      <c r="A164" s="156"/>
      <c r="B164" s="156">
        <v>0.35</v>
      </c>
      <c r="C164" s="156"/>
      <c r="D164" s="156"/>
      <c r="E164" s="156">
        <v>8.23</v>
      </c>
      <c r="F164" s="156">
        <v>9.2200000000000006</v>
      </c>
      <c r="G164" s="156">
        <v>9.76</v>
      </c>
      <c r="H164" s="140">
        <v>10.11</v>
      </c>
      <c r="I164" s="63">
        <f t="shared" si="6"/>
        <v>9.33</v>
      </c>
      <c r="J164" s="63"/>
    </row>
    <row r="165" spans="1:16" ht="12.75" customHeight="1" thickBot="1" x14ac:dyDescent="0.35">
      <c r="A165" s="174"/>
      <c r="B165" s="142">
        <v>0.45</v>
      </c>
      <c r="C165" s="142"/>
      <c r="D165" s="142"/>
      <c r="E165" s="142">
        <v>8.23</v>
      </c>
      <c r="F165" s="142">
        <v>9.2200000000000006</v>
      </c>
      <c r="G165" s="142">
        <v>9.76</v>
      </c>
      <c r="H165" s="140">
        <v>10.11</v>
      </c>
      <c r="I165" s="63">
        <f t="shared" si="6"/>
        <v>9.33</v>
      </c>
      <c r="J165" s="63"/>
    </row>
    <row r="166" spans="1:16" ht="12.75" customHeight="1" thickBot="1" x14ac:dyDescent="0.35">
      <c r="A166" s="156"/>
      <c r="B166" s="142"/>
      <c r="C166" s="156"/>
      <c r="D166" s="156"/>
      <c r="E166" s="142"/>
      <c r="F166" s="142"/>
      <c r="G166" s="142"/>
      <c r="H166" s="140"/>
      <c r="I166" s="63">
        <f t="shared" si="6"/>
        <v>0</v>
      </c>
      <c r="J166" s="63"/>
    </row>
    <row r="167" spans="1:16" ht="12.75" customHeight="1" thickBot="1" x14ac:dyDescent="0.35">
      <c r="A167" s="156"/>
      <c r="B167" s="142">
        <v>0.46</v>
      </c>
      <c r="C167" s="142">
        <v>180</v>
      </c>
      <c r="D167" s="142">
        <v>127.08</v>
      </c>
      <c r="E167" s="142">
        <v>8.1999999999999993</v>
      </c>
      <c r="F167" s="142">
        <v>9.19</v>
      </c>
      <c r="G167" s="142">
        <v>9.74</v>
      </c>
      <c r="H167" s="140">
        <v>10.1</v>
      </c>
      <c r="I167" s="63">
        <f t="shared" si="6"/>
        <v>9.307500000000001</v>
      </c>
      <c r="J167" s="63"/>
    </row>
    <row r="168" spans="1:16" ht="12.75" customHeight="1" thickBot="1" x14ac:dyDescent="0.35">
      <c r="A168" s="156"/>
      <c r="B168" s="142">
        <v>0.5</v>
      </c>
      <c r="C168" s="156"/>
      <c r="D168" s="156"/>
      <c r="E168" s="142">
        <v>8.1999999999999993</v>
      </c>
      <c r="F168" s="142">
        <v>9.19</v>
      </c>
      <c r="G168" s="142">
        <v>9.74</v>
      </c>
      <c r="H168" s="140">
        <v>10.1</v>
      </c>
      <c r="I168" s="63">
        <f t="shared" ref="I168:I193" si="7">(E168+F168+G168+H168)/4</f>
        <v>9.307500000000001</v>
      </c>
      <c r="J168" s="63"/>
    </row>
    <row r="169" spans="1:16" ht="12.75" customHeight="1" x14ac:dyDescent="0.3">
      <c r="A169" s="156"/>
      <c r="B169" s="156">
        <v>1</v>
      </c>
      <c r="C169" s="156"/>
      <c r="D169" s="156"/>
      <c r="E169" s="142">
        <v>8.1999999999999993</v>
      </c>
      <c r="F169" s="142">
        <v>9.19</v>
      </c>
      <c r="G169" s="142">
        <v>9.74</v>
      </c>
      <c r="H169" s="140">
        <v>10.1</v>
      </c>
      <c r="I169" s="63">
        <f t="shared" si="7"/>
        <v>9.307500000000001</v>
      </c>
      <c r="J169" s="63"/>
    </row>
    <row r="170" spans="1:16" ht="12.75" customHeight="1" x14ac:dyDescent="0.3">
      <c r="A170" s="156"/>
      <c r="B170" s="142"/>
      <c r="C170" s="142"/>
      <c r="D170" s="142"/>
      <c r="E170" s="142"/>
      <c r="F170" s="142"/>
      <c r="G170" s="142"/>
      <c r="H170" s="142"/>
      <c r="I170" s="63"/>
      <c r="J170" s="63"/>
    </row>
    <row r="171" spans="1:16" ht="12.75" customHeight="1" x14ac:dyDescent="0.3">
      <c r="A171" s="156"/>
      <c r="B171" s="142">
        <v>1.01</v>
      </c>
      <c r="C171" s="156">
        <v>150</v>
      </c>
      <c r="D171" s="156">
        <v>105.9</v>
      </c>
      <c r="E171" s="142">
        <v>8.17</v>
      </c>
      <c r="F171" s="142">
        <v>9.18</v>
      </c>
      <c r="G171" s="142">
        <v>9.6999999999999993</v>
      </c>
      <c r="H171" s="142">
        <v>10.09</v>
      </c>
      <c r="I171" s="63">
        <f t="shared" si="7"/>
        <v>9.2850000000000001</v>
      </c>
      <c r="J171" s="63"/>
    </row>
    <row r="172" spans="1:16" ht="12.75" customHeight="1" x14ac:dyDescent="0.3">
      <c r="A172" s="82"/>
      <c r="B172" s="82">
        <v>1.05</v>
      </c>
      <c r="C172" s="82"/>
      <c r="D172" s="82"/>
      <c r="E172" s="82">
        <v>8.16</v>
      </c>
      <c r="F172" s="82">
        <v>9.16</v>
      </c>
      <c r="G172" s="82">
        <v>9.68</v>
      </c>
      <c r="H172" s="82">
        <v>10.07</v>
      </c>
      <c r="I172" s="63">
        <f t="shared" si="7"/>
        <v>9.2675000000000001</v>
      </c>
      <c r="J172" s="63"/>
    </row>
    <row r="173" spans="1:16" ht="12.75" customHeight="1" x14ac:dyDescent="0.3">
      <c r="A173" s="82"/>
      <c r="B173" s="82">
        <v>1.1499999999999999</v>
      </c>
      <c r="C173" s="82"/>
      <c r="D173" s="82"/>
      <c r="E173" s="82">
        <v>8.16</v>
      </c>
      <c r="F173" s="82">
        <v>9.16</v>
      </c>
      <c r="G173" s="82">
        <v>9.68</v>
      </c>
      <c r="H173" s="82">
        <v>10.07</v>
      </c>
      <c r="I173" s="63">
        <f t="shared" si="7"/>
        <v>9.2675000000000001</v>
      </c>
      <c r="J173" s="63"/>
    </row>
    <row r="174" spans="1:16" ht="12.75" customHeight="1" x14ac:dyDescent="0.3">
      <c r="A174" s="82"/>
      <c r="B174" s="82"/>
      <c r="C174" s="82"/>
      <c r="D174" s="82"/>
      <c r="E174" s="82"/>
      <c r="F174" s="82"/>
      <c r="G174" s="82"/>
      <c r="H174" s="82"/>
      <c r="I174" s="63"/>
      <c r="J174" s="63"/>
    </row>
    <row r="175" spans="1:16" ht="12.75" customHeight="1" x14ac:dyDescent="0.3">
      <c r="A175" s="82"/>
      <c r="B175" s="82">
        <v>1.1599999999999999</v>
      </c>
      <c r="C175" s="82">
        <v>120</v>
      </c>
      <c r="D175" s="82">
        <v>84.72</v>
      </c>
      <c r="E175" s="82">
        <v>8.11</v>
      </c>
      <c r="F175" s="82">
        <v>9.1199999999999992</v>
      </c>
      <c r="G175" s="82">
        <v>9.6199999999999992</v>
      </c>
      <c r="H175" s="82">
        <v>10.02</v>
      </c>
      <c r="I175" s="63">
        <f t="shared" si="7"/>
        <v>9.2174999999999976</v>
      </c>
      <c r="J175" s="63"/>
    </row>
    <row r="176" spans="1:16" ht="12.75" customHeight="1" x14ac:dyDescent="0.3">
      <c r="A176" s="82"/>
      <c r="B176" s="82">
        <v>1.2</v>
      </c>
      <c r="C176" s="82"/>
      <c r="D176" s="82"/>
      <c r="E176" s="82">
        <v>8.08</v>
      </c>
      <c r="F176" s="82">
        <v>9.09</v>
      </c>
      <c r="G176" s="82">
        <v>9.6</v>
      </c>
      <c r="H176" s="82">
        <v>10</v>
      </c>
      <c r="I176" s="63">
        <f t="shared" si="7"/>
        <v>9.1925000000000008</v>
      </c>
      <c r="J176" s="63"/>
    </row>
    <row r="177" spans="1:10" ht="12.75" customHeight="1" x14ac:dyDescent="0.3">
      <c r="A177" s="82"/>
      <c r="B177" s="82">
        <v>1.3</v>
      </c>
      <c r="C177" s="82"/>
      <c r="D177" s="82"/>
      <c r="E177" s="82">
        <v>8.08</v>
      </c>
      <c r="F177" s="82">
        <v>9.09</v>
      </c>
      <c r="G177" s="82">
        <v>9.6</v>
      </c>
      <c r="H177" s="82">
        <v>10</v>
      </c>
      <c r="I177" s="63">
        <f t="shared" si="7"/>
        <v>9.1925000000000008</v>
      </c>
      <c r="J177" s="63"/>
    </row>
    <row r="178" spans="1:10" ht="12.75" customHeight="1" x14ac:dyDescent="0.3">
      <c r="A178" s="82"/>
      <c r="B178" s="82"/>
      <c r="C178" s="82"/>
      <c r="D178" s="82"/>
      <c r="E178" s="82"/>
      <c r="F178" s="82"/>
      <c r="G178" s="82"/>
      <c r="H178" s="82"/>
      <c r="I178" s="63"/>
      <c r="J178" s="63"/>
    </row>
    <row r="179" spans="1:10" ht="12.75" customHeight="1" x14ac:dyDescent="0.3">
      <c r="A179" s="82"/>
      <c r="B179" s="82">
        <v>1.31</v>
      </c>
      <c r="C179" s="82">
        <v>90</v>
      </c>
      <c r="D179" s="82">
        <v>63.54</v>
      </c>
      <c r="E179" s="82">
        <v>7.35</v>
      </c>
      <c r="F179" s="82">
        <v>8.48</v>
      </c>
      <c r="G179" s="82">
        <v>8.76</v>
      </c>
      <c r="H179" s="82">
        <v>9.1999999999999993</v>
      </c>
      <c r="I179" s="63">
        <f t="shared" si="7"/>
        <v>8.4474999999999998</v>
      </c>
      <c r="J179" s="63"/>
    </row>
    <row r="180" spans="1:10" ht="12.75" customHeight="1" x14ac:dyDescent="0.3">
      <c r="A180" s="187"/>
      <c r="B180" s="187">
        <v>1.35</v>
      </c>
      <c r="C180" s="187"/>
      <c r="D180" s="187"/>
      <c r="E180" s="82">
        <v>7.33</v>
      </c>
      <c r="F180" s="82">
        <v>8.4499999999999993</v>
      </c>
      <c r="G180" s="82">
        <v>7.75</v>
      </c>
      <c r="H180" s="82">
        <v>9.19</v>
      </c>
      <c r="I180" s="63">
        <f t="shared" si="7"/>
        <v>8.18</v>
      </c>
      <c r="J180" s="188"/>
    </row>
    <row r="181" spans="1:10" ht="12.75" customHeight="1" x14ac:dyDescent="0.3">
      <c r="A181" s="187"/>
      <c r="B181" s="187">
        <v>1.45</v>
      </c>
      <c r="C181" s="187"/>
      <c r="D181" s="187"/>
      <c r="E181" s="187">
        <v>7.32</v>
      </c>
      <c r="F181" s="187">
        <v>8.43</v>
      </c>
      <c r="G181" s="187">
        <v>8.74</v>
      </c>
      <c r="H181" s="187">
        <v>9.19</v>
      </c>
      <c r="I181" s="63">
        <f t="shared" si="7"/>
        <v>8.42</v>
      </c>
      <c r="J181" s="188"/>
    </row>
    <row r="182" spans="1:10" ht="12.75" customHeight="1" x14ac:dyDescent="0.3">
      <c r="A182" s="187"/>
      <c r="B182" s="187"/>
      <c r="C182" s="187"/>
      <c r="D182" s="187"/>
      <c r="E182" s="187"/>
      <c r="F182" s="187"/>
      <c r="G182" s="187"/>
      <c r="H182" s="187"/>
      <c r="I182" s="63"/>
      <c r="J182" s="188"/>
    </row>
    <row r="183" spans="1:10" ht="12.75" customHeight="1" x14ac:dyDescent="0.3">
      <c r="A183" s="187"/>
      <c r="B183" s="187">
        <v>1.46</v>
      </c>
      <c r="C183" s="187">
        <v>60</v>
      </c>
      <c r="D183" s="187">
        <v>42.36</v>
      </c>
      <c r="E183" s="187">
        <v>6.81</v>
      </c>
      <c r="F183" s="187">
        <v>7.6</v>
      </c>
      <c r="G183" s="187">
        <v>7.9</v>
      </c>
      <c r="H183" s="187">
        <v>8.86</v>
      </c>
      <c r="I183" s="63">
        <f t="shared" si="7"/>
        <v>7.7925000000000004</v>
      </c>
      <c r="J183" s="188"/>
    </row>
    <row r="184" spans="1:10" ht="12.75" customHeight="1" x14ac:dyDescent="0.3">
      <c r="A184" s="187"/>
      <c r="B184" s="187">
        <v>1.5</v>
      </c>
      <c r="C184" s="187"/>
      <c r="D184" s="187"/>
      <c r="E184" s="187">
        <v>6.77</v>
      </c>
      <c r="F184" s="187">
        <v>7.58</v>
      </c>
      <c r="G184" s="187">
        <v>7.87</v>
      </c>
      <c r="H184" s="187">
        <v>8.6300000000000008</v>
      </c>
      <c r="I184" s="63">
        <f t="shared" si="7"/>
        <v>7.7125000000000004</v>
      </c>
      <c r="J184" s="188"/>
    </row>
    <row r="185" spans="1:10" ht="12.75" customHeight="1" x14ac:dyDescent="0.3">
      <c r="A185" s="187"/>
      <c r="B185" s="187">
        <v>2</v>
      </c>
      <c r="C185" s="187"/>
      <c r="D185" s="187"/>
      <c r="E185" s="187">
        <v>6.77</v>
      </c>
      <c r="F185" s="187">
        <v>7.58</v>
      </c>
      <c r="G185" s="187">
        <v>7.87</v>
      </c>
      <c r="H185" s="187">
        <v>8.6300000000000008</v>
      </c>
      <c r="I185" s="63">
        <f t="shared" si="7"/>
        <v>7.7125000000000004</v>
      </c>
      <c r="J185" s="188"/>
    </row>
    <row r="186" spans="1:10" ht="12.75" customHeight="1" x14ac:dyDescent="0.3">
      <c r="A186" s="187"/>
      <c r="B186" s="187"/>
      <c r="C186" s="187"/>
      <c r="D186" s="196"/>
      <c r="E186" s="198"/>
      <c r="F186" s="197"/>
      <c r="G186" s="187"/>
      <c r="H186" s="187"/>
      <c r="I186" s="63">
        <f t="shared" si="7"/>
        <v>0</v>
      </c>
      <c r="J186" s="188"/>
    </row>
    <row r="187" spans="1:10" ht="12.75" customHeight="1" x14ac:dyDescent="0.3">
      <c r="A187" s="187"/>
      <c r="B187" s="187">
        <v>2.0099999999999998</v>
      </c>
      <c r="C187" s="187">
        <v>30</v>
      </c>
      <c r="D187" s="196">
        <v>21.18</v>
      </c>
      <c r="E187" s="199">
        <v>6.1</v>
      </c>
      <c r="F187" s="197">
        <v>7.07</v>
      </c>
      <c r="G187" s="187">
        <v>7.2</v>
      </c>
      <c r="H187" s="187">
        <v>7.9</v>
      </c>
      <c r="I187" s="63">
        <f t="shared" si="7"/>
        <v>7.0675000000000008</v>
      </c>
      <c r="J187" s="188"/>
    </row>
    <row r="188" spans="1:10" ht="12.75" customHeight="1" x14ac:dyDescent="0.3">
      <c r="A188" s="187"/>
      <c r="B188" s="187">
        <v>2.0499999999999998</v>
      </c>
      <c r="C188" s="187"/>
      <c r="D188" s="196"/>
      <c r="E188" s="199">
        <v>6.08</v>
      </c>
      <c r="F188" s="197">
        <v>7.06</v>
      </c>
      <c r="G188" s="187">
        <v>7.2</v>
      </c>
      <c r="H188" s="187">
        <v>7.88</v>
      </c>
      <c r="I188" s="63">
        <f t="shared" si="7"/>
        <v>7.0549999999999997</v>
      </c>
      <c r="J188" s="188"/>
    </row>
    <row r="189" spans="1:10" ht="12.75" customHeight="1" x14ac:dyDescent="0.3">
      <c r="A189" s="187"/>
      <c r="B189" s="187">
        <v>2.15</v>
      </c>
      <c r="C189" s="187"/>
      <c r="D189" s="196"/>
      <c r="E189" s="199">
        <v>6.08</v>
      </c>
      <c r="F189" s="197">
        <v>7.06</v>
      </c>
      <c r="G189" s="187">
        <v>7.2</v>
      </c>
      <c r="H189" s="187">
        <v>7.88</v>
      </c>
      <c r="I189" s="63">
        <f t="shared" si="7"/>
        <v>7.0549999999999997</v>
      </c>
      <c r="J189" s="188"/>
    </row>
    <row r="190" spans="1:10" ht="12.75" customHeight="1" x14ac:dyDescent="0.3">
      <c r="A190" s="187"/>
      <c r="B190" s="187"/>
      <c r="C190" s="187"/>
      <c r="D190" s="187"/>
      <c r="E190" s="187"/>
      <c r="F190" s="187"/>
      <c r="G190" s="187"/>
      <c r="H190" s="187"/>
      <c r="I190" s="63"/>
      <c r="J190" s="188"/>
    </row>
    <row r="191" spans="1:10" ht="12.75" customHeight="1" x14ac:dyDescent="0.3">
      <c r="A191" s="187"/>
      <c r="B191" s="82">
        <v>2.16</v>
      </c>
      <c r="C191" s="187">
        <v>0</v>
      </c>
      <c r="D191" s="187">
        <v>0</v>
      </c>
      <c r="E191" s="187">
        <v>5.21</v>
      </c>
      <c r="F191" s="187">
        <v>6.08</v>
      </c>
      <c r="G191" s="187">
        <v>6.17</v>
      </c>
      <c r="H191" s="187">
        <v>6.07</v>
      </c>
      <c r="I191" s="63">
        <f t="shared" si="7"/>
        <v>5.8825000000000003</v>
      </c>
      <c r="J191" s="188"/>
    </row>
    <row r="192" spans="1:10" ht="12.75" customHeight="1" x14ac:dyDescent="0.3">
      <c r="A192" s="187"/>
      <c r="B192" s="82">
        <v>2.2000000000000002</v>
      </c>
      <c r="C192" s="187"/>
      <c r="D192" s="187"/>
      <c r="E192" s="187">
        <v>5.18</v>
      </c>
      <c r="F192" s="187">
        <v>6.03</v>
      </c>
      <c r="G192" s="187">
        <v>6.1</v>
      </c>
      <c r="H192" s="66">
        <v>6.01</v>
      </c>
      <c r="I192" s="63">
        <f t="shared" si="7"/>
        <v>5.83</v>
      </c>
      <c r="J192" s="188"/>
    </row>
    <row r="193" spans="1:10" ht="12.75" customHeight="1" thickBot="1" x14ac:dyDescent="0.35">
      <c r="A193" s="133"/>
      <c r="B193" s="241">
        <v>2.2999999999999998</v>
      </c>
      <c r="C193" s="133"/>
      <c r="D193" s="133"/>
      <c r="E193" s="133">
        <v>5.18</v>
      </c>
      <c r="F193" s="133">
        <v>6.03</v>
      </c>
      <c r="G193" s="72">
        <v>6.1</v>
      </c>
      <c r="H193" s="72">
        <v>6.01</v>
      </c>
      <c r="I193" s="63">
        <f t="shared" si="7"/>
        <v>5.83</v>
      </c>
      <c r="J193" s="72"/>
    </row>
    <row r="194" spans="1:10" ht="12.75" customHeight="1" thickBot="1" x14ac:dyDescent="0.35">
      <c r="A194" s="218"/>
      <c r="B194" s="219"/>
      <c r="C194" s="220"/>
      <c r="D194" s="220"/>
      <c r="E194" s="220"/>
      <c r="F194" s="220"/>
      <c r="G194" s="220"/>
      <c r="H194" s="220"/>
      <c r="I194" s="220"/>
      <c r="J194" s="221"/>
    </row>
    <row r="195" spans="1:10" ht="14.5" thickBot="1" x14ac:dyDescent="0.35">
      <c r="A195" s="209"/>
      <c r="B195" s="210"/>
      <c r="C195" s="210"/>
      <c r="D195" s="210"/>
      <c r="E195" s="210"/>
      <c r="F195" s="210"/>
      <c r="G195" s="210"/>
      <c r="H195" s="210"/>
      <c r="I195" s="210"/>
      <c r="J195" s="211"/>
    </row>
    <row r="196" spans="1:10" x14ac:dyDescent="0.25">
      <c r="A196" s="176"/>
      <c r="B196" s="177"/>
      <c r="C196" s="177"/>
      <c r="D196" s="177"/>
      <c r="E196" s="177"/>
      <c r="F196" s="177"/>
      <c r="G196" s="177"/>
      <c r="H196" s="177"/>
      <c r="I196" s="177"/>
      <c r="J196" s="178"/>
    </row>
    <row r="197" spans="1:10" x14ac:dyDescent="0.25">
      <c r="A197" s="179"/>
      <c r="J197" s="180"/>
    </row>
    <row r="198" spans="1:10" ht="14.5" thickBot="1" x14ac:dyDescent="0.35">
      <c r="A198" s="106"/>
      <c r="B198" s="10"/>
      <c r="C198" s="69"/>
      <c r="D198" s="69"/>
      <c r="E198" s="69"/>
      <c r="F198" s="69"/>
      <c r="G198" s="69"/>
      <c r="H198" s="69"/>
      <c r="I198" s="182"/>
      <c r="J198" s="183"/>
    </row>
    <row r="199" spans="1:10" ht="20" x14ac:dyDescent="0.3">
      <c r="A199" s="106"/>
      <c r="B199" s="10"/>
      <c r="C199" s="222" t="s">
        <v>58</v>
      </c>
      <c r="D199" s="223"/>
      <c r="E199" s="223"/>
      <c r="F199" s="223"/>
      <c r="G199" s="223"/>
      <c r="H199" s="223"/>
      <c r="I199" s="223"/>
      <c r="J199" s="224"/>
    </row>
    <row r="200" spans="1:10" ht="14" x14ac:dyDescent="0.3">
      <c r="A200" s="106"/>
      <c r="B200" s="10"/>
      <c r="C200" s="29" t="s">
        <v>49</v>
      </c>
      <c r="D200" s="25"/>
      <c r="E200" s="10"/>
      <c r="F200" s="25"/>
      <c r="G200" s="30" t="s">
        <v>25</v>
      </c>
      <c r="H200" s="10"/>
      <c r="I200" s="21" t="s">
        <v>20</v>
      </c>
      <c r="J200" s="85" t="s">
        <v>71</v>
      </c>
    </row>
    <row r="201" spans="1:10" ht="14.15" customHeight="1" x14ac:dyDescent="0.3">
      <c r="A201" s="106"/>
      <c r="B201" s="10"/>
      <c r="C201" s="29" t="s">
        <v>64</v>
      </c>
      <c r="D201" s="30"/>
      <c r="E201" s="30"/>
      <c r="F201" s="30"/>
      <c r="G201" s="204" t="s">
        <v>26</v>
      </c>
      <c r="H201" s="205" t="s">
        <v>66</v>
      </c>
      <c r="I201" s="31" t="s">
        <v>72</v>
      </c>
      <c r="J201" s="93"/>
    </row>
    <row r="202" spans="1:10" ht="14" x14ac:dyDescent="0.3">
      <c r="A202" s="106"/>
      <c r="B202" s="10"/>
      <c r="C202" s="29"/>
      <c r="D202" s="30"/>
      <c r="E202" s="30"/>
      <c r="F202" s="30"/>
      <c r="G202" s="204"/>
      <c r="H202" s="205"/>
      <c r="I202" s="31" t="s">
        <v>73</v>
      </c>
      <c r="J202" s="109"/>
    </row>
    <row r="203" spans="1:10" ht="14" x14ac:dyDescent="0.3">
      <c r="A203" s="106"/>
      <c r="B203" s="10"/>
      <c r="C203" s="29" t="s">
        <v>65</v>
      </c>
      <c r="D203" s="10"/>
      <c r="E203" s="30"/>
      <c r="F203" s="25"/>
      <c r="G203" s="31" t="s">
        <v>67</v>
      </c>
      <c r="H203" s="10"/>
      <c r="I203" s="31"/>
      <c r="J203" s="96"/>
    </row>
    <row r="204" spans="1:10" ht="14" x14ac:dyDescent="0.3">
      <c r="A204" s="106"/>
      <c r="C204" s="29"/>
      <c r="D204" s="25"/>
      <c r="E204" s="30"/>
      <c r="F204" s="25"/>
      <c r="G204" s="193" t="s">
        <v>68</v>
      </c>
      <c r="H204" s="10"/>
      <c r="I204" s="31"/>
      <c r="J204" s="96"/>
    </row>
    <row r="205" spans="1:10" ht="14" x14ac:dyDescent="0.3">
      <c r="A205" s="106"/>
      <c r="B205" s="10"/>
      <c r="C205" s="29"/>
      <c r="D205" s="25"/>
      <c r="E205" s="30"/>
      <c r="F205" s="25"/>
      <c r="G205" s="30" t="s">
        <v>69</v>
      </c>
      <c r="H205" s="10"/>
      <c r="I205" s="21"/>
      <c r="J205" s="32"/>
    </row>
    <row r="206" spans="1:10" ht="14.5" thickBot="1" x14ac:dyDescent="0.35">
      <c r="A206" s="170"/>
      <c r="B206" s="100"/>
      <c r="C206" s="33" t="s">
        <v>52</v>
      </c>
      <c r="D206" s="34"/>
      <c r="E206" s="34"/>
      <c r="F206" s="34"/>
      <c r="G206" s="69" t="s">
        <v>70</v>
      </c>
      <c r="H206" s="69"/>
      <c r="I206" s="35"/>
      <c r="J206" s="36"/>
    </row>
    <row r="207" spans="1:10" ht="14.5" thickBot="1" x14ac:dyDescent="0.35">
      <c r="A207" s="181"/>
      <c r="B207" s="119"/>
      <c r="C207" s="29"/>
      <c r="D207" s="25"/>
      <c r="E207" s="34"/>
      <c r="F207" s="34"/>
      <c r="G207" s="69"/>
      <c r="H207" s="69"/>
      <c r="I207" s="120"/>
      <c r="J207" s="32"/>
    </row>
    <row r="208" spans="1:10" ht="14.5" thickBot="1" x14ac:dyDescent="0.35">
      <c r="A208" s="3" t="s">
        <v>0</v>
      </c>
      <c r="B208" s="3" t="s">
        <v>1</v>
      </c>
      <c r="C208" s="3" t="s">
        <v>5</v>
      </c>
      <c r="D208" s="3"/>
      <c r="E208" s="201" t="s">
        <v>17</v>
      </c>
      <c r="F208" s="202"/>
      <c r="G208" s="202"/>
      <c r="H208" s="203"/>
      <c r="I208" s="22" t="s">
        <v>11</v>
      </c>
      <c r="J208" s="4" t="s">
        <v>7</v>
      </c>
    </row>
    <row r="209" spans="1:10" ht="14" x14ac:dyDescent="0.3">
      <c r="A209" s="5"/>
      <c r="B209" s="37"/>
      <c r="C209" s="5" t="s">
        <v>3</v>
      </c>
      <c r="D209" s="5"/>
      <c r="E209" s="5"/>
      <c r="F209" s="5"/>
      <c r="G209" s="5"/>
      <c r="H209" s="5"/>
      <c r="I209" s="23" t="s">
        <v>12</v>
      </c>
      <c r="J209" s="6"/>
    </row>
    <row r="210" spans="1:10" ht="14.5" thickBot="1" x14ac:dyDescent="0.35">
      <c r="A210" s="5"/>
      <c r="B210" s="37"/>
      <c r="C210" s="5" t="s">
        <v>4</v>
      </c>
      <c r="D210" s="5"/>
      <c r="E210" s="5" t="s">
        <v>13</v>
      </c>
      <c r="F210" s="5" t="s">
        <v>13</v>
      </c>
      <c r="G210" s="5" t="s">
        <v>13</v>
      </c>
      <c r="H210" s="5" t="s">
        <v>13</v>
      </c>
      <c r="I210" s="28" t="s">
        <v>6</v>
      </c>
      <c r="J210" s="38"/>
    </row>
    <row r="211" spans="1:10" ht="14.5" thickBot="1" x14ac:dyDescent="0.35">
      <c r="A211" s="39"/>
      <c r="B211" s="19" t="s">
        <v>2</v>
      </c>
      <c r="C211" s="19" t="s">
        <v>14</v>
      </c>
      <c r="D211" s="19"/>
      <c r="E211" s="19">
        <v>1</v>
      </c>
      <c r="F211" s="19">
        <v>2</v>
      </c>
      <c r="G211" s="19">
        <v>3</v>
      </c>
      <c r="H211" s="19">
        <v>4</v>
      </c>
      <c r="I211" s="39"/>
      <c r="J211" s="68"/>
    </row>
    <row r="212" spans="1:10" ht="16" thickBot="1" x14ac:dyDescent="0.3">
      <c r="A212" s="206" t="s">
        <v>9</v>
      </c>
      <c r="B212" s="207"/>
      <c r="C212" s="207"/>
      <c r="D212" s="207"/>
      <c r="E212" s="207"/>
      <c r="F212" s="207"/>
      <c r="G212" s="207"/>
      <c r="H212" s="207"/>
      <c r="I212" s="207"/>
      <c r="J212" s="208"/>
    </row>
    <row r="213" spans="1:10" ht="14" x14ac:dyDescent="0.3">
      <c r="A213" s="174"/>
      <c r="B213" s="87"/>
      <c r="C213" s="87"/>
      <c r="D213" s="87"/>
      <c r="E213" s="87"/>
      <c r="F213" s="87"/>
      <c r="G213" s="87"/>
      <c r="H213" s="87"/>
      <c r="I213" s="87"/>
      <c r="J213" s="175"/>
    </row>
    <row r="214" spans="1:10" ht="14" x14ac:dyDescent="0.3">
      <c r="A214" s="83"/>
      <c r="B214" s="82"/>
      <c r="C214" s="90"/>
      <c r="D214" s="87"/>
      <c r="E214" s="87"/>
      <c r="F214" s="91"/>
      <c r="G214" s="82"/>
      <c r="H214" s="82"/>
      <c r="I214" s="82"/>
      <c r="J214" s="65"/>
    </row>
    <row r="215" spans="1:10" ht="15" customHeight="1" x14ac:dyDescent="0.3">
      <c r="A215" s="84"/>
      <c r="B215" s="82"/>
      <c r="C215" s="81"/>
      <c r="D215" s="82"/>
      <c r="E215" s="82"/>
      <c r="F215" s="91"/>
      <c r="G215" s="82"/>
      <c r="H215" s="82"/>
      <c r="I215" s="82"/>
      <c r="J215" s="65"/>
    </row>
    <row r="216" spans="1:10" ht="14" x14ac:dyDescent="0.3">
      <c r="A216" s="103"/>
      <c r="B216" s="82"/>
      <c r="C216" s="81"/>
      <c r="D216" s="82"/>
      <c r="E216" s="82"/>
      <c r="F216" s="91"/>
      <c r="G216" s="82"/>
      <c r="H216" s="82"/>
      <c r="I216" s="82"/>
      <c r="J216" s="65"/>
    </row>
    <row r="217" spans="1:10" ht="14" x14ac:dyDescent="0.3">
      <c r="A217" s="84"/>
      <c r="B217" s="82"/>
      <c r="C217" s="81"/>
      <c r="D217" s="82"/>
      <c r="E217" s="82"/>
      <c r="F217" s="91"/>
      <c r="G217" s="82"/>
      <c r="H217" s="92"/>
      <c r="I217" s="82"/>
      <c r="J217" s="65"/>
    </row>
    <row r="218" spans="1:10" ht="14" x14ac:dyDescent="0.3">
      <c r="A218" s="84"/>
      <c r="B218" s="82"/>
      <c r="C218" s="90"/>
      <c r="D218" s="87"/>
      <c r="E218" s="87"/>
      <c r="F218" s="91"/>
      <c r="G218" s="82"/>
      <c r="H218" s="92"/>
      <c r="I218" s="82"/>
      <c r="J218" s="65"/>
    </row>
    <row r="219" spans="1:10" ht="14" x14ac:dyDescent="0.3">
      <c r="A219" s="84"/>
      <c r="B219" s="82"/>
      <c r="C219" s="81"/>
      <c r="D219" s="82"/>
      <c r="E219" s="82"/>
      <c r="F219" s="91"/>
      <c r="G219" s="82"/>
      <c r="H219" s="92"/>
      <c r="I219" s="82"/>
      <c r="J219" s="65"/>
    </row>
    <row r="220" spans="1:10" ht="14" x14ac:dyDescent="0.3">
      <c r="A220" s="84"/>
      <c r="B220" s="82"/>
      <c r="C220" s="81"/>
      <c r="D220" s="82"/>
      <c r="E220" s="82"/>
      <c r="F220" s="91"/>
      <c r="G220" s="82"/>
      <c r="H220" s="92"/>
      <c r="I220" s="82"/>
      <c r="J220" s="65"/>
    </row>
    <row r="221" spans="1:10" ht="14" x14ac:dyDescent="0.3">
      <c r="A221" s="84"/>
      <c r="B221" s="82"/>
      <c r="C221" s="81"/>
      <c r="D221" s="82"/>
      <c r="E221" s="82"/>
      <c r="F221" s="91"/>
      <c r="G221" s="82"/>
      <c r="H221" s="92"/>
      <c r="I221" s="82"/>
      <c r="J221" s="65"/>
    </row>
    <row r="222" spans="1:10" ht="14" x14ac:dyDescent="0.3">
      <c r="A222" s="84"/>
      <c r="B222" s="82"/>
      <c r="C222" s="81"/>
      <c r="D222" s="82"/>
      <c r="E222" s="82"/>
      <c r="F222" s="91"/>
      <c r="G222" s="82"/>
      <c r="H222" s="92"/>
      <c r="I222" s="82"/>
      <c r="J222" s="65"/>
    </row>
    <row r="223" spans="1:10" ht="14" x14ac:dyDescent="0.3">
      <c r="A223" s="84"/>
      <c r="B223" s="82"/>
      <c r="C223" s="81"/>
      <c r="D223" s="82"/>
      <c r="E223" s="82"/>
      <c r="F223" s="83"/>
      <c r="G223" s="82"/>
      <c r="H223" s="92"/>
      <c r="I223" s="82"/>
      <c r="J223" s="65"/>
    </row>
    <row r="224" spans="1:10" ht="14" x14ac:dyDescent="0.3">
      <c r="A224" s="84"/>
      <c r="B224" s="82"/>
      <c r="C224" s="81"/>
      <c r="D224" s="82"/>
      <c r="E224" s="82"/>
      <c r="F224" s="83"/>
      <c r="G224" s="82"/>
      <c r="H224" s="71"/>
      <c r="I224" s="82"/>
      <c r="J224" s="65"/>
    </row>
    <row r="225" spans="1:10" ht="14" x14ac:dyDescent="0.3">
      <c r="A225" s="84"/>
      <c r="B225" s="82"/>
      <c r="C225" s="81"/>
      <c r="D225" s="82"/>
      <c r="E225" s="82"/>
      <c r="F225" s="83"/>
      <c r="G225" s="82"/>
      <c r="H225" s="71"/>
      <c r="I225" s="82"/>
      <c r="J225" s="65"/>
    </row>
    <row r="226" spans="1:10" ht="14" x14ac:dyDescent="0.3">
      <c r="A226" s="84"/>
      <c r="B226" s="82"/>
      <c r="C226" s="81"/>
      <c r="D226" s="82"/>
      <c r="E226" s="82"/>
      <c r="F226" s="83"/>
      <c r="G226" s="82"/>
      <c r="H226" s="71"/>
      <c r="I226" s="82"/>
      <c r="J226" s="65"/>
    </row>
    <row r="227" spans="1:10" ht="14" x14ac:dyDescent="0.3">
      <c r="A227" s="84"/>
      <c r="B227" s="82"/>
      <c r="C227" s="81"/>
      <c r="D227" s="82"/>
      <c r="E227" s="82"/>
      <c r="F227" s="83"/>
      <c r="G227" s="82"/>
      <c r="H227" s="71"/>
      <c r="I227" s="82"/>
      <c r="J227" s="65"/>
    </row>
    <row r="228" spans="1:10" ht="14" x14ac:dyDescent="0.3">
      <c r="A228" s="84"/>
      <c r="B228" s="82"/>
      <c r="C228" s="81"/>
      <c r="D228" s="82"/>
      <c r="E228" s="82"/>
      <c r="F228" s="83"/>
      <c r="G228" s="82"/>
      <c r="H228" s="71"/>
      <c r="I228" s="82"/>
      <c r="J228" s="65"/>
    </row>
    <row r="229" spans="1:10" ht="14" x14ac:dyDescent="0.3">
      <c r="A229" s="84"/>
      <c r="B229" s="82"/>
      <c r="C229" s="81"/>
      <c r="D229" s="82"/>
      <c r="E229" s="82"/>
      <c r="F229" s="83"/>
      <c r="G229" s="82"/>
      <c r="H229" s="71"/>
      <c r="I229" s="82"/>
      <c r="J229" s="65"/>
    </row>
    <row r="230" spans="1:10" ht="14" x14ac:dyDescent="0.3">
      <c r="A230" s="80"/>
      <c r="B230" s="82"/>
      <c r="C230" s="81"/>
      <c r="D230" s="82"/>
      <c r="E230" s="82"/>
      <c r="F230" s="83"/>
      <c r="G230" s="63"/>
      <c r="H230" s="71"/>
      <c r="I230" s="82"/>
      <c r="J230" s="65"/>
    </row>
    <row r="231" spans="1:10" ht="14" x14ac:dyDescent="0.3">
      <c r="A231" s="80"/>
      <c r="B231" s="82"/>
      <c r="C231" s="81"/>
      <c r="D231" s="82"/>
      <c r="E231" s="82"/>
      <c r="F231" s="83"/>
      <c r="G231" s="67"/>
      <c r="H231" s="71"/>
      <c r="I231" s="82"/>
      <c r="J231" s="65"/>
    </row>
    <row r="232" spans="1:10" ht="14" x14ac:dyDescent="0.3">
      <c r="A232" s="80"/>
      <c r="B232" s="82"/>
      <c r="C232" s="81"/>
      <c r="D232" s="82"/>
      <c r="E232" s="82"/>
      <c r="F232" s="83"/>
      <c r="G232" s="67"/>
      <c r="H232" s="71"/>
      <c r="I232" s="82"/>
      <c r="J232" s="65"/>
    </row>
    <row r="233" spans="1:10" ht="14" x14ac:dyDescent="0.3">
      <c r="A233" s="80"/>
      <c r="B233" s="82"/>
      <c r="C233" s="81"/>
      <c r="D233" s="82"/>
      <c r="E233" s="82"/>
      <c r="F233" s="83"/>
      <c r="G233" s="67"/>
      <c r="H233" s="71"/>
      <c r="I233" s="82"/>
      <c r="J233" s="65"/>
    </row>
    <row r="234" spans="1:10" ht="14.5" thickBot="1" x14ac:dyDescent="0.35">
      <c r="A234" s="74"/>
      <c r="B234" s="72"/>
      <c r="C234" s="95"/>
      <c r="D234" s="72"/>
      <c r="E234" s="72"/>
      <c r="F234" s="72"/>
      <c r="G234" s="72"/>
      <c r="H234" s="86"/>
      <c r="I234" s="133"/>
      <c r="J234" s="76"/>
    </row>
    <row r="235" spans="1:10" ht="14.5" thickBot="1" x14ac:dyDescent="0.35">
      <c r="A235" s="210"/>
      <c r="B235" s="210"/>
      <c r="C235" s="210"/>
      <c r="D235" s="210"/>
      <c r="E235" s="210"/>
      <c r="F235" s="210"/>
      <c r="G235" s="210"/>
      <c r="H235" s="210"/>
      <c r="I235" s="210"/>
      <c r="J235" s="211"/>
    </row>
    <row r="236" spans="1:10" ht="13" thickBot="1" x14ac:dyDescent="0.3"/>
    <row r="237" spans="1:10" ht="14" x14ac:dyDescent="0.3">
      <c r="A237" s="10"/>
      <c r="B237" s="10"/>
      <c r="C237" s="7"/>
      <c r="D237" s="8"/>
      <c r="E237" s="8"/>
      <c r="F237" s="8"/>
      <c r="G237" s="8"/>
      <c r="H237" s="8"/>
      <c r="I237" s="20"/>
      <c r="J237" s="9"/>
    </row>
    <row r="238" spans="1:10" ht="20" x14ac:dyDescent="0.4">
      <c r="A238" s="10"/>
      <c r="B238" s="10"/>
      <c r="C238" s="88" t="s">
        <v>29</v>
      </c>
      <c r="D238" s="10"/>
      <c r="E238" s="10"/>
      <c r="F238" s="10"/>
      <c r="G238" s="10"/>
      <c r="H238" s="10"/>
      <c r="I238" s="21"/>
      <c r="J238" s="70" t="s">
        <v>41</v>
      </c>
    </row>
    <row r="239" spans="1:10" ht="14" x14ac:dyDescent="0.3">
      <c r="A239" s="10"/>
      <c r="B239" s="10"/>
      <c r="C239" s="29" t="s">
        <v>30</v>
      </c>
      <c r="D239" s="25"/>
      <c r="E239" s="25"/>
      <c r="F239" s="25"/>
      <c r="G239" s="30" t="s">
        <v>25</v>
      </c>
      <c r="H239" s="10"/>
      <c r="I239" s="21" t="s">
        <v>20</v>
      </c>
      <c r="J239" s="85" t="s">
        <v>39</v>
      </c>
    </row>
    <row r="240" spans="1:10" ht="14.15" customHeight="1" x14ac:dyDescent="0.3">
      <c r="A240" s="10"/>
      <c r="B240" s="10"/>
      <c r="C240" s="29" t="s">
        <v>31</v>
      </c>
      <c r="D240" s="30"/>
      <c r="E240" s="30"/>
      <c r="F240" s="30"/>
      <c r="G240" s="204" t="s">
        <v>26</v>
      </c>
      <c r="H240" s="205" t="s">
        <v>35</v>
      </c>
      <c r="I240" s="31" t="s">
        <v>21</v>
      </c>
      <c r="J240" s="93">
        <v>44013</v>
      </c>
    </row>
    <row r="241" spans="1:10" ht="14" x14ac:dyDescent="0.3">
      <c r="A241" s="10"/>
      <c r="B241" s="10"/>
      <c r="C241" s="29"/>
      <c r="D241" s="30"/>
      <c r="E241" s="30"/>
      <c r="F241" s="30"/>
      <c r="G241" s="204"/>
      <c r="H241" s="205"/>
      <c r="I241" s="31" t="s">
        <v>23</v>
      </c>
      <c r="J241" s="96" t="s">
        <v>40</v>
      </c>
    </row>
    <row r="242" spans="1:10" ht="14" x14ac:dyDescent="0.3">
      <c r="A242" s="10"/>
      <c r="B242" s="10"/>
      <c r="C242" s="29" t="s">
        <v>24</v>
      </c>
      <c r="D242" s="10" t="s">
        <v>32</v>
      </c>
      <c r="E242" s="30"/>
      <c r="F242" s="25"/>
      <c r="G242" s="30" t="s">
        <v>36</v>
      </c>
      <c r="H242" s="10"/>
      <c r="I242" s="31"/>
      <c r="J242" s="96"/>
    </row>
    <row r="243" spans="1:10" ht="14" x14ac:dyDescent="0.3">
      <c r="A243" s="10"/>
      <c r="C243" s="29" t="s">
        <v>33</v>
      </c>
      <c r="D243" s="25"/>
      <c r="E243" s="30"/>
      <c r="F243" s="25"/>
      <c r="G243" s="31" t="s">
        <v>37</v>
      </c>
      <c r="H243" s="10"/>
      <c r="I243" s="31"/>
      <c r="J243" s="96"/>
    </row>
    <row r="244" spans="1:10" ht="14" x14ac:dyDescent="0.3">
      <c r="A244" s="10"/>
      <c r="B244" s="10"/>
      <c r="C244" s="29"/>
      <c r="D244" s="25"/>
      <c r="E244" s="30"/>
      <c r="F244" s="25"/>
      <c r="G244" s="30" t="s">
        <v>28</v>
      </c>
      <c r="H244" s="10"/>
      <c r="I244" s="21"/>
      <c r="J244" s="32"/>
    </row>
    <row r="245" spans="1:10" ht="14.5" thickBot="1" x14ac:dyDescent="0.35">
      <c r="A245" s="100"/>
      <c r="B245" s="100"/>
      <c r="C245" s="33" t="s">
        <v>34</v>
      </c>
      <c r="D245" s="34"/>
      <c r="E245" s="34"/>
      <c r="F245" s="34"/>
      <c r="G245" s="69" t="s">
        <v>38</v>
      </c>
      <c r="H245" s="69"/>
      <c r="I245" s="35"/>
      <c r="J245" s="36"/>
    </row>
    <row r="246" spans="1:10" ht="14.5" thickBot="1" x14ac:dyDescent="0.35">
      <c r="A246" s="119"/>
      <c r="B246" s="119"/>
      <c r="C246" s="29"/>
      <c r="D246" s="25"/>
      <c r="E246" s="34"/>
      <c r="F246" s="34"/>
      <c r="G246" s="69"/>
      <c r="H246" s="69"/>
      <c r="I246" s="120"/>
      <c r="J246" s="32"/>
    </row>
    <row r="247" spans="1:10" ht="14.5" thickBot="1" x14ac:dyDescent="0.35">
      <c r="A247" s="3" t="s">
        <v>0</v>
      </c>
      <c r="B247" s="3" t="s">
        <v>1</v>
      </c>
      <c r="C247" s="3" t="s">
        <v>5</v>
      </c>
      <c r="D247" s="3" t="s">
        <v>15</v>
      </c>
      <c r="E247" s="201" t="s">
        <v>17</v>
      </c>
      <c r="F247" s="202"/>
      <c r="G247" s="202"/>
      <c r="H247" s="203"/>
      <c r="I247" s="22" t="s">
        <v>11</v>
      </c>
      <c r="J247" s="4" t="s">
        <v>7</v>
      </c>
    </row>
    <row r="248" spans="1:10" ht="14" x14ac:dyDescent="0.3">
      <c r="A248" s="5"/>
      <c r="B248" s="37"/>
      <c r="C248" s="5" t="s">
        <v>3</v>
      </c>
      <c r="D248" s="5"/>
      <c r="E248" s="5"/>
      <c r="F248" s="5"/>
      <c r="G248" s="5"/>
      <c r="H248" s="5"/>
      <c r="I248" s="23" t="s">
        <v>12</v>
      </c>
      <c r="J248" s="6"/>
    </row>
    <row r="249" spans="1:10" ht="14.5" thickBot="1" x14ac:dyDescent="0.35">
      <c r="A249" s="5"/>
      <c r="B249" s="37"/>
      <c r="C249" s="5" t="s">
        <v>4</v>
      </c>
      <c r="D249" s="5"/>
      <c r="E249" s="5" t="s">
        <v>13</v>
      </c>
      <c r="F249" s="5" t="s">
        <v>13</v>
      </c>
      <c r="G249" s="5" t="s">
        <v>13</v>
      </c>
      <c r="H249" s="5" t="s">
        <v>13</v>
      </c>
      <c r="I249" s="28" t="s">
        <v>6</v>
      </c>
      <c r="J249" s="38"/>
    </row>
    <row r="250" spans="1:10" ht="14.5" thickBot="1" x14ac:dyDescent="0.35">
      <c r="A250" s="39"/>
      <c r="B250" s="19" t="s">
        <v>2</v>
      </c>
      <c r="C250" s="19" t="s">
        <v>14</v>
      </c>
      <c r="D250" s="19"/>
      <c r="E250" s="19">
        <v>1</v>
      </c>
      <c r="F250" s="19">
        <v>2</v>
      </c>
      <c r="G250" s="19">
        <v>3</v>
      </c>
      <c r="H250" s="19">
        <v>4</v>
      </c>
      <c r="I250" s="39"/>
      <c r="J250" s="68"/>
    </row>
    <row r="251" spans="1:10" ht="15.5" x14ac:dyDescent="0.35">
      <c r="A251" s="101"/>
      <c r="B251" s="101"/>
      <c r="C251" s="101"/>
      <c r="D251" s="101"/>
      <c r="E251" s="101"/>
      <c r="F251" s="101" t="s">
        <v>9</v>
      </c>
      <c r="G251" s="101"/>
      <c r="H251" s="101"/>
      <c r="I251" s="101"/>
      <c r="J251" s="102"/>
    </row>
    <row r="252" spans="1:10" ht="14" x14ac:dyDescent="0.3">
      <c r="A252" s="98"/>
      <c r="B252" s="82"/>
      <c r="C252" s="82"/>
      <c r="D252" s="82"/>
      <c r="E252" s="82"/>
      <c r="F252" s="82"/>
      <c r="G252" s="82"/>
      <c r="H252" s="82"/>
      <c r="I252" s="82"/>
      <c r="J252" s="64"/>
    </row>
    <row r="253" spans="1:10" ht="14" x14ac:dyDescent="0.3">
      <c r="A253" s="83"/>
      <c r="B253" s="82"/>
      <c r="C253" s="90"/>
      <c r="D253" s="87"/>
      <c r="E253" s="87"/>
      <c r="F253" s="91"/>
      <c r="G253" s="82"/>
      <c r="H253" s="82"/>
      <c r="I253" s="82"/>
      <c r="J253" s="65"/>
    </row>
    <row r="254" spans="1:10" ht="14" x14ac:dyDescent="0.3">
      <c r="A254" s="84"/>
      <c r="B254" s="82"/>
      <c r="C254" s="81"/>
      <c r="D254" s="82"/>
      <c r="E254" s="82"/>
      <c r="F254" s="91"/>
      <c r="G254" s="82"/>
      <c r="H254" s="82"/>
      <c r="I254" s="82"/>
      <c r="J254" s="65"/>
    </row>
    <row r="255" spans="1:10" ht="14" x14ac:dyDescent="0.3">
      <c r="A255" s="103"/>
      <c r="B255" s="82"/>
      <c r="C255" s="81"/>
      <c r="D255" s="82"/>
      <c r="E255" s="82"/>
      <c r="F255" s="91"/>
      <c r="G255" s="82"/>
      <c r="H255" s="82"/>
      <c r="I255" s="82"/>
      <c r="J255" s="65"/>
    </row>
    <row r="256" spans="1:10" ht="14" x14ac:dyDescent="0.3">
      <c r="A256" s="84"/>
      <c r="B256" s="82"/>
      <c r="C256" s="81"/>
      <c r="D256" s="82"/>
      <c r="E256" s="82"/>
      <c r="F256" s="91"/>
      <c r="G256" s="82"/>
      <c r="H256" s="92"/>
      <c r="I256" s="82"/>
      <c r="J256" s="65"/>
    </row>
    <row r="257" spans="1:10" ht="15" customHeight="1" x14ac:dyDescent="0.3">
      <c r="A257" s="84"/>
      <c r="B257" s="82"/>
      <c r="C257" s="90"/>
      <c r="D257" s="87"/>
      <c r="E257" s="87"/>
      <c r="F257" s="91"/>
      <c r="G257" s="82"/>
      <c r="H257" s="92"/>
      <c r="I257" s="82"/>
      <c r="J257" s="65"/>
    </row>
    <row r="258" spans="1:10" ht="14" x14ac:dyDescent="0.3">
      <c r="A258" s="84"/>
      <c r="B258" s="82"/>
      <c r="C258" s="81"/>
      <c r="D258" s="82"/>
      <c r="E258" s="82"/>
      <c r="F258" s="91"/>
      <c r="G258" s="82"/>
      <c r="H258" s="92"/>
      <c r="I258" s="82"/>
      <c r="J258" s="65"/>
    </row>
    <row r="259" spans="1:10" ht="14" x14ac:dyDescent="0.3">
      <c r="A259" s="84"/>
      <c r="B259" s="82"/>
      <c r="C259" s="81"/>
      <c r="D259" s="82"/>
      <c r="E259" s="82"/>
      <c r="F259" s="91"/>
      <c r="G259" s="82"/>
      <c r="H259" s="92"/>
      <c r="I259" s="82"/>
      <c r="J259" s="65"/>
    </row>
    <row r="260" spans="1:10" ht="14" x14ac:dyDescent="0.3">
      <c r="A260" s="84"/>
      <c r="B260" s="82"/>
      <c r="C260" s="81"/>
      <c r="D260" s="82"/>
      <c r="E260" s="82"/>
      <c r="F260" s="91"/>
      <c r="G260" s="82"/>
      <c r="H260" s="92"/>
      <c r="I260" s="82"/>
      <c r="J260" s="65"/>
    </row>
    <row r="261" spans="1:10" ht="14" x14ac:dyDescent="0.3">
      <c r="A261" s="84"/>
      <c r="B261" s="82"/>
      <c r="C261" s="81"/>
      <c r="D261" s="82"/>
      <c r="E261" s="82"/>
      <c r="F261" s="91"/>
      <c r="G261" s="82"/>
      <c r="H261" s="92"/>
      <c r="I261" s="82"/>
      <c r="J261" s="65"/>
    </row>
    <row r="262" spans="1:10" ht="14" x14ac:dyDescent="0.3">
      <c r="A262" s="84"/>
      <c r="B262" s="82"/>
      <c r="C262" s="81"/>
      <c r="D262" s="82"/>
      <c r="E262" s="82"/>
      <c r="F262" s="83"/>
      <c r="G262" s="82"/>
      <c r="H262" s="92"/>
      <c r="I262" s="82"/>
      <c r="J262" s="65"/>
    </row>
    <row r="263" spans="1:10" ht="14" x14ac:dyDescent="0.3">
      <c r="A263" s="84"/>
      <c r="B263" s="82"/>
      <c r="C263" s="81"/>
      <c r="D263" s="82"/>
      <c r="E263" s="82"/>
      <c r="F263" s="83"/>
      <c r="G263" s="82"/>
      <c r="H263" s="71"/>
      <c r="I263" s="82"/>
      <c r="J263" s="65"/>
    </row>
    <row r="264" spans="1:10" ht="14" x14ac:dyDescent="0.3">
      <c r="A264" s="84"/>
      <c r="B264" s="82"/>
      <c r="C264" s="81"/>
      <c r="D264" s="82"/>
      <c r="E264" s="82"/>
      <c r="F264" s="83"/>
      <c r="G264" s="82"/>
      <c r="H264" s="71"/>
      <c r="I264" s="82"/>
      <c r="J264" s="65"/>
    </row>
    <row r="265" spans="1:10" ht="14" x14ac:dyDescent="0.3">
      <c r="A265" s="84"/>
      <c r="B265" s="82"/>
      <c r="C265" s="81"/>
      <c r="D265" s="82"/>
      <c r="E265" s="82"/>
      <c r="F265" s="83"/>
      <c r="G265" s="82"/>
      <c r="H265" s="71"/>
      <c r="I265" s="82"/>
      <c r="J265" s="65"/>
    </row>
    <row r="266" spans="1:10" ht="14" x14ac:dyDescent="0.3">
      <c r="A266" s="84"/>
      <c r="B266" s="82"/>
      <c r="C266" s="81"/>
      <c r="D266" s="82"/>
      <c r="E266" s="82"/>
      <c r="F266" s="83"/>
      <c r="G266" s="82"/>
      <c r="H266" s="71"/>
      <c r="I266" s="82"/>
      <c r="J266" s="65"/>
    </row>
    <row r="267" spans="1:10" ht="14" x14ac:dyDescent="0.3">
      <c r="A267" s="84"/>
      <c r="B267" s="82"/>
      <c r="C267" s="81"/>
      <c r="D267" s="82"/>
      <c r="E267" s="82"/>
      <c r="F267" s="83"/>
      <c r="G267" s="82"/>
      <c r="H267" s="71"/>
      <c r="I267" s="82"/>
      <c r="J267" s="65"/>
    </row>
    <row r="268" spans="1:10" ht="14" x14ac:dyDescent="0.3">
      <c r="A268" s="84"/>
      <c r="B268" s="82"/>
      <c r="C268" s="81"/>
      <c r="D268" s="82"/>
      <c r="E268" s="82"/>
      <c r="F268" s="83"/>
      <c r="G268" s="82"/>
      <c r="H268" s="71"/>
      <c r="I268" s="82"/>
      <c r="J268" s="65"/>
    </row>
    <row r="269" spans="1:10" ht="14" x14ac:dyDescent="0.3">
      <c r="A269" s="84"/>
      <c r="B269" s="82"/>
      <c r="C269" s="81"/>
      <c r="D269" s="82"/>
      <c r="E269" s="82"/>
      <c r="F269" s="83"/>
      <c r="G269" s="82"/>
      <c r="H269" s="71"/>
      <c r="I269" s="82"/>
      <c r="J269" s="65"/>
    </row>
    <row r="270" spans="1:10" ht="14" x14ac:dyDescent="0.3">
      <c r="A270" s="84"/>
      <c r="B270" s="82"/>
      <c r="C270" s="81"/>
      <c r="D270" s="82"/>
      <c r="E270" s="82"/>
      <c r="F270" s="83"/>
      <c r="G270" s="82"/>
      <c r="H270" s="71"/>
      <c r="I270" s="82"/>
      <c r="J270" s="65"/>
    </row>
    <row r="271" spans="1:10" ht="14" x14ac:dyDescent="0.3">
      <c r="A271" s="84"/>
      <c r="B271" s="82"/>
      <c r="C271" s="81"/>
      <c r="D271" s="82"/>
      <c r="E271" s="82"/>
      <c r="F271" s="83"/>
      <c r="G271" s="67"/>
      <c r="H271" s="71"/>
      <c r="I271" s="82"/>
      <c r="J271" s="65"/>
    </row>
    <row r="272" spans="1:10" ht="14" x14ac:dyDescent="0.3">
      <c r="A272" s="84"/>
      <c r="B272" s="82"/>
      <c r="C272" s="81"/>
      <c r="D272" s="82"/>
      <c r="E272" s="82"/>
      <c r="F272" s="83"/>
      <c r="G272" s="63"/>
      <c r="H272" s="71"/>
      <c r="I272" s="82"/>
      <c r="J272" s="65"/>
    </row>
    <row r="273" spans="1:10" ht="14" x14ac:dyDescent="0.3">
      <c r="A273" s="80"/>
      <c r="B273" s="82"/>
      <c r="C273" s="81"/>
      <c r="D273" s="82"/>
      <c r="E273" s="82"/>
      <c r="F273" s="83"/>
      <c r="G273" s="63"/>
      <c r="H273" s="71"/>
      <c r="I273" s="82"/>
      <c r="J273" s="65"/>
    </row>
    <row r="274" spans="1:10" ht="14" x14ac:dyDescent="0.3">
      <c r="A274" s="80"/>
      <c r="B274" s="82"/>
      <c r="C274" s="81"/>
      <c r="D274" s="82"/>
      <c r="E274" s="82"/>
      <c r="F274" s="83"/>
      <c r="G274" s="63"/>
      <c r="H274" s="71"/>
      <c r="I274" s="82"/>
      <c r="J274" s="65"/>
    </row>
    <row r="275" spans="1:10" ht="14" x14ac:dyDescent="0.3">
      <c r="A275" s="64"/>
      <c r="B275" s="82"/>
      <c r="C275" s="81"/>
      <c r="D275" s="82"/>
      <c r="E275" s="82"/>
      <c r="F275" s="83"/>
      <c r="G275" s="63"/>
      <c r="H275" s="71"/>
      <c r="I275" s="82"/>
      <c r="J275" s="65"/>
    </row>
    <row r="276" spans="1:10" ht="14" x14ac:dyDescent="0.3">
      <c r="A276" s="80"/>
      <c r="B276" s="82"/>
      <c r="C276" s="81"/>
      <c r="D276" s="82"/>
      <c r="E276" s="82"/>
      <c r="F276" s="83"/>
      <c r="G276" s="63"/>
      <c r="H276" s="71"/>
      <c r="I276" s="82"/>
      <c r="J276" s="65"/>
    </row>
    <row r="277" spans="1:10" ht="14" x14ac:dyDescent="0.3">
      <c r="A277" s="80"/>
      <c r="B277" s="82"/>
      <c r="C277" s="81"/>
      <c r="D277" s="82"/>
      <c r="E277" s="82"/>
      <c r="F277" s="83"/>
      <c r="G277" s="63"/>
      <c r="H277" s="71"/>
      <c r="I277" s="82"/>
      <c r="J277" s="65"/>
    </row>
    <row r="278" spans="1:10" ht="14" x14ac:dyDescent="0.3">
      <c r="A278" s="80"/>
      <c r="B278" s="82"/>
      <c r="C278" s="81"/>
      <c r="D278" s="82"/>
      <c r="E278" s="82"/>
      <c r="F278" s="83"/>
      <c r="G278" s="63"/>
      <c r="H278" s="71"/>
      <c r="I278" s="82"/>
      <c r="J278" s="65"/>
    </row>
    <row r="279" spans="1:10" ht="14" x14ac:dyDescent="0.3">
      <c r="A279" s="80"/>
      <c r="B279" s="82"/>
      <c r="C279" s="81"/>
      <c r="D279" s="82"/>
      <c r="E279" s="82"/>
      <c r="F279" s="83"/>
      <c r="G279" s="63"/>
      <c r="H279" s="71"/>
      <c r="I279" s="82"/>
      <c r="J279" s="65"/>
    </row>
    <row r="280" spans="1:10" ht="14" x14ac:dyDescent="0.3">
      <c r="A280" s="80"/>
      <c r="B280" s="82"/>
      <c r="C280" s="81"/>
      <c r="D280" s="82"/>
      <c r="E280" s="82"/>
      <c r="F280" s="83"/>
      <c r="G280" s="63"/>
      <c r="H280" s="71"/>
      <c r="I280" s="82"/>
      <c r="J280" s="65"/>
    </row>
    <row r="281" spans="1:10" ht="14.5" thickBot="1" x14ac:dyDescent="0.35">
      <c r="A281" s="74"/>
      <c r="B281" s="72"/>
      <c r="C281" s="95"/>
      <c r="D281" s="72"/>
      <c r="E281" s="72"/>
      <c r="F281" s="72"/>
      <c r="G281" s="72"/>
      <c r="H281" s="86"/>
      <c r="I281" s="82"/>
      <c r="J281" s="76"/>
    </row>
    <row r="282" spans="1:10" ht="14.5" thickBot="1" x14ac:dyDescent="0.35">
      <c r="A282" s="210"/>
      <c r="B282" s="210"/>
      <c r="C282" s="210"/>
      <c r="D282" s="210"/>
      <c r="E282" s="210"/>
      <c r="F282" s="210"/>
      <c r="G282" s="210"/>
      <c r="H282" s="210"/>
      <c r="I282" s="210"/>
      <c r="J282" s="211"/>
    </row>
    <row r="283" spans="1:10" ht="13" thickBot="1" x14ac:dyDescent="0.3"/>
    <row r="284" spans="1:10" ht="14" x14ac:dyDescent="0.3">
      <c r="A284" s="10"/>
      <c r="B284" s="10"/>
      <c r="C284" s="7"/>
      <c r="D284" s="8"/>
      <c r="E284" s="8"/>
      <c r="F284" s="8"/>
      <c r="G284" s="8"/>
      <c r="H284" s="8"/>
      <c r="I284" s="20"/>
      <c r="J284" s="9"/>
    </row>
    <row r="285" spans="1:10" ht="20" x14ac:dyDescent="0.4">
      <c r="A285" s="10"/>
      <c r="B285" s="10"/>
      <c r="C285" s="88" t="s">
        <v>29</v>
      </c>
      <c r="D285" s="10"/>
      <c r="E285" s="10"/>
      <c r="F285" s="10"/>
      <c r="G285" s="10"/>
      <c r="H285" s="10"/>
      <c r="I285" s="21"/>
      <c r="J285" s="70" t="s">
        <v>42</v>
      </c>
    </row>
    <row r="286" spans="1:10" ht="14" x14ac:dyDescent="0.3">
      <c r="A286" s="10"/>
      <c r="B286" s="10"/>
      <c r="C286" s="29" t="s">
        <v>30</v>
      </c>
      <c r="D286" s="25"/>
      <c r="E286" s="25"/>
      <c r="F286" s="25"/>
      <c r="G286" s="30" t="s">
        <v>25</v>
      </c>
      <c r="H286" s="10"/>
      <c r="I286" s="21" t="s">
        <v>20</v>
      </c>
      <c r="J286" s="85" t="s">
        <v>39</v>
      </c>
    </row>
    <row r="287" spans="1:10" ht="14.15" customHeight="1" x14ac:dyDescent="0.3">
      <c r="A287" s="10"/>
      <c r="B287" s="10"/>
      <c r="C287" s="29" t="s">
        <v>31</v>
      </c>
      <c r="D287" s="30"/>
      <c r="E287" s="30"/>
      <c r="F287" s="30"/>
      <c r="G287" s="204" t="s">
        <v>26</v>
      </c>
      <c r="H287" s="205" t="s">
        <v>35</v>
      </c>
      <c r="I287" s="31" t="s">
        <v>21</v>
      </c>
      <c r="J287" s="93">
        <v>44013</v>
      </c>
    </row>
    <row r="288" spans="1:10" ht="14" x14ac:dyDescent="0.3">
      <c r="A288" s="10"/>
      <c r="B288" s="10"/>
      <c r="C288" s="29"/>
      <c r="D288" s="30"/>
      <c r="E288" s="30"/>
      <c r="F288" s="30"/>
      <c r="G288" s="204"/>
      <c r="H288" s="205"/>
      <c r="I288" s="31" t="s">
        <v>23</v>
      </c>
      <c r="J288" s="96" t="s">
        <v>40</v>
      </c>
    </row>
    <row r="289" spans="1:10" ht="14" x14ac:dyDescent="0.3">
      <c r="A289" s="10"/>
      <c r="B289" s="10"/>
      <c r="C289" s="29" t="s">
        <v>24</v>
      </c>
      <c r="D289" s="10" t="s">
        <v>32</v>
      </c>
      <c r="E289" s="30"/>
      <c r="F289" s="25"/>
      <c r="G289" s="30" t="s">
        <v>36</v>
      </c>
      <c r="H289" s="10"/>
      <c r="I289" s="31"/>
      <c r="J289" s="96"/>
    </row>
    <row r="290" spans="1:10" ht="14" x14ac:dyDescent="0.3">
      <c r="A290" s="10"/>
      <c r="C290" s="29" t="s">
        <v>33</v>
      </c>
      <c r="D290" s="25"/>
      <c r="E290" s="30"/>
      <c r="F290" s="25"/>
      <c r="G290" s="31" t="s">
        <v>37</v>
      </c>
      <c r="H290" s="10"/>
      <c r="I290" s="31"/>
      <c r="J290" s="96"/>
    </row>
    <row r="291" spans="1:10" ht="14" x14ac:dyDescent="0.3">
      <c r="A291" s="10"/>
      <c r="B291" s="10"/>
      <c r="C291" s="29"/>
      <c r="D291" s="25"/>
      <c r="E291" s="30"/>
      <c r="F291" s="25"/>
      <c r="G291" s="30" t="s">
        <v>28</v>
      </c>
      <c r="H291" s="10"/>
      <c r="I291" s="21"/>
      <c r="J291" s="32"/>
    </row>
    <row r="292" spans="1:10" ht="14.5" thickBot="1" x14ac:dyDescent="0.35">
      <c r="A292" s="100"/>
      <c r="B292" s="100"/>
      <c r="C292" s="33" t="s">
        <v>34</v>
      </c>
      <c r="D292" s="34"/>
      <c r="E292" s="34"/>
      <c r="F292" s="34"/>
      <c r="G292" s="69" t="s">
        <v>38</v>
      </c>
      <c r="H292" s="69"/>
      <c r="I292" s="35"/>
      <c r="J292" s="36"/>
    </row>
    <row r="293" spans="1:10" ht="14.5" thickBot="1" x14ac:dyDescent="0.35">
      <c r="A293" s="119"/>
      <c r="B293" s="119"/>
      <c r="C293" s="29"/>
      <c r="D293" s="25"/>
      <c r="E293" s="34"/>
      <c r="F293" s="34"/>
      <c r="G293" s="69"/>
      <c r="H293" s="69"/>
      <c r="I293" s="120"/>
      <c r="J293" s="32"/>
    </row>
    <row r="294" spans="1:10" ht="14.5" thickBot="1" x14ac:dyDescent="0.35">
      <c r="A294" s="3" t="s">
        <v>0</v>
      </c>
      <c r="B294" s="3" t="s">
        <v>1</v>
      </c>
      <c r="C294" s="3" t="s">
        <v>5</v>
      </c>
      <c r="D294" s="3" t="s">
        <v>15</v>
      </c>
      <c r="E294" s="201" t="s">
        <v>17</v>
      </c>
      <c r="F294" s="202"/>
      <c r="G294" s="202"/>
      <c r="H294" s="203"/>
      <c r="I294" s="22" t="s">
        <v>11</v>
      </c>
      <c r="J294" s="4" t="s">
        <v>7</v>
      </c>
    </row>
    <row r="295" spans="1:10" ht="14" x14ac:dyDescent="0.3">
      <c r="A295" s="5"/>
      <c r="B295" s="37"/>
      <c r="C295" s="5" t="s">
        <v>3</v>
      </c>
      <c r="D295" s="5"/>
      <c r="E295" s="5"/>
      <c r="F295" s="5"/>
      <c r="G295" s="5"/>
      <c r="H295" s="5"/>
      <c r="I295" s="23" t="s">
        <v>12</v>
      </c>
      <c r="J295" s="6"/>
    </row>
    <row r="296" spans="1:10" ht="14.5" thickBot="1" x14ac:dyDescent="0.35">
      <c r="A296" s="5"/>
      <c r="B296" s="37"/>
      <c r="C296" s="5" t="s">
        <v>4</v>
      </c>
      <c r="D296" s="5"/>
      <c r="E296" s="5" t="s">
        <v>13</v>
      </c>
      <c r="F296" s="5" t="s">
        <v>13</v>
      </c>
      <c r="G296" s="5" t="s">
        <v>13</v>
      </c>
      <c r="H296" s="5" t="s">
        <v>13</v>
      </c>
      <c r="I296" s="28" t="s">
        <v>6</v>
      </c>
      <c r="J296" s="38"/>
    </row>
    <row r="297" spans="1:10" ht="14.5" thickBot="1" x14ac:dyDescent="0.35">
      <c r="A297" s="39"/>
      <c r="B297" s="19" t="s">
        <v>2</v>
      </c>
      <c r="C297" s="19" t="s">
        <v>14</v>
      </c>
      <c r="D297" s="19"/>
      <c r="E297" s="19">
        <v>1</v>
      </c>
      <c r="F297" s="19">
        <v>2</v>
      </c>
      <c r="G297" s="19">
        <v>3</v>
      </c>
      <c r="H297" s="19">
        <v>4</v>
      </c>
      <c r="I297" s="39"/>
      <c r="J297" s="68"/>
    </row>
    <row r="298" spans="1:10" ht="15.5" x14ac:dyDescent="0.35">
      <c r="A298" s="101"/>
      <c r="B298" s="101"/>
      <c r="C298" s="101"/>
      <c r="D298" s="101"/>
      <c r="E298" s="101"/>
      <c r="F298" s="101"/>
      <c r="G298" s="101"/>
      <c r="H298" s="101"/>
      <c r="I298" s="101"/>
      <c r="J298" s="102"/>
    </row>
    <row r="299" spans="1:10" ht="14" x14ac:dyDescent="0.3">
      <c r="A299" s="98"/>
      <c r="B299" s="82"/>
      <c r="C299" s="82"/>
      <c r="D299" s="82"/>
      <c r="E299" s="82"/>
      <c r="F299" s="82"/>
      <c r="G299" s="82"/>
      <c r="H299" s="82"/>
      <c r="I299" s="82"/>
      <c r="J299" s="64"/>
    </row>
    <row r="300" spans="1:10" ht="14" x14ac:dyDescent="0.3">
      <c r="A300" s="83"/>
      <c r="B300" s="82"/>
      <c r="C300" s="90"/>
      <c r="D300" s="87"/>
      <c r="E300" s="82"/>
      <c r="F300" s="82"/>
      <c r="G300" s="82"/>
      <c r="H300" s="82"/>
      <c r="I300" s="82"/>
      <c r="J300" s="65"/>
    </row>
    <row r="301" spans="1:10" ht="14" x14ac:dyDescent="0.3">
      <c r="A301" s="84"/>
      <c r="B301" s="82"/>
      <c r="C301" s="81"/>
      <c r="D301" s="82"/>
      <c r="E301" s="82"/>
      <c r="F301" s="82"/>
      <c r="G301" s="82"/>
      <c r="H301" s="82"/>
      <c r="I301" s="82"/>
      <c r="J301" s="65"/>
    </row>
    <row r="302" spans="1:10" ht="14" x14ac:dyDescent="0.3">
      <c r="A302" s="103"/>
      <c r="B302" s="82"/>
      <c r="C302" s="81"/>
      <c r="D302" s="82"/>
      <c r="E302" s="82"/>
      <c r="F302" s="91"/>
      <c r="G302" s="82"/>
      <c r="H302" s="82"/>
      <c r="I302" s="82"/>
      <c r="J302" s="65"/>
    </row>
    <row r="303" spans="1:10" ht="15" customHeight="1" x14ac:dyDescent="0.3">
      <c r="A303" s="84"/>
      <c r="B303" s="82"/>
      <c r="C303" s="81"/>
      <c r="D303" s="82"/>
      <c r="E303" s="82"/>
      <c r="F303" s="91"/>
      <c r="G303" s="82"/>
      <c r="H303" s="92"/>
      <c r="I303" s="82"/>
      <c r="J303" s="65"/>
    </row>
    <row r="304" spans="1:10" ht="14" x14ac:dyDescent="0.3">
      <c r="A304" s="84"/>
      <c r="B304" s="82"/>
      <c r="C304" s="90"/>
      <c r="D304" s="87"/>
      <c r="E304" s="87"/>
      <c r="F304" s="91"/>
      <c r="G304" s="82"/>
      <c r="H304" s="92"/>
      <c r="I304" s="82"/>
      <c r="J304" s="65"/>
    </row>
    <row r="305" spans="1:10" ht="14" x14ac:dyDescent="0.3">
      <c r="A305" s="84"/>
      <c r="B305" s="82"/>
      <c r="C305" s="81"/>
      <c r="D305" s="82"/>
      <c r="E305" s="82"/>
      <c r="F305" s="91"/>
      <c r="G305" s="82"/>
      <c r="H305" s="92"/>
      <c r="I305" s="82"/>
      <c r="J305" s="65"/>
    </row>
    <row r="306" spans="1:10" ht="14" x14ac:dyDescent="0.3">
      <c r="A306" s="84"/>
      <c r="B306" s="82"/>
      <c r="C306" s="81"/>
      <c r="D306" s="82"/>
      <c r="E306" s="82"/>
      <c r="F306" s="91"/>
      <c r="G306" s="82"/>
      <c r="H306" s="92"/>
      <c r="I306" s="82"/>
      <c r="J306" s="65"/>
    </row>
    <row r="307" spans="1:10" ht="14" x14ac:dyDescent="0.3">
      <c r="A307" s="84"/>
      <c r="B307" s="82"/>
      <c r="C307" s="81"/>
      <c r="D307" s="82"/>
      <c r="E307" s="82"/>
      <c r="F307" s="91"/>
      <c r="G307" s="82"/>
      <c r="H307" s="92"/>
      <c r="I307" s="82"/>
      <c r="J307" s="65"/>
    </row>
    <row r="308" spans="1:10" ht="14" x14ac:dyDescent="0.3">
      <c r="A308" s="84"/>
      <c r="B308" s="82"/>
      <c r="C308" s="81"/>
      <c r="D308" s="82"/>
      <c r="E308" s="82"/>
      <c r="F308" s="91"/>
      <c r="G308" s="82"/>
      <c r="H308" s="92"/>
      <c r="I308" s="82"/>
      <c r="J308" s="65"/>
    </row>
    <row r="309" spans="1:10" ht="14" x14ac:dyDescent="0.3">
      <c r="A309" s="84"/>
      <c r="B309" s="82"/>
      <c r="C309" s="81"/>
      <c r="D309" s="82"/>
      <c r="E309" s="82"/>
      <c r="F309" s="83"/>
      <c r="G309" s="82"/>
      <c r="H309" s="92"/>
      <c r="I309" s="82"/>
      <c r="J309" s="65"/>
    </row>
    <row r="310" spans="1:10" ht="14" x14ac:dyDescent="0.3">
      <c r="A310" s="84"/>
      <c r="B310" s="82"/>
      <c r="C310" s="81"/>
      <c r="D310" s="82"/>
      <c r="E310" s="82"/>
      <c r="F310" s="83"/>
      <c r="G310" s="82"/>
      <c r="H310" s="71"/>
      <c r="I310" s="82"/>
      <c r="J310" s="65"/>
    </row>
    <row r="311" spans="1:10" ht="14" x14ac:dyDescent="0.3">
      <c r="A311" s="84"/>
      <c r="B311" s="82"/>
      <c r="C311" s="81"/>
      <c r="D311" s="82"/>
      <c r="E311" s="82"/>
      <c r="F311" s="83"/>
      <c r="G311" s="82"/>
      <c r="H311" s="71"/>
      <c r="I311" s="82"/>
      <c r="J311" s="65"/>
    </row>
    <row r="312" spans="1:10" ht="14" x14ac:dyDescent="0.3">
      <c r="A312" s="84"/>
      <c r="B312" s="82"/>
      <c r="C312" s="81"/>
      <c r="D312" s="82"/>
      <c r="E312" s="82"/>
      <c r="F312" s="83"/>
      <c r="G312" s="82"/>
      <c r="H312" s="71"/>
      <c r="I312" s="82"/>
      <c r="J312" s="65"/>
    </row>
    <row r="313" spans="1:10" ht="14" x14ac:dyDescent="0.3">
      <c r="A313" s="84"/>
      <c r="B313" s="82"/>
      <c r="C313" s="81"/>
      <c r="D313" s="82"/>
      <c r="E313" s="82"/>
      <c r="F313" s="83"/>
      <c r="G313" s="82"/>
      <c r="H313" s="71"/>
      <c r="I313" s="82"/>
      <c r="J313" s="65"/>
    </row>
    <row r="314" spans="1:10" ht="14" x14ac:dyDescent="0.3">
      <c r="A314" s="84"/>
      <c r="B314" s="82"/>
      <c r="C314" s="81"/>
      <c r="D314" s="82"/>
      <c r="E314" s="82"/>
      <c r="F314" s="83"/>
      <c r="G314" s="82"/>
      <c r="H314" s="71"/>
      <c r="I314" s="82"/>
      <c r="J314" s="65"/>
    </row>
    <row r="315" spans="1:10" ht="14" x14ac:dyDescent="0.3">
      <c r="A315" s="84"/>
      <c r="B315" s="82"/>
      <c r="C315" s="81"/>
      <c r="D315" s="82"/>
      <c r="E315" s="82"/>
      <c r="F315" s="83"/>
      <c r="G315" s="82"/>
      <c r="H315" s="71"/>
      <c r="I315" s="82"/>
      <c r="J315" s="65"/>
    </row>
    <row r="316" spans="1:10" ht="14" x14ac:dyDescent="0.3">
      <c r="A316" s="84"/>
      <c r="B316" s="82"/>
      <c r="C316" s="81"/>
      <c r="D316" s="82"/>
      <c r="E316" s="82"/>
      <c r="F316" s="83"/>
      <c r="G316" s="82"/>
      <c r="H316" s="71"/>
      <c r="I316" s="82"/>
      <c r="J316" s="65"/>
    </row>
    <row r="317" spans="1:10" ht="14" x14ac:dyDescent="0.3">
      <c r="A317" s="84"/>
      <c r="B317" s="82"/>
      <c r="C317" s="81"/>
      <c r="D317" s="82"/>
      <c r="E317" s="82"/>
      <c r="F317" s="83"/>
      <c r="G317" s="82"/>
      <c r="H317" s="71"/>
      <c r="I317" s="82"/>
      <c r="J317" s="65"/>
    </row>
    <row r="318" spans="1:10" ht="14" x14ac:dyDescent="0.3">
      <c r="A318" s="84"/>
      <c r="B318" s="82"/>
      <c r="C318" s="81"/>
      <c r="D318" s="82"/>
      <c r="E318" s="82"/>
      <c r="F318" s="83"/>
      <c r="G318" s="67"/>
      <c r="H318" s="71"/>
      <c r="I318" s="82"/>
      <c r="J318" s="65"/>
    </row>
    <row r="319" spans="1:10" ht="14" x14ac:dyDescent="0.3">
      <c r="A319" s="84"/>
      <c r="B319" s="82"/>
      <c r="C319" s="81"/>
      <c r="D319" s="82"/>
      <c r="E319" s="82"/>
      <c r="F319" s="83"/>
      <c r="G319" s="63"/>
      <c r="H319" s="71"/>
      <c r="I319" s="82"/>
      <c r="J319" s="65"/>
    </row>
    <row r="320" spans="1:10" ht="14" x14ac:dyDescent="0.3">
      <c r="A320" s="80"/>
      <c r="B320" s="82"/>
      <c r="C320" s="81"/>
      <c r="D320" s="82"/>
      <c r="E320" s="82"/>
      <c r="F320" s="83"/>
      <c r="G320" s="63"/>
      <c r="H320" s="71"/>
      <c r="I320" s="82"/>
      <c r="J320" s="65"/>
    </row>
    <row r="321" spans="1:10" ht="14" x14ac:dyDescent="0.3">
      <c r="A321" s="80"/>
      <c r="B321" s="82"/>
      <c r="C321" s="81"/>
      <c r="D321" s="82"/>
      <c r="E321" s="82"/>
      <c r="F321" s="83"/>
      <c r="G321" s="63"/>
      <c r="H321" s="71"/>
      <c r="I321" s="82"/>
      <c r="J321" s="65"/>
    </row>
    <row r="322" spans="1:10" ht="14" x14ac:dyDescent="0.3">
      <c r="A322" s="64"/>
      <c r="B322" s="82"/>
      <c r="C322" s="81"/>
      <c r="D322" s="82"/>
      <c r="E322" s="82"/>
      <c r="F322" s="83"/>
      <c r="G322" s="63"/>
      <c r="H322" s="71"/>
      <c r="I322" s="82"/>
      <c r="J322" s="65"/>
    </row>
    <row r="323" spans="1:10" ht="14" x14ac:dyDescent="0.3">
      <c r="A323" s="80"/>
      <c r="B323" s="82"/>
      <c r="C323" s="81"/>
      <c r="D323" s="82"/>
      <c r="E323" s="82"/>
      <c r="F323" s="83"/>
      <c r="G323" s="63"/>
      <c r="H323" s="71"/>
      <c r="I323" s="82"/>
      <c r="J323" s="65"/>
    </row>
    <row r="324" spans="1:10" ht="14" x14ac:dyDescent="0.3">
      <c r="A324" s="80"/>
      <c r="B324" s="82"/>
      <c r="C324" s="81"/>
      <c r="D324" s="82"/>
      <c r="E324" s="82"/>
      <c r="F324" s="83"/>
      <c r="G324" s="63"/>
      <c r="H324" s="71"/>
      <c r="I324" s="82"/>
      <c r="J324" s="65"/>
    </row>
    <row r="325" spans="1:10" ht="14" x14ac:dyDescent="0.3">
      <c r="A325" s="80"/>
      <c r="B325" s="82"/>
      <c r="C325" s="81"/>
      <c r="D325" s="82"/>
      <c r="E325" s="82"/>
      <c r="F325" s="83"/>
      <c r="G325" s="63"/>
      <c r="H325" s="71"/>
      <c r="I325" s="82"/>
      <c r="J325" s="65"/>
    </row>
    <row r="326" spans="1:10" ht="14" x14ac:dyDescent="0.3">
      <c r="A326" s="80"/>
      <c r="B326" s="82"/>
      <c r="C326" s="81"/>
      <c r="D326" s="82"/>
      <c r="E326" s="82"/>
      <c r="F326" s="83"/>
      <c r="G326" s="63"/>
      <c r="H326" s="71"/>
      <c r="I326" s="82"/>
      <c r="J326" s="65"/>
    </row>
    <row r="327" spans="1:10" ht="14" x14ac:dyDescent="0.3">
      <c r="A327" s="80"/>
      <c r="B327" s="82"/>
      <c r="C327" s="81"/>
      <c r="D327" s="82"/>
      <c r="E327" s="82"/>
      <c r="F327" s="83"/>
      <c r="G327" s="63"/>
      <c r="H327" s="71"/>
      <c r="I327" s="82"/>
      <c r="J327" s="65"/>
    </row>
    <row r="328" spans="1:10" ht="14.5" thickBot="1" x14ac:dyDescent="0.35">
      <c r="A328" s="74"/>
      <c r="B328" s="72"/>
      <c r="C328" s="95"/>
      <c r="D328" s="72"/>
      <c r="E328" s="72"/>
      <c r="F328" s="72"/>
      <c r="G328" s="72"/>
      <c r="H328" s="86"/>
      <c r="I328" s="82"/>
      <c r="J328" s="76"/>
    </row>
    <row r="329" spans="1:10" ht="13" thickBot="1" x14ac:dyDescent="0.3"/>
    <row r="330" spans="1:10" ht="14" x14ac:dyDescent="0.3">
      <c r="A330" s="10"/>
      <c r="B330" s="10"/>
      <c r="C330" s="7"/>
      <c r="D330" s="8"/>
      <c r="E330" s="8"/>
      <c r="F330" s="8"/>
      <c r="G330" s="8"/>
      <c r="H330" s="8"/>
      <c r="I330" s="20"/>
      <c r="J330" s="9"/>
    </row>
    <row r="331" spans="1:10" ht="20" x14ac:dyDescent="0.4">
      <c r="A331" s="10"/>
      <c r="B331" s="10"/>
      <c r="C331" s="88"/>
      <c r="D331" s="10"/>
      <c r="E331" s="10"/>
      <c r="F331" s="10"/>
      <c r="G331" s="10"/>
      <c r="H331" s="10"/>
      <c r="I331" s="21"/>
      <c r="J331" s="70"/>
    </row>
    <row r="332" spans="1:10" ht="14" x14ac:dyDescent="0.3">
      <c r="A332" s="10"/>
      <c r="B332" s="10"/>
      <c r="C332" s="29"/>
      <c r="D332" s="25"/>
      <c r="E332" s="25"/>
      <c r="F332" s="25"/>
      <c r="G332" s="30"/>
      <c r="H332" s="10"/>
      <c r="I332" s="21"/>
      <c r="J332" s="85"/>
    </row>
    <row r="333" spans="1:10" ht="14" x14ac:dyDescent="0.3">
      <c r="A333" s="10"/>
      <c r="B333" s="10"/>
      <c r="C333" s="29"/>
      <c r="D333" s="30"/>
      <c r="E333" s="30"/>
      <c r="F333" s="30"/>
      <c r="G333" s="204"/>
      <c r="H333" s="205"/>
      <c r="I333" s="31"/>
      <c r="J333" s="93"/>
    </row>
    <row r="334" spans="1:10" ht="14" x14ac:dyDescent="0.3">
      <c r="A334" s="10"/>
      <c r="B334" s="10"/>
      <c r="C334" s="29"/>
      <c r="D334" s="30"/>
      <c r="E334" s="30"/>
      <c r="F334" s="30"/>
      <c r="G334" s="204"/>
      <c r="H334" s="205"/>
      <c r="I334" s="31"/>
      <c r="J334" s="96"/>
    </row>
    <row r="335" spans="1:10" ht="14" x14ac:dyDescent="0.3">
      <c r="A335" s="10"/>
      <c r="B335" s="10"/>
      <c r="C335" s="29"/>
      <c r="D335" s="10"/>
      <c r="E335" s="30"/>
      <c r="F335" s="25"/>
      <c r="G335" s="30"/>
      <c r="H335" s="10"/>
      <c r="I335" s="31"/>
      <c r="J335" s="96"/>
    </row>
    <row r="336" spans="1:10" ht="14" x14ac:dyDescent="0.3">
      <c r="A336" s="10"/>
      <c r="C336" s="29"/>
      <c r="D336" s="25"/>
      <c r="E336" s="30"/>
      <c r="F336" s="25"/>
      <c r="G336" s="31"/>
      <c r="H336" s="10"/>
      <c r="I336" s="31"/>
      <c r="J336" s="96"/>
    </row>
    <row r="337" spans="1:10" ht="14" x14ac:dyDescent="0.3">
      <c r="A337" s="10"/>
      <c r="B337" s="10"/>
      <c r="C337" s="29"/>
      <c r="D337" s="25"/>
      <c r="E337" s="30"/>
      <c r="F337" s="25"/>
      <c r="G337" s="30"/>
      <c r="H337" s="10"/>
      <c r="I337" s="21"/>
      <c r="J337" s="32"/>
    </row>
    <row r="338" spans="1:10" ht="14.5" thickBot="1" x14ac:dyDescent="0.35">
      <c r="A338" s="100"/>
      <c r="B338" s="100"/>
      <c r="C338" s="33"/>
      <c r="D338" s="34"/>
      <c r="E338" s="34"/>
      <c r="F338" s="34"/>
      <c r="G338" s="69"/>
      <c r="H338" s="69"/>
      <c r="I338" s="35"/>
      <c r="J338" s="36"/>
    </row>
    <row r="339" spans="1:10" ht="14.5" thickBot="1" x14ac:dyDescent="0.35">
      <c r="A339" s="119"/>
      <c r="B339" s="119"/>
      <c r="C339" s="29"/>
      <c r="D339" s="25"/>
      <c r="E339" s="34"/>
      <c r="F339" s="34"/>
      <c r="G339" s="69"/>
      <c r="H339" s="69"/>
      <c r="I339" s="120"/>
      <c r="J339" s="32"/>
    </row>
    <row r="340" spans="1:10" ht="14.5" thickBot="1" x14ac:dyDescent="0.35">
      <c r="A340" s="3"/>
      <c r="B340" s="3"/>
      <c r="C340" s="3"/>
      <c r="D340" s="3"/>
      <c r="E340" s="201"/>
      <c r="F340" s="202"/>
      <c r="G340" s="202"/>
      <c r="H340" s="203"/>
      <c r="I340" s="22"/>
      <c r="J340" s="4"/>
    </row>
    <row r="341" spans="1:10" ht="14" x14ac:dyDescent="0.3">
      <c r="A341" s="5"/>
      <c r="B341" s="37"/>
      <c r="C341" s="5"/>
      <c r="D341" s="5"/>
      <c r="E341" s="5"/>
      <c r="F341" s="5"/>
      <c r="G341" s="5"/>
      <c r="H341" s="5"/>
      <c r="I341" s="23"/>
      <c r="J341" s="6"/>
    </row>
    <row r="342" spans="1:10" ht="14.5" thickBot="1" x14ac:dyDescent="0.35">
      <c r="A342" s="5"/>
      <c r="B342" s="37"/>
      <c r="C342" s="5"/>
      <c r="D342" s="5"/>
      <c r="E342" s="5"/>
      <c r="F342" s="5"/>
      <c r="G342" s="5"/>
      <c r="H342" s="5"/>
      <c r="I342" s="28"/>
      <c r="J342" s="38"/>
    </row>
    <row r="343" spans="1:10" ht="14.5" thickBot="1" x14ac:dyDescent="0.35">
      <c r="A343" s="39"/>
      <c r="B343" s="19"/>
      <c r="C343" s="19"/>
      <c r="D343" s="19"/>
      <c r="E343" s="19"/>
      <c r="F343" s="19"/>
      <c r="G343" s="19"/>
      <c r="H343" s="19"/>
      <c r="I343" s="39"/>
      <c r="J343" s="68"/>
    </row>
    <row r="344" spans="1:10" ht="15.5" x14ac:dyDescent="0.35">
      <c r="A344" s="101"/>
      <c r="B344" s="101"/>
      <c r="C344" s="101"/>
      <c r="D344" s="101"/>
      <c r="E344" s="101"/>
      <c r="F344" s="101"/>
      <c r="G344" s="101"/>
      <c r="H344" s="101"/>
      <c r="I344" s="101"/>
      <c r="J344" s="102"/>
    </row>
    <row r="345" spans="1:10" ht="14" x14ac:dyDescent="0.3">
      <c r="A345" s="98"/>
      <c r="B345" s="82"/>
      <c r="C345" s="82"/>
      <c r="D345" s="82"/>
      <c r="E345" s="82"/>
      <c r="F345" s="82"/>
      <c r="G345" s="82"/>
      <c r="H345" s="82"/>
      <c r="I345" s="82"/>
      <c r="J345" s="64"/>
    </row>
    <row r="346" spans="1:10" ht="14" x14ac:dyDescent="0.3">
      <c r="A346" s="83"/>
      <c r="B346" s="82"/>
      <c r="C346" s="90"/>
      <c r="D346" s="87"/>
      <c r="E346" s="87"/>
      <c r="F346" s="91"/>
      <c r="G346" s="82"/>
      <c r="H346" s="82"/>
      <c r="I346" s="82"/>
      <c r="J346" s="65"/>
    </row>
    <row r="347" spans="1:10" ht="14" x14ac:dyDescent="0.3">
      <c r="A347" s="84"/>
      <c r="B347" s="82"/>
      <c r="C347" s="81"/>
      <c r="D347" s="82"/>
      <c r="E347" s="82"/>
      <c r="F347" s="91"/>
      <c r="G347" s="82"/>
      <c r="H347" s="82"/>
      <c r="I347" s="82"/>
      <c r="J347" s="65"/>
    </row>
    <row r="348" spans="1:10" ht="14" x14ac:dyDescent="0.3">
      <c r="A348" s="103"/>
      <c r="B348" s="82"/>
      <c r="C348" s="81"/>
      <c r="D348" s="82"/>
      <c r="E348" s="82"/>
      <c r="F348" s="91"/>
      <c r="G348" s="82"/>
      <c r="H348" s="82"/>
      <c r="I348" s="82"/>
      <c r="J348" s="65"/>
    </row>
    <row r="349" spans="1:10" ht="15" customHeight="1" x14ac:dyDescent="0.3">
      <c r="A349" s="84"/>
      <c r="B349" s="82"/>
      <c r="C349" s="81"/>
      <c r="D349" s="82"/>
      <c r="E349" s="82"/>
      <c r="F349" s="91"/>
      <c r="G349" s="82"/>
      <c r="H349" s="92"/>
      <c r="I349" s="82"/>
      <c r="J349" s="65"/>
    </row>
    <row r="350" spans="1:10" ht="14" x14ac:dyDescent="0.3">
      <c r="A350" s="84"/>
      <c r="B350" s="82"/>
      <c r="C350" s="90"/>
      <c r="D350" s="87"/>
      <c r="E350" s="87"/>
      <c r="F350" s="91"/>
      <c r="G350" s="82"/>
      <c r="H350" s="92"/>
      <c r="I350" s="82"/>
      <c r="J350" s="65"/>
    </row>
    <row r="351" spans="1:10" ht="14" x14ac:dyDescent="0.3">
      <c r="A351" s="84"/>
      <c r="B351" s="82"/>
      <c r="C351" s="81"/>
      <c r="D351" s="82"/>
      <c r="E351" s="82"/>
      <c r="F351" s="91"/>
      <c r="G351" s="82"/>
      <c r="H351" s="92"/>
      <c r="I351" s="82"/>
      <c r="J351" s="65"/>
    </row>
    <row r="352" spans="1:10" ht="14" x14ac:dyDescent="0.3">
      <c r="A352" s="84"/>
      <c r="B352" s="82"/>
      <c r="C352" s="81"/>
      <c r="D352" s="82"/>
      <c r="E352" s="82"/>
      <c r="F352" s="91"/>
      <c r="G352" s="82"/>
      <c r="H352" s="92"/>
      <c r="I352" s="82"/>
      <c r="J352" s="65"/>
    </row>
    <row r="353" spans="1:10" ht="14" x14ac:dyDescent="0.3">
      <c r="A353" s="84"/>
      <c r="B353" s="82"/>
      <c r="C353" s="81"/>
      <c r="D353" s="82"/>
      <c r="E353" s="82"/>
      <c r="F353" s="91"/>
      <c r="G353" s="82"/>
      <c r="H353" s="92"/>
      <c r="I353" s="82"/>
      <c r="J353" s="65"/>
    </row>
    <row r="354" spans="1:10" ht="14" x14ac:dyDescent="0.3">
      <c r="A354" s="84"/>
      <c r="B354" s="82"/>
      <c r="C354" s="81"/>
      <c r="D354" s="82"/>
      <c r="E354" s="82"/>
      <c r="F354" s="91"/>
      <c r="G354" s="82"/>
      <c r="H354" s="92"/>
      <c r="I354" s="82"/>
      <c r="J354" s="65"/>
    </row>
    <row r="355" spans="1:10" ht="14" x14ac:dyDescent="0.3">
      <c r="A355" s="84"/>
      <c r="B355" s="82"/>
      <c r="C355" s="81"/>
      <c r="D355" s="82"/>
      <c r="E355" s="82"/>
      <c r="F355" s="83"/>
      <c r="G355" s="82"/>
      <c r="H355" s="92"/>
      <c r="I355" s="82"/>
      <c r="J355" s="65"/>
    </row>
    <row r="356" spans="1:10" ht="14" x14ac:dyDescent="0.3">
      <c r="A356" s="84"/>
      <c r="B356" s="82"/>
      <c r="C356" s="81"/>
      <c r="D356" s="82"/>
      <c r="E356" s="82"/>
      <c r="F356" s="83"/>
      <c r="G356" s="82"/>
      <c r="H356" s="71"/>
      <c r="I356" s="82"/>
      <c r="J356" s="65"/>
    </row>
    <row r="357" spans="1:10" ht="14" x14ac:dyDescent="0.3">
      <c r="A357" s="84"/>
      <c r="B357" s="82"/>
      <c r="C357" s="81"/>
      <c r="D357" s="82"/>
      <c r="E357" s="82"/>
      <c r="F357" s="83"/>
      <c r="G357" s="82"/>
      <c r="H357" s="71"/>
      <c r="I357" s="82"/>
      <c r="J357" s="65"/>
    </row>
    <row r="358" spans="1:10" ht="14" x14ac:dyDescent="0.3">
      <c r="A358" s="84"/>
      <c r="B358" s="82"/>
      <c r="C358" s="81"/>
      <c r="D358" s="82"/>
      <c r="E358" s="82"/>
      <c r="F358" s="83"/>
      <c r="G358" s="82"/>
      <c r="H358" s="71"/>
      <c r="I358" s="82"/>
      <c r="J358" s="65"/>
    </row>
    <row r="359" spans="1:10" ht="14" x14ac:dyDescent="0.3">
      <c r="A359" s="84"/>
      <c r="B359" s="82"/>
      <c r="C359" s="81"/>
      <c r="D359" s="82"/>
      <c r="E359" s="82"/>
      <c r="F359" s="83"/>
      <c r="G359" s="82"/>
      <c r="H359" s="71"/>
      <c r="I359" s="82"/>
      <c r="J359" s="65"/>
    </row>
    <row r="360" spans="1:10" ht="14" x14ac:dyDescent="0.3">
      <c r="A360" s="84"/>
      <c r="B360" s="82"/>
      <c r="C360" s="81"/>
      <c r="D360" s="82"/>
      <c r="E360" s="82"/>
      <c r="F360" s="83"/>
      <c r="G360" s="82"/>
      <c r="H360" s="71"/>
      <c r="I360" s="82"/>
      <c r="J360" s="65"/>
    </row>
    <row r="361" spans="1:10" ht="14" x14ac:dyDescent="0.3">
      <c r="A361" s="84"/>
      <c r="B361" s="82"/>
      <c r="C361" s="81"/>
      <c r="D361" s="82"/>
      <c r="E361" s="82"/>
      <c r="F361" s="83"/>
      <c r="G361" s="82"/>
      <c r="H361" s="71"/>
      <c r="I361" s="82"/>
      <c r="J361" s="65"/>
    </row>
    <row r="362" spans="1:10" ht="14" x14ac:dyDescent="0.3">
      <c r="A362" s="84"/>
      <c r="B362" s="82"/>
      <c r="C362" s="81"/>
      <c r="D362" s="82"/>
      <c r="E362" s="82"/>
      <c r="F362" s="83"/>
      <c r="G362" s="82"/>
      <c r="H362" s="71"/>
      <c r="I362" s="82"/>
      <c r="J362" s="65"/>
    </row>
    <row r="363" spans="1:10" ht="14" x14ac:dyDescent="0.3">
      <c r="A363" s="84"/>
      <c r="B363" s="82"/>
      <c r="C363" s="81"/>
      <c r="D363" s="82"/>
      <c r="E363" s="82"/>
      <c r="F363" s="83"/>
      <c r="G363" s="82"/>
      <c r="H363" s="71"/>
      <c r="I363" s="82"/>
      <c r="J363" s="65"/>
    </row>
    <row r="364" spans="1:10" ht="14" x14ac:dyDescent="0.3">
      <c r="A364" s="84"/>
      <c r="B364" s="82"/>
      <c r="C364" s="81"/>
      <c r="D364" s="82"/>
      <c r="E364" s="82"/>
      <c r="F364" s="83"/>
      <c r="G364" s="67"/>
      <c r="H364" s="71"/>
      <c r="I364" s="82"/>
      <c r="J364" s="65"/>
    </row>
    <row r="365" spans="1:10" ht="14" x14ac:dyDescent="0.3">
      <c r="A365" s="84"/>
      <c r="B365" s="82"/>
      <c r="C365" s="81"/>
      <c r="D365" s="82"/>
      <c r="E365" s="82"/>
      <c r="F365" s="83"/>
      <c r="G365" s="63"/>
      <c r="H365" s="71"/>
      <c r="I365" s="82"/>
      <c r="J365" s="65"/>
    </row>
    <row r="366" spans="1:10" ht="14" x14ac:dyDescent="0.3">
      <c r="A366" s="80"/>
      <c r="B366" s="82"/>
      <c r="C366" s="81"/>
      <c r="D366" s="82"/>
      <c r="E366" s="82"/>
      <c r="F366" s="83"/>
      <c r="G366" s="63"/>
      <c r="H366" s="71"/>
      <c r="I366" s="82"/>
      <c r="J366" s="65"/>
    </row>
    <row r="367" spans="1:10" ht="14" x14ac:dyDescent="0.3">
      <c r="A367" s="80"/>
      <c r="B367" s="82"/>
      <c r="C367" s="81"/>
      <c r="D367" s="82"/>
      <c r="E367" s="82"/>
      <c r="F367" s="83"/>
      <c r="G367" s="63"/>
      <c r="H367" s="71"/>
      <c r="I367" s="82"/>
      <c r="J367" s="65"/>
    </row>
    <row r="368" spans="1:10" ht="14" x14ac:dyDescent="0.3">
      <c r="A368" s="64"/>
      <c r="B368" s="82"/>
      <c r="C368" s="81"/>
      <c r="D368" s="82"/>
      <c r="E368" s="82"/>
      <c r="F368" s="83"/>
      <c r="G368" s="63"/>
      <c r="H368" s="71"/>
      <c r="I368" s="82"/>
      <c r="J368" s="65"/>
    </row>
    <row r="369" spans="1:10" ht="14" x14ac:dyDescent="0.3">
      <c r="A369" s="80"/>
      <c r="B369" s="82"/>
      <c r="C369" s="81"/>
      <c r="D369" s="82"/>
      <c r="E369" s="82"/>
      <c r="F369" s="83"/>
      <c r="G369" s="63"/>
      <c r="H369" s="71"/>
      <c r="I369" s="82"/>
      <c r="J369" s="65"/>
    </row>
    <row r="370" spans="1:10" ht="14" x14ac:dyDescent="0.3">
      <c r="A370" s="80"/>
      <c r="B370" s="82"/>
      <c r="C370" s="81"/>
      <c r="D370" s="82"/>
      <c r="E370" s="82"/>
      <c r="F370" s="83"/>
      <c r="G370" s="63"/>
      <c r="H370" s="71"/>
      <c r="I370" s="82"/>
      <c r="J370" s="65"/>
    </row>
    <row r="371" spans="1:10" ht="14" x14ac:dyDescent="0.3">
      <c r="A371" s="80"/>
      <c r="B371" s="82"/>
      <c r="C371" s="81"/>
      <c r="D371" s="82"/>
      <c r="E371" s="82"/>
      <c r="F371" s="83"/>
      <c r="G371" s="63"/>
      <c r="H371" s="71"/>
      <c r="I371" s="82"/>
      <c r="J371" s="65"/>
    </row>
    <row r="372" spans="1:10" ht="14" x14ac:dyDescent="0.3">
      <c r="A372" s="80"/>
      <c r="B372" s="82"/>
      <c r="C372" s="81"/>
      <c r="D372" s="82"/>
      <c r="E372" s="82"/>
      <c r="F372" s="83"/>
      <c r="G372" s="63"/>
      <c r="H372" s="71"/>
      <c r="I372" s="82"/>
      <c r="J372" s="65"/>
    </row>
    <row r="373" spans="1:10" ht="14" x14ac:dyDescent="0.3">
      <c r="A373" s="80"/>
      <c r="B373" s="82"/>
      <c r="C373" s="81"/>
      <c r="D373" s="82"/>
      <c r="E373" s="82"/>
      <c r="F373" s="83"/>
      <c r="G373" s="63"/>
      <c r="H373" s="71"/>
      <c r="I373" s="82"/>
      <c r="J373" s="65"/>
    </row>
    <row r="374" spans="1:10" ht="14.5" thickBot="1" x14ac:dyDescent="0.35">
      <c r="A374" s="74"/>
      <c r="B374" s="72"/>
      <c r="C374" s="95"/>
      <c r="D374" s="72"/>
      <c r="E374" s="72"/>
      <c r="F374" s="72"/>
      <c r="G374" s="72"/>
      <c r="H374" s="86"/>
      <c r="I374" s="82"/>
      <c r="J374" s="76"/>
    </row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ht="15" customHeight="1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  <row r="65538" x14ac:dyDescent="0.25"/>
    <row r="65539" x14ac:dyDescent="0.25"/>
    <row r="65540" x14ac:dyDescent="0.25"/>
    <row r="65541" x14ac:dyDescent="0.25"/>
    <row r="65542" x14ac:dyDescent="0.25"/>
    <row r="65543" x14ac:dyDescent="0.25"/>
    <row r="65544" x14ac:dyDescent="0.25"/>
    <row r="65545" x14ac:dyDescent="0.25"/>
    <row r="65546" x14ac:dyDescent="0.25"/>
    <row r="65547" x14ac:dyDescent="0.25"/>
    <row r="65548" x14ac:dyDescent="0.25"/>
    <row r="65549" x14ac:dyDescent="0.25"/>
    <row r="65550" x14ac:dyDescent="0.25"/>
    <row r="65551" x14ac:dyDescent="0.25"/>
    <row r="65552" x14ac:dyDescent="0.25"/>
    <row r="65553" x14ac:dyDescent="0.25"/>
    <row r="65554" x14ac:dyDescent="0.25"/>
    <row r="65555" x14ac:dyDescent="0.25"/>
    <row r="65556" x14ac:dyDescent="0.25"/>
    <row r="65557" x14ac:dyDescent="0.25"/>
    <row r="65558" x14ac:dyDescent="0.25"/>
    <row r="65559" x14ac:dyDescent="0.25"/>
    <row r="65560" x14ac:dyDescent="0.25"/>
    <row r="65561" x14ac:dyDescent="0.25"/>
    <row r="65562" x14ac:dyDescent="0.25"/>
    <row r="65563" x14ac:dyDescent="0.25"/>
    <row r="65564" x14ac:dyDescent="0.25"/>
    <row r="65565" x14ac:dyDescent="0.25"/>
    <row r="65566" x14ac:dyDescent="0.25"/>
    <row r="65567" x14ac:dyDescent="0.25"/>
    <row r="65568" x14ac:dyDescent="0.25"/>
    <row r="65569" x14ac:dyDescent="0.25"/>
    <row r="65570" x14ac:dyDescent="0.25"/>
    <row r="65571" x14ac:dyDescent="0.25"/>
    <row r="65572" x14ac:dyDescent="0.25"/>
    <row r="65573" x14ac:dyDescent="0.25"/>
    <row r="65574" x14ac:dyDescent="0.25"/>
    <row r="65575" x14ac:dyDescent="0.25"/>
    <row r="65576" x14ac:dyDescent="0.25"/>
    <row r="65577" x14ac:dyDescent="0.25"/>
    <row r="65578" x14ac:dyDescent="0.25"/>
    <row r="65579" x14ac:dyDescent="0.25"/>
    <row r="65580" x14ac:dyDescent="0.25"/>
    <row r="65581" x14ac:dyDescent="0.25"/>
    <row r="65582" x14ac:dyDescent="0.25"/>
    <row r="65583" x14ac:dyDescent="0.25"/>
    <row r="65584" x14ac:dyDescent="0.25"/>
    <row r="65585" x14ac:dyDescent="0.25"/>
    <row r="65586" x14ac:dyDescent="0.25"/>
    <row r="65587" x14ac:dyDescent="0.25"/>
    <row r="65588" x14ac:dyDescent="0.25"/>
    <row r="65589" x14ac:dyDescent="0.25"/>
    <row r="65590" x14ac:dyDescent="0.25"/>
    <row r="65591" x14ac:dyDescent="0.25"/>
    <row r="65592" x14ac:dyDescent="0.25"/>
    <row r="65593" x14ac:dyDescent="0.25"/>
    <row r="65594" x14ac:dyDescent="0.25"/>
    <row r="65595" x14ac:dyDescent="0.25"/>
    <row r="65596" x14ac:dyDescent="0.25"/>
    <row r="65597" x14ac:dyDescent="0.25"/>
    <row r="65598" x14ac:dyDescent="0.25"/>
    <row r="65599" x14ac:dyDescent="0.25"/>
    <row r="65600" x14ac:dyDescent="0.25"/>
    <row r="65601" x14ac:dyDescent="0.25"/>
    <row r="65602" x14ac:dyDescent="0.25"/>
    <row r="65603" x14ac:dyDescent="0.25"/>
    <row r="65604" x14ac:dyDescent="0.25"/>
    <row r="65605" x14ac:dyDescent="0.25"/>
    <row r="65606" x14ac:dyDescent="0.25"/>
    <row r="65607" x14ac:dyDescent="0.25"/>
    <row r="65608" x14ac:dyDescent="0.25"/>
    <row r="65609" x14ac:dyDescent="0.25"/>
    <row r="65610" x14ac:dyDescent="0.25"/>
    <row r="65611" x14ac:dyDescent="0.25"/>
    <row r="65612" x14ac:dyDescent="0.25"/>
    <row r="65613" x14ac:dyDescent="0.25"/>
    <row r="65614" x14ac:dyDescent="0.25"/>
    <row r="65615" x14ac:dyDescent="0.25"/>
    <row r="65616" x14ac:dyDescent="0.25"/>
    <row r="65617" x14ac:dyDescent="0.25"/>
    <row r="65618" x14ac:dyDescent="0.25"/>
  </sheetData>
  <mergeCells count="45">
    <mergeCell ref="C4:J4"/>
    <mergeCell ref="C50:J50"/>
    <mergeCell ref="C97:J97"/>
    <mergeCell ref="C136:J136"/>
    <mergeCell ref="C199:J199"/>
    <mergeCell ref="G138:G139"/>
    <mergeCell ref="H138:H139"/>
    <mergeCell ref="A144:J144"/>
    <mergeCell ref="E145:H145"/>
    <mergeCell ref="H6:H7"/>
    <mergeCell ref="G6:G7"/>
    <mergeCell ref="G52:G53"/>
    <mergeCell ref="H52:H53"/>
    <mergeCell ref="G99:G100"/>
    <mergeCell ref="H99:H100"/>
    <mergeCell ref="A12:J12"/>
    <mergeCell ref="A282:J282"/>
    <mergeCell ref="A235:J235"/>
    <mergeCell ref="A195:J195"/>
    <mergeCell ref="A149:J149"/>
    <mergeCell ref="A194:J194"/>
    <mergeCell ref="G201:G202"/>
    <mergeCell ref="H201:H202"/>
    <mergeCell ref="G240:G241"/>
    <mergeCell ref="H240:H241"/>
    <mergeCell ref="E208:H208"/>
    <mergeCell ref="E247:H247"/>
    <mergeCell ref="A212:J212"/>
    <mergeCell ref="E59:H59"/>
    <mergeCell ref="E13:H13"/>
    <mergeCell ref="A58:J58"/>
    <mergeCell ref="A17:J17"/>
    <mergeCell ref="A46:J46"/>
    <mergeCell ref="A63:J63"/>
    <mergeCell ref="A133:J133"/>
    <mergeCell ref="A94:J94"/>
    <mergeCell ref="E106:H106"/>
    <mergeCell ref="A110:J110"/>
    <mergeCell ref="A105:J105"/>
    <mergeCell ref="E340:H340"/>
    <mergeCell ref="G287:G288"/>
    <mergeCell ref="H287:H288"/>
    <mergeCell ref="E294:H294"/>
    <mergeCell ref="G333:G334"/>
    <mergeCell ref="H333:H334"/>
  </mergeCells>
  <phoneticPr fontId="1" type="noConversion"/>
  <pageMargins left="0.94488188976377963" right="0.51181102362204722" top="0.94488188976377963" bottom="0.78740157480314965" header="0.78740157480314965" footer="0.82677165354330717"/>
  <pageSetup paperSize="9" scale="55" fitToHeight="4" orientation="landscape" r:id="rId1"/>
  <headerFooter alignWithMargins="0"/>
  <rowBreaks count="4" manualBreakCount="4">
    <brk id="45" max="9" man="1"/>
    <brk id="93" max="9" man="1"/>
    <brk id="134" max="9" man="1"/>
    <brk id="195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37"/>
  <sheetViews>
    <sheetView view="pageBreakPreview" zoomScaleSheetLayoutView="100" workbookViewId="0">
      <selection activeCell="F60" sqref="F60"/>
    </sheetView>
  </sheetViews>
  <sheetFormatPr defaultColWidth="9.1796875" defaultRowHeight="15.5" zeroHeight="1" x14ac:dyDescent="0.35"/>
  <cols>
    <col min="1" max="1" width="9.1796875" style="2"/>
    <col min="2" max="2" width="19.453125" style="2" customWidth="1"/>
    <col min="3" max="3" width="18.1796875" style="2" customWidth="1"/>
    <col min="4" max="4" width="9.1796875" style="2" customWidth="1"/>
    <col min="5" max="5" width="17.54296875" style="2" customWidth="1"/>
    <col min="6" max="6" width="18.1796875" style="2" customWidth="1"/>
    <col min="7" max="7" width="17.81640625" style="2" customWidth="1"/>
    <col min="8" max="8" width="33.7265625" style="2" customWidth="1"/>
    <col min="9" max="9" width="33" style="2" customWidth="1"/>
    <col min="10" max="10" width="3.54296875" style="2" customWidth="1"/>
    <col min="11" max="11" width="7.90625" style="2" customWidth="1"/>
    <col min="12" max="13" width="8.7265625" style="2" customWidth="1"/>
    <col min="14" max="14" width="9.1796875" style="2" hidden="1" customWidth="1"/>
    <col min="15" max="15" width="8.36328125" style="2" customWidth="1"/>
    <col min="16" max="16" width="9.1796875" style="2" hidden="1" customWidth="1"/>
    <col min="17" max="17" width="8.984375E-2" style="2" customWidth="1"/>
    <col min="18" max="16384" width="9.1796875" style="2"/>
  </cols>
  <sheetData>
    <row r="1" spans="1:11" ht="12.75" customHeight="1" x14ac:dyDescent="0.35">
      <c r="A1" s="117"/>
      <c r="B1" s="7"/>
      <c r="C1" s="8"/>
      <c r="D1" s="8"/>
      <c r="E1" s="8"/>
      <c r="F1" s="9"/>
      <c r="G1" s="9"/>
      <c r="H1" s="8"/>
      <c r="I1" s="8"/>
      <c r="J1" s="26"/>
      <c r="K1" s="27"/>
    </row>
    <row r="2" spans="1:11" ht="20" x14ac:dyDescent="0.4">
      <c r="A2" s="16"/>
      <c r="B2" s="88" t="s">
        <v>45</v>
      </c>
      <c r="C2" s="10"/>
      <c r="D2" s="10"/>
      <c r="E2" s="10"/>
      <c r="F2" s="96"/>
      <c r="G2" s="96"/>
      <c r="H2" s="10"/>
      <c r="I2" s="10"/>
      <c r="K2" s="13"/>
    </row>
    <row r="3" spans="1:11" ht="16.5" customHeight="1" x14ac:dyDescent="0.35">
      <c r="A3" s="16"/>
      <c r="B3" s="29" t="s">
        <v>49</v>
      </c>
      <c r="C3" s="25"/>
      <c r="D3" s="10"/>
      <c r="E3" s="25"/>
      <c r="F3" s="32"/>
      <c r="G3" s="32"/>
      <c r="H3" s="30"/>
      <c r="I3" s="30"/>
      <c r="K3" s="13"/>
    </row>
    <row r="4" spans="1:11" x14ac:dyDescent="0.35">
      <c r="A4" s="16"/>
      <c r="B4" s="29" t="s">
        <v>50</v>
      </c>
      <c r="C4" s="30"/>
      <c r="D4" s="30"/>
      <c r="E4" s="30"/>
      <c r="F4" s="32"/>
      <c r="G4" s="32"/>
      <c r="H4" s="25"/>
      <c r="I4" s="25"/>
      <c r="K4" s="13"/>
    </row>
    <row r="5" spans="1:11" x14ac:dyDescent="0.35">
      <c r="A5" s="16"/>
      <c r="B5" s="29"/>
      <c r="C5" s="30"/>
      <c r="D5" s="30"/>
      <c r="E5" s="30"/>
      <c r="F5" s="109"/>
      <c r="G5" s="109"/>
      <c r="H5" s="89"/>
      <c r="I5" s="89"/>
      <c r="K5" s="13"/>
    </row>
    <row r="6" spans="1:11" x14ac:dyDescent="0.35">
      <c r="A6" s="16"/>
      <c r="B6" s="29" t="s">
        <v>51</v>
      </c>
      <c r="C6" s="10"/>
      <c r="D6" s="30"/>
      <c r="E6" s="25"/>
      <c r="F6" s="109"/>
      <c r="G6" s="109"/>
      <c r="H6" s="89"/>
      <c r="I6" s="89"/>
      <c r="K6" s="13"/>
    </row>
    <row r="7" spans="1:11" x14ac:dyDescent="0.35">
      <c r="A7" s="16"/>
      <c r="B7" s="29"/>
      <c r="C7" s="25"/>
      <c r="D7" s="30"/>
      <c r="E7" s="25"/>
      <c r="F7" s="70"/>
      <c r="G7" s="32"/>
      <c r="H7" s="30"/>
      <c r="I7" s="30"/>
      <c r="K7" s="13"/>
    </row>
    <row r="8" spans="1:11" x14ac:dyDescent="0.35">
      <c r="A8" s="16"/>
      <c r="B8" s="29"/>
      <c r="C8" s="25"/>
      <c r="D8" s="30"/>
      <c r="E8" s="25"/>
      <c r="F8" s="70"/>
      <c r="G8" s="32"/>
      <c r="H8" s="30"/>
      <c r="I8" s="30"/>
      <c r="K8" s="189"/>
    </row>
    <row r="9" spans="1:11" ht="16" thickBot="1" x14ac:dyDescent="0.4">
      <c r="A9" s="16"/>
      <c r="B9" s="33" t="s">
        <v>52</v>
      </c>
      <c r="C9" s="34"/>
      <c r="D9" s="34"/>
      <c r="E9" s="34"/>
      <c r="F9" s="36"/>
      <c r="G9" s="32"/>
      <c r="H9" s="30"/>
      <c r="I9" s="30"/>
    </row>
    <row r="10" spans="1:11" ht="16" thickBot="1" x14ac:dyDescent="0.4">
      <c r="A10" s="16"/>
      <c r="B10" s="228" t="s">
        <v>10</v>
      </c>
      <c r="C10" s="229"/>
      <c r="D10" s="148"/>
      <c r="E10" s="228" t="s">
        <v>9</v>
      </c>
      <c r="F10" s="229"/>
      <c r="G10" s="110"/>
      <c r="K10" s="13"/>
    </row>
    <row r="11" spans="1:11" x14ac:dyDescent="0.35">
      <c r="A11" s="16"/>
      <c r="B11" s="5" t="s">
        <v>18</v>
      </c>
      <c r="C11" s="4" t="s">
        <v>11</v>
      </c>
      <c r="D11" s="41"/>
      <c r="E11" s="3" t="s">
        <v>18</v>
      </c>
      <c r="F11" s="3" t="s">
        <v>11</v>
      </c>
      <c r="G11" s="111"/>
      <c r="K11" s="13"/>
    </row>
    <row r="12" spans="1:11" x14ac:dyDescent="0.35">
      <c r="A12" s="16"/>
      <c r="B12" s="5"/>
      <c r="C12" s="6" t="s">
        <v>22</v>
      </c>
      <c r="D12" s="41"/>
      <c r="E12" s="5"/>
      <c r="F12" s="5" t="s">
        <v>22</v>
      </c>
      <c r="G12" s="111"/>
      <c r="K12" s="13"/>
    </row>
    <row r="13" spans="1:11" ht="16" thickBot="1" x14ac:dyDescent="0.4">
      <c r="A13" s="16"/>
      <c r="B13" s="5"/>
      <c r="C13" s="6"/>
      <c r="D13" s="41"/>
      <c r="E13" s="5"/>
      <c r="F13" s="5"/>
      <c r="G13" s="111"/>
      <c r="K13" s="13"/>
    </row>
    <row r="14" spans="1:11" x14ac:dyDescent="0.35">
      <c r="A14" s="16"/>
      <c r="B14" s="143" t="s">
        <v>19</v>
      </c>
      <c r="C14" s="144" t="s">
        <v>8</v>
      </c>
      <c r="D14" s="41"/>
      <c r="E14" s="191" t="s">
        <v>19</v>
      </c>
      <c r="F14" s="192" t="s">
        <v>8</v>
      </c>
      <c r="G14" s="111"/>
      <c r="K14" s="13"/>
    </row>
    <row r="15" spans="1:11" x14ac:dyDescent="0.35">
      <c r="A15" s="16"/>
      <c r="B15" s="142">
        <v>0</v>
      </c>
      <c r="C15" s="142">
        <v>0</v>
      </c>
      <c r="D15" s="148"/>
      <c r="E15" s="190">
        <v>459.18</v>
      </c>
      <c r="F15" s="115">
        <v>7.93</v>
      </c>
      <c r="G15" s="111"/>
      <c r="K15" s="13"/>
    </row>
    <row r="16" spans="1:11" x14ac:dyDescent="0.35">
      <c r="A16" s="16"/>
      <c r="B16" s="142">
        <v>51.02</v>
      </c>
      <c r="C16" s="142">
        <v>0.02</v>
      </c>
      <c r="D16" s="148"/>
      <c r="E16" s="190">
        <v>408.16</v>
      </c>
      <c r="F16" s="142">
        <v>7.82</v>
      </c>
      <c r="G16" s="111"/>
      <c r="K16" s="13"/>
    </row>
    <row r="17" spans="1:15" x14ac:dyDescent="0.35">
      <c r="A17" s="16"/>
      <c r="B17" s="142">
        <v>102.04</v>
      </c>
      <c r="C17" s="142">
        <v>0.38</v>
      </c>
      <c r="D17" s="149"/>
      <c r="E17" s="142">
        <v>357.14</v>
      </c>
      <c r="F17" s="142">
        <v>7.77</v>
      </c>
      <c r="G17" s="112"/>
      <c r="K17" s="13"/>
      <c r="M17" s="1"/>
    </row>
    <row r="18" spans="1:15" x14ac:dyDescent="0.35">
      <c r="A18" s="16"/>
      <c r="B18" s="142">
        <v>153.06</v>
      </c>
      <c r="C18" s="142">
        <v>1.02</v>
      </c>
      <c r="D18" s="149"/>
      <c r="E18" s="142">
        <v>306.12</v>
      </c>
      <c r="F18" s="142">
        <v>7.66</v>
      </c>
      <c r="G18" s="112"/>
      <c r="K18" s="13"/>
      <c r="M18" s="1"/>
    </row>
    <row r="19" spans="1:15" x14ac:dyDescent="0.35">
      <c r="A19" s="16"/>
      <c r="B19" s="142">
        <v>204.08</v>
      </c>
      <c r="C19" s="142">
        <v>1.81</v>
      </c>
      <c r="D19" s="149"/>
      <c r="E19" s="142">
        <v>204.08</v>
      </c>
      <c r="F19" s="142">
        <v>7.38</v>
      </c>
      <c r="G19" s="112"/>
      <c r="K19" s="13"/>
      <c r="M19" s="1"/>
    </row>
    <row r="20" spans="1:15" x14ac:dyDescent="0.35">
      <c r="A20" s="16"/>
      <c r="B20" s="142">
        <v>255.1</v>
      </c>
      <c r="C20" s="142">
        <v>2.81</v>
      </c>
      <c r="D20" s="149"/>
      <c r="E20" s="142">
        <v>153.06</v>
      </c>
      <c r="F20" s="142">
        <v>7.21</v>
      </c>
      <c r="G20" s="112"/>
      <c r="K20" s="13"/>
      <c r="M20" s="1"/>
    </row>
    <row r="21" spans="1:15" x14ac:dyDescent="0.35">
      <c r="A21" s="16"/>
      <c r="B21" s="142">
        <v>306.12</v>
      </c>
      <c r="C21" s="142">
        <v>3.75</v>
      </c>
      <c r="D21" s="149"/>
      <c r="E21" s="142">
        <v>102.04</v>
      </c>
      <c r="F21" s="142">
        <v>6.89</v>
      </c>
      <c r="G21" s="112"/>
      <c r="K21" s="13"/>
      <c r="M21" s="1"/>
    </row>
    <row r="22" spans="1:15" x14ac:dyDescent="0.35">
      <c r="A22" s="16"/>
      <c r="B22" s="142">
        <v>357.14</v>
      </c>
      <c r="C22" s="142">
        <v>4.71</v>
      </c>
      <c r="D22" s="149"/>
      <c r="E22" s="142">
        <v>51.02</v>
      </c>
      <c r="F22" s="142">
        <v>6.58</v>
      </c>
      <c r="G22" s="112"/>
      <c r="K22" s="13"/>
      <c r="M22" s="1"/>
    </row>
    <row r="23" spans="1:15" x14ac:dyDescent="0.35">
      <c r="A23" s="16"/>
      <c r="B23" s="190">
        <v>408.16</v>
      </c>
      <c r="C23" s="190">
        <v>6.1</v>
      </c>
      <c r="D23" s="149"/>
      <c r="E23" s="115">
        <v>0</v>
      </c>
      <c r="F23" s="115">
        <v>5.88</v>
      </c>
      <c r="G23" s="112"/>
      <c r="K23" s="13"/>
      <c r="M23" s="1"/>
    </row>
    <row r="24" spans="1:15" x14ac:dyDescent="0.35">
      <c r="A24" s="16"/>
      <c r="B24" s="190">
        <v>459.18</v>
      </c>
      <c r="C24" s="115">
        <v>7.93</v>
      </c>
      <c r="D24" s="42"/>
      <c r="E24" s="115"/>
      <c r="F24" s="115"/>
      <c r="G24" s="112"/>
      <c r="K24" s="13"/>
      <c r="M24" s="1"/>
    </row>
    <row r="25" spans="1:15" x14ac:dyDescent="0.35">
      <c r="A25" s="16"/>
      <c r="B25" s="115"/>
      <c r="C25" s="115"/>
      <c r="D25" s="42"/>
      <c r="E25" s="115"/>
      <c r="F25" s="115"/>
      <c r="G25" s="112"/>
      <c r="K25" s="13"/>
      <c r="M25" s="1"/>
    </row>
    <row r="26" spans="1:15" x14ac:dyDescent="0.35">
      <c r="A26" s="16"/>
      <c r="B26" s="115"/>
      <c r="C26" s="116"/>
      <c r="D26" s="42"/>
      <c r="E26" s="115"/>
      <c r="F26" s="125"/>
      <c r="G26" s="112"/>
      <c r="K26" s="13"/>
      <c r="M26" s="1"/>
    </row>
    <row r="27" spans="1:15" x14ac:dyDescent="0.35">
      <c r="A27" s="16"/>
      <c r="B27" s="115"/>
      <c r="C27" s="116"/>
      <c r="D27" s="42"/>
      <c r="E27" s="115"/>
      <c r="F27" s="125"/>
      <c r="G27" s="112"/>
      <c r="K27" s="13"/>
      <c r="M27" s="1"/>
    </row>
    <row r="28" spans="1:15" x14ac:dyDescent="0.35">
      <c r="A28" s="16"/>
      <c r="B28" s="121"/>
      <c r="C28" s="123"/>
      <c r="D28" s="42"/>
      <c r="E28" s="121"/>
      <c r="F28" s="73"/>
      <c r="G28" s="112"/>
      <c r="K28" s="13"/>
      <c r="M28" s="1"/>
    </row>
    <row r="29" spans="1:15" x14ac:dyDescent="0.35">
      <c r="A29" s="16"/>
      <c r="B29" s="121"/>
      <c r="C29" s="123"/>
      <c r="D29" s="42"/>
      <c r="E29" s="121"/>
      <c r="F29" s="123"/>
      <c r="G29" s="112"/>
      <c r="K29" s="13"/>
    </row>
    <row r="30" spans="1:15" ht="16" thickBot="1" x14ac:dyDescent="0.4">
      <c r="A30" s="118"/>
      <c r="B30" s="122"/>
      <c r="C30" s="124"/>
      <c r="D30" s="113"/>
      <c r="E30" s="122"/>
      <c r="F30" s="124"/>
      <c r="G30" s="114"/>
      <c r="K30" s="13"/>
      <c r="M30" s="1"/>
      <c r="O30" s="11"/>
    </row>
    <row r="31" spans="1:15" x14ac:dyDescent="0.35">
      <c r="B31" s="44"/>
      <c r="C31" s="42"/>
      <c r="D31" s="42"/>
      <c r="E31" s="44"/>
      <c r="F31" s="42"/>
      <c r="G31" s="41"/>
      <c r="K31" s="13"/>
    </row>
    <row r="32" spans="1:15" x14ac:dyDescent="0.35">
      <c r="B32" s="44"/>
      <c r="C32" s="42"/>
      <c r="D32" s="42"/>
      <c r="E32" s="44"/>
      <c r="F32" s="42"/>
      <c r="G32" s="41"/>
      <c r="K32" s="13"/>
    </row>
    <row r="33" spans="2:11" x14ac:dyDescent="0.35">
      <c r="B33" s="99"/>
      <c r="C33" s="42"/>
      <c r="D33" s="42"/>
      <c r="E33" s="42"/>
      <c r="F33" s="42"/>
      <c r="G33" s="41"/>
      <c r="H33" s="44"/>
      <c r="I33" s="42"/>
      <c r="J33" s="12"/>
      <c r="K33" s="13"/>
    </row>
    <row r="34" spans="2:11" ht="16" thickBot="1" x14ac:dyDescent="0.4">
      <c r="B34" s="58"/>
      <c r="C34" s="59"/>
      <c r="D34" s="77"/>
      <c r="E34" s="77"/>
      <c r="F34" s="77"/>
      <c r="G34" s="78"/>
      <c r="H34" s="59"/>
      <c r="I34" s="59"/>
      <c r="J34" s="79"/>
      <c r="K34" s="18"/>
    </row>
    <row r="35" spans="2:11" ht="16" thickBot="1" x14ac:dyDescent="0.4">
      <c r="B35" s="134"/>
      <c r="C35" s="135"/>
      <c r="D35" s="135"/>
      <c r="E35" s="135"/>
      <c r="F35" s="135"/>
      <c r="G35" s="136"/>
      <c r="H35" s="137"/>
      <c r="I35" s="135"/>
      <c r="J35" s="138"/>
      <c r="K35" s="139"/>
    </row>
    <row r="36" spans="2:11" ht="15.75" customHeight="1" x14ac:dyDescent="0.35">
      <c r="B36" s="45"/>
      <c r="C36" s="46"/>
      <c r="D36" s="46"/>
      <c r="E36" s="46"/>
      <c r="F36" s="46"/>
      <c r="G36" s="47"/>
      <c r="H36" s="48"/>
      <c r="I36" s="49"/>
      <c r="J36" s="230" t="s">
        <v>60</v>
      </c>
      <c r="K36" s="233" t="s">
        <v>62</v>
      </c>
    </row>
    <row r="37" spans="2:11" x14ac:dyDescent="0.35">
      <c r="B37" s="50"/>
      <c r="C37" s="149"/>
      <c r="D37" s="149"/>
      <c r="E37" s="149"/>
      <c r="F37" s="149"/>
      <c r="G37" s="150"/>
      <c r="H37" s="44"/>
      <c r="I37" s="51"/>
      <c r="J37" s="231"/>
      <c r="K37" s="234"/>
    </row>
    <row r="38" spans="2:11" x14ac:dyDescent="0.35">
      <c r="B38" s="52"/>
      <c r="C38" s="149"/>
      <c r="D38" s="149"/>
      <c r="E38" s="149"/>
      <c r="F38" s="149"/>
      <c r="G38" s="40"/>
      <c r="H38" s="44"/>
      <c r="I38" s="51"/>
      <c r="J38" s="231"/>
      <c r="K38" s="234"/>
    </row>
    <row r="39" spans="2:11" ht="40.5" customHeight="1" x14ac:dyDescent="0.35">
      <c r="B39" s="52"/>
      <c r="C39" s="149"/>
      <c r="D39" s="149"/>
      <c r="E39" s="149"/>
      <c r="F39" s="149"/>
      <c r="G39" s="40"/>
      <c r="H39" s="44"/>
      <c r="I39" s="51"/>
      <c r="J39" s="231"/>
      <c r="K39" s="234"/>
    </row>
    <row r="40" spans="2:11" ht="33" customHeight="1" x14ac:dyDescent="0.35">
      <c r="B40" s="52"/>
      <c r="C40" s="149"/>
      <c r="D40" s="149"/>
      <c r="E40" s="149"/>
      <c r="F40" s="149"/>
      <c r="G40" s="40"/>
      <c r="H40" s="44"/>
      <c r="I40" s="51"/>
      <c r="J40" s="231"/>
      <c r="K40" s="234"/>
    </row>
    <row r="41" spans="2:11" ht="39" customHeight="1" x14ac:dyDescent="0.35">
      <c r="B41" s="52"/>
      <c r="C41" s="149"/>
      <c r="D41" s="149"/>
      <c r="E41" s="149"/>
      <c r="F41" s="149"/>
      <c r="G41" s="40"/>
      <c r="H41" s="44"/>
      <c r="I41" s="51"/>
      <c r="J41" s="231"/>
      <c r="K41" s="234"/>
    </row>
    <row r="42" spans="2:11" ht="45.75" customHeight="1" x14ac:dyDescent="0.35">
      <c r="B42" s="53"/>
      <c r="C42" s="149"/>
      <c r="D42" s="149"/>
      <c r="E42" s="149"/>
      <c r="F42" s="149"/>
      <c r="G42" s="40"/>
      <c r="H42" s="44"/>
      <c r="I42" s="51"/>
      <c r="J42" s="231"/>
      <c r="K42" s="234"/>
    </row>
    <row r="43" spans="2:11" ht="24.75" customHeight="1" x14ac:dyDescent="0.35">
      <c r="B43" s="53"/>
      <c r="C43" s="151"/>
      <c r="D43" s="149"/>
      <c r="E43" s="149"/>
      <c r="F43" s="149"/>
      <c r="G43" s="40"/>
      <c r="H43" s="152"/>
      <c r="I43" s="54"/>
      <c r="J43" s="231"/>
      <c r="K43" s="234"/>
    </row>
    <row r="44" spans="2:11" ht="21" customHeight="1" x14ac:dyDescent="0.35">
      <c r="B44" s="43"/>
      <c r="C44" s="151"/>
      <c r="D44" s="149"/>
      <c r="E44" s="149"/>
      <c r="F44" s="149"/>
      <c r="G44" s="40"/>
      <c r="H44" s="152"/>
      <c r="I44" s="54"/>
      <c r="J44" s="231"/>
      <c r="K44" s="234"/>
    </row>
    <row r="45" spans="2:11" ht="16.5" customHeight="1" x14ac:dyDescent="0.35">
      <c r="B45" s="43"/>
      <c r="C45" s="151"/>
      <c r="D45" s="149"/>
      <c r="E45" s="149"/>
      <c r="F45" s="149"/>
      <c r="G45" s="152"/>
      <c r="H45" s="152"/>
      <c r="I45" s="55"/>
      <c r="J45" s="231"/>
      <c r="K45" s="234"/>
    </row>
    <row r="46" spans="2:11" ht="15" customHeight="1" x14ac:dyDescent="0.35">
      <c r="B46" s="43"/>
      <c r="C46" s="151"/>
      <c r="D46" s="149"/>
      <c r="E46" s="149"/>
      <c r="F46" s="149"/>
      <c r="G46" s="152"/>
      <c r="H46" s="152"/>
      <c r="I46" s="56"/>
      <c r="J46" s="231"/>
      <c r="K46" s="234"/>
    </row>
    <row r="47" spans="2:11" ht="19.5" customHeight="1" x14ac:dyDescent="0.35">
      <c r="B47" s="43"/>
      <c r="C47" s="151"/>
      <c r="D47" s="149"/>
      <c r="E47" s="149"/>
      <c r="F47" s="149"/>
      <c r="G47" s="152"/>
      <c r="H47" s="152"/>
      <c r="I47" s="57"/>
      <c r="J47" s="231"/>
      <c r="K47" s="234"/>
    </row>
    <row r="48" spans="2:11" ht="21.75" customHeight="1" x14ac:dyDescent="0.35">
      <c r="B48" s="43"/>
      <c r="C48" s="151"/>
      <c r="D48" s="149"/>
      <c r="E48" s="149"/>
      <c r="F48" s="149"/>
      <c r="G48" s="152"/>
      <c r="H48" s="152"/>
      <c r="I48" s="57"/>
      <c r="J48" s="231"/>
      <c r="K48" s="234"/>
    </row>
    <row r="49" spans="2:27" ht="10.5" customHeight="1" x14ac:dyDescent="0.35">
      <c r="B49" s="43"/>
      <c r="C49" s="151"/>
      <c r="D49" s="149"/>
      <c r="E49" s="149"/>
      <c r="F49" s="149"/>
      <c r="G49" s="152"/>
      <c r="H49" s="152"/>
      <c r="I49" s="54"/>
      <c r="J49" s="231"/>
      <c r="K49" s="234"/>
    </row>
    <row r="50" spans="2:27" ht="10.5" customHeight="1" x14ac:dyDescent="0.35">
      <c r="B50" s="43"/>
      <c r="C50" s="152"/>
      <c r="D50" s="151"/>
      <c r="E50" s="151"/>
      <c r="F50" s="151"/>
      <c r="G50" s="152"/>
      <c r="H50" s="152"/>
      <c r="I50" s="54"/>
      <c r="J50" s="231"/>
      <c r="K50" s="234"/>
    </row>
    <row r="51" spans="2:27" ht="10" customHeight="1" x14ac:dyDescent="0.35">
      <c r="B51" s="43"/>
      <c r="C51" s="152"/>
      <c r="D51" s="151"/>
      <c r="E51" s="151"/>
      <c r="F51" s="151"/>
      <c r="G51" s="152"/>
      <c r="H51" s="152"/>
      <c r="I51" s="54"/>
      <c r="J51" s="231"/>
      <c r="K51" s="234"/>
    </row>
    <row r="52" spans="2:27" ht="10" customHeight="1" x14ac:dyDescent="0.35">
      <c r="B52" s="43"/>
      <c r="C52" s="152"/>
      <c r="D52" s="152"/>
      <c r="E52" s="152"/>
      <c r="F52" s="152"/>
      <c r="G52" s="152"/>
      <c r="H52" s="152"/>
      <c r="I52" s="54"/>
      <c r="J52" s="231"/>
      <c r="K52" s="234"/>
    </row>
    <row r="53" spans="2:27" ht="10" customHeight="1" x14ac:dyDescent="0.35">
      <c r="B53" s="43"/>
      <c r="C53" s="152"/>
      <c r="D53" s="152"/>
      <c r="E53" s="152"/>
      <c r="F53" s="152"/>
      <c r="G53" s="152"/>
      <c r="H53" s="152"/>
      <c r="I53" s="54"/>
      <c r="J53" s="231"/>
      <c r="K53" s="234"/>
    </row>
    <row r="54" spans="2:27" ht="10" customHeight="1" x14ac:dyDescent="0.35">
      <c r="B54" s="43"/>
      <c r="C54" s="152"/>
      <c r="D54" s="152"/>
      <c r="E54" s="152"/>
      <c r="F54" s="152"/>
      <c r="G54" s="152"/>
      <c r="H54" s="152"/>
      <c r="I54" s="54"/>
      <c r="J54" s="231"/>
      <c r="K54" s="234"/>
      <c r="L54" s="14"/>
    </row>
    <row r="55" spans="2:27" ht="63.75" customHeight="1" x14ac:dyDescent="0.35">
      <c r="B55" s="43"/>
      <c r="C55" s="152"/>
      <c r="D55" s="152"/>
      <c r="E55" s="152"/>
      <c r="F55" s="152"/>
      <c r="G55" s="152"/>
      <c r="H55" s="152"/>
      <c r="I55" s="54"/>
      <c r="J55" s="231"/>
      <c r="K55" s="234"/>
      <c r="L55" s="14"/>
    </row>
    <row r="56" spans="2:27" ht="10" customHeight="1" x14ac:dyDescent="0.35">
      <c r="B56" s="43"/>
      <c r="C56" s="152"/>
      <c r="D56" s="152"/>
      <c r="E56" s="152"/>
      <c r="F56" s="152"/>
      <c r="G56" s="152"/>
      <c r="H56" s="152"/>
      <c r="I56" s="54"/>
      <c r="J56" s="231"/>
      <c r="K56" s="234"/>
      <c r="L56" s="15"/>
    </row>
    <row r="57" spans="2:27" ht="138" customHeight="1" x14ac:dyDescent="0.35">
      <c r="B57" s="43"/>
      <c r="C57" s="152"/>
      <c r="D57" s="152"/>
      <c r="E57" s="152"/>
      <c r="F57" s="152"/>
      <c r="G57" s="152"/>
      <c r="H57" s="152"/>
      <c r="I57" s="54"/>
      <c r="J57" s="231"/>
      <c r="K57" s="234"/>
      <c r="L57" s="15"/>
    </row>
    <row r="58" spans="2:27" ht="73.150000000000006" customHeight="1" x14ac:dyDescent="0.35">
      <c r="B58" s="43"/>
      <c r="C58" s="152"/>
      <c r="D58" s="147" t="s">
        <v>59</v>
      </c>
      <c r="E58" s="44">
        <v>7.93</v>
      </c>
      <c r="F58" s="150" t="s">
        <v>47</v>
      </c>
      <c r="G58" s="21"/>
      <c r="H58" s="153"/>
      <c r="I58" s="54"/>
      <c r="J58" s="231"/>
      <c r="K58" s="234"/>
    </row>
    <row r="59" spans="2:27" ht="24.75" customHeight="1" x14ac:dyDescent="0.35">
      <c r="B59" s="43"/>
      <c r="C59" s="152"/>
      <c r="D59" s="147" t="s">
        <v>27</v>
      </c>
      <c r="E59" s="44">
        <f>E58-E60</f>
        <v>2.0499999999999998</v>
      </c>
      <c r="F59" s="150" t="s">
        <v>47</v>
      </c>
      <c r="G59" s="154"/>
      <c r="H59" s="153"/>
      <c r="I59" s="54"/>
      <c r="J59" s="231"/>
      <c r="K59" s="234"/>
    </row>
    <row r="60" spans="2:27" ht="32.25" customHeight="1" thickBot="1" x14ac:dyDescent="0.4">
      <c r="B60" s="58"/>
      <c r="C60" s="59"/>
      <c r="D60" s="60" t="s">
        <v>44</v>
      </c>
      <c r="E60" s="146">
        <v>5.88</v>
      </c>
      <c r="F60" s="150" t="s">
        <v>47</v>
      </c>
      <c r="G60" s="104"/>
      <c r="H60" s="61"/>
      <c r="I60" s="62"/>
      <c r="J60" s="232"/>
      <c r="K60" s="235"/>
      <c r="AA60" s="2" t="e">
        <f>+Z58:AA67Y65:AA60</f>
        <v>#NAME?</v>
      </c>
    </row>
    <row r="61" spans="2:27" ht="15.75" customHeight="1" x14ac:dyDescent="0.35">
      <c r="B61" s="236" t="s">
        <v>61</v>
      </c>
      <c r="C61" s="237"/>
      <c r="D61" s="237"/>
      <c r="E61" s="237"/>
      <c r="F61" s="237"/>
      <c r="G61" s="237"/>
      <c r="H61" s="237"/>
      <c r="I61" s="238"/>
      <c r="J61" s="2" t="s">
        <v>63</v>
      </c>
      <c r="K61" s="13"/>
    </row>
    <row r="62" spans="2:27" ht="16" thickBot="1" x14ac:dyDescent="0.4">
      <c r="B62" s="225" t="s">
        <v>60</v>
      </c>
      <c r="C62" s="226"/>
      <c r="D62" s="226"/>
      <c r="E62" s="226"/>
      <c r="F62" s="226"/>
      <c r="G62" s="226"/>
      <c r="H62" s="226"/>
      <c r="I62" s="227"/>
      <c r="J62" s="17"/>
      <c r="K62" s="18"/>
    </row>
    <row r="63" spans="2:27" hidden="1" x14ac:dyDescent="0.35">
      <c r="B63" s="16"/>
    </row>
    <row r="64" spans="2:27" hidden="1" x14ac:dyDescent="0.35">
      <c r="B64" s="16"/>
    </row>
    <row r="65" spans="2:2" hidden="1" x14ac:dyDescent="0.35">
      <c r="B65" s="16"/>
    </row>
    <row r="66" spans="2:2" hidden="1" x14ac:dyDescent="0.35">
      <c r="B66" s="16"/>
    </row>
    <row r="67" spans="2:2" hidden="1" x14ac:dyDescent="0.35">
      <c r="B67" s="16"/>
    </row>
    <row r="68" spans="2:2" hidden="1" x14ac:dyDescent="0.35">
      <c r="B68" s="16"/>
    </row>
    <row r="69" spans="2:2" hidden="1" x14ac:dyDescent="0.35">
      <c r="B69" s="16"/>
    </row>
    <row r="70" spans="2:2" hidden="1" x14ac:dyDescent="0.35">
      <c r="B70" s="16"/>
    </row>
    <row r="71" spans="2:2" hidden="1" x14ac:dyDescent="0.35">
      <c r="B71" s="16"/>
    </row>
    <row r="72" spans="2:2" hidden="1" x14ac:dyDescent="0.35">
      <c r="B72" s="16"/>
    </row>
    <row r="73" spans="2:2" hidden="1" x14ac:dyDescent="0.35">
      <c r="B73" s="16"/>
    </row>
    <row r="74" spans="2:2" hidden="1" x14ac:dyDescent="0.35">
      <c r="B74" s="16"/>
    </row>
    <row r="75" spans="2:2" hidden="1" x14ac:dyDescent="0.35">
      <c r="B75" s="16"/>
    </row>
    <row r="76" spans="2:2" hidden="1" x14ac:dyDescent="0.35">
      <c r="B76" s="16"/>
    </row>
    <row r="77" spans="2:2" hidden="1" x14ac:dyDescent="0.35">
      <c r="B77" s="16"/>
    </row>
    <row r="78" spans="2:2" hidden="1" x14ac:dyDescent="0.35">
      <c r="B78" s="16"/>
    </row>
    <row r="79" spans="2:2" hidden="1" x14ac:dyDescent="0.35">
      <c r="B79" s="16"/>
    </row>
    <row r="80" spans="2:2" hidden="1" x14ac:dyDescent="0.35">
      <c r="B80" s="16"/>
    </row>
    <row r="81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</sheetData>
  <mergeCells count="6">
    <mergeCell ref="B62:I62"/>
    <mergeCell ref="B10:C10"/>
    <mergeCell ref="E10:F10"/>
    <mergeCell ref="J36:J60"/>
    <mergeCell ref="K36:K60"/>
    <mergeCell ref="B61:I61"/>
  </mergeCells>
  <phoneticPr fontId="1" type="noConversion"/>
  <pageMargins left="1.1023622047244095" right="0.35433070866141736" top="1.299212598425197" bottom="0.23622047244094491" header="0.55118110236220474" footer="0.15748031496062992"/>
  <pageSetup paperSize="9" scale="37" orientation="landscape" r:id="rId1"/>
  <headerFooter alignWithMargins="0"/>
  <rowBreaks count="2" manualBreakCount="2">
    <brk id="34" max="10" man="1"/>
    <brk id="62" min="1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Sheet2</vt:lpstr>
      <vt:lpstr>PLT 1</vt:lpstr>
      <vt:lpstr> GRAPH</vt:lpstr>
      <vt:lpstr>Sheet1</vt:lpstr>
      <vt:lpstr>Chart20</vt:lpstr>
      <vt:lpstr>Chart19</vt:lpstr>
      <vt:lpstr>Chart18</vt:lpstr>
      <vt:lpstr>Chart17</vt:lpstr>
      <vt:lpstr>Chart16</vt:lpstr>
      <vt:lpstr>Chart15</vt:lpstr>
      <vt:lpstr>Chart14</vt:lpstr>
      <vt:lpstr>Chart13</vt:lpstr>
      <vt:lpstr>Chart12</vt:lpstr>
      <vt:lpstr>Chart11</vt:lpstr>
      <vt:lpstr>Chart10</vt:lpstr>
      <vt:lpstr>Chart9</vt:lpstr>
      <vt:lpstr>' GRAPH'!Print_Area</vt:lpstr>
      <vt:lpstr>'PLT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</dc:creator>
  <cp:lastModifiedBy>Admin</cp:lastModifiedBy>
  <cp:lastPrinted>2025-01-29T18:14:14Z</cp:lastPrinted>
  <dcterms:created xsi:type="dcterms:W3CDTF">1996-10-14T23:33:28Z</dcterms:created>
  <dcterms:modified xsi:type="dcterms:W3CDTF">2025-11-19T06:15:54Z</dcterms:modified>
</cp:coreProperties>
</file>