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0" windowWidth="18675" windowHeight="7935"/>
  </bookViews>
  <sheets>
    <sheet name="第一周（1-22～1-27）" sheetId="20" r:id="rId1"/>
    <sheet name="第二周（1-28～2-3）" sheetId="21" r:id="rId2"/>
    <sheet name="Sheet2" sheetId="17" r:id="rId3"/>
  </sheets>
  <calcPr calcId="125725"/>
</workbook>
</file>

<file path=xl/calcChain.xml><?xml version="1.0" encoding="utf-8"?>
<calcChain xmlns="http://schemas.openxmlformats.org/spreadsheetml/2006/main">
  <c r="I30" i="21"/>
  <c r="H30"/>
  <c r="G30"/>
  <c r="E30"/>
  <c r="F30" s="1"/>
  <c r="D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I32" i="20"/>
  <c r="H32"/>
  <c r="G32"/>
  <c r="E32"/>
  <c r="F32" s="1"/>
  <c r="D32"/>
  <c r="K31"/>
  <c r="J31"/>
  <c r="F31"/>
  <c r="K30"/>
  <c r="J30"/>
  <c r="F30"/>
  <c r="K29"/>
  <c r="J29"/>
  <c r="F29"/>
  <c r="K28"/>
  <c r="J28"/>
  <c r="F28"/>
  <c r="K27"/>
  <c r="J27"/>
  <c r="F27"/>
  <c r="K26"/>
  <c r="J26"/>
  <c r="F26"/>
  <c r="K30" i="21" l="1"/>
  <c r="J30"/>
  <c r="J32" i="20"/>
  <c r="K32"/>
</calcChain>
</file>

<file path=xl/sharedStrings.xml><?xml version="1.0" encoding="utf-8"?>
<sst xmlns="http://schemas.openxmlformats.org/spreadsheetml/2006/main" count="36" uniqueCount="24">
  <si>
    <r>
      <rPr>
        <b/>
        <sz val="10"/>
        <color theme="1"/>
        <rFont val="宋体"/>
        <family val="3"/>
        <charset val="134"/>
      </rPr>
      <t>执行时间</t>
    </r>
    <phoneticPr fontId="2" type="noConversion"/>
  </si>
  <si>
    <r>
      <rPr>
        <b/>
        <sz val="10"/>
        <color theme="0"/>
        <rFont val="宋体"/>
        <family val="3"/>
        <charset val="134"/>
      </rPr>
      <t>开始日期</t>
    </r>
    <phoneticPr fontId="2" type="noConversion"/>
  </si>
  <si>
    <r>
      <rPr>
        <b/>
        <sz val="10"/>
        <color theme="0"/>
        <rFont val="宋体"/>
        <family val="3"/>
        <charset val="134"/>
      </rPr>
      <t>结束日期</t>
    </r>
    <phoneticPr fontId="2" type="noConversion"/>
  </si>
  <si>
    <t>阶段小结</t>
    <phoneticPr fontId="2" type="noConversion"/>
  </si>
  <si>
    <t>每日数据概览</t>
    <phoneticPr fontId="2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</si>
  <si>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</si>
  <si>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</si>
  <si>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</si>
  <si>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</si>
  <si>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</si>
  <si>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</si>
  <si>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</si>
  <si>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</si>
  <si>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</si>
  <si>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</si>
  <si>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</si>
  <si>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t xml:space="preserve">PigPony 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1" type="noConversion"/>
  </si>
  <si>
    <r>
      <rPr>
        <b/>
        <sz val="10"/>
        <color theme="0"/>
        <rFont val="宋体"/>
        <family val="3"/>
        <charset val="134"/>
      </rPr>
      <t>日期</t>
    </r>
  </si>
  <si>
    <r>
      <rPr>
        <b/>
        <sz val="10"/>
        <color theme="0"/>
        <rFont val="宋体"/>
        <family val="3"/>
        <charset val="134"/>
      </rPr>
      <t>曝光数</t>
    </r>
  </si>
  <si>
    <r>
      <rPr>
        <b/>
        <sz val="10"/>
        <color theme="0"/>
        <rFont val="宋体"/>
        <family val="3"/>
        <charset val="134"/>
      </rPr>
      <t>订单金额</t>
    </r>
  </si>
  <si>
    <r>
      <rPr>
        <b/>
        <sz val="10"/>
        <color theme="0"/>
        <rFont val="宋体"/>
        <family val="3"/>
        <charset val="134"/>
      </rPr>
      <t>投放费用</t>
    </r>
  </si>
  <si>
    <r>
      <rPr>
        <sz val="10"/>
        <color theme="1"/>
        <rFont val="宋体"/>
        <family val="3"/>
        <charset val="134"/>
      </rPr>
      <t>合计：</t>
    </r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</si>
  <si>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4.创意调整；
5.开始retargeting投放；</t>
    </r>
    <phoneticPr fontId="25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</si>
  <si>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1.用较少的预算进行预设场景的测试投放；
2.投放时间与投放媒体类别的测试和优化；
3.动态出价算法设定：
   a.不断调整媒体类别和出价得到基础数据池和基础价格范围；
   b.根据数据分析设定动态算法的各参数；
   c.执行动态出价算法；
4.反作弊算法设定，防止不良网站的作弊行为；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</t>
    </r>
    <phoneticPr fontId="25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</si>
</sst>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(* #,##0.00_);_(* \(#,##0.00\);_(* &quot;-&quot;??_);_(@_)"/>
    <numFmt numFmtId="177" formatCode="_(* #,##0_);_(* \(#,##0\);_(* &quot;-&quot;??_);_(@_)"/>
    <numFmt numFmtId="178" formatCode="0.000%"/>
  </numFmts>
  <fonts count="34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1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color theme="1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sz val="11"/>
      <color theme="1"/>
      <name val="宋体"/>
      <family val="3"/>
      <charset val="134"/>
    </font>
    <font>
      <sz val="9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7" borderId="3" applyNumberFormat="0" applyAlignment="0" applyProtection="0">
      <alignment vertical="center"/>
    </xf>
    <xf numFmtId="0" fontId="7" fillId="28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0" borderId="3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" fillId="32" borderId="9" applyNumberFormat="0" applyFont="0" applyAlignment="0" applyProtection="0">
      <alignment vertical="center"/>
    </xf>
    <xf numFmtId="0" fontId="16" fillId="27" borderId="10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26" fontId="20" fillId="35" borderId="1" xfId="0" applyNumberFormat="1" applyFont="1" applyFill="1" applyBorder="1" applyAlignment="1"/>
    <xf numFmtId="14" fontId="20" fillId="34" borderId="1" xfId="0" applyNumberFormat="1" applyFont="1" applyFill="1" applyBorder="1">
      <alignment vertical="center"/>
    </xf>
    <xf numFmtId="14" fontId="20" fillId="0" borderId="1" xfId="0" applyNumberFormat="1" applyFont="1" applyBorder="1" applyAlignment="1">
      <alignment horizontal="left" vertical="center"/>
    </xf>
    <xf numFmtId="3" fontId="20" fillId="37" borderId="1" xfId="0" applyNumberFormat="1" applyFont="1" applyFill="1" applyBorder="1" applyAlignment="1"/>
    <xf numFmtId="26" fontId="20" fillId="37" borderId="1" xfId="0" applyNumberFormat="1" applyFont="1" applyFill="1" applyBorder="1" applyAlignment="1"/>
    <xf numFmtId="0" fontId="26" fillId="34" borderId="0" xfId="0" applyFont="1" applyFill="1">
      <alignment vertical="center"/>
    </xf>
    <xf numFmtId="0" fontId="26" fillId="34" borderId="16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6" fillId="34" borderId="17" xfId="0" applyFont="1" applyFill="1" applyBorder="1">
      <alignment vertical="center"/>
    </xf>
    <xf numFmtId="0" fontId="27" fillId="36" borderId="0" xfId="0" applyFont="1" applyFill="1" applyBorder="1" applyAlignment="1">
      <alignment horizontal="left" vertical="center"/>
    </xf>
    <xf numFmtId="0" fontId="20" fillId="37" borderId="1" xfId="0" applyFont="1" applyFill="1" applyBorder="1" applyAlignment="1">
      <alignment horizontal="right" vertical="center"/>
    </xf>
    <xf numFmtId="0" fontId="26" fillId="34" borderId="18" xfId="0" applyFont="1" applyFill="1" applyBorder="1">
      <alignment vertical="center"/>
    </xf>
    <xf numFmtId="0" fontId="26" fillId="34" borderId="12" xfId="0" applyFont="1" applyFill="1" applyBorder="1">
      <alignment vertical="center"/>
    </xf>
    <xf numFmtId="0" fontId="26" fillId="34" borderId="19" xfId="0" applyFont="1" applyFill="1" applyBorder="1">
      <alignment vertical="center"/>
    </xf>
    <xf numFmtId="0" fontId="26" fillId="34" borderId="0" xfId="0" applyFont="1" applyFill="1" applyAlignment="1">
      <alignment vertical="top" wrapText="1"/>
    </xf>
    <xf numFmtId="0" fontId="26" fillId="34" borderId="0" xfId="0" applyFont="1" applyFill="1" applyAlignment="1">
      <alignment vertical="center"/>
    </xf>
    <xf numFmtId="3" fontId="20" fillId="0" borderId="1" xfId="0" applyNumberFormat="1" applyFont="1" applyBorder="1" applyAlignment="1">
      <alignment horizontal="right"/>
    </xf>
    <xf numFmtId="0" fontId="21" fillId="33" borderId="1" xfId="0" applyFont="1" applyFill="1" applyBorder="1" applyAlignment="1">
      <alignment horizontal="center" vertical="center"/>
    </xf>
    <xf numFmtId="0" fontId="29" fillId="33" borderId="1" xfId="0" applyFont="1" applyFill="1" applyBorder="1" applyAlignment="1">
      <alignment horizontal="center" vertical="center"/>
    </xf>
    <xf numFmtId="177" fontId="20" fillId="34" borderId="0" xfId="43" applyNumberFormat="1" applyFont="1" applyFill="1" applyBorder="1" applyAlignment="1">
      <alignment vertical="center"/>
    </xf>
    <xf numFmtId="178" fontId="20" fillId="34" borderId="0" xfId="39" applyNumberFormat="1" applyFont="1" applyFill="1" applyBorder="1">
      <alignment vertical="center"/>
    </xf>
    <xf numFmtId="0" fontId="28" fillId="36" borderId="0" xfId="0" applyFont="1" applyFill="1" applyBorder="1">
      <alignment vertical="center"/>
    </xf>
    <xf numFmtId="0" fontId="21" fillId="33" borderId="2" xfId="0" applyFont="1" applyFill="1" applyBorder="1" applyAlignment="1">
      <alignment horizontal="center" vertical="center"/>
    </xf>
    <xf numFmtId="3" fontId="20" fillId="0" borderId="2" xfId="0" applyNumberFormat="1" applyFont="1" applyBorder="1" applyAlignment="1">
      <alignment horizontal="right"/>
    </xf>
    <xf numFmtId="3" fontId="20" fillId="37" borderId="2" xfId="0" applyNumberFormat="1" applyFont="1" applyFill="1" applyBorder="1" applyAlignment="1">
      <alignment horizontal="right"/>
    </xf>
    <xf numFmtId="26" fontId="20" fillId="34" borderId="1" xfId="0" applyNumberFormat="1" applyFont="1" applyFill="1" applyBorder="1" applyAlignment="1"/>
    <xf numFmtId="10" fontId="20" fillId="34" borderId="2" xfId="44" applyNumberFormat="1" applyFont="1" applyFill="1" applyBorder="1" applyAlignment="1">
      <alignment horizontal="right"/>
    </xf>
    <xf numFmtId="10" fontId="20" fillId="37" borderId="2" xfId="44" applyNumberFormat="1" applyFont="1" applyFill="1" applyBorder="1" applyAlignment="1">
      <alignment horizontal="right"/>
    </xf>
    <xf numFmtId="0" fontId="23" fillId="33" borderId="13" xfId="0" applyFont="1" applyFill="1" applyBorder="1" applyAlignment="1">
      <alignment horizontal="center" vertical="center"/>
    </xf>
    <xf numFmtId="0" fontId="23" fillId="33" borderId="14" xfId="0" applyFont="1" applyFill="1" applyBorder="1" applyAlignment="1">
      <alignment horizontal="center" vertical="center"/>
    </xf>
    <xf numFmtId="0" fontId="23" fillId="33" borderId="15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left" vertical="center" wrapText="1"/>
    </xf>
    <xf numFmtId="0" fontId="20" fillId="34" borderId="1" xfId="0" applyFont="1" applyFill="1" applyBorder="1" applyAlignment="1">
      <alignment horizontal="left" vertical="center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Percent 2" xfId="44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40"/>
  <sheetViews>
    <sheetView tabSelected="1" topLeftCell="A6" workbookViewId="0">
      <selection activeCell="N11" sqref="N11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29" t="s">
        <v>16</v>
      </c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41296</v>
      </c>
      <c r="D6" s="2">
        <v>41301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2" t="s">
        <v>23</v>
      </c>
      <c r="D9" s="33"/>
      <c r="E9" s="33"/>
      <c r="F9" s="33"/>
      <c r="G9" s="33"/>
      <c r="H9" s="33"/>
      <c r="I9" s="33"/>
      <c r="J9" s="33"/>
      <c r="K9" s="33"/>
      <c r="L9" s="9"/>
    </row>
    <row r="10" spans="2:12">
      <c r="B10" s="7"/>
      <c r="C10" s="33"/>
      <c r="D10" s="33"/>
      <c r="E10" s="33"/>
      <c r="F10" s="33"/>
      <c r="G10" s="33"/>
      <c r="H10" s="33"/>
      <c r="I10" s="33"/>
      <c r="J10" s="33"/>
      <c r="K10" s="33"/>
      <c r="L10" s="9"/>
    </row>
    <row r="11" spans="2:12">
      <c r="B11" s="7"/>
      <c r="C11" s="33"/>
      <c r="D11" s="33"/>
      <c r="E11" s="33"/>
      <c r="F11" s="33"/>
      <c r="G11" s="33"/>
      <c r="H11" s="33"/>
      <c r="I11" s="33"/>
      <c r="J11" s="33"/>
      <c r="K11" s="33"/>
      <c r="L11" s="9"/>
    </row>
    <row r="12" spans="2:12">
      <c r="B12" s="7"/>
      <c r="C12" s="33"/>
      <c r="D12" s="33"/>
      <c r="E12" s="33"/>
      <c r="F12" s="33"/>
      <c r="G12" s="33"/>
      <c r="H12" s="33"/>
      <c r="I12" s="33"/>
      <c r="J12" s="33"/>
      <c r="K12" s="33"/>
      <c r="L12" s="9"/>
    </row>
    <row r="13" spans="2:12">
      <c r="B13" s="7"/>
      <c r="C13" s="33"/>
      <c r="D13" s="33"/>
      <c r="E13" s="33"/>
      <c r="F13" s="33"/>
      <c r="G13" s="33"/>
      <c r="H13" s="33"/>
      <c r="I13" s="33"/>
      <c r="J13" s="33"/>
      <c r="K13" s="33"/>
      <c r="L13" s="9"/>
    </row>
    <row r="14" spans="2:12">
      <c r="B14" s="7"/>
      <c r="C14" s="33"/>
      <c r="D14" s="33"/>
      <c r="E14" s="33"/>
      <c r="F14" s="33"/>
      <c r="G14" s="33"/>
      <c r="H14" s="33"/>
      <c r="I14" s="33"/>
      <c r="J14" s="33"/>
      <c r="K14" s="33"/>
      <c r="L14" s="9"/>
    </row>
    <row r="15" spans="2:12">
      <c r="B15" s="7"/>
      <c r="C15" s="33"/>
      <c r="D15" s="33"/>
      <c r="E15" s="33"/>
      <c r="F15" s="33"/>
      <c r="G15" s="33"/>
      <c r="H15" s="33"/>
      <c r="I15" s="33"/>
      <c r="J15" s="33"/>
      <c r="K15" s="33"/>
      <c r="L15" s="9"/>
    </row>
    <row r="16" spans="2:12">
      <c r="B16" s="7"/>
      <c r="C16" s="33"/>
      <c r="D16" s="33"/>
      <c r="E16" s="33"/>
      <c r="F16" s="33"/>
      <c r="G16" s="33"/>
      <c r="H16" s="33"/>
      <c r="I16" s="33"/>
      <c r="J16" s="33"/>
      <c r="K16" s="33"/>
      <c r="L16" s="9"/>
    </row>
    <row r="17" spans="2:12">
      <c r="B17" s="7"/>
      <c r="C17" s="33"/>
      <c r="D17" s="33"/>
      <c r="E17" s="33"/>
      <c r="F17" s="33"/>
      <c r="G17" s="33"/>
      <c r="H17" s="33"/>
      <c r="I17" s="33"/>
      <c r="J17" s="33"/>
      <c r="K17" s="33"/>
      <c r="L17" s="9"/>
    </row>
    <row r="18" spans="2:12">
      <c r="B18" s="7"/>
      <c r="C18" s="33"/>
      <c r="D18" s="33"/>
      <c r="E18" s="33"/>
      <c r="F18" s="33"/>
      <c r="G18" s="33"/>
      <c r="H18" s="33"/>
      <c r="I18" s="33"/>
      <c r="J18" s="33"/>
      <c r="K18" s="33"/>
      <c r="L18" s="9"/>
    </row>
    <row r="19" spans="2:12">
      <c r="B19" s="7"/>
      <c r="C19" s="33"/>
      <c r="D19" s="33"/>
      <c r="E19" s="33"/>
      <c r="F19" s="33"/>
      <c r="G19" s="33"/>
      <c r="H19" s="33"/>
      <c r="I19" s="33"/>
      <c r="J19" s="33"/>
      <c r="K19" s="33"/>
      <c r="L19" s="9"/>
    </row>
    <row r="20" spans="2:12">
      <c r="B20" s="7"/>
      <c r="C20" s="33"/>
      <c r="D20" s="33"/>
      <c r="E20" s="33"/>
      <c r="F20" s="33"/>
      <c r="G20" s="33"/>
      <c r="H20" s="33"/>
      <c r="I20" s="33"/>
      <c r="J20" s="33"/>
      <c r="K20" s="33"/>
      <c r="L20" s="9"/>
    </row>
    <row r="21" spans="2:12">
      <c r="B21" s="7"/>
      <c r="C21" s="33"/>
      <c r="D21" s="33"/>
      <c r="E21" s="33"/>
      <c r="F21" s="33"/>
      <c r="G21" s="33"/>
      <c r="H21" s="33"/>
      <c r="I21" s="33"/>
      <c r="J21" s="33"/>
      <c r="K21" s="33"/>
      <c r="L21" s="9"/>
    </row>
    <row r="22" spans="2:12">
      <c r="B22" s="7"/>
      <c r="C22" s="33"/>
      <c r="D22" s="33"/>
      <c r="E22" s="33"/>
      <c r="F22" s="33"/>
      <c r="G22" s="33"/>
      <c r="H22" s="33"/>
      <c r="I22" s="33"/>
      <c r="J22" s="33"/>
      <c r="K22" s="33"/>
      <c r="L22" s="9"/>
    </row>
    <row r="23" spans="2:12">
      <c r="B23" s="7"/>
      <c r="L23" s="9"/>
    </row>
    <row r="24" spans="2:12">
      <c r="B24" s="7"/>
      <c r="C24" s="22" t="s">
        <v>4</v>
      </c>
      <c r="D24" s="8"/>
      <c r="E24" s="8"/>
      <c r="F24" s="8"/>
      <c r="L24" s="9"/>
    </row>
    <row r="25" spans="2:12">
      <c r="B25" s="7"/>
      <c r="C25" s="19" t="s">
        <v>6</v>
      </c>
      <c r="D25" s="19" t="s">
        <v>7</v>
      </c>
      <c r="E25" s="23" t="s">
        <v>8</v>
      </c>
      <c r="F25" s="23" t="s">
        <v>9</v>
      </c>
      <c r="G25" s="18" t="s">
        <v>10</v>
      </c>
      <c r="H25" s="19" t="s">
        <v>11</v>
      </c>
      <c r="I25" s="19" t="s">
        <v>12</v>
      </c>
      <c r="J25" s="19" t="s">
        <v>13</v>
      </c>
      <c r="K25" s="19" t="s">
        <v>14</v>
      </c>
      <c r="L25" s="9"/>
    </row>
    <row r="26" spans="2:12">
      <c r="B26" s="7"/>
      <c r="C26" s="3">
        <v>41296</v>
      </c>
      <c r="D26" s="17">
        <v>100374</v>
      </c>
      <c r="E26" s="24">
        <v>21</v>
      </c>
      <c r="F26" s="27">
        <f t="shared" ref="F26:F31" si="0">E26/D26</f>
        <v>2.0921752645107299E-4</v>
      </c>
      <c r="G26" s="17">
        <v>0</v>
      </c>
      <c r="H26" s="26">
        <v>0</v>
      </c>
      <c r="I26" s="1">
        <v>35.96311</v>
      </c>
      <c r="J26" s="1">
        <f t="shared" ref="J26:J31" si="1">I26/D26*1000</f>
        <v>0.35829109131846898</v>
      </c>
      <c r="K26" s="1">
        <f t="shared" ref="K26:K31" si="2">I26/E26</f>
        <v>1.7125290476190476</v>
      </c>
      <c r="L26" s="9"/>
    </row>
    <row r="27" spans="2:12">
      <c r="B27" s="7"/>
      <c r="C27" s="3">
        <v>41297</v>
      </c>
      <c r="D27" s="17">
        <v>117652</v>
      </c>
      <c r="E27" s="24">
        <v>37</v>
      </c>
      <c r="F27" s="27">
        <f t="shared" si="0"/>
        <v>3.1448679155475468E-4</v>
      </c>
      <c r="G27" s="17">
        <v>0</v>
      </c>
      <c r="H27" s="26">
        <v>0</v>
      </c>
      <c r="I27" s="1">
        <v>44.657739999999997</v>
      </c>
      <c r="J27" s="1">
        <f t="shared" si="1"/>
        <v>0.37957484785639001</v>
      </c>
      <c r="K27" s="1">
        <f t="shared" si="2"/>
        <v>1.2069659459459459</v>
      </c>
      <c r="L27" s="9"/>
    </row>
    <row r="28" spans="2:12">
      <c r="B28" s="7"/>
      <c r="C28" s="3">
        <v>41298</v>
      </c>
      <c r="D28" s="17">
        <v>99673</v>
      </c>
      <c r="E28" s="24">
        <v>63</v>
      </c>
      <c r="F28" s="27">
        <f t="shared" si="0"/>
        <v>6.3206685862771258E-4</v>
      </c>
      <c r="G28" s="17">
        <v>0</v>
      </c>
      <c r="H28" s="26">
        <v>0</v>
      </c>
      <c r="I28" s="1">
        <v>53.201090000000001</v>
      </c>
      <c r="J28" s="1">
        <f t="shared" si="1"/>
        <v>0.533756283045559</v>
      </c>
      <c r="K28" s="1">
        <f t="shared" si="2"/>
        <v>0.84446174603174606</v>
      </c>
      <c r="L28" s="9"/>
    </row>
    <row r="29" spans="2:12">
      <c r="B29" s="7"/>
      <c r="C29" s="3">
        <v>41299</v>
      </c>
      <c r="D29" s="17">
        <v>109418</v>
      </c>
      <c r="E29" s="24">
        <v>73</v>
      </c>
      <c r="F29" s="27">
        <f t="shared" si="0"/>
        <v>6.6716627977115282E-4</v>
      </c>
      <c r="G29" s="17">
        <v>0</v>
      </c>
      <c r="H29" s="26">
        <v>0</v>
      </c>
      <c r="I29" s="1">
        <v>53.106479999999998</v>
      </c>
      <c r="J29" s="1">
        <f t="shared" si="1"/>
        <v>0.48535414648412506</v>
      </c>
      <c r="K29" s="1">
        <f t="shared" si="2"/>
        <v>0.7274860273972602</v>
      </c>
      <c r="L29" s="9"/>
    </row>
    <row r="30" spans="2:12">
      <c r="B30" s="7"/>
      <c r="C30" s="3">
        <v>41300</v>
      </c>
      <c r="D30" s="17">
        <v>104999</v>
      </c>
      <c r="E30" s="24">
        <v>61</v>
      </c>
      <c r="F30" s="27">
        <f t="shared" si="0"/>
        <v>5.8095791388489419E-4</v>
      </c>
      <c r="G30" s="17">
        <v>0</v>
      </c>
      <c r="H30" s="26">
        <v>0</v>
      </c>
      <c r="I30" s="1">
        <v>51.627450000000003</v>
      </c>
      <c r="J30" s="1">
        <f t="shared" si="1"/>
        <v>0.49169468280650297</v>
      </c>
      <c r="K30" s="1">
        <f t="shared" si="2"/>
        <v>0.84635163934426239</v>
      </c>
      <c r="L30" s="9"/>
    </row>
    <row r="31" spans="2:12">
      <c r="B31" s="7"/>
      <c r="C31" s="3">
        <v>41301</v>
      </c>
      <c r="D31" s="17">
        <v>89359</v>
      </c>
      <c r="E31" s="24">
        <v>63</v>
      </c>
      <c r="F31" s="27">
        <f t="shared" si="0"/>
        <v>7.0502131850177379E-4</v>
      </c>
      <c r="G31" s="17">
        <v>0</v>
      </c>
      <c r="H31" s="26">
        <v>0</v>
      </c>
      <c r="I31" s="1">
        <v>51.380119999999998</v>
      </c>
      <c r="J31" s="1">
        <f t="shared" si="1"/>
        <v>0.57498539598697385</v>
      </c>
      <c r="K31" s="1">
        <f t="shared" si="2"/>
        <v>0.81555746031746024</v>
      </c>
      <c r="L31" s="9"/>
    </row>
    <row r="32" spans="2:12">
      <c r="B32" s="7"/>
      <c r="C32" s="11" t="s">
        <v>15</v>
      </c>
      <c r="D32" s="4">
        <f>SUM(D26:D31)</f>
        <v>621475</v>
      </c>
      <c r="E32" s="25">
        <f>SUM(E26:E31)</f>
        <v>318</v>
      </c>
      <c r="F32" s="28">
        <f>E32/D32</f>
        <v>5.1168590852407575E-4</v>
      </c>
      <c r="G32" s="4">
        <f>SUM(G26:G31)</f>
        <v>0</v>
      </c>
      <c r="H32" s="5">
        <f>SUM(H26:H31)</f>
        <v>0</v>
      </c>
      <c r="I32" s="5">
        <f>SUM(I26:I31)</f>
        <v>289.93599</v>
      </c>
      <c r="J32" s="5">
        <f>I32/D32*1000</f>
        <v>0.46652880646848222</v>
      </c>
      <c r="K32" s="5">
        <f>I32/E32</f>
        <v>0.91174839622641513</v>
      </c>
      <c r="L32" s="9"/>
    </row>
    <row r="33" spans="2:12">
      <c r="B33" s="7"/>
      <c r="C33" s="8"/>
      <c r="D33" s="8"/>
      <c r="E33" s="8"/>
      <c r="F33" s="8"/>
      <c r="L33" s="9"/>
    </row>
    <row r="34" spans="2:12">
      <c r="B34" s="7"/>
      <c r="C34" s="16" t="s">
        <v>5</v>
      </c>
      <c r="D34" s="20"/>
      <c r="E34" s="20"/>
      <c r="F34" s="21"/>
      <c r="G34" s="8"/>
      <c r="H34" s="8"/>
      <c r="I34" s="8"/>
      <c r="J34" s="8"/>
      <c r="K34" s="8"/>
      <c r="L34" s="9"/>
    </row>
    <row r="35" spans="2:12"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4"/>
    </row>
    <row r="37" spans="2:12">
      <c r="B37" s="15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  <row r="40" spans="2:12">
      <c r="B40" s="16"/>
      <c r="C40" s="16"/>
      <c r="D40" s="16"/>
      <c r="E40" s="16"/>
      <c r="F40" s="16"/>
    </row>
  </sheetData>
  <mergeCells count="2">
    <mergeCell ref="B2:L2"/>
    <mergeCell ref="C9:K22"/>
  </mergeCells>
  <phoneticPr fontId="3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L38"/>
  <sheetViews>
    <sheetView workbookViewId="0">
      <selection activeCell="H5" sqref="H5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29" t="s">
        <v>16</v>
      </c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41302</v>
      </c>
      <c r="D6" s="2">
        <v>41308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2" t="s">
        <v>22</v>
      </c>
      <c r="D9" s="33"/>
      <c r="E9" s="33"/>
      <c r="F9" s="33"/>
      <c r="G9" s="33"/>
      <c r="H9" s="33"/>
      <c r="I9" s="33"/>
      <c r="J9" s="33"/>
      <c r="K9" s="33"/>
      <c r="L9" s="9"/>
    </row>
    <row r="10" spans="2:12">
      <c r="B10" s="7"/>
      <c r="C10" s="33"/>
      <c r="D10" s="33"/>
      <c r="E10" s="33"/>
      <c r="F10" s="33"/>
      <c r="G10" s="33"/>
      <c r="H10" s="33"/>
      <c r="I10" s="33"/>
      <c r="J10" s="33"/>
      <c r="K10" s="33"/>
      <c r="L10" s="9"/>
    </row>
    <row r="11" spans="2:12">
      <c r="B11" s="7"/>
      <c r="C11" s="33"/>
      <c r="D11" s="33"/>
      <c r="E11" s="33"/>
      <c r="F11" s="33"/>
      <c r="G11" s="33"/>
      <c r="H11" s="33"/>
      <c r="I11" s="33"/>
      <c r="J11" s="33"/>
      <c r="K11" s="33"/>
      <c r="L11" s="9"/>
    </row>
    <row r="12" spans="2:12">
      <c r="B12" s="7"/>
      <c r="C12" s="33"/>
      <c r="D12" s="33"/>
      <c r="E12" s="33"/>
      <c r="F12" s="33"/>
      <c r="G12" s="33"/>
      <c r="H12" s="33"/>
      <c r="I12" s="33"/>
      <c r="J12" s="33"/>
      <c r="K12" s="33"/>
      <c r="L12" s="9"/>
    </row>
    <row r="13" spans="2:12">
      <c r="B13" s="7"/>
      <c r="C13" s="33"/>
      <c r="D13" s="33"/>
      <c r="E13" s="33"/>
      <c r="F13" s="33"/>
      <c r="G13" s="33"/>
      <c r="H13" s="33"/>
      <c r="I13" s="33"/>
      <c r="J13" s="33"/>
      <c r="K13" s="33"/>
      <c r="L13" s="9"/>
    </row>
    <row r="14" spans="2:12">
      <c r="B14" s="7"/>
      <c r="C14" s="33"/>
      <c r="D14" s="33"/>
      <c r="E14" s="33"/>
      <c r="F14" s="33"/>
      <c r="G14" s="33"/>
      <c r="H14" s="33"/>
      <c r="I14" s="33"/>
      <c r="J14" s="33"/>
      <c r="K14" s="33"/>
      <c r="L14" s="9"/>
    </row>
    <row r="15" spans="2:12">
      <c r="B15" s="7"/>
      <c r="C15" s="33"/>
      <c r="D15" s="33"/>
      <c r="E15" s="33"/>
      <c r="F15" s="33"/>
      <c r="G15" s="33"/>
      <c r="H15" s="33"/>
      <c r="I15" s="33"/>
      <c r="J15" s="33"/>
      <c r="K15" s="33"/>
      <c r="L15" s="9"/>
    </row>
    <row r="16" spans="2:12">
      <c r="B16" s="7"/>
      <c r="C16" s="33"/>
      <c r="D16" s="33"/>
      <c r="E16" s="33"/>
      <c r="F16" s="33"/>
      <c r="G16" s="33"/>
      <c r="H16" s="33"/>
      <c r="I16" s="33"/>
      <c r="J16" s="33"/>
      <c r="K16" s="33"/>
      <c r="L16" s="9"/>
    </row>
    <row r="17" spans="2:12">
      <c r="B17" s="7"/>
      <c r="C17" s="33"/>
      <c r="D17" s="33"/>
      <c r="E17" s="33"/>
      <c r="F17" s="33"/>
      <c r="G17" s="33"/>
      <c r="H17" s="33"/>
      <c r="I17" s="33"/>
      <c r="J17" s="33"/>
      <c r="K17" s="33"/>
      <c r="L17" s="9"/>
    </row>
    <row r="18" spans="2:12">
      <c r="B18" s="7"/>
      <c r="C18" s="33"/>
      <c r="D18" s="33"/>
      <c r="E18" s="33"/>
      <c r="F18" s="33"/>
      <c r="G18" s="33"/>
      <c r="H18" s="33"/>
      <c r="I18" s="33"/>
      <c r="J18" s="33"/>
      <c r="K18" s="33"/>
      <c r="L18" s="9"/>
    </row>
    <row r="19" spans="2:12">
      <c r="B19" s="7"/>
      <c r="C19" s="33"/>
      <c r="D19" s="33"/>
      <c r="E19" s="33"/>
      <c r="F19" s="33"/>
      <c r="G19" s="33"/>
      <c r="H19" s="33"/>
      <c r="I19" s="33"/>
      <c r="J19" s="33"/>
      <c r="K19" s="33"/>
      <c r="L19" s="9"/>
    </row>
    <row r="20" spans="2:12">
      <c r="B20" s="7"/>
      <c r="L20" s="9"/>
    </row>
    <row r="21" spans="2:12">
      <c r="B21" s="7"/>
      <c r="C21" s="22" t="s">
        <v>4</v>
      </c>
      <c r="D21" s="8"/>
      <c r="E21" s="8"/>
      <c r="F21" s="8"/>
      <c r="L21" s="9"/>
    </row>
    <row r="22" spans="2:12">
      <c r="B22" s="7"/>
      <c r="C22" s="19" t="s">
        <v>17</v>
      </c>
      <c r="D22" s="19" t="s">
        <v>18</v>
      </c>
      <c r="E22" s="23" t="s">
        <v>8</v>
      </c>
      <c r="F22" s="23" t="s">
        <v>9</v>
      </c>
      <c r="G22" s="18" t="s">
        <v>10</v>
      </c>
      <c r="H22" s="19" t="s">
        <v>19</v>
      </c>
      <c r="I22" s="19" t="s">
        <v>20</v>
      </c>
      <c r="J22" s="19" t="s">
        <v>13</v>
      </c>
      <c r="K22" s="19" t="s">
        <v>14</v>
      </c>
      <c r="L22" s="9"/>
    </row>
    <row r="23" spans="2:12">
      <c r="B23" s="7"/>
      <c r="C23" s="3">
        <v>41302</v>
      </c>
      <c r="D23" s="17">
        <v>78659</v>
      </c>
      <c r="E23" s="24">
        <v>41</v>
      </c>
      <c r="F23" s="27">
        <f t="shared" ref="F23:F29" si="0">E23/D23</f>
        <v>5.2123723922246662E-4</v>
      </c>
      <c r="G23" s="17">
        <v>0</v>
      </c>
      <c r="H23" s="26">
        <v>0</v>
      </c>
      <c r="I23" s="1">
        <v>51.204560000000001</v>
      </c>
      <c r="J23" s="1">
        <f t="shared" ref="J23:J29" si="1">I23/D23*1000</f>
        <v>0.65096886560978395</v>
      </c>
      <c r="K23" s="1">
        <f t="shared" ref="K23:K29" si="2">I23/E23</f>
        <v>1.2488917073170731</v>
      </c>
      <c r="L23" s="9"/>
    </row>
    <row r="24" spans="2:12">
      <c r="B24" s="7"/>
      <c r="C24" s="3">
        <v>41303</v>
      </c>
      <c r="D24" s="17">
        <v>83440</v>
      </c>
      <c r="E24" s="24">
        <v>46</v>
      </c>
      <c r="F24" s="27">
        <f t="shared" si="0"/>
        <v>5.5129434324065196E-4</v>
      </c>
      <c r="G24" s="17">
        <v>0</v>
      </c>
      <c r="H24" s="26">
        <v>0</v>
      </c>
      <c r="I24" s="1">
        <v>53.556829999999998</v>
      </c>
      <c r="J24" s="1">
        <f t="shared" si="1"/>
        <v>0.64186037871524448</v>
      </c>
      <c r="K24" s="1">
        <f t="shared" si="2"/>
        <v>1.1642789130434783</v>
      </c>
      <c r="L24" s="9"/>
    </row>
    <row r="25" spans="2:12">
      <c r="B25" s="7"/>
      <c r="C25" s="3">
        <v>41304</v>
      </c>
      <c r="D25" s="17">
        <v>84398</v>
      </c>
      <c r="E25" s="24">
        <v>40</v>
      </c>
      <c r="F25" s="27">
        <f t="shared" si="0"/>
        <v>4.7394488021043152E-4</v>
      </c>
      <c r="G25" s="17">
        <v>0</v>
      </c>
      <c r="H25" s="26">
        <v>0</v>
      </c>
      <c r="I25" s="1">
        <v>51.997630000000001</v>
      </c>
      <c r="J25" s="1">
        <f t="shared" si="1"/>
        <v>0.61610026303940857</v>
      </c>
      <c r="K25" s="1">
        <f t="shared" si="2"/>
        <v>1.29994075</v>
      </c>
      <c r="L25" s="9"/>
    </row>
    <row r="26" spans="2:12">
      <c r="B26" s="7"/>
      <c r="C26" s="3">
        <v>41305</v>
      </c>
      <c r="D26" s="17">
        <v>67133</v>
      </c>
      <c r="E26" s="24">
        <v>32</v>
      </c>
      <c r="F26" s="27">
        <f t="shared" si="0"/>
        <v>4.7666572326575602E-4</v>
      </c>
      <c r="G26" s="17">
        <v>0</v>
      </c>
      <c r="H26" s="26">
        <v>0</v>
      </c>
      <c r="I26" s="1">
        <v>42.893219999999999</v>
      </c>
      <c r="J26" s="1">
        <f t="shared" si="1"/>
        <v>0.6389289917030373</v>
      </c>
      <c r="K26" s="1">
        <f t="shared" si="2"/>
        <v>1.340413125</v>
      </c>
      <c r="L26" s="9"/>
    </row>
    <row r="27" spans="2:12">
      <c r="B27" s="7"/>
      <c r="C27" s="3">
        <v>41306</v>
      </c>
      <c r="D27" s="17">
        <v>68367</v>
      </c>
      <c r="E27" s="24">
        <v>48</v>
      </c>
      <c r="F27" s="27">
        <f t="shared" si="0"/>
        <v>7.0209311509939008E-4</v>
      </c>
      <c r="G27" s="17">
        <v>0</v>
      </c>
      <c r="H27" s="26">
        <v>0</v>
      </c>
      <c r="I27" s="1">
        <v>56.736049999999999</v>
      </c>
      <c r="J27" s="1">
        <f t="shared" si="1"/>
        <v>0.8298747933944739</v>
      </c>
      <c r="K27" s="1">
        <f t="shared" si="2"/>
        <v>1.1820010416666666</v>
      </c>
      <c r="L27" s="9"/>
    </row>
    <row r="28" spans="2:12">
      <c r="B28" s="7"/>
      <c r="C28" s="3">
        <v>41307</v>
      </c>
      <c r="D28" s="17">
        <v>69635</v>
      </c>
      <c r="E28" s="24">
        <v>58</v>
      </c>
      <c r="F28" s="27">
        <f t="shared" si="0"/>
        <v>8.3291448265958214E-4</v>
      </c>
      <c r="G28" s="17">
        <v>0</v>
      </c>
      <c r="H28" s="26">
        <v>0</v>
      </c>
      <c r="I28" s="1">
        <v>55.88017</v>
      </c>
      <c r="J28" s="1">
        <f t="shared" si="1"/>
        <v>0.80247246355999147</v>
      </c>
      <c r="K28" s="1">
        <f t="shared" si="2"/>
        <v>0.96345120689655173</v>
      </c>
      <c r="L28" s="9"/>
    </row>
    <row r="29" spans="2:12">
      <c r="B29" s="7"/>
      <c r="C29" s="3">
        <v>41308</v>
      </c>
      <c r="D29" s="17">
        <v>67370</v>
      </c>
      <c r="E29" s="24">
        <v>57</v>
      </c>
      <c r="F29" s="27">
        <f t="shared" si="0"/>
        <v>8.4607392014249662E-4</v>
      </c>
      <c r="G29" s="17">
        <v>0</v>
      </c>
      <c r="H29" s="26">
        <v>0</v>
      </c>
      <c r="I29" s="1">
        <v>55.917920000000002</v>
      </c>
      <c r="J29" s="1">
        <f t="shared" si="1"/>
        <v>0.8300121715897284</v>
      </c>
      <c r="K29" s="1">
        <f t="shared" si="2"/>
        <v>0.98101614035087725</v>
      </c>
      <c r="L29" s="9"/>
    </row>
    <row r="30" spans="2:12">
      <c r="B30" s="7"/>
      <c r="C30" s="11" t="s">
        <v>21</v>
      </c>
      <c r="D30" s="4">
        <f>SUM(D23:D29)</f>
        <v>519002</v>
      </c>
      <c r="E30" s="25">
        <f>SUM(E23:E29)</f>
        <v>322</v>
      </c>
      <c r="F30" s="28">
        <f>E30/D30</f>
        <v>6.2042150126589111E-4</v>
      </c>
      <c r="G30" s="4">
        <f>SUM(G23:G29)</f>
        <v>0</v>
      </c>
      <c r="H30" s="5">
        <f>SUM(H23:H29)</f>
        <v>0</v>
      </c>
      <c r="I30" s="5">
        <f>SUM(I23:I29)</f>
        <v>368.18637999999999</v>
      </c>
      <c r="J30" s="5">
        <f>I30/D30*1000</f>
        <v>0.70941225660016716</v>
      </c>
      <c r="K30" s="5">
        <f>I30/E30</f>
        <v>1.1434359627329191</v>
      </c>
      <c r="L30" s="9"/>
    </row>
    <row r="31" spans="2:12">
      <c r="B31" s="7"/>
      <c r="C31" s="8"/>
      <c r="D31" s="8"/>
      <c r="E31" s="8"/>
      <c r="F31" s="8"/>
      <c r="L31" s="9"/>
    </row>
    <row r="32" spans="2:12">
      <c r="B32" s="7"/>
      <c r="C32" s="16" t="s">
        <v>5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>
      <c r="B35" s="15"/>
      <c r="D35" s="16"/>
      <c r="E35" s="16"/>
      <c r="F35" s="16"/>
    </row>
    <row r="36" spans="2:12">
      <c r="B36" s="16"/>
      <c r="C36" s="16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</sheetData>
  <mergeCells count="2">
    <mergeCell ref="B2:L2"/>
    <mergeCell ref="C9:K19"/>
  </mergeCells>
  <phoneticPr fontId="3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第一周（1-22～1-27）</vt:lpstr>
      <vt:lpstr>第二周（1-28～2-3）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assure</dc:creator>
  <cp:lastModifiedBy>assure</cp:lastModifiedBy>
  <dcterms:created xsi:type="dcterms:W3CDTF">2012-04-13T03:17:55Z</dcterms:created>
  <dcterms:modified xsi:type="dcterms:W3CDTF">2013-02-06T07:58:34Z</dcterms:modified>
</cp:coreProperties>
</file>