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1"/>
  </bookViews>
  <sheets>
    <sheet name="第一周（10-23～10-28）" sheetId="20" r:id="rId1"/>
    <sheet name="第二周（10-29～11-04）" sheetId="21" r:id="rId2"/>
    <sheet name="Sheet2" sheetId="17" r:id="rId3"/>
  </sheets>
  <calcPr calcId="125725"/>
</workbook>
</file>

<file path=xl/calcChain.xml><?xml version="1.0" encoding="utf-8"?>
<calcChain xmlns="http://schemas.openxmlformats.org/spreadsheetml/2006/main">
  <c r="K31" i="2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D32"/>
  <c r="E32"/>
  <c r="G32"/>
  <c r="H32"/>
  <c r="I32"/>
  <c r="J32" s="1"/>
  <c r="G31" i="20"/>
  <c r="I31"/>
  <c r="H31"/>
  <c r="E31"/>
  <c r="D31"/>
  <c r="K30"/>
  <c r="J30"/>
  <c r="F30"/>
  <c r="K29"/>
  <c r="J29"/>
  <c r="F29"/>
  <c r="K28"/>
  <c r="J28"/>
  <c r="F28"/>
  <c r="K27"/>
  <c r="J27"/>
  <c r="F27"/>
  <c r="K26"/>
  <c r="J26"/>
  <c r="K25"/>
  <c r="J25"/>
  <c r="K32" i="21" l="1"/>
  <c r="F32"/>
  <c r="J31" i="20"/>
  <c r="F25"/>
  <c r="F26"/>
  <c r="F31"/>
  <c r="K31"/>
</calcChain>
</file>

<file path=xl/sharedStrings.xml><?xml version="1.0" encoding="utf-8"?>
<sst xmlns="http://schemas.openxmlformats.org/spreadsheetml/2006/main" count="36" uniqueCount="19">
  <si>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</si>
  <si>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</si>
  <si>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</si>
  <si>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</si>
  <si>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</si>
  <si>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</si>
  <si>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</si>
  <si>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</si>
  <si>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</si>
  <si>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</si>
  <si>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</si>
  <si>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</si>
  <si>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</si>
  <si>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</si>
  <si>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</si>
  <si>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</t>
    </r>
    <phoneticPr fontId="24" type="noConversion"/>
  </si>
  <si>
    <r>
      <rPr>
        <b/>
        <sz val="12"/>
        <color theme="0"/>
        <rFont val="宋体"/>
        <family val="3"/>
        <charset val="134"/>
      </rPr>
      <t>天成网络</t>
    </r>
    <r>
      <rPr>
        <b/>
        <sz val="12"/>
        <color theme="0"/>
        <rFont val="Arial"/>
        <family val="2"/>
      </rPr>
      <t xml:space="preserve">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</si>
  <si>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</t>
    </r>
    <phoneticPr fontId="24" type="noConversion"/>
  </si>
  <si>
    <r>
      <rPr>
        <b/>
        <sz val="10"/>
        <color theme="1"/>
        <rFont val="宋体"/>
        <family val="3"/>
        <charset val="134"/>
      </rPr>
      <t xml:space="preserve">本周总结：
</t>
    </r>
    <r>
      <rPr>
        <sz val="10"/>
        <color theme="1"/>
        <rFont val="宋体"/>
        <family val="3"/>
        <charset val="134"/>
      </rPr>
      <t xml:space="preserve">上周的主要执行策略：
1.继续进行各场景的测试投放，逐步提高投放预算；
2.继续优化动态出价算法；
3.总结投放数据，优化投放模型；
4.反作弊算法设定，防止不良网站的作弊行为；
</t>
    </r>
    <r>
      <rPr>
        <b/>
        <sz val="10"/>
        <color theme="1"/>
        <rFont val="宋体"/>
        <family val="3"/>
        <charset val="134"/>
      </rPr>
      <t>下周策略：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3.总结投放数据，优化投放模型；
4.挑选投放白名单，进行白名单投放；</t>
    </r>
    <phoneticPr fontId="2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</si>
</sst>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8" t="s">
        <v>16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41205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1" t="s">
        <v>15</v>
      </c>
      <c r="D9" s="32"/>
      <c r="E9" s="32"/>
      <c r="F9" s="32"/>
      <c r="G9" s="32"/>
      <c r="H9" s="32"/>
      <c r="I9" s="32"/>
      <c r="J9" s="32"/>
      <c r="K9" s="32"/>
      <c r="L9" s="9"/>
    </row>
    <row r="10" spans="2:12">
      <c r="B10" s="7"/>
      <c r="C10" s="32"/>
      <c r="D10" s="32"/>
      <c r="E10" s="32"/>
      <c r="F10" s="32"/>
      <c r="G10" s="32"/>
      <c r="H10" s="32"/>
      <c r="I10" s="32"/>
      <c r="J10" s="32"/>
      <c r="K10" s="32"/>
      <c r="L10" s="9"/>
    </row>
    <row r="11" spans="2:12">
      <c r="B11" s="7"/>
      <c r="C11" s="32"/>
      <c r="D11" s="32"/>
      <c r="E11" s="32"/>
      <c r="F11" s="32"/>
      <c r="G11" s="32"/>
      <c r="H11" s="32"/>
      <c r="I11" s="32"/>
      <c r="J11" s="32"/>
      <c r="K11" s="32"/>
      <c r="L11" s="9"/>
    </row>
    <row r="12" spans="2:12">
      <c r="B12" s="7"/>
      <c r="C12" s="32"/>
      <c r="D12" s="32"/>
      <c r="E12" s="32"/>
      <c r="F12" s="32"/>
      <c r="G12" s="32"/>
      <c r="H12" s="32"/>
      <c r="I12" s="32"/>
      <c r="J12" s="32"/>
      <c r="K12" s="32"/>
      <c r="L12" s="9"/>
    </row>
    <row r="13" spans="2:12">
      <c r="B13" s="7"/>
      <c r="C13" s="32"/>
      <c r="D13" s="32"/>
      <c r="E13" s="32"/>
      <c r="F13" s="32"/>
      <c r="G13" s="32"/>
      <c r="H13" s="32"/>
      <c r="I13" s="32"/>
      <c r="J13" s="32"/>
      <c r="K13" s="32"/>
      <c r="L13" s="9"/>
    </row>
    <row r="14" spans="2:12">
      <c r="B14" s="7"/>
      <c r="C14" s="32"/>
      <c r="D14" s="32"/>
      <c r="E14" s="32"/>
      <c r="F14" s="32"/>
      <c r="G14" s="32"/>
      <c r="H14" s="32"/>
      <c r="I14" s="32"/>
      <c r="J14" s="32"/>
      <c r="K14" s="32"/>
      <c r="L14" s="9"/>
    </row>
    <row r="15" spans="2:12">
      <c r="B15" s="7"/>
      <c r="C15" s="32"/>
      <c r="D15" s="32"/>
      <c r="E15" s="32"/>
      <c r="F15" s="32"/>
      <c r="G15" s="32"/>
      <c r="H15" s="32"/>
      <c r="I15" s="32"/>
      <c r="J15" s="32"/>
      <c r="K15" s="32"/>
      <c r="L15" s="9"/>
    </row>
    <row r="16" spans="2:12">
      <c r="B16" s="7"/>
      <c r="C16" s="32"/>
      <c r="D16" s="32"/>
      <c r="E16" s="32"/>
      <c r="F16" s="32"/>
      <c r="G16" s="32"/>
      <c r="H16" s="32"/>
      <c r="I16" s="32"/>
      <c r="J16" s="32"/>
      <c r="K16" s="32"/>
      <c r="L16" s="9"/>
    </row>
    <row r="17" spans="2:12">
      <c r="B17" s="7"/>
      <c r="C17" s="32"/>
      <c r="D17" s="32"/>
      <c r="E17" s="32"/>
      <c r="F17" s="32"/>
      <c r="G17" s="32"/>
      <c r="H17" s="32"/>
      <c r="I17" s="32"/>
      <c r="J17" s="32"/>
      <c r="K17" s="32"/>
      <c r="L17" s="9"/>
    </row>
    <row r="18" spans="2:12">
      <c r="B18" s="7"/>
      <c r="C18" s="32"/>
      <c r="D18" s="32"/>
      <c r="E18" s="32"/>
      <c r="F18" s="32"/>
      <c r="G18" s="32"/>
      <c r="H18" s="32"/>
      <c r="I18" s="32"/>
      <c r="J18" s="32"/>
      <c r="K18" s="32"/>
      <c r="L18" s="9"/>
    </row>
    <row r="19" spans="2:12">
      <c r="B19" s="7"/>
      <c r="C19" s="32"/>
      <c r="D19" s="32"/>
      <c r="E19" s="32"/>
      <c r="F19" s="32"/>
      <c r="G19" s="32"/>
      <c r="H19" s="32"/>
      <c r="I19" s="32"/>
      <c r="J19" s="32"/>
      <c r="K19" s="32"/>
      <c r="L19" s="9"/>
    </row>
    <row r="20" spans="2:12">
      <c r="B20" s="7"/>
      <c r="C20" s="32"/>
      <c r="D20" s="32"/>
      <c r="E20" s="32"/>
      <c r="F20" s="32"/>
      <c r="G20" s="32"/>
      <c r="H20" s="32"/>
      <c r="I20" s="32"/>
      <c r="J20" s="32"/>
      <c r="K20" s="32"/>
      <c r="L20" s="9"/>
    </row>
    <row r="21" spans="2:12">
      <c r="B21" s="7"/>
      <c r="C21" s="32"/>
      <c r="D21" s="32"/>
      <c r="E21" s="32"/>
      <c r="F21" s="32"/>
      <c r="G21" s="32"/>
      <c r="H21" s="32"/>
      <c r="I21" s="32"/>
      <c r="J21" s="32"/>
      <c r="K21" s="32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41205</v>
      </c>
      <c r="D25" s="17">
        <v>190194</v>
      </c>
      <c r="E25" s="24">
        <v>158</v>
      </c>
      <c r="F25" s="25">
        <f t="shared" ref="F25:F30" si="0">E25/D25</f>
        <v>8.3073072757289929E-4</v>
      </c>
      <c r="G25" s="17">
        <v>0</v>
      </c>
      <c r="H25" s="27">
        <v>0</v>
      </c>
      <c r="I25" s="1">
        <v>60.58</v>
      </c>
      <c r="J25" s="1">
        <f t="shared" ref="J25:J30" si="1">I25/D25*1000</f>
        <v>0.31851688276181161</v>
      </c>
      <c r="K25" s="1">
        <f t="shared" ref="K25:K30" si="2">I25/E25</f>
        <v>0.38341772151898734</v>
      </c>
      <c r="L25" s="9"/>
    </row>
    <row r="26" spans="2:12">
      <c r="B26" s="7"/>
      <c r="C26" s="3">
        <v>41206</v>
      </c>
      <c r="D26" s="17">
        <v>205800</v>
      </c>
      <c r="E26" s="24">
        <v>97</v>
      </c>
      <c r="F26" s="25">
        <f t="shared" si="0"/>
        <v>4.7133138969873662E-4</v>
      </c>
      <c r="G26" s="17">
        <v>0</v>
      </c>
      <c r="H26" s="27">
        <v>0</v>
      </c>
      <c r="I26" s="1">
        <v>60.74</v>
      </c>
      <c r="J26" s="1">
        <f t="shared" si="1"/>
        <v>0.29514091350826044</v>
      </c>
      <c r="K26" s="1">
        <f t="shared" si="2"/>
        <v>0.62618556701030925</v>
      </c>
      <c r="L26" s="9"/>
    </row>
    <row r="27" spans="2:12">
      <c r="B27" s="7"/>
      <c r="C27" s="3">
        <v>41207</v>
      </c>
      <c r="D27" s="17">
        <v>365045</v>
      </c>
      <c r="E27" s="24">
        <v>233</v>
      </c>
      <c r="F27" s="25">
        <f t="shared" si="0"/>
        <v>6.3827747264035939E-4</v>
      </c>
      <c r="G27" s="17">
        <v>0</v>
      </c>
      <c r="H27" s="27">
        <v>0</v>
      </c>
      <c r="I27" s="1">
        <v>102.54</v>
      </c>
      <c r="J27" s="1">
        <f t="shared" si="1"/>
        <v>0.28089687572765004</v>
      </c>
      <c r="K27" s="1">
        <f t="shared" si="2"/>
        <v>0.4400858369098713</v>
      </c>
      <c r="L27" s="9"/>
    </row>
    <row r="28" spans="2:12">
      <c r="B28" s="7"/>
      <c r="C28" s="3">
        <v>41208</v>
      </c>
      <c r="D28" s="17">
        <v>341307</v>
      </c>
      <c r="E28" s="24">
        <v>162</v>
      </c>
      <c r="F28" s="25">
        <f t="shared" si="0"/>
        <v>4.7464599319674077E-4</v>
      </c>
      <c r="G28" s="17">
        <v>1</v>
      </c>
      <c r="H28" s="27">
        <v>45.9</v>
      </c>
      <c r="I28" s="1">
        <v>102.84</v>
      </c>
      <c r="J28" s="1">
        <f t="shared" si="1"/>
        <v>0.30131230827378286</v>
      </c>
      <c r="K28" s="1">
        <f t="shared" si="2"/>
        <v>0.63481481481481483</v>
      </c>
      <c r="L28" s="9"/>
    </row>
    <row r="29" spans="2:12">
      <c r="B29" s="7"/>
      <c r="C29" s="3">
        <v>41209</v>
      </c>
      <c r="D29" s="17">
        <v>331250</v>
      </c>
      <c r="E29" s="24">
        <v>118</v>
      </c>
      <c r="F29" s="25">
        <f t="shared" si="0"/>
        <v>3.5622641509433961E-4</v>
      </c>
      <c r="G29" s="17">
        <v>0</v>
      </c>
      <c r="H29" s="27">
        <v>0</v>
      </c>
      <c r="I29" s="1">
        <v>103.19</v>
      </c>
      <c r="J29" s="1">
        <f t="shared" si="1"/>
        <v>0.31151698113207543</v>
      </c>
      <c r="K29" s="1">
        <f t="shared" si="2"/>
        <v>0.87449152542372877</v>
      </c>
      <c r="L29" s="9"/>
    </row>
    <row r="30" spans="2:12">
      <c r="B30" s="7"/>
      <c r="C30" s="3">
        <v>41210</v>
      </c>
      <c r="D30" s="17">
        <v>333762</v>
      </c>
      <c r="E30" s="24">
        <v>110</v>
      </c>
      <c r="F30" s="25">
        <f t="shared" si="0"/>
        <v>3.2957616505174348E-4</v>
      </c>
      <c r="G30" s="17">
        <v>0</v>
      </c>
      <c r="H30" s="27">
        <v>0</v>
      </c>
      <c r="I30" s="1">
        <v>102.64</v>
      </c>
      <c r="J30" s="1">
        <f t="shared" si="1"/>
        <v>0.30752452346282677</v>
      </c>
      <c r="K30" s="1">
        <f t="shared" si="2"/>
        <v>0.93309090909090908</v>
      </c>
      <c r="L30" s="9"/>
    </row>
    <row r="31" spans="2:12">
      <c r="B31" s="7"/>
      <c r="C31" s="11" t="s">
        <v>11</v>
      </c>
      <c r="D31" s="4">
        <f>SUM(D25:D30)</f>
        <v>1767358</v>
      </c>
      <c r="E31" s="4">
        <f>SUM(E25:E30)</f>
        <v>878</v>
      </c>
      <c r="F31" s="26">
        <f>E31/D31</f>
        <v>4.9678672911769996E-4</v>
      </c>
      <c r="G31" s="4">
        <f>SUM(G25:G30)</f>
        <v>1</v>
      </c>
      <c r="H31" s="5">
        <f>SUM(H25:H30)</f>
        <v>45.9</v>
      </c>
      <c r="I31" s="5">
        <f>SUM(I25:I30)</f>
        <v>532.53000000000009</v>
      </c>
      <c r="J31" s="5">
        <f>I31/D31*1000</f>
        <v>0.30131416498524921</v>
      </c>
      <c r="K31" s="5">
        <f>I31/E31</f>
        <v>0.6065261958997723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17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1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A6" workbookViewId="0">
      <selection activeCell="M18" sqref="M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8" t="s">
        <v>16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1" t="s">
        <v>18</v>
      </c>
      <c r="D9" s="32"/>
      <c r="E9" s="32"/>
      <c r="F9" s="32"/>
      <c r="G9" s="32"/>
      <c r="H9" s="32"/>
      <c r="I9" s="32"/>
      <c r="J9" s="32"/>
      <c r="K9" s="32"/>
      <c r="L9" s="9"/>
    </row>
    <row r="10" spans="2:12">
      <c r="B10" s="7"/>
      <c r="C10" s="32"/>
      <c r="D10" s="32"/>
      <c r="E10" s="32"/>
      <c r="F10" s="32"/>
      <c r="G10" s="32"/>
      <c r="H10" s="32"/>
      <c r="I10" s="32"/>
      <c r="J10" s="32"/>
      <c r="K10" s="32"/>
      <c r="L10" s="9"/>
    </row>
    <row r="11" spans="2:12">
      <c r="B11" s="7"/>
      <c r="C11" s="32"/>
      <c r="D11" s="32"/>
      <c r="E11" s="32"/>
      <c r="F11" s="32"/>
      <c r="G11" s="32"/>
      <c r="H11" s="32"/>
      <c r="I11" s="32"/>
      <c r="J11" s="32"/>
      <c r="K11" s="32"/>
      <c r="L11" s="9"/>
    </row>
    <row r="12" spans="2:12">
      <c r="B12" s="7"/>
      <c r="C12" s="32"/>
      <c r="D12" s="32"/>
      <c r="E12" s="32"/>
      <c r="F12" s="32"/>
      <c r="G12" s="32"/>
      <c r="H12" s="32"/>
      <c r="I12" s="32"/>
      <c r="J12" s="32"/>
      <c r="K12" s="32"/>
      <c r="L12" s="9"/>
    </row>
    <row r="13" spans="2:12">
      <c r="B13" s="7"/>
      <c r="C13" s="32"/>
      <c r="D13" s="32"/>
      <c r="E13" s="32"/>
      <c r="F13" s="32"/>
      <c r="G13" s="32"/>
      <c r="H13" s="32"/>
      <c r="I13" s="32"/>
      <c r="J13" s="32"/>
      <c r="K13" s="32"/>
      <c r="L13" s="9"/>
    </row>
    <row r="14" spans="2:12">
      <c r="B14" s="7"/>
      <c r="C14" s="32"/>
      <c r="D14" s="32"/>
      <c r="E14" s="32"/>
      <c r="F14" s="32"/>
      <c r="G14" s="32"/>
      <c r="H14" s="32"/>
      <c r="I14" s="32"/>
      <c r="J14" s="32"/>
      <c r="K14" s="32"/>
      <c r="L14" s="9"/>
    </row>
    <row r="15" spans="2:12">
      <c r="B15" s="7"/>
      <c r="C15" s="32"/>
      <c r="D15" s="32"/>
      <c r="E15" s="32"/>
      <c r="F15" s="32"/>
      <c r="G15" s="32"/>
      <c r="H15" s="32"/>
      <c r="I15" s="32"/>
      <c r="J15" s="32"/>
      <c r="K15" s="32"/>
      <c r="L15" s="9"/>
    </row>
    <row r="16" spans="2:12">
      <c r="B16" s="7"/>
      <c r="C16" s="32"/>
      <c r="D16" s="32"/>
      <c r="E16" s="32"/>
      <c r="F16" s="32"/>
      <c r="G16" s="32"/>
      <c r="H16" s="32"/>
      <c r="I16" s="32"/>
      <c r="J16" s="32"/>
      <c r="K16" s="32"/>
      <c r="L16" s="9"/>
    </row>
    <row r="17" spans="2:12">
      <c r="B17" s="7"/>
      <c r="C17" s="32"/>
      <c r="D17" s="32"/>
      <c r="E17" s="32"/>
      <c r="F17" s="32"/>
      <c r="G17" s="32"/>
      <c r="H17" s="32"/>
      <c r="I17" s="32"/>
      <c r="J17" s="32"/>
      <c r="K17" s="32"/>
      <c r="L17" s="9"/>
    </row>
    <row r="18" spans="2:12">
      <c r="B18" s="7"/>
      <c r="C18" s="32"/>
      <c r="D18" s="32"/>
      <c r="E18" s="32"/>
      <c r="F18" s="32"/>
      <c r="G18" s="32"/>
      <c r="H18" s="32"/>
      <c r="I18" s="32"/>
      <c r="J18" s="32"/>
      <c r="K18" s="32"/>
      <c r="L18" s="9"/>
    </row>
    <row r="19" spans="2:12">
      <c r="B19" s="7"/>
      <c r="C19" s="32"/>
      <c r="D19" s="32"/>
      <c r="E19" s="32"/>
      <c r="F19" s="32"/>
      <c r="G19" s="32"/>
      <c r="H19" s="32"/>
      <c r="I19" s="32"/>
      <c r="J19" s="32"/>
      <c r="K19" s="32"/>
      <c r="L19" s="9"/>
    </row>
    <row r="20" spans="2:12">
      <c r="B20" s="7"/>
      <c r="C20" s="32"/>
      <c r="D20" s="32"/>
      <c r="E20" s="32"/>
      <c r="F20" s="32"/>
      <c r="G20" s="32"/>
      <c r="H20" s="32"/>
      <c r="I20" s="32"/>
      <c r="J20" s="32"/>
      <c r="K20" s="32"/>
      <c r="L20" s="9"/>
    </row>
    <row r="21" spans="2:12">
      <c r="B21" s="7"/>
      <c r="C21" s="32"/>
      <c r="D21" s="32"/>
      <c r="E21" s="32"/>
      <c r="F21" s="32"/>
      <c r="G21" s="32"/>
      <c r="H21" s="32"/>
      <c r="I21" s="32"/>
      <c r="J21" s="32"/>
      <c r="K21" s="32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41211</v>
      </c>
      <c r="D25" s="17">
        <v>371621</v>
      </c>
      <c r="E25" s="24">
        <v>132</v>
      </c>
      <c r="F25" s="25">
        <f t="shared" ref="F25:F31" si="0">E25/D25</f>
        <v>3.5520059415372114E-4</v>
      </c>
      <c r="G25" s="17">
        <v>0</v>
      </c>
      <c r="H25" s="27">
        <v>0</v>
      </c>
      <c r="I25" s="1">
        <v>102.6</v>
      </c>
      <c r="J25" s="1">
        <f t="shared" ref="J25:J31" si="1">I25/D25*1000</f>
        <v>0.27608773454675595</v>
      </c>
      <c r="K25" s="1">
        <f t="shared" ref="K25:K31" si="2">I25/E25</f>
        <v>0.77727272727272723</v>
      </c>
      <c r="L25" s="9"/>
    </row>
    <row r="26" spans="2:12">
      <c r="B26" s="7"/>
      <c r="C26" s="3">
        <v>41212</v>
      </c>
      <c r="D26" s="17">
        <v>424268</v>
      </c>
      <c r="E26" s="24">
        <v>150</v>
      </c>
      <c r="F26" s="25">
        <f t="shared" si="0"/>
        <v>3.5355011455023714E-4</v>
      </c>
      <c r="G26" s="17">
        <v>1</v>
      </c>
      <c r="H26" s="27">
        <v>46.5</v>
      </c>
      <c r="I26" s="1">
        <v>81.05</v>
      </c>
      <c r="J26" s="1">
        <f t="shared" si="1"/>
        <v>0.19103491189531147</v>
      </c>
      <c r="K26" s="1">
        <f t="shared" si="2"/>
        <v>0.54033333333333333</v>
      </c>
      <c r="L26" s="9"/>
    </row>
    <row r="27" spans="2:12">
      <c r="B27" s="7"/>
      <c r="C27" s="3">
        <v>41213</v>
      </c>
      <c r="D27" s="17">
        <v>685946</v>
      </c>
      <c r="E27" s="24">
        <v>224</v>
      </c>
      <c r="F27" s="25">
        <f t="shared" si="0"/>
        <v>3.265563178442618E-4</v>
      </c>
      <c r="G27" s="17">
        <v>0</v>
      </c>
      <c r="H27" s="27">
        <v>0</v>
      </c>
      <c r="I27" s="1">
        <v>109.19999999999999</v>
      </c>
      <c r="J27" s="1">
        <f t="shared" si="1"/>
        <v>0.1591962049490776</v>
      </c>
      <c r="K27" s="1">
        <f t="shared" si="2"/>
        <v>0.48749999999999993</v>
      </c>
      <c r="L27" s="9"/>
    </row>
    <row r="28" spans="2:12">
      <c r="B28" s="7"/>
      <c r="C28" s="3">
        <v>41214</v>
      </c>
      <c r="D28" s="17">
        <v>739690</v>
      </c>
      <c r="E28" s="24">
        <v>325</v>
      </c>
      <c r="F28" s="25">
        <f t="shared" si="0"/>
        <v>4.3937325095648179E-4</v>
      </c>
      <c r="G28" s="17">
        <v>2</v>
      </c>
      <c r="H28" s="27">
        <v>92.4</v>
      </c>
      <c r="I28" s="1">
        <v>141.19999999999999</v>
      </c>
      <c r="J28" s="1">
        <f t="shared" si="1"/>
        <v>0.1908907785694007</v>
      </c>
      <c r="K28" s="1">
        <f t="shared" si="2"/>
        <v>0.4344615384615384</v>
      </c>
      <c r="L28" s="9"/>
    </row>
    <row r="29" spans="2:12">
      <c r="B29" s="7"/>
      <c r="C29" s="3">
        <v>41215</v>
      </c>
      <c r="D29" s="17">
        <v>634716</v>
      </c>
      <c r="E29" s="24">
        <v>345</v>
      </c>
      <c r="F29" s="25">
        <f t="shared" si="0"/>
        <v>5.4355018622502028E-4</v>
      </c>
      <c r="G29" s="17">
        <v>1</v>
      </c>
      <c r="H29" s="27">
        <v>45.9</v>
      </c>
      <c r="I29" s="1">
        <v>119.60000000000001</v>
      </c>
      <c r="J29" s="1">
        <f t="shared" si="1"/>
        <v>0.18843073122467374</v>
      </c>
      <c r="K29" s="1">
        <f t="shared" si="2"/>
        <v>0.34666666666666668</v>
      </c>
      <c r="L29" s="9"/>
    </row>
    <row r="30" spans="2:12">
      <c r="B30" s="7"/>
      <c r="C30" s="3">
        <v>41216</v>
      </c>
      <c r="D30" s="17">
        <v>693401</v>
      </c>
      <c r="E30" s="24">
        <v>395</v>
      </c>
      <c r="F30" s="25">
        <f t="shared" si="0"/>
        <v>5.6965594223256093E-4</v>
      </c>
      <c r="G30" s="17">
        <v>1</v>
      </c>
      <c r="H30" s="27">
        <v>45.9</v>
      </c>
      <c r="I30" s="1">
        <v>127.49000000000001</v>
      </c>
      <c r="J30" s="1">
        <f t="shared" si="1"/>
        <v>0.18386186348159289</v>
      </c>
      <c r="K30" s="1">
        <f t="shared" si="2"/>
        <v>0.32275949367088608</v>
      </c>
      <c r="L30" s="9"/>
    </row>
    <row r="31" spans="2:12">
      <c r="B31" s="7"/>
      <c r="C31" s="3">
        <v>41217</v>
      </c>
      <c r="D31" s="17">
        <v>601519</v>
      </c>
      <c r="E31" s="24">
        <v>329</v>
      </c>
      <c r="F31" s="25">
        <f t="shared" si="0"/>
        <v>5.469486416887912E-4</v>
      </c>
      <c r="G31" s="17">
        <v>1</v>
      </c>
      <c r="H31" s="27">
        <v>45.9</v>
      </c>
      <c r="I31" s="1">
        <v>113.55</v>
      </c>
      <c r="J31" s="1">
        <f t="shared" si="1"/>
        <v>0.18877209198711928</v>
      </c>
      <c r="K31" s="1">
        <f t="shared" si="2"/>
        <v>0.34513677811550153</v>
      </c>
      <c r="L31" s="9"/>
    </row>
    <row r="32" spans="2:12">
      <c r="B32" s="7"/>
      <c r="C32" s="11" t="s">
        <v>11</v>
      </c>
      <c r="D32" s="4">
        <f>SUM(D25:D31)</f>
        <v>4151161</v>
      </c>
      <c r="E32" s="4">
        <f>SUM(E25:E31)</f>
        <v>1900</v>
      </c>
      <c r="F32" s="26">
        <f>E32/D32</f>
        <v>4.5770327867312299E-4</v>
      </c>
      <c r="G32" s="4">
        <f>SUM(G25:G31)</f>
        <v>6</v>
      </c>
      <c r="H32" s="5">
        <f>SUM(H25:H31)</f>
        <v>276.60000000000002</v>
      </c>
      <c r="I32" s="5">
        <f>SUM(I25:I31)</f>
        <v>794.68999999999994</v>
      </c>
      <c r="J32" s="5">
        <f>I32/D32*1000</f>
        <v>0.19143800975197056</v>
      </c>
      <c r="K32" s="5">
        <f>I32/E32</f>
        <v>0.41825789473684205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17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第一周（10-23～10-28）</vt:lpstr>
      <vt:lpstr>第二周（10-29～11-04）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2012-11-06T10:00:00Z</dcterms:modified>
</cp:coreProperties>
</file>