
<file path=[Content_Types].xml><?xml version="1.0" encoding="utf-8"?>
<Types xmlns="http://schemas.openxmlformats.org/package/2006/content-type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600" windowWidth="18675" windowHeight="7935" firstSheet="6" activeTab="9"/>
  </bookViews>
  <sheets>
    <sheet name="第一周（10-24～10-28）" sheetId="20" r:id="rId1"/>
    <sheet name="第二周（10-29～11-04）" sheetId="21" r:id="rId2"/>
    <sheet name="第三周（11-05～11-11）" sheetId="23" r:id="rId3"/>
    <sheet name="第四周（11-12～11-18）" sheetId="22" r:id="rId4"/>
    <sheet name="第五周（11-19～11-25)" sheetId="24" r:id="rId5"/>
    <sheet name="第六周（11-26～12-02)" sheetId="25" r:id="rId6"/>
    <sheet name="第七周（12-03～12-09)" sheetId="26" r:id="rId7"/>
    <sheet name="第八周（12-10～12-16)" sheetId="27" r:id="rId8"/>
    <sheet name="第九周（12-17～12-23)" sheetId="28" r:id="rId9"/>
    <sheet name="第十周（12-24～12-30)" sheetId="29" r:id="rId10"/>
    <sheet name="Sheet2" sheetId="17" r:id="rId11"/>
  </sheets>
  <calcPr calcId="125725"/>
</workbook>
</file>

<file path=xl/calcChain.xml><?xml version="1.0" encoding="utf-8"?>
<calcChain xmlns="http://schemas.openxmlformats.org/spreadsheetml/2006/main">
  <c r="I28" i="29"/>
  <c r="J28" s="1"/>
  <c r="H28"/>
  <c r="G28"/>
  <c r="E28"/>
  <c r="F28" s="1"/>
  <c r="D28"/>
  <c r="K27"/>
  <c r="J27"/>
  <c r="F27"/>
  <c r="K26"/>
  <c r="J26"/>
  <c r="F26"/>
  <c r="K25"/>
  <c r="J25"/>
  <c r="F25"/>
  <c r="K24"/>
  <c r="J24"/>
  <c r="F24"/>
  <c r="K23"/>
  <c r="J23"/>
  <c r="F23"/>
  <c r="K22"/>
  <c r="J22"/>
  <c r="F22"/>
  <c r="K21"/>
  <c r="J21"/>
  <c r="F21"/>
  <c r="I28" i="28"/>
  <c r="H28"/>
  <c r="G28"/>
  <c r="E28"/>
  <c r="D28"/>
  <c r="K27"/>
  <c r="J27"/>
  <c r="F27"/>
  <c r="K26"/>
  <c r="J26"/>
  <c r="F26"/>
  <c r="K25"/>
  <c r="J25"/>
  <c r="F25"/>
  <c r="K24"/>
  <c r="J24"/>
  <c r="F24"/>
  <c r="K23"/>
  <c r="J23"/>
  <c r="F23"/>
  <c r="K22"/>
  <c r="J22"/>
  <c r="F22"/>
  <c r="K21"/>
  <c r="J21"/>
  <c r="F21"/>
  <c r="I28" i="27"/>
  <c r="H28"/>
  <c r="G28"/>
  <c r="E28"/>
  <c r="F28" s="1"/>
  <c r="D28"/>
  <c r="K27"/>
  <c r="J27"/>
  <c r="F27"/>
  <c r="K26"/>
  <c r="J26"/>
  <c r="F26"/>
  <c r="K25"/>
  <c r="J25"/>
  <c r="F25"/>
  <c r="K24"/>
  <c r="J24"/>
  <c r="F24"/>
  <c r="K23"/>
  <c r="J23"/>
  <c r="F23"/>
  <c r="K22"/>
  <c r="J22"/>
  <c r="F22"/>
  <c r="K21"/>
  <c r="J21"/>
  <c r="F21"/>
  <c r="I29" i="26"/>
  <c r="J29" s="1"/>
  <c r="H29"/>
  <c r="G29"/>
  <c r="E29"/>
  <c r="F29" s="1"/>
  <c r="D29"/>
  <c r="K28"/>
  <c r="J28"/>
  <c r="F28"/>
  <c r="K27"/>
  <c r="J27"/>
  <c r="F27"/>
  <c r="K26"/>
  <c r="J26"/>
  <c r="F26"/>
  <c r="K25"/>
  <c r="J25"/>
  <c r="F25"/>
  <c r="K24"/>
  <c r="J24"/>
  <c r="F24"/>
  <c r="K23"/>
  <c r="J23"/>
  <c r="F23"/>
  <c r="K22"/>
  <c r="J22"/>
  <c r="F22"/>
  <c r="I29" i="25"/>
  <c r="J29" s="1"/>
  <c r="H29"/>
  <c r="G29"/>
  <c r="E29"/>
  <c r="F29" s="1"/>
  <c r="D29"/>
  <c r="K28"/>
  <c r="J28"/>
  <c r="F28"/>
  <c r="K27"/>
  <c r="J27"/>
  <c r="F27"/>
  <c r="K26"/>
  <c r="J26"/>
  <c r="F26"/>
  <c r="K25"/>
  <c r="J25"/>
  <c r="F25"/>
  <c r="K24"/>
  <c r="J24"/>
  <c r="F24"/>
  <c r="K23"/>
  <c r="J23"/>
  <c r="F23"/>
  <c r="K22"/>
  <c r="J22"/>
  <c r="F22"/>
  <c r="I29" i="24"/>
  <c r="J29" s="1"/>
  <c r="H29"/>
  <c r="G29"/>
  <c r="E29"/>
  <c r="F29" s="1"/>
  <c r="D29"/>
  <c r="I29" i="23"/>
  <c r="J29" s="1"/>
  <c r="H29"/>
  <c r="G29"/>
  <c r="E29"/>
  <c r="F29" s="1"/>
  <c r="D29"/>
  <c r="K28"/>
  <c r="J28"/>
  <c r="F28"/>
  <c r="K27"/>
  <c r="J27"/>
  <c r="F27"/>
  <c r="K26"/>
  <c r="J26"/>
  <c r="F26"/>
  <c r="K25"/>
  <c r="J25"/>
  <c r="F25"/>
  <c r="K24"/>
  <c r="J24"/>
  <c r="F24"/>
  <c r="K23"/>
  <c r="J23"/>
  <c r="F23"/>
  <c r="K22"/>
  <c r="J22"/>
  <c r="F22"/>
  <c r="I28" i="22"/>
  <c r="H28"/>
  <c r="G28"/>
  <c r="E28"/>
  <c r="D28"/>
  <c r="K27"/>
  <c r="J27"/>
  <c r="F27"/>
  <c r="K26"/>
  <c r="J26"/>
  <c r="F26"/>
  <c r="K25"/>
  <c r="J25"/>
  <c r="F25"/>
  <c r="K24"/>
  <c r="J24"/>
  <c r="F24"/>
  <c r="K23"/>
  <c r="J23"/>
  <c r="F23"/>
  <c r="K22"/>
  <c r="J22"/>
  <c r="F22"/>
  <c r="K21"/>
  <c r="J21"/>
  <c r="F21"/>
  <c r="K28" i="21"/>
  <c r="J28"/>
  <c r="F28"/>
  <c r="K27"/>
  <c r="J27"/>
  <c r="F27"/>
  <c r="K26"/>
  <c r="J26"/>
  <c r="F26"/>
  <c r="K25"/>
  <c r="J25"/>
  <c r="F25"/>
  <c r="K24"/>
  <c r="J24"/>
  <c r="F24"/>
  <c r="K23"/>
  <c r="J23"/>
  <c r="F23"/>
  <c r="K22"/>
  <c r="J22"/>
  <c r="F22"/>
  <c r="I29"/>
  <c r="H29"/>
  <c r="G29"/>
  <c r="E29"/>
  <c r="D29"/>
  <c r="J29" s="1"/>
  <c r="K30" i="20"/>
  <c r="J30"/>
  <c r="F30"/>
  <c r="K29"/>
  <c r="J29"/>
  <c r="F29"/>
  <c r="K28"/>
  <c r="J28"/>
  <c r="F28"/>
  <c r="K27"/>
  <c r="J27"/>
  <c r="F27"/>
  <c r="K26"/>
  <c r="J26"/>
  <c r="F26"/>
  <c r="D31"/>
  <c r="E31"/>
  <c r="K31" s="1"/>
  <c r="G31"/>
  <c r="H31"/>
  <c r="I31"/>
  <c r="J31"/>
  <c r="K28" i="29" l="1"/>
  <c r="J28" i="28"/>
  <c r="F28"/>
  <c r="K28"/>
  <c r="J28" i="27"/>
  <c r="K28"/>
  <c r="K29" i="26"/>
  <c r="K29" i="25"/>
  <c r="K29" i="24"/>
  <c r="J28" i="22"/>
  <c r="F28"/>
  <c r="K29" i="23"/>
  <c r="K28" i="22"/>
  <c r="K29" i="21"/>
  <c r="F29"/>
  <c r="F31" i="20"/>
</calcChain>
</file>

<file path=xl/sharedStrings.xml><?xml version="1.0" encoding="utf-8"?>
<sst xmlns="http://schemas.openxmlformats.org/spreadsheetml/2006/main" count="180" uniqueCount="106">
  <si>
    <r>
      <rPr>
        <b/>
        <sz val="10"/>
        <color theme="1"/>
        <rFont val="宋体"/>
        <family val="3"/>
        <charset val="134"/>
      </rPr>
      <t>执行时间</t>
    </r>
    <phoneticPr fontId="1" type="noConversion"/>
  </si>
  <si>
    <r>
      <rPr>
        <b/>
        <sz val="10"/>
        <color theme="0"/>
        <rFont val="宋体"/>
        <family val="3"/>
        <charset val="134"/>
      </rPr>
      <t>开始日期</t>
    </r>
    <phoneticPr fontId="1" type="noConversion"/>
  </si>
  <si>
    <r>
      <rPr>
        <b/>
        <sz val="10"/>
        <color theme="0"/>
        <rFont val="宋体"/>
        <family val="3"/>
        <charset val="134"/>
      </rPr>
      <t>结束日期</t>
    </r>
    <phoneticPr fontId="1" type="noConversion"/>
  </si>
  <si>
    <r>
      <rPr>
        <b/>
        <sz val="10"/>
        <color theme="0"/>
        <rFont val="宋体"/>
        <family val="3"/>
        <charset val="134"/>
      </rPr>
      <t>日期</t>
    </r>
    <phoneticPr fontId="1" type="noConversion"/>
  </si>
  <si>
    <r>
      <rPr>
        <b/>
        <sz val="10"/>
        <color theme="0"/>
        <rFont val="宋体"/>
        <family val="3"/>
        <charset val="134"/>
      </rPr>
      <t>曝光数</t>
    </r>
    <phoneticPr fontId="1" type="noConversion"/>
  </si>
  <si>
    <t>点击率</t>
    <phoneticPr fontId="1" type="noConversion"/>
  </si>
  <si>
    <t>转化数</t>
    <phoneticPr fontId="1" type="noConversion"/>
  </si>
  <si>
    <r>
      <rPr>
        <b/>
        <sz val="10"/>
        <color theme="0"/>
        <rFont val="宋体"/>
        <family val="3"/>
        <charset val="134"/>
      </rPr>
      <t>订单金额</t>
    </r>
    <phoneticPr fontId="1" type="noConversion"/>
  </si>
  <si>
    <r>
      <rPr>
        <b/>
        <sz val="10"/>
        <color theme="0"/>
        <rFont val="宋体"/>
        <family val="3"/>
        <charset val="134"/>
      </rPr>
      <t>投放费用</t>
    </r>
    <phoneticPr fontId="1" type="noConversion"/>
  </si>
  <si>
    <t>CPM</t>
    <phoneticPr fontId="24" type="noConversion"/>
  </si>
  <si>
    <t>CPC</t>
    <phoneticPr fontId="1" type="noConversion"/>
  </si>
  <si>
    <t>点击数</t>
    <phoneticPr fontId="1" type="noConversion"/>
  </si>
  <si>
    <t>阶段小结</t>
    <phoneticPr fontId="1" type="noConversion"/>
  </si>
  <si>
    <t>每日数据概览</t>
    <phoneticPr fontId="1" type="noConversion"/>
  </si>
  <si>
    <r>
      <rPr>
        <sz val="11"/>
        <color theme="1"/>
        <rFont val="宋体"/>
        <family val="3"/>
        <charset val="134"/>
      </rPr>
      <t>注</t>
    </r>
    <r>
      <rPr>
        <sz val="11"/>
        <color theme="1"/>
        <rFont val="Arial"/>
        <family val="2"/>
      </rPr>
      <t xml:space="preserve">: </t>
    </r>
    <r>
      <rPr>
        <sz val="11"/>
        <color theme="1"/>
        <rFont val="宋体"/>
        <family val="3"/>
        <charset val="134"/>
      </rPr>
      <t>所有日期为美国太平洋时区，更多报表详见平台</t>
    </r>
    <phoneticPr fontId="24" type="noConversion"/>
  </si>
  <si>
    <r>
      <rPr>
        <sz val="10"/>
        <color theme="1"/>
        <rFont val="宋体"/>
        <family val="3"/>
        <charset val="134"/>
      </rPr>
      <t>合计：</t>
    </r>
    <phoneticPr fontId="1" type="noConversion"/>
  </si>
  <si>
    <r>
      <rPr>
        <b/>
        <sz val="10"/>
        <color theme="1"/>
        <rFont val="宋体"/>
        <family val="3"/>
        <charset val="134"/>
      </rPr>
      <t>上周总结：</t>
    </r>
    <r>
      <rPr>
        <sz val="10"/>
        <color theme="1"/>
        <rFont val="宋体"/>
        <family val="3"/>
        <charset val="134"/>
      </rPr>
      <t xml:space="preserve">
上周的主要执行策略：
1.用较少的预算进行预设场景的测试投放；
2.投放时间与投放媒体类别的测试和优化；
3.动态出价算法设定：
   a.不断调整媒体类别和出价得到基础数据池和基础价格范围；
   b.根据数据分析设定动态算法的各参数；
   c.执行动态出价算法；
4.反作弊算法设定，防止不良网站的作弊行为；
</t>
    </r>
    <r>
      <rPr>
        <b/>
        <sz val="10"/>
        <color theme="1"/>
        <rFont val="宋体"/>
        <family val="3"/>
        <charset val="134"/>
      </rPr>
      <t xml:space="preserve">
本周策略：</t>
    </r>
    <r>
      <rPr>
        <sz val="10"/>
        <color theme="1"/>
        <rFont val="宋体"/>
        <family val="3"/>
        <charset val="134"/>
      </rPr>
      <t xml:space="preserve">
1.继续进行各场景的测试投放；
2.继续优化动态出价算法；
3.总结投放数据，优化投放模型；
4.积累本周投放数据后和GA报表进行数据比对；</t>
    </r>
    <phoneticPr fontId="24" type="noConversion"/>
  </si>
  <si>
    <r>
      <t xml:space="preserve">Deal-age </t>
    </r>
    <r>
      <rPr>
        <b/>
        <sz val="12"/>
        <color theme="0"/>
        <rFont val="宋体"/>
        <family val="3"/>
        <charset val="134"/>
      </rPr>
      <t>基于</t>
    </r>
    <r>
      <rPr>
        <b/>
        <sz val="12"/>
        <color theme="0"/>
        <rFont val="Arial"/>
        <family val="2"/>
      </rPr>
      <t>Adsvana DSP</t>
    </r>
    <r>
      <rPr>
        <b/>
        <sz val="12"/>
        <color theme="0"/>
        <rFont val="宋体"/>
        <family val="3"/>
        <charset val="134"/>
      </rPr>
      <t>的网络广告投放执行周报</t>
    </r>
    <phoneticPr fontId="30" type="noConversion"/>
  </si>
  <si>
    <r>
      <rPr>
        <b/>
        <sz val="10"/>
        <color theme="1"/>
        <rFont val="宋体"/>
        <family val="3"/>
        <charset val="134"/>
      </rPr>
      <t xml:space="preserve">上周总结：
</t>
    </r>
    <r>
      <rPr>
        <sz val="10"/>
        <color theme="1"/>
        <rFont val="宋体"/>
        <family val="3"/>
        <charset val="134"/>
      </rPr>
      <t>1.继续进行各场景的测试投放；
2.继续优化动态出价算法；
3.根据投放数据优化投放模型；
4.扩大人群学习范围；</t>
    </r>
    <r>
      <rPr>
        <b/>
        <sz val="10"/>
        <color theme="1"/>
        <rFont val="宋体"/>
        <family val="3"/>
        <charset val="134"/>
      </rPr>
      <t xml:space="preserve">
本周策略：
</t>
    </r>
    <r>
      <rPr>
        <sz val="10"/>
        <color theme="1"/>
        <rFont val="宋体"/>
        <family val="3"/>
        <charset val="134"/>
      </rPr>
      <t>1.鉴于点击率一直比较低，需重新挑选人群类别和媒体类别；
2.重构出价算法；
3.继续测试场景投放；
4.尝试开始Retargeting投放；</t>
    </r>
    <phoneticPr fontId="24" type="noConversion"/>
  </si>
  <si>
    <r>
      <rPr>
        <b/>
        <sz val="10"/>
        <color theme="0"/>
        <rFont val="宋体"/>
        <family val="3"/>
        <charset val="134"/>
      </rPr>
      <t>日期</t>
    </r>
    <phoneticPr fontId="1" type="noConversion"/>
  </si>
  <si>
    <r>
      <rPr>
        <b/>
        <sz val="10"/>
        <color theme="0"/>
        <rFont val="宋体"/>
        <family val="3"/>
        <charset val="134"/>
      </rPr>
      <t>曝光数</t>
    </r>
    <phoneticPr fontId="1" type="noConversion"/>
  </si>
  <si>
    <t>点击数</t>
    <phoneticPr fontId="1" type="noConversion"/>
  </si>
  <si>
    <t>点击率</t>
    <phoneticPr fontId="1" type="noConversion"/>
  </si>
  <si>
    <t>转化数</t>
    <phoneticPr fontId="1" type="noConversion"/>
  </si>
  <si>
    <r>
      <rPr>
        <b/>
        <sz val="10"/>
        <color theme="0"/>
        <rFont val="宋体"/>
        <family val="3"/>
        <charset val="134"/>
      </rPr>
      <t>订单金额</t>
    </r>
    <phoneticPr fontId="1" type="noConversion"/>
  </si>
  <si>
    <r>
      <rPr>
        <b/>
        <sz val="10"/>
        <color theme="0"/>
        <rFont val="宋体"/>
        <family val="3"/>
        <charset val="134"/>
      </rPr>
      <t>投放费用</t>
    </r>
    <phoneticPr fontId="1" type="noConversion"/>
  </si>
  <si>
    <t>CPM</t>
    <phoneticPr fontId="24" type="noConversion"/>
  </si>
  <si>
    <t>CPC</t>
    <phoneticPr fontId="1" type="noConversion"/>
  </si>
  <si>
    <r>
      <rPr>
        <sz val="10"/>
        <color theme="1"/>
        <rFont val="宋体"/>
        <family val="3"/>
        <charset val="134"/>
      </rPr>
      <t>合计：</t>
    </r>
    <phoneticPr fontId="1" type="noConversion"/>
  </si>
  <si>
    <r>
      <rPr>
        <b/>
        <sz val="10"/>
        <color theme="0"/>
        <rFont val="宋体"/>
        <family val="3"/>
        <charset val="134"/>
      </rPr>
      <t>日期</t>
    </r>
    <phoneticPr fontId="1" type="noConversion"/>
  </si>
  <si>
    <r>
      <rPr>
        <b/>
        <sz val="10"/>
        <color theme="0"/>
        <rFont val="宋体"/>
        <family val="3"/>
        <charset val="134"/>
      </rPr>
      <t>曝光数</t>
    </r>
    <phoneticPr fontId="1" type="noConversion"/>
  </si>
  <si>
    <t>点击数</t>
    <phoneticPr fontId="1" type="noConversion"/>
  </si>
  <si>
    <t>点击率</t>
    <phoneticPr fontId="1" type="noConversion"/>
  </si>
  <si>
    <t>转化数</t>
    <phoneticPr fontId="1" type="noConversion"/>
  </si>
  <si>
    <r>
      <rPr>
        <b/>
        <sz val="10"/>
        <color theme="0"/>
        <rFont val="宋体"/>
        <family val="3"/>
        <charset val="134"/>
      </rPr>
      <t>订单金额</t>
    </r>
    <phoneticPr fontId="1" type="noConversion"/>
  </si>
  <si>
    <r>
      <rPr>
        <b/>
        <sz val="10"/>
        <color theme="0"/>
        <rFont val="宋体"/>
        <family val="3"/>
        <charset val="134"/>
      </rPr>
      <t>投放费用</t>
    </r>
    <phoneticPr fontId="1" type="noConversion"/>
  </si>
  <si>
    <t>CPM</t>
    <phoneticPr fontId="24" type="noConversion"/>
  </si>
  <si>
    <t>CPC</t>
    <phoneticPr fontId="1" type="noConversion"/>
  </si>
  <si>
    <r>
      <rPr>
        <sz val="10"/>
        <color theme="1"/>
        <rFont val="宋体"/>
        <family val="3"/>
        <charset val="134"/>
      </rPr>
      <t>合计：</t>
    </r>
    <phoneticPr fontId="1" type="noConversion"/>
  </si>
  <si>
    <r>
      <rPr>
        <b/>
        <sz val="10"/>
        <color theme="1"/>
        <rFont val="宋体"/>
        <family val="3"/>
        <charset val="134"/>
      </rPr>
      <t>上周总结：</t>
    </r>
    <r>
      <rPr>
        <sz val="10"/>
        <color theme="1"/>
        <rFont val="宋体"/>
        <family val="3"/>
        <charset val="134"/>
      </rPr>
      <t xml:space="preserve">
1.继续少预算的各场景的测试投放；
2.继续优化动态出价算法；
3.总结投放数据，优化投放模型；
</t>
    </r>
    <r>
      <rPr>
        <b/>
        <sz val="10"/>
        <color theme="1"/>
        <rFont val="宋体"/>
        <family val="3"/>
        <charset val="134"/>
      </rPr>
      <t xml:space="preserve">
本周策略：</t>
    </r>
    <r>
      <rPr>
        <sz val="10"/>
        <color theme="1"/>
        <rFont val="宋体"/>
        <family val="3"/>
        <charset val="134"/>
      </rPr>
      <t xml:space="preserve">
1.扩大投放范围，继续进行测试投放；
2.继续优化动态出价算法；
3.总结投放数据，优化投放模型；
4.和GA报表进行数据比对；</t>
    </r>
    <phoneticPr fontId="24" type="noConversion"/>
  </si>
  <si>
    <r>
      <rPr>
        <b/>
        <sz val="10"/>
        <color theme="1"/>
        <rFont val="宋体"/>
        <family val="3"/>
        <charset val="134"/>
      </rPr>
      <t xml:space="preserve">上周总结：
</t>
    </r>
    <r>
      <rPr>
        <sz val="10"/>
        <color theme="1"/>
        <rFont val="宋体"/>
        <family val="3"/>
        <charset val="134"/>
      </rPr>
      <t>1.鉴于之前点击率一直比较低，本周开始重新挑选人群类别和媒体类别；
2.重构出价算法；
3.继续测试场景投放；</t>
    </r>
    <r>
      <rPr>
        <b/>
        <sz val="10"/>
        <color theme="1"/>
        <rFont val="宋体"/>
        <family val="3"/>
        <charset val="134"/>
      </rPr>
      <t xml:space="preserve">
本周策略：
</t>
    </r>
    <r>
      <rPr>
        <sz val="10"/>
        <color theme="1"/>
        <rFont val="宋体"/>
        <family val="3"/>
        <charset val="134"/>
      </rPr>
      <t>1.继续少预算的各场景的测试投放；
2.继续优化动态出价算法；
3.总结投放数据，优化投放模型；</t>
    </r>
    <phoneticPr fontId="24" type="noConversion"/>
  </si>
  <si>
    <r>
      <rPr>
        <b/>
        <sz val="10"/>
        <color theme="0"/>
        <rFont val="宋体"/>
        <family val="3"/>
        <charset val="134"/>
      </rPr>
      <t>日期</t>
    </r>
    <phoneticPr fontId="1" type="noConversion"/>
  </si>
  <si>
    <r>
      <rPr>
        <b/>
        <sz val="10"/>
        <color theme="0"/>
        <rFont val="宋体"/>
        <family val="3"/>
        <charset val="134"/>
      </rPr>
      <t>曝光数</t>
    </r>
    <phoneticPr fontId="1" type="noConversion"/>
  </si>
  <si>
    <t>点击数</t>
    <phoneticPr fontId="1" type="noConversion"/>
  </si>
  <si>
    <t>点击率</t>
    <phoneticPr fontId="1" type="noConversion"/>
  </si>
  <si>
    <t>转化数</t>
    <phoneticPr fontId="1" type="noConversion"/>
  </si>
  <si>
    <r>
      <rPr>
        <b/>
        <sz val="10"/>
        <color theme="0"/>
        <rFont val="宋体"/>
        <family val="3"/>
        <charset val="134"/>
      </rPr>
      <t>订单金额</t>
    </r>
    <phoneticPr fontId="1" type="noConversion"/>
  </si>
  <si>
    <r>
      <rPr>
        <b/>
        <sz val="10"/>
        <color theme="0"/>
        <rFont val="宋体"/>
        <family val="3"/>
        <charset val="134"/>
      </rPr>
      <t>投放费用</t>
    </r>
    <phoneticPr fontId="1" type="noConversion"/>
  </si>
  <si>
    <t>CPM</t>
    <phoneticPr fontId="24" type="noConversion"/>
  </si>
  <si>
    <t>CPC</t>
    <phoneticPr fontId="1" type="noConversion"/>
  </si>
  <si>
    <r>
      <rPr>
        <sz val="10"/>
        <color theme="1"/>
        <rFont val="宋体"/>
        <family val="3"/>
        <charset val="134"/>
      </rPr>
      <t>合计：</t>
    </r>
    <phoneticPr fontId="1" type="noConversion"/>
  </si>
  <si>
    <r>
      <rPr>
        <b/>
        <sz val="10"/>
        <color theme="1"/>
        <rFont val="宋体"/>
        <family val="3"/>
        <charset val="134"/>
      </rPr>
      <t xml:space="preserve">上周总结：
</t>
    </r>
    <r>
      <rPr>
        <sz val="10"/>
        <color theme="1"/>
        <rFont val="宋体"/>
        <family val="3"/>
        <charset val="134"/>
      </rPr>
      <t>1.加快测试场景的测试投放；
2.重新优化动态出价算法，更换权重；
3.根据投放数据重构投放模型；
4.持续retargeting投放；</t>
    </r>
    <r>
      <rPr>
        <b/>
        <sz val="10"/>
        <color theme="1"/>
        <rFont val="宋体"/>
        <family val="3"/>
        <charset val="134"/>
      </rPr>
      <t xml:space="preserve">
本周策略：
</t>
    </r>
    <r>
      <rPr>
        <sz val="10"/>
        <color theme="1"/>
        <rFont val="宋体"/>
        <family val="3"/>
        <charset val="134"/>
      </rPr>
      <t>1.继续重构投放模型，逐步加大学习范围；
2.继续优化动态出价算法；
3.继续retargeting投放；
4.尝试上一组新创意来比较效果；</t>
    </r>
    <phoneticPr fontId="24" type="noConversion"/>
  </si>
  <si>
    <r>
      <rPr>
        <b/>
        <sz val="10"/>
        <color theme="0"/>
        <rFont val="宋体"/>
        <family val="3"/>
        <charset val="134"/>
      </rPr>
      <t>日期</t>
    </r>
    <phoneticPr fontId="1" type="noConversion"/>
  </si>
  <si>
    <r>
      <rPr>
        <b/>
        <sz val="10"/>
        <color theme="0"/>
        <rFont val="宋体"/>
        <family val="3"/>
        <charset val="134"/>
      </rPr>
      <t>曝光数</t>
    </r>
    <phoneticPr fontId="1" type="noConversion"/>
  </si>
  <si>
    <t>点击数</t>
    <phoneticPr fontId="1" type="noConversion"/>
  </si>
  <si>
    <t>点击率</t>
    <phoneticPr fontId="1" type="noConversion"/>
  </si>
  <si>
    <t>转化数</t>
    <phoneticPr fontId="1" type="noConversion"/>
  </si>
  <si>
    <r>
      <rPr>
        <b/>
        <sz val="10"/>
        <color theme="0"/>
        <rFont val="宋体"/>
        <family val="3"/>
        <charset val="134"/>
      </rPr>
      <t>订单金额</t>
    </r>
    <phoneticPr fontId="1" type="noConversion"/>
  </si>
  <si>
    <r>
      <rPr>
        <b/>
        <sz val="10"/>
        <color theme="0"/>
        <rFont val="宋体"/>
        <family val="3"/>
        <charset val="134"/>
      </rPr>
      <t>投放费用</t>
    </r>
    <phoneticPr fontId="1" type="noConversion"/>
  </si>
  <si>
    <t>CPM</t>
    <phoneticPr fontId="24" type="noConversion"/>
  </si>
  <si>
    <t>CPC</t>
    <phoneticPr fontId="1" type="noConversion"/>
  </si>
  <si>
    <r>
      <rPr>
        <sz val="10"/>
        <color theme="1"/>
        <rFont val="宋体"/>
        <family val="3"/>
        <charset val="134"/>
      </rPr>
      <t>合计：</t>
    </r>
    <phoneticPr fontId="1" type="noConversion"/>
  </si>
  <si>
    <r>
      <rPr>
        <b/>
        <sz val="10"/>
        <color theme="1"/>
        <rFont val="宋体"/>
        <family val="3"/>
        <charset val="134"/>
      </rPr>
      <t xml:space="preserve">上周总结：
</t>
    </r>
    <r>
      <rPr>
        <sz val="10"/>
        <color theme="1"/>
        <rFont val="宋体"/>
        <family val="3"/>
        <charset val="134"/>
      </rPr>
      <t>1.继续重构投放模型，逐步加大学习范围；
2.重新设定动态出价算法，设置了不同维度的权重，同时根据圣诞季媒体资源价格上涨调整了基价；
3.继续retargeting投放；</t>
    </r>
    <r>
      <rPr>
        <b/>
        <sz val="10"/>
        <color theme="1"/>
        <rFont val="宋体"/>
        <family val="3"/>
        <charset val="134"/>
      </rPr>
      <t xml:space="preserve">
本周策略：
</t>
    </r>
    <r>
      <rPr>
        <sz val="10"/>
        <color theme="1"/>
        <rFont val="宋体"/>
        <family val="3"/>
        <charset val="134"/>
      </rPr>
      <t>1.持续媒体和人群学习；
2.继续优化动态出价算法；
3.继续retargeting投放；
4.尝试上一组新创意来比较效果；</t>
    </r>
    <phoneticPr fontId="24" type="noConversion"/>
  </si>
  <si>
    <r>
      <rPr>
        <b/>
        <sz val="10"/>
        <color theme="0"/>
        <rFont val="宋体"/>
        <family val="3"/>
        <charset val="134"/>
      </rPr>
      <t>日期</t>
    </r>
    <phoneticPr fontId="1" type="noConversion"/>
  </si>
  <si>
    <r>
      <rPr>
        <b/>
        <sz val="10"/>
        <color theme="0"/>
        <rFont val="宋体"/>
        <family val="3"/>
        <charset val="134"/>
      </rPr>
      <t>曝光数</t>
    </r>
    <phoneticPr fontId="1" type="noConversion"/>
  </si>
  <si>
    <t>点击数</t>
    <phoneticPr fontId="1" type="noConversion"/>
  </si>
  <si>
    <t>点击率</t>
    <phoneticPr fontId="1" type="noConversion"/>
  </si>
  <si>
    <t>转化数</t>
    <phoneticPr fontId="1" type="noConversion"/>
  </si>
  <si>
    <r>
      <rPr>
        <b/>
        <sz val="10"/>
        <color theme="0"/>
        <rFont val="宋体"/>
        <family val="3"/>
        <charset val="134"/>
      </rPr>
      <t>订单金额</t>
    </r>
    <phoneticPr fontId="1" type="noConversion"/>
  </si>
  <si>
    <r>
      <rPr>
        <b/>
        <sz val="10"/>
        <color theme="0"/>
        <rFont val="宋体"/>
        <family val="3"/>
        <charset val="134"/>
      </rPr>
      <t>投放费用</t>
    </r>
    <phoneticPr fontId="1" type="noConversion"/>
  </si>
  <si>
    <t>CPM</t>
    <phoneticPr fontId="24" type="noConversion"/>
  </si>
  <si>
    <t>CPC</t>
    <phoneticPr fontId="1" type="noConversion"/>
  </si>
  <si>
    <r>
      <rPr>
        <sz val="10"/>
        <color theme="1"/>
        <rFont val="宋体"/>
        <family val="3"/>
        <charset val="134"/>
      </rPr>
      <t>合计：</t>
    </r>
    <phoneticPr fontId="1" type="noConversion"/>
  </si>
  <si>
    <r>
      <rPr>
        <b/>
        <sz val="10"/>
        <color theme="1"/>
        <rFont val="宋体"/>
        <family val="3"/>
        <charset val="134"/>
      </rPr>
      <t xml:space="preserve">上周总结：
</t>
    </r>
    <r>
      <rPr>
        <sz val="10"/>
        <color theme="1"/>
        <rFont val="宋体"/>
        <family val="3"/>
        <charset val="134"/>
      </rPr>
      <t>1.根据之前的点击和转化行为分析人群对本站产品的倾向度更新人群算法；
2.观察数据用于修正算法参数；
3.继续进行Retargeting投放；</t>
    </r>
    <r>
      <rPr>
        <b/>
        <sz val="10"/>
        <color theme="1"/>
        <rFont val="宋体"/>
        <family val="3"/>
        <charset val="134"/>
      </rPr>
      <t xml:space="preserve">
本周策略：
</t>
    </r>
    <r>
      <rPr>
        <sz val="10"/>
        <color theme="1"/>
        <rFont val="宋体"/>
        <family val="3"/>
        <charset val="134"/>
      </rPr>
      <t>1.继续观察数据用于修正算法参数；
2.扩大人群学习范围；
3.继续进行Retargeting投放；
4.尝试上一组新创意来比较效果；</t>
    </r>
    <phoneticPr fontId="24" type="noConversion"/>
  </si>
  <si>
    <r>
      <rPr>
        <b/>
        <sz val="10"/>
        <color theme="0"/>
        <rFont val="宋体"/>
        <family val="3"/>
        <charset val="134"/>
      </rPr>
      <t>日期</t>
    </r>
    <phoneticPr fontId="1" type="noConversion"/>
  </si>
  <si>
    <r>
      <rPr>
        <b/>
        <sz val="10"/>
        <color theme="0"/>
        <rFont val="宋体"/>
        <family val="3"/>
        <charset val="134"/>
      </rPr>
      <t>曝光数</t>
    </r>
    <phoneticPr fontId="1" type="noConversion"/>
  </si>
  <si>
    <t>点击数</t>
    <phoneticPr fontId="1" type="noConversion"/>
  </si>
  <si>
    <t>点击率</t>
    <phoneticPr fontId="1" type="noConversion"/>
  </si>
  <si>
    <t>转化数</t>
    <phoneticPr fontId="1" type="noConversion"/>
  </si>
  <si>
    <r>
      <rPr>
        <b/>
        <sz val="10"/>
        <color theme="0"/>
        <rFont val="宋体"/>
        <family val="3"/>
        <charset val="134"/>
      </rPr>
      <t>订单金额</t>
    </r>
    <phoneticPr fontId="1" type="noConversion"/>
  </si>
  <si>
    <r>
      <rPr>
        <b/>
        <sz val="10"/>
        <color theme="0"/>
        <rFont val="宋体"/>
        <family val="3"/>
        <charset val="134"/>
      </rPr>
      <t>投放费用</t>
    </r>
    <phoneticPr fontId="1" type="noConversion"/>
  </si>
  <si>
    <t>CPM</t>
    <phoneticPr fontId="24" type="noConversion"/>
  </si>
  <si>
    <t>CPC</t>
    <phoneticPr fontId="1" type="noConversion"/>
  </si>
  <si>
    <r>
      <rPr>
        <sz val="10"/>
        <color theme="1"/>
        <rFont val="宋体"/>
        <family val="3"/>
        <charset val="134"/>
      </rPr>
      <t>合计：</t>
    </r>
    <phoneticPr fontId="1" type="noConversion"/>
  </si>
  <si>
    <r>
      <rPr>
        <b/>
        <sz val="10"/>
        <color theme="1"/>
        <rFont val="宋体"/>
        <family val="3"/>
        <charset val="134"/>
      </rPr>
      <t xml:space="preserve">上周总结：
</t>
    </r>
    <r>
      <rPr>
        <sz val="10"/>
        <color theme="1"/>
        <rFont val="宋体"/>
        <family val="3"/>
        <charset val="134"/>
      </rPr>
      <t>1.继续观察数据用于修正算法参数；
2.周四进行了相关人群的投放尝试；
3.继续进行Retargeting投放；</t>
    </r>
    <r>
      <rPr>
        <b/>
        <sz val="10"/>
        <color theme="1"/>
        <rFont val="宋体"/>
        <family val="3"/>
        <charset val="134"/>
      </rPr>
      <t xml:space="preserve">
本周策略：
</t>
    </r>
    <r>
      <rPr>
        <sz val="10"/>
        <color theme="1"/>
        <rFont val="宋体"/>
        <family val="3"/>
        <charset val="134"/>
      </rPr>
      <t xml:space="preserve">1.优化出价算法；
2.扩大人群学习范围；
3.继续进行Retargeting投放；
</t>
    </r>
    <phoneticPr fontId="24" type="noConversion"/>
  </si>
  <si>
    <r>
      <rPr>
        <b/>
        <sz val="10"/>
        <color theme="0"/>
        <rFont val="宋体"/>
        <family val="3"/>
        <charset val="134"/>
      </rPr>
      <t>日期</t>
    </r>
    <phoneticPr fontId="1" type="noConversion"/>
  </si>
  <si>
    <r>
      <rPr>
        <b/>
        <sz val="10"/>
        <color theme="0"/>
        <rFont val="宋体"/>
        <family val="3"/>
        <charset val="134"/>
      </rPr>
      <t>曝光数</t>
    </r>
    <phoneticPr fontId="1" type="noConversion"/>
  </si>
  <si>
    <t>点击数</t>
    <phoneticPr fontId="1" type="noConversion"/>
  </si>
  <si>
    <t>点击率</t>
    <phoneticPr fontId="1" type="noConversion"/>
  </si>
  <si>
    <t>转化数</t>
    <phoneticPr fontId="1" type="noConversion"/>
  </si>
  <si>
    <r>
      <rPr>
        <b/>
        <sz val="10"/>
        <color theme="0"/>
        <rFont val="宋体"/>
        <family val="3"/>
        <charset val="134"/>
      </rPr>
      <t>订单金额</t>
    </r>
    <phoneticPr fontId="1" type="noConversion"/>
  </si>
  <si>
    <r>
      <rPr>
        <b/>
        <sz val="10"/>
        <color theme="0"/>
        <rFont val="宋体"/>
        <family val="3"/>
        <charset val="134"/>
      </rPr>
      <t>投放费用</t>
    </r>
    <phoneticPr fontId="1" type="noConversion"/>
  </si>
  <si>
    <t>CPM</t>
    <phoneticPr fontId="24" type="noConversion"/>
  </si>
  <si>
    <t>CPC</t>
    <phoneticPr fontId="1" type="noConversion"/>
  </si>
  <si>
    <r>
      <rPr>
        <sz val="10"/>
        <color theme="1"/>
        <rFont val="宋体"/>
        <family val="3"/>
        <charset val="134"/>
      </rPr>
      <t>合计：</t>
    </r>
    <phoneticPr fontId="1" type="noConversion"/>
  </si>
  <si>
    <r>
      <rPr>
        <b/>
        <sz val="10"/>
        <color theme="1"/>
        <rFont val="宋体"/>
        <family val="3"/>
        <charset val="134"/>
      </rPr>
      <t xml:space="preserve">上周总结：
</t>
    </r>
    <r>
      <rPr>
        <sz val="10"/>
        <color theme="1"/>
        <rFont val="宋体"/>
        <family val="3"/>
        <charset val="134"/>
      </rPr>
      <t>1.优化出价算法；
2.扩大人群学习范围；
3.继续进行Retargeting投放；</t>
    </r>
    <r>
      <rPr>
        <b/>
        <sz val="10"/>
        <color theme="1"/>
        <rFont val="宋体"/>
        <family val="3"/>
        <charset val="134"/>
      </rPr>
      <t xml:space="preserve">
本周策略：
</t>
    </r>
    <r>
      <rPr>
        <sz val="10"/>
        <color theme="1"/>
        <rFont val="宋体"/>
        <family val="3"/>
        <charset val="134"/>
      </rPr>
      <t xml:space="preserve">1.优化出价算法；
2.扩大人群学习范围；
3.整理媒体白名单，进行白名单投放；
4.继续进行Retargeting投放；
</t>
    </r>
    <phoneticPr fontId="24" type="noConversion"/>
  </si>
  <si>
    <r>
      <rPr>
        <b/>
        <sz val="10"/>
        <color theme="0"/>
        <rFont val="宋体"/>
        <family val="3"/>
        <charset val="134"/>
      </rPr>
      <t>日期</t>
    </r>
    <phoneticPr fontId="1" type="noConversion"/>
  </si>
  <si>
    <r>
      <rPr>
        <b/>
        <sz val="10"/>
        <color theme="0"/>
        <rFont val="宋体"/>
        <family val="3"/>
        <charset val="134"/>
      </rPr>
      <t>曝光数</t>
    </r>
    <phoneticPr fontId="1" type="noConversion"/>
  </si>
  <si>
    <t>点击数</t>
    <phoneticPr fontId="1" type="noConversion"/>
  </si>
  <si>
    <t>点击率</t>
    <phoneticPr fontId="1" type="noConversion"/>
  </si>
  <si>
    <t>转化数</t>
    <phoneticPr fontId="1" type="noConversion"/>
  </si>
  <si>
    <r>
      <rPr>
        <b/>
        <sz val="10"/>
        <color theme="0"/>
        <rFont val="宋体"/>
        <family val="3"/>
        <charset val="134"/>
      </rPr>
      <t>订单金额</t>
    </r>
    <phoneticPr fontId="1" type="noConversion"/>
  </si>
  <si>
    <r>
      <rPr>
        <b/>
        <sz val="10"/>
        <color theme="0"/>
        <rFont val="宋体"/>
        <family val="3"/>
        <charset val="134"/>
      </rPr>
      <t>投放费用</t>
    </r>
    <phoneticPr fontId="1" type="noConversion"/>
  </si>
  <si>
    <t>CPM</t>
    <phoneticPr fontId="24" type="noConversion"/>
  </si>
  <si>
    <t>CPC</t>
    <phoneticPr fontId="1" type="noConversion"/>
  </si>
  <si>
    <r>
      <rPr>
        <sz val="10"/>
        <color theme="1"/>
        <rFont val="宋体"/>
        <family val="3"/>
        <charset val="134"/>
      </rPr>
      <t>合计：</t>
    </r>
    <phoneticPr fontId="1" type="noConversion"/>
  </si>
</sst>
</file>

<file path=xl/styles.xml><?xml version="1.0" encoding="utf-8"?>
<styleSheet xmlns="http://schemas.openxmlformats.org/spreadsheetml/2006/main">
  <numFmts count="5">
    <numFmt numFmtId="25" formatCode="\$#,##0.00_);\(\$#,##0.00\)"/>
    <numFmt numFmtId="26" formatCode="\$#,##0.00_);[Red]\(\$#,##0.00\)"/>
    <numFmt numFmtId="176" formatCode="_(* #,##0.00_);_(* \(#,##0.00\);_(* &quot;-&quot;??_);_(@_)"/>
    <numFmt numFmtId="177" formatCode="_(* #,##0_);_(* \(#,##0\);_(* &quot;-&quot;??_);_(@_)"/>
    <numFmt numFmtId="178" formatCode="0.000%"/>
  </numFmts>
  <fonts count="33">
    <font>
      <sz val="11"/>
      <color theme="1"/>
      <name val="宋体"/>
      <charset val="134"/>
      <scheme val="minor"/>
    </font>
    <font>
      <sz val="9"/>
      <name val="宋体"/>
      <family val="3"/>
      <charset val="134"/>
    </font>
    <font>
      <sz val="11"/>
      <color theme="1"/>
      <name val="宋体"/>
      <family val="2"/>
      <scheme val="minor"/>
    </font>
    <font>
      <sz val="11"/>
      <color theme="0"/>
      <name val="宋体"/>
      <family val="2"/>
      <scheme val="minor"/>
    </font>
    <font>
      <sz val="11"/>
      <color rgb="FF9C0006"/>
      <name val="宋体"/>
      <family val="2"/>
      <scheme val="minor"/>
    </font>
    <font>
      <b/>
      <sz val="11"/>
      <color rgb="FFFA7D00"/>
      <name val="宋体"/>
      <family val="2"/>
      <scheme val="minor"/>
    </font>
    <font>
      <b/>
      <sz val="11"/>
      <color theme="0"/>
      <name val="宋体"/>
      <family val="2"/>
      <scheme val="minor"/>
    </font>
    <font>
      <i/>
      <sz val="11"/>
      <color rgb="FF7F7F7F"/>
      <name val="宋体"/>
      <family val="2"/>
      <scheme val="minor"/>
    </font>
    <font>
      <sz val="11"/>
      <color rgb="FF006100"/>
      <name val="宋体"/>
      <family val="2"/>
      <scheme val="minor"/>
    </font>
    <font>
      <b/>
      <sz val="15"/>
      <color theme="3"/>
      <name val="宋体"/>
      <family val="2"/>
      <scheme val="minor"/>
    </font>
    <font>
      <b/>
      <sz val="13"/>
      <color theme="3"/>
      <name val="宋体"/>
      <family val="2"/>
      <scheme val="minor"/>
    </font>
    <font>
      <b/>
      <sz val="11"/>
      <color theme="3"/>
      <name val="宋体"/>
      <family val="2"/>
      <scheme val="minor"/>
    </font>
    <font>
      <sz val="11"/>
      <color rgb="FF3F3F76"/>
      <name val="宋体"/>
      <family val="2"/>
      <scheme val="minor"/>
    </font>
    <font>
      <sz val="11"/>
      <color rgb="FFFA7D00"/>
      <name val="宋体"/>
      <family val="2"/>
      <scheme val="minor"/>
    </font>
    <font>
      <sz val="11"/>
      <color rgb="FF9C6500"/>
      <name val="宋体"/>
      <family val="2"/>
      <scheme val="minor"/>
    </font>
    <font>
      <b/>
      <sz val="11"/>
      <color rgb="FF3F3F3F"/>
      <name val="宋体"/>
      <family val="2"/>
      <scheme val="minor"/>
    </font>
    <font>
      <b/>
      <sz val="18"/>
      <color theme="3"/>
      <name val="宋体"/>
      <family val="1"/>
      <scheme val="major"/>
    </font>
    <font>
      <b/>
      <sz val="11"/>
      <color theme="1"/>
      <name val="宋体"/>
      <family val="2"/>
      <scheme val="minor"/>
    </font>
    <font>
      <sz val="11"/>
      <color rgb="FFFF0000"/>
      <name val="宋体"/>
      <family val="2"/>
      <scheme val="minor"/>
    </font>
    <font>
      <sz val="10"/>
      <color theme="1"/>
      <name val="Arial"/>
      <family val="2"/>
    </font>
    <font>
      <b/>
      <sz val="10"/>
      <color theme="0"/>
      <name val="宋体"/>
      <family val="3"/>
      <charset val="134"/>
    </font>
    <font>
      <sz val="10"/>
      <color theme="1"/>
      <name val="宋体"/>
      <family val="3"/>
      <charset val="134"/>
    </font>
    <font>
      <b/>
      <sz val="12"/>
      <color theme="0"/>
      <name val="Arial"/>
      <family val="2"/>
    </font>
    <font>
      <b/>
      <sz val="12"/>
      <color theme="0"/>
      <name val="宋体"/>
      <family val="3"/>
      <charset val="134"/>
    </font>
    <font>
      <sz val="9"/>
      <name val="宋体"/>
      <family val="3"/>
      <charset val="134"/>
      <scheme val="minor"/>
    </font>
    <font>
      <sz val="11"/>
      <color theme="1"/>
      <name val="Arial"/>
      <family val="2"/>
    </font>
    <font>
      <b/>
      <sz val="10"/>
      <color theme="1"/>
      <name val="Arial"/>
      <family val="2"/>
    </font>
    <font>
      <b/>
      <sz val="10"/>
      <color theme="1"/>
      <name val="宋体"/>
      <family val="3"/>
      <charset val="134"/>
    </font>
    <font>
      <b/>
      <sz val="10"/>
      <color theme="0"/>
      <name val="Arial"/>
      <family val="2"/>
    </font>
    <font>
      <sz val="11"/>
      <color theme="1"/>
      <name val="宋体"/>
      <family val="3"/>
      <charset val="134"/>
    </font>
    <font>
      <sz val="9"/>
      <name val="宋体"/>
      <family val="2"/>
      <scheme val="minor"/>
    </font>
    <font>
      <sz val="9"/>
      <name val="宋体"/>
      <family val="3"/>
      <charset val="134"/>
      <scheme val="minor"/>
    </font>
    <font>
      <sz val="9"/>
      <name val="宋体"/>
      <family val="3"/>
      <charset val="134"/>
      <scheme val="minor"/>
    </font>
  </fonts>
  <fills count="38">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4"/>
        <bgColor indexed="64"/>
      </patternFill>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3"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44">
    <xf numFmtId="0" fontId="0" fillId="0" borderId="0">
      <alignment vertical="center"/>
    </xf>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1"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4" fillId="26" borderId="0" applyNumberFormat="0" applyBorder="0" applyAlignment="0" applyProtection="0">
      <alignment vertical="center"/>
    </xf>
    <xf numFmtId="0" fontId="5" fillId="27" borderId="3" applyNumberFormat="0" applyAlignment="0" applyProtection="0">
      <alignment vertical="center"/>
    </xf>
    <xf numFmtId="0" fontId="6" fillId="28" borderId="4" applyNumberFormat="0" applyAlignment="0" applyProtection="0">
      <alignment vertical="center"/>
    </xf>
    <xf numFmtId="0" fontId="7" fillId="0" borderId="0" applyNumberFormat="0" applyFill="0" applyBorder="0" applyAlignment="0" applyProtection="0">
      <alignment vertical="center"/>
    </xf>
    <xf numFmtId="0" fontId="8" fillId="29" borderId="0" applyNumberFormat="0" applyBorder="0" applyAlignment="0" applyProtection="0">
      <alignment vertical="center"/>
    </xf>
    <xf numFmtId="0" fontId="9" fillId="0" borderId="5" applyNumberFormat="0" applyFill="0" applyAlignment="0" applyProtection="0">
      <alignment vertical="center"/>
    </xf>
    <xf numFmtId="0" fontId="10" fillId="0" borderId="6" applyNumberFormat="0" applyFill="0" applyAlignment="0" applyProtection="0">
      <alignment vertical="center"/>
    </xf>
    <xf numFmtId="0" fontId="11" fillId="0" borderId="7" applyNumberFormat="0" applyFill="0" applyAlignment="0" applyProtection="0">
      <alignment vertical="center"/>
    </xf>
    <xf numFmtId="0" fontId="11" fillId="0" borderId="0" applyNumberFormat="0" applyFill="0" applyBorder="0" applyAlignment="0" applyProtection="0">
      <alignment vertical="center"/>
    </xf>
    <xf numFmtId="0" fontId="12" fillId="30" borderId="3" applyNumberFormat="0" applyAlignment="0" applyProtection="0">
      <alignment vertical="center"/>
    </xf>
    <xf numFmtId="0" fontId="13" fillId="0" borderId="8" applyNumberFormat="0" applyFill="0" applyAlignment="0" applyProtection="0">
      <alignment vertical="center"/>
    </xf>
    <xf numFmtId="0" fontId="14" fillId="31" borderId="0" applyNumberFormat="0" applyBorder="0" applyAlignment="0" applyProtection="0">
      <alignment vertical="center"/>
    </xf>
    <xf numFmtId="0" fontId="2" fillId="32" borderId="9" applyNumberFormat="0" applyFont="0" applyAlignment="0" applyProtection="0">
      <alignment vertical="center"/>
    </xf>
    <xf numFmtId="0" fontId="15" fillId="27" borderId="10" applyNumberFormat="0" applyAlignment="0" applyProtection="0">
      <alignment vertical="center"/>
    </xf>
    <xf numFmtId="9" fontId="2" fillId="0" borderId="0" applyFont="0" applyFill="0" applyBorder="0" applyAlignment="0" applyProtection="0">
      <alignment vertical="center"/>
    </xf>
    <xf numFmtId="0" fontId="16" fillId="0" borderId="0" applyNumberFormat="0" applyFill="0" applyBorder="0" applyAlignment="0" applyProtection="0">
      <alignment vertical="center"/>
    </xf>
    <xf numFmtId="0" fontId="17" fillId="0" borderId="11" applyNumberFormat="0" applyFill="0" applyAlignment="0" applyProtection="0">
      <alignment vertical="center"/>
    </xf>
    <xf numFmtId="0" fontId="18" fillId="0" borderId="0" applyNumberFormat="0" applyFill="0" applyBorder="0" applyAlignment="0" applyProtection="0">
      <alignment vertical="center"/>
    </xf>
    <xf numFmtId="176" fontId="2" fillId="0" borderId="0" applyFont="0" applyFill="0" applyBorder="0" applyAlignment="0" applyProtection="0"/>
  </cellStyleXfs>
  <cellXfs count="38">
    <xf numFmtId="0" fontId="0" fillId="0" borderId="0" xfId="0">
      <alignment vertical="center"/>
    </xf>
    <xf numFmtId="26" fontId="19" fillId="35" borderId="1" xfId="0" applyNumberFormat="1" applyFont="1" applyFill="1" applyBorder="1" applyAlignment="1"/>
    <xf numFmtId="14" fontId="19" fillId="34" borderId="1" xfId="0" applyNumberFormat="1" applyFont="1" applyFill="1" applyBorder="1">
      <alignment vertical="center"/>
    </xf>
    <xf numFmtId="14" fontId="19" fillId="0" borderId="1" xfId="0" applyNumberFormat="1" applyFont="1" applyBorder="1" applyAlignment="1">
      <alignment horizontal="left" vertical="center"/>
    </xf>
    <xf numFmtId="3" fontId="19" fillId="37" borderId="1" xfId="0" applyNumberFormat="1" applyFont="1" applyFill="1" applyBorder="1" applyAlignment="1"/>
    <xf numFmtId="26" fontId="19" fillId="37" borderId="1" xfId="0" applyNumberFormat="1" applyFont="1" applyFill="1" applyBorder="1" applyAlignment="1"/>
    <xf numFmtId="0" fontId="25" fillId="34" borderId="0" xfId="0" applyFont="1" applyFill="1">
      <alignment vertical="center"/>
    </xf>
    <xf numFmtId="0" fontId="25" fillId="34" borderId="16" xfId="0" applyFont="1" applyFill="1" applyBorder="1">
      <alignment vertical="center"/>
    </xf>
    <xf numFmtId="0" fontId="25" fillId="34" borderId="0" xfId="0" applyFont="1" applyFill="1" applyBorder="1">
      <alignment vertical="center"/>
    </xf>
    <xf numFmtId="0" fontId="25" fillId="34" borderId="17" xfId="0" applyFont="1" applyFill="1" applyBorder="1">
      <alignment vertical="center"/>
    </xf>
    <xf numFmtId="0" fontId="26" fillId="36" borderId="0" xfId="0" applyFont="1" applyFill="1" applyBorder="1" applyAlignment="1">
      <alignment horizontal="left" vertical="center"/>
    </xf>
    <xf numFmtId="0" fontId="19" fillId="37" borderId="1" xfId="0" applyFont="1" applyFill="1" applyBorder="1" applyAlignment="1">
      <alignment horizontal="right" vertical="center"/>
    </xf>
    <xf numFmtId="0" fontId="25" fillId="34" borderId="18" xfId="0" applyFont="1" applyFill="1" applyBorder="1">
      <alignment vertical="center"/>
    </xf>
    <xf numFmtId="0" fontId="25" fillId="34" borderId="12" xfId="0" applyFont="1" applyFill="1" applyBorder="1">
      <alignment vertical="center"/>
    </xf>
    <xf numFmtId="0" fontId="25" fillId="34" borderId="19" xfId="0" applyFont="1" applyFill="1" applyBorder="1">
      <alignment vertical="center"/>
    </xf>
    <xf numFmtId="0" fontId="25" fillId="34" borderId="0" xfId="0" applyFont="1" applyFill="1" applyAlignment="1">
      <alignment vertical="top" wrapText="1"/>
    </xf>
    <xf numFmtId="0" fontId="25" fillId="34" borderId="0" xfId="0" applyFont="1" applyFill="1" applyAlignment="1">
      <alignment vertical="center"/>
    </xf>
    <xf numFmtId="3" fontId="19" fillId="0" borderId="1" xfId="0" applyNumberFormat="1" applyFont="1" applyBorder="1" applyAlignment="1">
      <alignment horizontal="right"/>
    </xf>
    <xf numFmtId="0" fontId="20" fillId="33" borderId="1" xfId="0" applyFont="1" applyFill="1" applyBorder="1" applyAlignment="1">
      <alignment horizontal="center" vertical="center"/>
    </xf>
    <xf numFmtId="0" fontId="28" fillId="33" borderId="1" xfId="0" applyFont="1" applyFill="1" applyBorder="1" applyAlignment="1">
      <alignment horizontal="center" vertical="center"/>
    </xf>
    <xf numFmtId="177" fontId="19" fillId="34" borderId="0" xfId="43" applyNumberFormat="1" applyFont="1" applyFill="1" applyBorder="1" applyAlignment="1">
      <alignment vertical="center"/>
    </xf>
    <xf numFmtId="178" fontId="19" fillId="34" borderId="0" xfId="39" applyNumberFormat="1" applyFont="1" applyFill="1" applyBorder="1">
      <alignment vertical="center"/>
    </xf>
    <xf numFmtId="0" fontId="27" fillId="36" borderId="0" xfId="0" applyFont="1" applyFill="1" applyBorder="1">
      <alignment vertical="center"/>
    </xf>
    <xf numFmtId="0" fontId="20" fillId="33" borderId="2" xfId="0" applyFont="1" applyFill="1" applyBorder="1" applyAlignment="1">
      <alignment horizontal="center" vertical="center"/>
    </xf>
    <xf numFmtId="3" fontId="19" fillId="0" borderId="2" xfId="0" applyNumberFormat="1" applyFont="1" applyBorder="1" applyAlignment="1">
      <alignment horizontal="right"/>
    </xf>
    <xf numFmtId="178" fontId="19" fillId="34" borderId="2" xfId="39" applyNumberFormat="1" applyFont="1" applyFill="1" applyBorder="1" applyAlignment="1">
      <alignment horizontal="right"/>
    </xf>
    <xf numFmtId="3" fontId="19" fillId="37" borderId="2" xfId="0" applyNumberFormat="1" applyFont="1" applyFill="1" applyBorder="1" applyAlignment="1">
      <alignment horizontal="right"/>
    </xf>
    <xf numFmtId="178" fontId="19" fillId="37" borderId="2" xfId="39" applyNumberFormat="1" applyFont="1" applyFill="1" applyBorder="1" applyAlignment="1">
      <alignment horizontal="right"/>
    </xf>
    <xf numFmtId="26" fontId="19" fillId="34" borderId="1" xfId="0" applyNumberFormat="1" applyFont="1" applyFill="1" applyBorder="1" applyAlignment="1"/>
    <xf numFmtId="10" fontId="19" fillId="34" borderId="2" xfId="39" applyNumberFormat="1" applyFont="1" applyFill="1" applyBorder="1" applyAlignment="1">
      <alignment horizontal="right"/>
    </xf>
    <xf numFmtId="10" fontId="19" fillId="37" borderId="2" xfId="39" applyNumberFormat="1" applyFont="1" applyFill="1" applyBorder="1" applyAlignment="1">
      <alignment horizontal="right"/>
    </xf>
    <xf numFmtId="25" fontId="19" fillId="34" borderId="1" xfId="0" applyNumberFormat="1" applyFont="1" applyFill="1" applyBorder="1" applyAlignment="1"/>
    <xf numFmtId="25" fontId="19" fillId="37" borderId="1" xfId="0" applyNumberFormat="1" applyFont="1" applyFill="1" applyBorder="1" applyAlignment="1"/>
    <xf numFmtId="0" fontId="22" fillId="33" borderId="13" xfId="0" applyFont="1" applyFill="1" applyBorder="1" applyAlignment="1">
      <alignment horizontal="center" vertical="center"/>
    </xf>
    <xf numFmtId="0" fontId="22" fillId="33" borderId="14" xfId="0" applyFont="1" applyFill="1" applyBorder="1" applyAlignment="1">
      <alignment horizontal="center" vertical="center"/>
    </xf>
    <xf numFmtId="0" fontId="22" fillId="33" borderId="15" xfId="0" applyFont="1" applyFill="1" applyBorder="1" applyAlignment="1">
      <alignment horizontal="center" vertical="center"/>
    </xf>
    <xf numFmtId="0" fontId="21" fillId="34" borderId="1" xfId="0" applyFont="1" applyFill="1" applyBorder="1" applyAlignment="1">
      <alignment horizontal="left" vertical="center" wrapText="1"/>
    </xf>
    <xf numFmtId="0" fontId="19" fillId="34" borderId="1" xfId="0" applyFont="1" applyFill="1" applyBorder="1" applyAlignment="1">
      <alignment horizontal="left" vertical="center" wrapText="1"/>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43" builtinId="3"/>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Percent" xfId="39" builtinId="5"/>
    <cellStyle name="Title" xfId="40" builtinId="15" customBuiltin="1"/>
    <cellStyle name="Total" xfId="41" builtinId="25" customBuiltin="1"/>
    <cellStyle name="Warning Text" xfId="42"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B2:L39"/>
  <sheetViews>
    <sheetView workbookViewId="0">
      <selection activeCell="G5" sqref="G5"/>
    </sheetView>
  </sheetViews>
  <sheetFormatPr defaultColWidth="9" defaultRowHeight="14.25"/>
  <cols>
    <col min="1" max="1" width="3.625" style="6" customWidth="1"/>
    <col min="2" max="2" width="2.625" style="6" customWidth="1"/>
    <col min="3" max="3" width="17.25" style="6" customWidth="1"/>
    <col min="4" max="4" width="14.625" style="6" customWidth="1"/>
    <col min="5" max="5" width="12.875" style="6" customWidth="1"/>
    <col min="6" max="6" width="13.25" style="6" customWidth="1"/>
    <col min="7" max="7" width="13.5" style="6" customWidth="1"/>
    <col min="8" max="8" width="16" style="6" customWidth="1"/>
    <col min="9" max="9" width="14.375" style="6" bestFit="1" customWidth="1"/>
    <col min="10" max="11" width="12.625" style="6" customWidth="1"/>
    <col min="12" max="12" width="2.625" style="6" customWidth="1"/>
    <col min="13" max="16384" width="9" style="6"/>
  </cols>
  <sheetData>
    <row r="2" spans="2:12" ht="15.75">
      <c r="B2" s="33" t="s">
        <v>17</v>
      </c>
      <c r="C2" s="34"/>
      <c r="D2" s="34"/>
      <c r="E2" s="34"/>
      <c r="F2" s="34"/>
      <c r="G2" s="34"/>
      <c r="H2" s="34"/>
      <c r="I2" s="34"/>
      <c r="J2" s="34"/>
      <c r="K2" s="34"/>
      <c r="L2" s="35"/>
    </row>
    <row r="3" spans="2:12">
      <c r="B3" s="7"/>
      <c r="C3" s="8"/>
      <c r="D3" s="8"/>
      <c r="E3" s="8"/>
      <c r="F3" s="8"/>
      <c r="G3" s="8"/>
      <c r="H3" s="8"/>
      <c r="I3" s="8"/>
      <c r="J3" s="8"/>
      <c r="K3" s="8"/>
      <c r="L3" s="9"/>
    </row>
    <row r="4" spans="2:12">
      <c r="B4" s="7"/>
      <c r="C4" s="10" t="s">
        <v>0</v>
      </c>
      <c r="E4" s="8"/>
      <c r="F4" s="8"/>
      <c r="G4" s="8"/>
      <c r="H4" s="8"/>
      <c r="I4" s="8"/>
      <c r="J4" s="8"/>
      <c r="K4" s="8"/>
      <c r="L4" s="9"/>
    </row>
    <row r="5" spans="2:12">
      <c r="B5" s="7"/>
      <c r="C5" s="19" t="s">
        <v>1</v>
      </c>
      <c r="D5" s="19" t="s">
        <v>2</v>
      </c>
      <c r="E5" s="8"/>
      <c r="F5" s="8"/>
      <c r="G5" s="8"/>
      <c r="H5" s="8"/>
      <c r="I5" s="8"/>
      <c r="J5" s="8"/>
      <c r="K5" s="8"/>
      <c r="L5" s="9"/>
    </row>
    <row r="6" spans="2:12">
      <c r="B6" s="7"/>
      <c r="C6" s="2">
        <v>41206</v>
      </c>
      <c r="D6" s="2">
        <v>41210</v>
      </c>
      <c r="E6" s="8"/>
      <c r="F6" s="8"/>
      <c r="G6" s="8"/>
      <c r="H6" s="8"/>
      <c r="I6" s="8"/>
      <c r="J6" s="8"/>
      <c r="K6" s="8"/>
      <c r="L6" s="9"/>
    </row>
    <row r="7" spans="2:12">
      <c r="B7" s="7"/>
      <c r="C7" s="8"/>
      <c r="D7" s="8"/>
      <c r="E7" s="8"/>
      <c r="F7" s="8"/>
      <c r="G7" s="8"/>
      <c r="H7" s="8"/>
      <c r="I7" s="8"/>
      <c r="J7" s="8"/>
      <c r="K7" s="8"/>
      <c r="L7" s="9"/>
    </row>
    <row r="8" spans="2:12">
      <c r="B8" s="7"/>
      <c r="C8" s="22" t="s">
        <v>12</v>
      </c>
      <c r="G8" s="8"/>
      <c r="H8" s="8"/>
      <c r="I8" s="8"/>
      <c r="J8" s="8"/>
      <c r="K8" s="8"/>
      <c r="L8" s="9"/>
    </row>
    <row r="9" spans="2:12" ht="13.5" customHeight="1">
      <c r="B9" s="7"/>
      <c r="C9" s="36" t="s">
        <v>16</v>
      </c>
      <c r="D9" s="37"/>
      <c r="E9" s="37"/>
      <c r="F9" s="37"/>
      <c r="G9" s="37"/>
      <c r="H9" s="37"/>
      <c r="I9" s="37"/>
      <c r="J9" s="37"/>
      <c r="K9" s="37"/>
      <c r="L9" s="9"/>
    </row>
    <row r="10" spans="2:12">
      <c r="B10" s="7"/>
      <c r="C10" s="37"/>
      <c r="D10" s="37"/>
      <c r="E10" s="37"/>
      <c r="F10" s="37"/>
      <c r="G10" s="37"/>
      <c r="H10" s="37"/>
      <c r="I10" s="37"/>
      <c r="J10" s="37"/>
      <c r="K10" s="37"/>
      <c r="L10" s="9"/>
    </row>
    <row r="11" spans="2:12">
      <c r="B11" s="7"/>
      <c r="C11" s="37"/>
      <c r="D11" s="37"/>
      <c r="E11" s="37"/>
      <c r="F11" s="37"/>
      <c r="G11" s="37"/>
      <c r="H11" s="37"/>
      <c r="I11" s="37"/>
      <c r="J11" s="37"/>
      <c r="K11" s="37"/>
      <c r="L11" s="9"/>
    </row>
    <row r="12" spans="2:12">
      <c r="B12" s="7"/>
      <c r="C12" s="37"/>
      <c r="D12" s="37"/>
      <c r="E12" s="37"/>
      <c r="F12" s="37"/>
      <c r="G12" s="37"/>
      <c r="H12" s="37"/>
      <c r="I12" s="37"/>
      <c r="J12" s="37"/>
      <c r="K12" s="37"/>
      <c r="L12" s="9"/>
    </row>
    <row r="13" spans="2:12">
      <c r="B13" s="7"/>
      <c r="C13" s="37"/>
      <c r="D13" s="37"/>
      <c r="E13" s="37"/>
      <c r="F13" s="37"/>
      <c r="G13" s="37"/>
      <c r="H13" s="37"/>
      <c r="I13" s="37"/>
      <c r="J13" s="37"/>
      <c r="K13" s="37"/>
      <c r="L13" s="9"/>
    </row>
    <row r="14" spans="2:12">
      <c r="B14" s="7"/>
      <c r="C14" s="37"/>
      <c r="D14" s="37"/>
      <c r="E14" s="37"/>
      <c r="F14" s="37"/>
      <c r="G14" s="37"/>
      <c r="H14" s="37"/>
      <c r="I14" s="37"/>
      <c r="J14" s="37"/>
      <c r="K14" s="37"/>
      <c r="L14" s="9"/>
    </row>
    <row r="15" spans="2:12">
      <c r="B15" s="7"/>
      <c r="C15" s="37"/>
      <c r="D15" s="37"/>
      <c r="E15" s="37"/>
      <c r="F15" s="37"/>
      <c r="G15" s="37"/>
      <c r="H15" s="37"/>
      <c r="I15" s="37"/>
      <c r="J15" s="37"/>
      <c r="K15" s="37"/>
      <c r="L15" s="9"/>
    </row>
    <row r="16" spans="2:12">
      <c r="B16" s="7"/>
      <c r="C16" s="37"/>
      <c r="D16" s="37"/>
      <c r="E16" s="37"/>
      <c r="F16" s="37"/>
      <c r="G16" s="37"/>
      <c r="H16" s="37"/>
      <c r="I16" s="37"/>
      <c r="J16" s="37"/>
      <c r="K16" s="37"/>
      <c r="L16" s="9"/>
    </row>
    <row r="17" spans="2:12">
      <c r="B17" s="7"/>
      <c r="C17" s="37"/>
      <c r="D17" s="37"/>
      <c r="E17" s="37"/>
      <c r="F17" s="37"/>
      <c r="G17" s="37"/>
      <c r="H17" s="37"/>
      <c r="I17" s="37"/>
      <c r="J17" s="37"/>
      <c r="K17" s="37"/>
      <c r="L17" s="9"/>
    </row>
    <row r="18" spans="2:12">
      <c r="B18" s="7"/>
      <c r="C18" s="37"/>
      <c r="D18" s="37"/>
      <c r="E18" s="37"/>
      <c r="F18" s="37"/>
      <c r="G18" s="37"/>
      <c r="H18" s="37"/>
      <c r="I18" s="37"/>
      <c r="J18" s="37"/>
      <c r="K18" s="37"/>
      <c r="L18" s="9"/>
    </row>
    <row r="19" spans="2:12">
      <c r="B19" s="7"/>
      <c r="C19" s="37"/>
      <c r="D19" s="37"/>
      <c r="E19" s="37"/>
      <c r="F19" s="37"/>
      <c r="G19" s="37"/>
      <c r="H19" s="37"/>
      <c r="I19" s="37"/>
      <c r="J19" s="37"/>
      <c r="K19" s="37"/>
      <c r="L19" s="9"/>
    </row>
    <row r="20" spans="2:12">
      <c r="B20" s="7"/>
      <c r="C20" s="37"/>
      <c r="D20" s="37"/>
      <c r="E20" s="37"/>
      <c r="F20" s="37"/>
      <c r="G20" s="37"/>
      <c r="H20" s="37"/>
      <c r="I20" s="37"/>
      <c r="J20" s="37"/>
      <c r="K20" s="37"/>
      <c r="L20" s="9"/>
    </row>
    <row r="21" spans="2:12">
      <c r="B21" s="7"/>
      <c r="C21" s="37"/>
      <c r="D21" s="37"/>
      <c r="E21" s="37"/>
      <c r="F21" s="37"/>
      <c r="G21" s="37"/>
      <c r="H21" s="37"/>
      <c r="I21" s="37"/>
      <c r="J21" s="37"/>
      <c r="K21" s="37"/>
      <c r="L21" s="9"/>
    </row>
    <row r="22" spans="2:12">
      <c r="B22" s="7"/>
      <c r="C22" s="37"/>
      <c r="D22" s="37"/>
      <c r="E22" s="37"/>
      <c r="F22" s="37"/>
      <c r="G22" s="37"/>
      <c r="H22" s="37"/>
      <c r="I22" s="37"/>
      <c r="J22" s="37"/>
      <c r="K22" s="37"/>
      <c r="L22" s="9"/>
    </row>
    <row r="23" spans="2:12">
      <c r="B23" s="7"/>
      <c r="L23" s="9"/>
    </row>
    <row r="24" spans="2:12">
      <c r="B24" s="7"/>
      <c r="C24" s="22" t="s">
        <v>13</v>
      </c>
      <c r="D24" s="8"/>
      <c r="E24" s="8"/>
      <c r="F24" s="8"/>
      <c r="L24" s="9"/>
    </row>
    <row r="25" spans="2:12">
      <c r="B25" s="7"/>
      <c r="C25" s="19" t="s">
        <v>3</v>
      </c>
      <c r="D25" s="19" t="s">
        <v>4</v>
      </c>
      <c r="E25" s="23" t="s">
        <v>11</v>
      </c>
      <c r="F25" s="23" t="s">
        <v>5</v>
      </c>
      <c r="G25" s="18" t="s">
        <v>6</v>
      </c>
      <c r="H25" s="19" t="s">
        <v>7</v>
      </c>
      <c r="I25" s="19" t="s">
        <v>8</v>
      </c>
      <c r="J25" s="19" t="s">
        <v>9</v>
      </c>
      <c r="K25" s="19" t="s">
        <v>10</v>
      </c>
      <c r="L25" s="9"/>
    </row>
    <row r="26" spans="2:12">
      <c r="B26" s="7"/>
      <c r="C26" s="3">
        <v>41206</v>
      </c>
      <c r="D26" s="17">
        <v>37373</v>
      </c>
      <c r="E26" s="24">
        <v>22</v>
      </c>
      <c r="F26" s="25">
        <f t="shared" ref="F26:F30" si="0">E26/D26</f>
        <v>5.8866026275653546E-4</v>
      </c>
      <c r="G26" s="17">
        <v>0</v>
      </c>
      <c r="H26" s="28">
        <v>0</v>
      </c>
      <c r="I26" s="1">
        <v>8.2333400000000001</v>
      </c>
      <c r="J26" s="1">
        <f t="shared" ref="J26:J30" si="1">I26/D26*1000</f>
        <v>0.22030182217108607</v>
      </c>
      <c r="K26" s="1">
        <f t="shared" ref="K26:K30" si="2">I26/E26</f>
        <v>0.37424272727272728</v>
      </c>
      <c r="L26" s="9"/>
    </row>
    <row r="27" spans="2:12">
      <c r="B27" s="7"/>
      <c r="C27" s="3">
        <v>41207</v>
      </c>
      <c r="D27" s="17">
        <v>57371</v>
      </c>
      <c r="E27" s="24">
        <v>19</v>
      </c>
      <c r="F27" s="25">
        <f t="shared" si="0"/>
        <v>3.3117777274232628E-4</v>
      </c>
      <c r="G27" s="17">
        <v>0</v>
      </c>
      <c r="H27" s="28">
        <v>0</v>
      </c>
      <c r="I27" s="1">
        <v>11.991989999999999</v>
      </c>
      <c r="J27" s="1">
        <f t="shared" si="1"/>
        <v>0.20902529152359206</v>
      </c>
      <c r="K27" s="1">
        <f t="shared" si="2"/>
        <v>0.63115736842105263</v>
      </c>
      <c r="L27" s="9"/>
    </row>
    <row r="28" spans="2:12">
      <c r="B28" s="7"/>
      <c r="C28" s="3">
        <v>41208</v>
      </c>
      <c r="D28" s="17">
        <v>53322</v>
      </c>
      <c r="E28" s="24">
        <v>28</v>
      </c>
      <c r="F28" s="25">
        <f t="shared" si="0"/>
        <v>5.2511158621207008E-4</v>
      </c>
      <c r="G28" s="17">
        <v>0</v>
      </c>
      <c r="H28" s="28">
        <v>0</v>
      </c>
      <c r="I28" s="1">
        <v>11.37994</v>
      </c>
      <c r="J28" s="1">
        <f t="shared" si="1"/>
        <v>0.21341922658564946</v>
      </c>
      <c r="K28" s="1">
        <f t="shared" si="2"/>
        <v>0.40642642857142858</v>
      </c>
      <c r="L28" s="9"/>
    </row>
    <row r="29" spans="2:12">
      <c r="B29" s="7"/>
      <c r="C29" s="3">
        <v>41209</v>
      </c>
      <c r="D29" s="17">
        <v>59247</v>
      </c>
      <c r="E29" s="24">
        <v>23</v>
      </c>
      <c r="F29" s="25">
        <f t="shared" si="0"/>
        <v>3.8820530997350078E-4</v>
      </c>
      <c r="G29" s="17">
        <v>0</v>
      </c>
      <c r="H29" s="28">
        <v>0</v>
      </c>
      <c r="I29" s="1">
        <v>12.78786</v>
      </c>
      <c r="J29" s="1">
        <f t="shared" si="1"/>
        <v>0.21583978935642312</v>
      </c>
      <c r="K29" s="1">
        <f t="shared" si="2"/>
        <v>0.55599391304347823</v>
      </c>
      <c r="L29" s="9"/>
    </row>
    <row r="30" spans="2:12">
      <c r="B30" s="7"/>
      <c r="C30" s="3">
        <v>41210</v>
      </c>
      <c r="D30" s="17">
        <v>65526</v>
      </c>
      <c r="E30" s="24">
        <v>24</v>
      </c>
      <c r="F30" s="25">
        <f t="shared" si="0"/>
        <v>3.6626682538229102E-4</v>
      </c>
      <c r="G30" s="17">
        <v>0</v>
      </c>
      <c r="H30" s="28">
        <v>0</v>
      </c>
      <c r="I30" s="1">
        <v>14.709339999999999</v>
      </c>
      <c r="J30" s="1">
        <f t="shared" si="1"/>
        <v>0.22448096938619783</v>
      </c>
      <c r="K30" s="1">
        <f t="shared" si="2"/>
        <v>0.6128891666666666</v>
      </c>
      <c r="L30" s="9"/>
    </row>
    <row r="31" spans="2:12">
      <c r="B31" s="7"/>
      <c r="C31" s="11" t="s">
        <v>15</v>
      </c>
      <c r="D31" s="4">
        <f>SUM(D26:D30)</f>
        <v>272839</v>
      </c>
      <c r="E31" s="26">
        <f>SUM(E26:E30)</f>
        <v>116</v>
      </c>
      <c r="F31" s="27">
        <f>E31/D31</f>
        <v>4.251591597975363E-4</v>
      </c>
      <c r="G31" s="4">
        <f>SUM(G26:G30)</f>
        <v>0</v>
      </c>
      <c r="H31" s="5">
        <f>SUM(H26:H30)</f>
        <v>0</v>
      </c>
      <c r="I31" s="5">
        <f>SUM(I26:I30)</f>
        <v>59.102469999999997</v>
      </c>
      <c r="J31" s="5">
        <f>I31/D31*1000</f>
        <v>0.21662031454447495</v>
      </c>
      <c r="K31" s="5">
        <f>I31/E31</f>
        <v>0.50950405172413793</v>
      </c>
      <c r="L31" s="9"/>
    </row>
    <row r="32" spans="2:12">
      <c r="B32" s="7"/>
      <c r="C32" s="8"/>
      <c r="D32" s="8"/>
      <c r="E32" s="8"/>
      <c r="F32" s="8"/>
      <c r="L32" s="9"/>
    </row>
    <row r="33" spans="2:12">
      <c r="B33" s="7"/>
      <c r="C33" s="16" t="s">
        <v>14</v>
      </c>
      <c r="D33" s="20"/>
      <c r="E33" s="20"/>
      <c r="F33" s="21"/>
      <c r="G33" s="8"/>
      <c r="H33" s="8"/>
      <c r="I33" s="8"/>
      <c r="J33" s="8"/>
      <c r="K33" s="8"/>
      <c r="L33" s="9"/>
    </row>
    <row r="34" spans="2:12">
      <c r="B34" s="12"/>
      <c r="C34" s="13"/>
      <c r="D34" s="13"/>
      <c r="E34" s="13"/>
      <c r="F34" s="13"/>
      <c r="G34" s="13"/>
      <c r="H34" s="13"/>
      <c r="I34" s="13"/>
      <c r="J34" s="13"/>
      <c r="K34" s="13"/>
      <c r="L34" s="14"/>
    </row>
    <row r="36" spans="2:12">
      <c r="B36" s="15"/>
      <c r="D36" s="16"/>
      <c r="E36" s="16"/>
      <c r="F36" s="16"/>
    </row>
    <row r="37" spans="2:12">
      <c r="B37" s="16"/>
      <c r="C37" s="16"/>
      <c r="D37" s="16"/>
      <c r="E37" s="16"/>
      <c r="F37" s="16"/>
    </row>
    <row r="38" spans="2:12">
      <c r="B38" s="16"/>
      <c r="C38" s="16"/>
      <c r="D38" s="16"/>
      <c r="E38" s="16"/>
      <c r="F38" s="16"/>
    </row>
    <row r="39" spans="2:12">
      <c r="B39" s="16"/>
      <c r="C39" s="16"/>
      <c r="D39" s="16"/>
      <c r="E39" s="16"/>
      <c r="F39" s="16"/>
    </row>
  </sheetData>
  <mergeCells count="2">
    <mergeCell ref="B2:L2"/>
    <mergeCell ref="C9:K22"/>
  </mergeCells>
  <phoneticPr fontId="3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B2:L36"/>
  <sheetViews>
    <sheetView tabSelected="1" workbookViewId="0">
      <selection activeCell="B2" sqref="B2:L2"/>
    </sheetView>
  </sheetViews>
  <sheetFormatPr defaultColWidth="9" defaultRowHeight="14.25"/>
  <cols>
    <col min="1" max="1" width="3.625" style="6" customWidth="1"/>
    <col min="2" max="2" width="2.625" style="6" customWidth="1"/>
    <col min="3" max="3" width="17.25" style="6" customWidth="1"/>
    <col min="4" max="4" width="14.625" style="6" customWidth="1"/>
    <col min="5" max="5" width="12.875" style="6" customWidth="1"/>
    <col min="6" max="6" width="13.25" style="6" customWidth="1"/>
    <col min="7" max="7" width="13.5" style="6" customWidth="1"/>
    <col min="8" max="8" width="16" style="6" customWidth="1"/>
    <col min="9" max="9" width="14.375" style="6" bestFit="1" customWidth="1"/>
    <col min="10" max="11" width="12.625" style="6" customWidth="1"/>
    <col min="12" max="12" width="2.625" style="6" customWidth="1"/>
    <col min="13" max="16384" width="9" style="6"/>
  </cols>
  <sheetData>
    <row r="2" spans="2:12" ht="15.75">
      <c r="B2" s="33" t="s">
        <v>17</v>
      </c>
      <c r="C2" s="34"/>
      <c r="D2" s="34"/>
      <c r="E2" s="34"/>
      <c r="F2" s="34"/>
      <c r="G2" s="34"/>
      <c r="H2" s="34"/>
      <c r="I2" s="34"/>
      <c r="J2" s="34"/>
      <c r="K2" s="34"/>
      <c r="L2" s="35"/>
    </row>
    <row r="3" spans="2:12">
      <c r="B3" s="7"/>
      <c r="C3" s="8"/>
      <c r="D3" s="8"/>
      <c r="E3" s="8"/>
      <c r="F3" s="8"/>
      <c r="G3" s="8"/>
      <c r="H3" s="8"/>
      <c r="I3" s="8"/>
      <c r="J3" s="8"/>
      <c r="K3" s="8"/>
      <c r="L3" s="9"/>
    </row>
    <row r="4" spans="2:12">
      <c r="B4" s="7"/>
      <c r="C4" s="10" t="s">
        <v>0</v>
      </c>
      <c r="E4" s="8"/>
      <c r="F4" s="8"/>
      <c r="G4" s="8"/>
      <c r="H4" s="8"/>
      <c r="I4" s="8"/>
      <c r="J4" s="8"/>
      <c r="K4" s="8"/>
      <c r="L4" s="9"/>
    </row>
    <row r="5" spans="2:12">
      <c r="B5" s="7"/>
      <c r="C5" s="19" t="s">
        <v>1</v>
      </c>
      <c r="D5" s="19" t="s">
        <v>2</v>
      </c>
      <c r="E5" s="8"/>
      <c r="F5" s="8"/>
      <c r="G5" s="8"/>
      <c r="H5" s="8"/>
      <c r="I5" s="8"/>
      <c r="J5" s="8"/>
      <c r="K5" s="8"/>
      <c r="L5" s="9"/>
    </row>
    <row r="6" spans="2:12">
      <c r="B6" s="7"/>
      <c r="C6" s="2">
        <v>41267</v>
      </c>
      <c r="D6" s="2">
        <v>41273</v>
      </c>
      <c r="E6" s="8"/>
      <c r="F6" s="8"/>
      <c r="G6" s="8"/>
      <c r="H6" s="8"/>
      <c r="I6" s="8"/>
      <c r="J6" s="8"/>
      <c r="K6" s="8"/>
      <c r="L6" s="9"/>
    </row>
    <row r="7" spans="2:12">
      <c r="B7" s="7"/>
      <c r="C7" s="8"/>
      <c r="D7" s="8"/>
      <c r="E7" s="8"/>
      <c r="F7" s="8"/>
      <c r="G7" s="8"/>
      <c r="H7" s="8"/>
      <c r="I7" s="8"/>
      <c r="J7" s="8"/>
      <c r="K7" s="8"/>
      <c r="L7" s="9"/>
    </row>
    <row r="8" spans="2:12">
      <c r="B8" s="7"/>
      <c r="C8" s="22" t="s">
        <v>12</v>
      </c>
      <c r="G8" s="8"/>
      <c r="H8" s="8"/>
      <c r="I8" s="8"/>
      <c r="J8" s="8"/>
      <c r="K8" s="8"/>
      <c r="L8" s="9"/>
    </row>
    <row r="9" spans="2:12" ht="13.5" customHeight="1">
      <c r="B9" s="7"/>
      <c r="C9" s="36" t="s">
        <v>95</v>
      </c>
      <c r="D9" s="37"/>
      <c r="E9" s="37"/>
      <c r="F9" s="37"/>
      <c r="G9" s="37"/>
      <c r="H9" s="37"/>
      <c r="I9" s="37"/>
      <c r="J9" s="37"/>
      <c r="K9" s="37"/>
      <c r="L9" s="9"/>
    </row>
    <row r="10" spans="2:12">
      <c r="B10" s="7"/>
      <c r="C10" s="37"/>
      <c r="D10" s="37"/>
      <c r="E10" s="37"/>
      <c r="F10" s="37"/>
      <c r="G10" s="37"/>
      <c r="H10" s="37"/>
      <c r="I10" s="37"/>
      <c r="J10" s="37"/>
      <c r="K10" s="37"/>
      <c r="L10" s="9"/>
    </row>
    <row r="11" spans="2:12">
      <c r="B11" s="7"/>
      <c r="C11" s="37"/>
      <c r="D11" s="37"/>
      <c r="E11" s="37"/>
      <c r="F11" s="37"/>
      <c r="G11" s="37"/>
      <c r="H11" s="37"/>
      <c r="I11" s="37"/>
      <c r="J11" s="37"/>
      <c r="K11" s="37"/>
      <c r="L11" s="9"/>
    </row>
    <row r="12" spans="2:12">
      <c r="B12" s="7"/>
      <c r="C12" s="37"/>
      <c r="D12" s="37"/>
      <c r="E12" s="37"/>
      <c r="F12" s="37"/>
      <c r="G12" s="37"/>
      <c r="H12" s="37"/>
      <c r="I12" s="37"/>
      <c r="J12" s="37"/>
      <c r="K12" s="37"/>
      <c r="L12" s="9"/>
    </row>
    <row r="13" spans="2:12">
      <c r="B13" s="7"/>
      <c r="C13" s="37"/>
      <c r="D13" s="37"/>
      <c r="E13" s="37"/>
      <c r="F13" s="37"/>
      <c r="G13" s="37"/>
      <c r="H13" s="37"/>
      <c r="I13" s="37"/>
      <c r="J13" s="37"/>
      <c r="K13" s="37"/>
      <c r="L13" s="9"/>
    </row>
    <row r="14" spans="2:12">
      <c r="B14" s="7"/>
      <c r="C14" s="37"/>
      <c r="D14" s="37"/>
      <c r="E14" s="37"/>
      <c r="F14" s="37"/>
      <c r="G14" s="37"/>
      <c r="H14" s="37"/>
      <c r="I14" s="37"/>
      <c r="J14" s="37"/>
      <c r="K14" s="37"/>
      <c r="L14" s="9"/>
    </row>
    <row r="15" spans="2:12">
      <c r="B15" s="7"/>
      <c r="C15" s="37"/>
      <c r="D15" s="37"/>
      <c r="E15" s="37"/>
      <c r="F15" s="37"/>
      <c r="G15" s="37"/>
      <c r="H15" s="37"/>
      <c r="I15" s="37"/>
      <c r="J15" s="37"/>
      <c r="K15" s="37"/>
      <c r="L15" s="9"/>
    </row>
    <row r="16" spans="2:12">
      <c r="B16" s="7"/>
      <c r="C16" s="37"/>
      <c r="D16" s="37"/>
      <c r="E16" s="37"/>
      <c r="F16" s="37"/>
      <c r="G16" s="37"/>
      <c r="H16" s="37"/>
      <c r="I16" s="37"/>
      <c r="J16" s="37"/>
      <c r="K16" s="37"/>
      <c r="L16" s="9"/>
    </row>
    <row r="17" spans="2:12">
      <c r="B17" s="7"/>
      <c r="C17" s="37"/>
      <c r="D17" s="37"/>
      <c r="E17" s="37"/>
      <c r="F17" s="37"/>
      <c r="G17" s="37"/>
      <c r="H17" s="37"/>
      <c r="I17" s="37"/>
      <c r="J17" s="37"/>
      <c r="K17" s="37"/>
      <c r="L17" s="9"/>
    </row>
    <row r="18" spans="2:12">
      <c r="B18" s="7"/>
      <c r="L18" s="9"/>
    </row>
    <row r="19" spans="2:12">
      <c r="B19" s="7"/>
      <c r="C19" s="22" t="s">
        <v>13</v>
      </c>
      <c r="D19" s="8"/>
      <c r="E19" s="8"/>
      <c r="F19" s="8"/>
      <c r="L19" s="9"/>
    </row>
    <row r="20" spans="2:12">
      <c r="B20" s="7"/>
      <c r="C20" s="19" t="s">
        <v>96</v>
      </c>
      <c r="D20" s="19" t="s">
        <v>97</v>
      </c>
      <c r="E20" s="23" t="s">
        <v>98</v>
      </c>
      <c r="F20" s="23" t="s">
        <v>99</v>
      </c>
      <c r="G20" s="18" t="s">
        <v>100</v>
      </c>
      <c r="H20" s="19" t="s">
        <v>101</v>
      </c>
      <c r="I20" s="19" t="s">
        <v>102</v>
      </c>
      <c r="J20" s="19" t="s">
        <v>103</v>
      </c>
      <c r="K20" s="19" t="s">
        <v>104</v>
      </c>
      <c r="L20" s="9"/>
    </row>
    <row r="21" spans="2:12">
      <c r="B21" s="7"/>
      <c r="C21" s="3">
        <v>41267</v>
      </c>
      <c r="D21" s="17">
        <v>43649</v>
      </c>
      <c r="E21" s="24">
        <v>23</v>
      </c>
      <c r="F21" s="29">
        <f t="shared" ref="F21:F27" si="0">E21/D21</f>
        <v>5.269307429723476E-4</v>
      </c>
      <c r="G21" s="17">
        <v>0</v>
      </c>
      <c r="H21" s="31">
        <v>0</v>
      </c>
      <c r="I21" s="1">
        <v>20.479469999999999</v>
      </c>
      <c r="J21" s="1">
        <f t="shared" ref="J21:J27" si="1">I21/D21*1000</f>
        <v>0.46918531925130014</v>
      </c>
      <c r="K21" s="1">
        <f t="shared" ref="K21:K27" si="2">I21/E21</f>
        <v>0.8904117391304347</v>
      </c>
      <c r="L21" s="9"/>
    </row>
    <row r="22" spans="2:12">
      <c r="B22" s="7"/>
      <c r="C22" s="3">
        <v>41268</v>
      </c>
      <c r="D22" s="17">
        <v>86874</v>
      </c>
      <c r="E22" s="24">
        <v>54</v>
      </c>
      <c r="F22" s="29">
        <f t="shared" si="0"/>
        <v>6.2158988880447541E-4</v>
      </c>
      <c r="G22" s="17">
        <v>0</v>
      </c>
      <c r="H22" s="31">
        <v>0</v>
      </c>
      <c r="I22" s="1">
        <v>39.543680000000002</v>
      </c>
      <c r="J22" s="1">
        <f t="shared" si="1"/>
        <v>0.45518428989110671</v>
      </c>
      <c r="K22" s="1">
        <f t="shared" si="2"/>
        <v>0.73229037037037037</v>
      </c>
      <c r="L22" s="9"/>
    </row>
    <row r="23" spans="2:12">
      <c r="B23" s="7"/>
      <c r="C23" s="3">
        <v>41269</v>
      </c>
      <c r="D23" s="17">
        <v>110890</v>
      </c>
      <c r="E23" s="24">
        <v>60</v>
      </c>
      <c r="F23" s="29">
        <f t="shared" si="0"/>
        <v>5.4107674271800887E-4</v>
      </c>
      <c r="G23" s="17">
        <v>0</v>
      </c>
      <c r="H23" s="31">
        <v>0</v>
      </c>
      <c r="I23" s="1">
        <v>61.016680000000001</v>
      </c>
      <c r="J23" s="1">
        <f t="shared" si="1"/>
        <v>0.55024510776445124</v>
      </c>
      <c r="K23" s="1">
        <f t="shared" si="2"/>
        <v>1.0169446666666666</v>
      </c>
      <c r="L23" s="9"/>
    </row>
    <row r="24" spans="2:12">
      <c r="B24" s="7"/>
      <c r="C24" s="3">
        <v>41270</v>
      </c>
      <c r="D24" s="17">
        <v>110676</v>
      </c>
      <c r="E24" s="24">
        <v>81</v>
      </c>
      <c r="F24" s="29">
        <f t="shared" si="0"/>
        <v>7.3186598720589825E-4</v>
      </c>
      <c r="G24" s="17">
        <v>0</v>
      </c>
      <c r="H24" s="31">
        <v>0</v>
      </c>
      <c r="I24" s="1">
        <v>70.421520000000001</v>
      </c>
      <c r="J24" s="1">
        <f t="shared" si="1"/>
        <v>0.63628537352271497</v>
      </c>
      <c r="K24" s="1">
        <f t="shared" si="2"/>
        <v>0.86940148148148144</v>
      </c>
      <c r="L24" s="9"/>
    </row>
    <row r="25" spans="2:12">
      <c r="B25" s="7"/>
      <c r="C25" s="3">
        <v>41271</v>
      </c>
      <c r="D25" s="17">
        <v>97244</v>
      </c>
      <c r="E25" s="24">
        <v>47</v>
      </c>
      <c r="F25" s="29">
        <f t="shared" si="0"/>
        <v>4.8332030767965121E-4</v>
      </c>
      <c r="G25" s="17">
        <v>1</v>
      </c>
      <c r="H25" s="31">
        <v>225.62188699999999</v>
      </c>
      <c r="I25" s="1">
        <v>60.92304</v>
      </c>
      <c r="J25" s="1">
        <f t="shared" si="1"/>
        <v>0.62649664760807866</v>
      </c>
      <c r="K25" s="1">
        <f t="shared" si="2"/>
        <v>1.2962348936170214</v>
      </c>
      <c r="L25" s="9"/>
    </row>
    <row r="26" spans="2:12">
      <c r="B26" s="7"/>
      <c r="C26" s="3">
        <v>41272</v>
      </c>
      <c r="D26" s="17">
        <v>103732</v>
      </c>
      <c r="E26" s="24">
        <v>63</v>
      </c>
      <c r="F26" s="29">
        <f t="shared" si="0"/>
        <v>6.0733428450237149E-4</v>
      </c>
      <c r="G26" s="17">
        <v>0</v>
      </c>
      <c r="H26" s="31">
        <v>0</v>
      </c>
      <c r="I26" s="1">
        <v>61.598849999999999</v>
      </c>
      <c r="J26" s="1">
        <f t="shared" si="1"/>
        <v>0.59382688080823653</v>
      </c>
      <c r="K26" s="1">
        <f t="shared" si="2"/>
        <v>0.9777595238095238</v>
      </c>
      <c r="L26" s="9"/>
    </row>
    <row r="27" spans="2:12">
      <c r="B27" s="7"/>
      <c r="C27" s="3">
        <v>41273</v>
      </c>
      <c r="D27" s="17">
        <v>114719</v>
      </c>
      <c r="E27" s="24">
        <v>57</v>
      </c>
      <c r="F27" s="29">
        <f t="shared" si="0"/>
        <v>4.9686625580766921E-4</v>
      </c>
      <c r="G27" s="17">
        <v>0</v>
      </c>
      <c r="H27" s="31">
        <v>0</v>
      </c>
      <c r="I27" s="1">
        <v>67.336870000000005</v>
      </c>
      <c r="J27" s="1">
        <f t="shared" si="1"/>
        <v>0.58697225394224151</v>
      </c>
      <c r="K27" s="1">
        <f t="shared" si="2"/>
        <v>1.1813485964912283</v>
      </c>
      <c r="L27" s="9"/>
    </row>
    <row r="28" spans="2:12">
      <c r="B28" s="7"/>
      <c r="C28" s="11" t="s">
        <v>105</v>
      </c>
      <c r="D28" s="4">
        <f>SUM(D21:D27)</f>
        <v>667784</v>
      </c>
      <c r="E28" s="26">
        <f>SUM(E21:E27)</f>
        <v>385</v>
      </c>
      <c r="F28" s="30">
        <f>E28/D28</f>
        <v>5.7653372946940931E-4</v>
      </c>
      <c r="G28" s="4">
        <f>SUM(G21:G27)</f>
        <v>1</v>
      </c>
      <c r="H28" s="32">
        <f>SUM(H21:H27)</f>
        <v>225.62188699999999</v>
      </c>
      <c r="I28" s="5">
        <f>SUM(I21:I27)</f>
        <v>381.32011</v>
      </c>
      <c r="J28" s="5">
        <f>I28/D28*1000</f>
        <v>0.57102313023372819</v>
      </c>
      <c r="K28" s="5">
        <f>I28/E28</f>
        <v>0.99044184415584413</v>
      </c>
      <c r="L28" s="9"/>
    </row>
    <row r="29" spans="2:12">
      <c r="B29" s="7"/>
      <c r="C29" s="8"/>
      <c r="D29" s="8"/>
      <c r="E29" s="8"/>
      <c r="F29" s="8"/>
      <c r="L29" s="9"/>
    </row>
    <row r="30" spans="2:12">
      <c r="B30" s="7"/>
      <c r="C30" s="16" t="s">
        <v>14</v>
      </c>
      <c r="D30" s="20"/>
      <c r="E30" s="20"/>
      <c r="F30" s="21"/>
      <c r="G30" s="8"/>
      <c r="H30" s="8"/>
      <c r="I30" s="8"/>
      <c r="J30" s="8"/>
      <c r="K30" s="8"/>
      <c r="L30" s="9"/>
    </row>
    <row r="31" spans="2:12">
      <c r="B31" s="12"/>
      <c r="C31" s="13"/>
      <c r="D31" s="13"/>
      <c r="E31" s="13"/>
      <c r="F31" s="13"/>
      <c r="G31" s="13"/>
      <c r="H31" s="13"/>
      <c r="I31" s="13"/>
      <c r="J31" s="13"/>
      <c r="K31" s="13"/>
      <c r="L31" s="14"/>
    </row>
    <row r="33" spans="2:6">
      <c r="B33" s="15"/>
      <c r="D33" s="16"/>
      <c r="E33" s="16"/>
      <c r="F33" s="16"/>
    </row>
    <row r="34" spans="2:6">
      <c r="B34" s="16"/>
      <c r="C34" s="16"/>
      <c r="D34" s="16"/>
      <c r="E34" s="16"/>
      <c r="F34" s="16"/>
    </row>
    <row r="35" spans="2:6">
      <c r="B35" s="16"/>
      <c r="C35" s="16"/>
      <c r="D35" s="16"/>
      <c r="E35" s="16"/>
      <c r="F35" s="16"/>
    </row>
    <row r="36" spans="2:6">
      <c r="B36" s="16"/>
      <c r="C36" s="16"/>
      <c r="D36" s="16"/>
      <c r="E36" s="16"/>
      <c r="F36" s="16"/>
    </row>
  </sheetData>
  <mergeCells count="2">
    <mergeCell ref="B2:L2"/>
    <mergeCell ref="C9:K17"/>
  </mergeCells>
  <phoneticPr fontId="24"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2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2:L37"/>
  <sheetViews>
    <sheetView workbookViewId="0">
      <selection activeCell="C9" sqref="C9:K18"/>
    </sheetView>
  </sheetViews>
  <sheetFormatPr defaultColWidth="9" defaultRowHeight="14.25"/>
  <cols>
    <col min="1" max="1" width="3.625" style="6" customWidth="1"/>
    <col min="2" max="2" width="2.625" style="6" customWidth="1"/>
    <col min="3" max="3" width="17.25" style="6" customWidth="1"/>
    <col min="4" max="4" width="14.625" style="6" customWidth="1"/>
    <col min="5" max="5" width="12.875" style="6" customWidth="1"/>
    <col min="6" max="6" width="13.25" style="6" customWidth="1"/>
    <col min="7" max="7" width="13.5" style="6" customWidth="1"/>
    <col min="8" max="8" width="16" style="6" customWidth="1"/>
    <col min="9" max="9" width="14.375" style="6" bestFit="1" customWidth="1"/>
    <col min="10" max="11" width="12.625" style="6" customWidth="1"/>
    <col min="12" max="12" width="2.625" style="6" customWidth="1"/>
    <col min="13" max="16384" width="9" style="6"/>
  </cols>
  <sheetData>
    <row r="2" spans="2:12" ht="15.75">
      <c r="B2" s="33" t="s">
        <v>17</v>
      </c>
      <c r="C2" s="34"/>
      <c r="D2" s="34"/>
      <c r="E2" s="34"/>
      <c r="F2" s="34"/>
      <c r="G2" s="34"/>
      <c r="H2" s="34"/>
      <c r="I2" s="34"/>
      <c r="J2" s="34"/>
      <c r="K2" s="34"/>
      <c r="L2" s="35"/>
    </row>
    <row r="3" spans="2:12">
      <c r="B3" s="7"/>
      <c r="C3" s="8"/>
      <c r="D3" s="8"/>
      <c r="E3" s="8"/>
      <c r="F3" s="8"/>
      <c r="G3" s="8"/>
      <c r="H3" s="8"/>
      <c r="I3" s="8"/>
      <c r="J3" s="8"/>
      <c r="K3" s="8"/>
      <c r="L3" s="9"/>
    </row>
    <row r="4" spans="2:12">
      <c r="B4" s="7"/>
      <c r="C4" s="10" t="s">
        <v>0</v>
      </c>
      <c r="E4" s="8"/>
      <c r="F4" s="8"/>
      <c r="G4" s="8"/>
      <c r="H4" s="8"/>
      <c r="I4" s="8"/>
      <c r="J4" s="8"/>
      <c r="K4" s="8"/>
      <c r="L4" s="9"/>
    </row>
    <row r="5" spans="2:12">
      <c r="B5" s="7"/>
      <c r="C5" s="19" t="s">
        <v>1</v>
      </c>
      <c r="D5" s="19" t="s">
        <v>2</v>
      </c>
      <c r="E5" s="8"/>
      <c r="F5" s="8"/>
      <c r="G5" s="8"/>
      <c r="H5" s="8"/>
      <c r="I5" s="8"/>
      <c r="J5" s="8"/>
      <c r="K5" s="8"/>
      <c r="L5" s="9"/>
    </row>
    <row r="6" spans="2:12">
      <c r="B6" s="7"/>
      <c r="C6" s="2">
        <v>41211</v>
      </c>
      <c r="D6" s="2">
        <v>41217</v>
      </c>
      <c r="E6" s="8"/>
      <c r="F6" s="8"/>
      <c r="G6" s="8"/>
      <c r="H6" s="8"/>
      <c r="I6" s="8"/>
      <c r="J6" s="8"/>
      <c r="K6" s="8"/>
      <c r="L6" s="9"/>
    </row>
    <row r="7" spans="2:12">
      <c r="B7" s="7"/>
      <c r="C7" s="8"/>
      <c r="D7" s="8"/>
      <c r="E7" s="8"/>
      <c r="F7" s="8"/>
      <c r="G7" s="8"/>
      <c r="H7" s="8"/>
      <c r="I7" s="8"/>
      <c r="J7" s="8"/>
      <c r="K7" s="8"/>
      <c r="L7" s="9"/>
    </row>
    <row r="8" spans="2:12">
      <c r="B8" s="7"/>
      <c r="C8" s="22" t="s">
        <v>12</v>
      </c>
      <c r="G8" s="8"/>
      <c r="H8" s="8"/>
      <c r="I8" s="8"/>
      <c r="J8" s="8"/>
      <c r="K8" s="8"/>
      <c r="L8" s="9"/>
    </row>
    <row r="9" spans="2:12" ht="13.5" customHeight="1">
      <c r="B9" s="7"/>
      <c r="C9" s="36" t="s">
        <v>39</v>
      </c>
      <c r="D9" s="37"/>
      <c r="E9" s="37"/>
      <c r="F9" s="37"/>
      <c r="G9" s="37"/>
      <c r="H9" s="37"/>
      <c r="I9" s="37"/>
      <c r="J9" s="37"/>
      <c r="K9" s="37"/>
      <c r="L9" s="9"/>
    </row>
    <row r="10" spans="2:12">
      <c r="B10" s="7"/>
      <c r="C10" s="37"/>
      <c r="D10" s="37"/>
      <c r="E10" s="37"/>
      <c r="F10" s="37"/>
      <c r="G10" s="37"/>
      <c r="H10" s="37"/>
      <c r="I10" s="37"/>
      <c r="J10" s="37"/>
      <c r="K10" s="37"/>
      <c r="L10" s="9"/>
    </row>
    <row r="11" spans="2:12">
      <c r="B11" s="7"/>
      <c r="C11" s="37"/>
      <c r="D11" s="37"/>
      <c r="E11" s="37"/>
      <c r="F11" s="37"/>
      <c r="G11" s="37"/>
      <c r="H11" s="37"/>
      <c r="I11" s="37"/>
      <c r="J11" s="37"/>
      <c r="K11" s="37"/>
      <c r="L11" s="9"/>
    </row>
    <row r="12" spans="2:12">
      <c r="B12" s="7"/>
      <c r="C12" s="37"/>
      <c r="D12" s="37"/>
      <c r="E12" s="37"/>
      <c r="F12" s="37"/>
      <c r="G12" s="37"/>
      <c r="H12" s="37"/>
      <c r="I12" s="37"/>
      <c r="J12" s="37"/>
      <c r="K12" s="37"/>
      <c r="L12" s="9"/>
    </row>
    <row r="13" spans="2:12">
      <c r="B13" s="7"/>
      <c r="C13" s="37"/>
      <c r="D13" s="37"/>
      <c r="E13" s="37"/>
      <c r="F13" s="37"/>
      <c r="G13" s="37"/>
      <c r="H13" s="37"/>
      <c r="I13" s="37"/>
      <c r="J13" s="37"/>
      <c r="K13" s="37"/>
      <c r="L13" s="9"/>
    </row>
    <row r="14" spans="2:12">
      <c r="B14" s="7"/>
      <c r="C14" s="37"/>
      <c r="D14" s="37"/>
      <c r="E14" s="37"/>
      <c r="F14" s="37"/>
      <c r="G14" s="37"/>
      <c r="H14" s="37"/>
      <c r="I14" s="37"/>
      <c r="J14" s="37"/>
      <c r="K14" s="37"/>
      <c r="L14" s="9"/>
    </row>
    <row r="15" spans="2:12">
      <c r="B15" s="7"/>
      <c r="C15" s="37"/>
      <c r="D15" s="37"/>
      <c r="E15" s="37"/>
      <c r="F15" s="37"/>
      <c r="G15" s="37"/>
      <c r="H15" s="37"/>
      <c r="I15" s="37"/>
      <c r="J15" s="37"/>
      <c r="K15" s="37"/>
      <c r="L15" s="9"/>
    </row>
    <row r="16" spans="2:12">
      <c r="B16" s="7"/>
      <c r="C16" s="37"/>
      <c r="D16" s="37"/>
      <c r="E16" s="37"/>
      <c r="F16" s="37"/>
      <c r="G16" s="37"/>
      <c r="H16" s="37"/>
      <c r="I16" s="37"/>
      <c r="J16" s="37"/>
      <c r="K16" s="37"/>
      <c r="L16" s="9"/>
    </row>
    <row r="17" spans="2:12">
      <c r="B17" s="7"/>
      <c r="C17" s="37"/>
      <c r="D17" s="37"/>
      <c r="E17" s="37"/>
      <c r="F17" s="37"/>
      <c r="G17" s="37"/>
      <c r="H17" s="37"/>
      <c r="I17" s="37"/>
      <c r="J17" s="37"/>
      <c r="K17" s="37"/>
      <c r="L17" s="9"/>
    </row>
    <row r="18" spans="2:12">
      <c r="B18" s="7"/>
      <c r="C18" s="37"/>
      <c r="D18" s="37"/>
      <c r="E18" s="37"/>
      <c r="F18" s="37"/>
      <c r="G18" s="37"/>
      <c r="H18" s="37"/>
      <c r="I18" s="37"/>
      <c r="J18" s="37"/>
      <c r="K18" s="37"/>
      <c r="L18" s="9"/>
    </row>
    <row r="19" spans="2:12">
      <c r="B19" s="7"/>
      <c r="L19" s="9"/>
    </row>
    <row r="20" spans="2:12">
      <c r="B20" s="7"/>
      <c r="C20" s="22" t="s">
        <v>13</v>
      </c>
      <c r="D20" s="8"/>
      <c r="E20" s="8"/>
      <c r="F20" s="8"/>
      <c r="L20" s="9"/>
    </row>
    <row r="21" spans="2:12">
      <c r="B21" s="7"/>
      <c r="C21" s="19" t="s">
        <v>3</v>
      </c>
      <c r="D21" s="19" t="s">
        <v>4</v>
      </c>
      <c r="E21" s="23" t="s">
        <v>11</v>
      </c>
      <c r="F21" s="23" t="s">
        <v>5</v>
      </c>
      <c r="G21" s="18" t="s">
        <v>6</v>
      </c>
      <c r="H21" s="19" t="s">
        <v>7</v>
      </c>
      <c r="I21" s="19" t="s">
        <v>8</v>
      </c>
      <c r="J21" s="19" t="s">
        <v>9</v>
      </c>
      <c r="K21" s="19" t="s">
        <v>10</v>
      </c>
      <c r="L21" s="9"/>
    </row>
    <row r="22" spans="2:12">
      <c r="B22" s="7"/>
      <c r="C22" s="3">
        <v>41211</v>
      </c>
      <c r="D22" s="17">
        <v>24481</v>
      </c>
      <c r="E22" s="24">
        <v>15</v>
      </c>
      <c r="F22" s="25">
        <f t="shared" ref="F22:F28" si="0">E22/D22</f>
        <v>6.1272006862464771E-4</v>
      </c>
      <c r="G22" s="17">
        <v>0</v>
      </c>
      <c r="H22" s="28">
        <v>0</v>
      </c>
      <c r="I22" s="1">
        <v>5.7146100000000004</v>
      </c>
      <c r="J22" s="1">
        <f t="shared" ref="J22:J28" si="1">I22/D22*1000</f>
        <v>0.23343041542420656</v>
      </c>
      <c r="K22" s="1">
        <f t="shared" ref="K22:K28" si="2">I22/E22</f>
        <v>0.38097400000000003</v>
      </c>
      <c r="L22" s="9"/>
    </row>
    <row r="23" spans="2:12">
      <c r="B23" s="7"/>
      <c r="C23" s="3">
        <v>41212</v>
      </c>
      <c r="D23" s="17">
        <v>44279</v>
      </c>
      <c r="E23" s="24">
        <v>26</v>
      </c>
      <c r="F23" s="25">
        <f t="shared" si="0"/>
        <v>5.8718579913728851E-4</v>
      </c>
      <c r="G23" s="17">
        <v>0</v>
      </c>
      <c r="H23" s="28">
        <v>0</v>
      </c>
      <c r="I23" s="1">
        <v>9.9834700000000005</v>
      </c>
      <c r="J23" s="1">
        <f t="shared" si="1"/>
        <v>0.22546737731204411</v>
      </c>
      <c r="K23" s="1">
        <f t="shared" si="2"/>
        <v>0.38397961538461539</v>
      </c>
      <c r="L23" s="9"/>
    </row>
    <row r="24" spans="2:12">
      <c r="B24" s="7"/>
      <c r="C24" s="3">
        <v>41213</v>
      </c>
      <c r="D24" s="17">
        <v>17822</v>
      </c>
      <c r="E24" s="24">
        <v>2</v>
      </c>
      <c r="F24" s="25">
        <f t="shared" si="0"/>
        <v>1.1222085063404781E-4</v>
      </c>
      <c r="G24" s="17">
        <v>0</v>
      </c>
      <c r="H24" s="28">
        <v>0</v>
      </c>
      <c r="I24" s="1">
        <v>4.0643700000000003</v>
      </c>
      <c r="J24" s="1">
        <f t="shared" si="1"/>
        <v>0.22805352934575246</v>
      </c>
      <c r="K24" s="1">
        <f t="shared" si="2"/>
        <v>2.0321850000000001</v>
      </c>
      <c r="L24" s="9"/>
    </row>
    <row r="25" spans="2:12">
      <c r="B25" s="7"/>
      <c r="C25" s="3">
        <v>41214</v>
      </c>
      <c r="D25" s="17">
        <v>29172</v>
      </c>
      <c r="E25" s="24">
        <v>21</v>
      </c>
      <c r="F25" s="25">
        <f t="shared" si="0"/>
        <v>7.1986836692719048E-4</v>
      </c>
      <c r="G25" s="17">
        <v>0</v>
      </c>
      <c r="H25" s="28">
        <v>0</v>
      </c>
      <c r="I25" s="1">
        <v>6.7939800000000004</v>
      </c>
      <c r="J25" s="1">
        <f t="shared" si="1"/>
        <v>0.23289387083504731</v>
      </c>
      <c r="K25" s="1">
        <f t="shared" si="2"/>
        <v>0.32352285714285717</v>
      </c>
      <c r="L25" s="9"/>
    </row>
    <row r="26" spans="2:12">
      <c r="B26" s="7"/>
      <c r="C26" s="3">
        <v>41215</v>
      </c>
      <c r="D26" s="17">
        <v>22030</v>
      </c>
      <c r="E26" s="24">
        <v>17</v>
      </c>
      <c r="F26" s="25">
        <f t="shared" si="0"/>
        <v>7.7167498865183843E-4</v>
      </c>
      <c r="G26" s="17">
        <v>0</v>
      </c>
      <c r="H26" s="28">
        <v>0</v>
      </c>
      <c r="I26" s="1">
        <v>4.9035399999999996</v>
      </c>
      <c r="J26" s="1">
        <f t="shared" si="1"/>
        <v>0.22258465728551971</v>
      </c>
      <c r="K26" s="1">
        <f t="shared" si="2"/>
        <v>0.28844352941176465</v>
      </c>
      <c r="L26" s="9"/>
    </row>
    <row r="27" spans="2:12">
      <c r="B27" s="7"/>
      <c r="C27" s="3">
        <v>41216</v>
      </c>
      <c r="D27" s="17">
        <v>18942</v>
      </c>
      <c r="E27" s="24">
        <v>12</v>
      </c>
      <c r="F27" s="25">
        <f t="shared" si="0"/>
        <v>6.3351282863477985E-4</v>
      </c>
      <c r="G27" s="17">
        <v>0</v>
      </c>
      <c r="H27" s="28">
        <v>0</v>
      </c>
      <c r="I27" s="1">
        <v>4.5974700000000004</v>
      </c>
      <c r="J27" s="1">
        <f t="shared" si="1"/>
        <v>0.24271301868862849</v>
      </c>
      <c r="K27" s="1">
        <f t="shared" si="2"/>
        <v>0.38312250000000003</v>
      </c>
      <c r="L27" s="9"/>
    </row>
    <row r="28" spans="2:12">
      <c r="B28" s="7"/>
      <c r="C28" s="3">
        <v>41217</v>
      </c>
      <c r="D28" s="17">
        <v>37133</v>
      </c>
      <c r="E28" s="24">
        <v>22</v>
      </c>
      <c r="F28" s="25">
        <f t="shared" si="0"/>
        <v>5.9246492338351333E-4</v>
      </c>
      <c r="G28" s="17">
        <v>0</v>
      </c>
      <c r="H28" s="28">
        <v>0</v>
      </c>
      <c r="I28" s="1">
        <v>9.4641099999999998</v>
      </c>
      <c r="J28" s="1">
        <f t="shared" si="1"/>
        <v>0.25487060027468827</v>
      </c>
      <c r="K28" s="1">
        <f t="shared" si="2"/>
        <v>0.4301868181818182</v>
      </c>
      <c r="L28" s="9"/>
    </row>
    <row r="29" spans="2:12">
      <c r="B29" s="7"/>
      <c r="C29" s="11" t="s">
        <v>15</v>
      </c>
      <c r="D29" s="4">
        <f>SUM(D22:D28)</f>
        <v>193859</v>
      </c>
      <c r="E29" s="26">
        <f>SUM(E22:E28)</f>
        <v>115</v>
      </c>
      <c r="F29" s="27">
        <f>E29/D29</f>
        <v>5.9321465601287532E-4</v>
      </c>
      <c r="G29" s="4">
        <f>SUM(G22:G28)</f>
        <v>0</v>
      </c>
      <c r="H29" s="5">
        <f>SUM(H22:H28)</f>
        <v>0</v>
      </c>
      <c r="I29" s="5">
        <f>SUM(I22:I28)</f>
        <v>45.521549999999998</v>
      </c>
      <c r="J29" s="5">
        <f>I29/D29*1000</f>
        <v>0.23481783151672092</v>
      </c>
      <c r="K29" s="5">
        <f>I29/E29</f>
        <v>0.39583956521739128</v>
      </c>
      <c r="L29" s="9"/>
    </row>
    <row r="30" spans="2:12">
      <c r="B30" s="7"/>
      <c r="C30" s="8"/>
      <c r="D30" s="8"/>
      <c r="E30" s="8"/>
      <c r="F30" s="8"/>
      <c r="L30" s="9"/>
    </row>
    <row r="31" spans="2:12">
      <c r="B31" s="7"/>
      <c r="C31" s="16" t="s">
        <v>14</v>
      </c>
      <c r="D31" s="20"/>
      <c r="E31" s="20"/>
      <c r="F31" s="21"/>
      <c r="G31" s="8"/>
      <c r="H31" s="8"/>
      <c r="I31" s="8"/>
      <c r="J31" s="8"/>
      <c r="K31" s="8"/>
      <c r="L31" s="9"/>
    </row>
    <row r="32" spans="2:12">
      <c r="B32" s="12"/>
      <c r="C32" s="13"/>
      <c r="D32" s="13"/>
      <c r="E32" s="13"/>
      <c r="F32" s="13"/>
      <c r="G32" s="13"/>
      <c r="H32" s="13"/>
      <c r="I32" s="13"/>
      <c r="J32" s="13"/>
      <c r="K32" s="13"/>
      <c r="L32" s="14"/>
    </row>
    <row r="34" spans="2:6">
      <c r="B34" s="15"/>
      <c r="D34" s="16"/>
      <c r="E34" s="16"/>
      <c r="F34" s="16"/>
    </row>
    <row r="35" spans="2:6">
      <c r="B35" s="16"/>
      <c r="C35" s="16"/>
      <c r="D35" s="16"/>
      <c r="E35" s="16"/>
      <c r="F35" s="16"/>
    </row>
    <row r="36" spans="2:6">
      <c r="B36" s="16"/>
      <c r="C36" s="16"/>
      <c r="D36" s="16"/>
      <c r="E36" s="16"/>
      <c r="F36" s="16"/>
    </row>
    <row r="37" spans="2:6">
      <c r="B37" s="16"/>
      <c r="C37" s="16"/>
      <c r="D37" s="16"/>
      <c r="E37" s="16"/>
      <c r="F37" s="16"/>
    </row>
  </sheetData>
  <mergeCells count="2">
    <mergeCell ref="B2:L2"/>
    <mergeCell ref="C9:K18"/>
  </mergeCells>
  <phoneticPr fontId="2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2:L37"/>
  <sheetViews>
    <sheetView workbookViewId="0">
      <selection activeCell="N25" sqref="N25"/>
    </sheetView>
  </sheetViews>
  <sheetFormatPr defaultColWidth="9" defaultRowHeight="14.25"/>
  <cols>
    <col min="1" max="1" width="3.625" style="6" customWidth="1"/>
    <col min="2" max="2" width="2.625" style="6" customWidth="1"/>
    <col min="3" max="3" width="17.25" style="6" customWidth="1"/>
    <col min="4" max="4" width="14.625" style="6" customWidth="1"/>
    <col min="5" max="5" width="12.875" style="6" customWidth="1"/>
    <col min="6" max="6" width="13.25" style="6" customWidth="1"/>
    <col min="7" max="7" width="13.5" style="6" customWidth="1"/>
    <col min="8" max="8" width="16" style="6" customWidth="1"/>
    <col min="9" max="9" width="14.375" style="6" bestFit="1" customWidth="1"/>
    <col min="10" max="11" width="12.625" style="6" customWidth="1"/>
    <col min="12" max="12" width="2.625" style="6" customWidth="1"/>
    <col min="13" max="16384" width="9" style="6"/>
  </cols>
  <sheetData>
    <row r="2" spans="2:12" ht="15.75">
      <c r="B2" s="33" t="s">
        <v>17</v>
      </c>
      <c r="C2" s="34"/>
      <c r="D2" s="34"/>
      <c r="E2" s="34"/>
      <c r="F2" s="34"/>
      <c r="G2" s="34"/>
      <c r="H2" s="34"/>
      <c r="I2" s="34"/>
      <c r="J2" s="34"/>
      <c r="K2" s="34"/>
      <c r="L2" s="35"/>
    </row>
    <row r="3" spans="2:12">
      <c r="B3" s="7"/>
      <c r="C3" s="8"/>
      <c r="D3" s="8"/>
      <c r="E3" s="8"/>
      <c r="F3" s="8"/>
      <c r="G3" s="8"/>
      <c r="H3" s="8"/>
      <c r="I3" s="8"/>
      <c r="J3" s="8"/>
      <c r="K3" s="8"/>
      <c r="L3" s="9"/>
    </row>
    <row r="4" spans="2:12">
      <c r="B4" s="7"/>
      <c r="C4" s="10" t="s">
        <v>0</v>
      </c>
      <c r="E4" s="8"/>
      <c r="F4" s="8"/>
      <c r="G4" s="8"/>
      <c r="H4" s="8"/>
      <c r="I4" s="8"/>
      <c r="J4" s="8"/>
      <c r="K4" s="8"/>
      <c r="L4" s="9"/>
    </row>
    <row r="5" spans="2:12">
      <c r="B5" s="7"/>
      <c r="C5" s="19" t="s">
        <v>1</v>
      </c>
      <c r="D5" s="19" t="s">
        <v>2</v>
      </c>
      <c r="E5" s="8"/>
      <c r="F5" s="8"/>
      <c r="G5" s="8"/>
      <c r="H5" s="8"/>
      <c r="I5" s="8"/>
      <c r="J5" s="8"/>
      <c r="K5" s="8"/>
      <c r="L5" s="9"/>
    </row>
    <row r="6" spans="2:12">
      <c r="B6" s="7"/>
      <c r="C6" s="2">
        <v>41218</v>
      </c>
      <c r="D6" s="2">
        <v>41224</v>
      </c>
      <c r="E6" s="8"/>
      <c r="F6" s="8"/>
      <c r="G6" s="8"/>
      <c r="H6" s="8"/>
      <c r="I6" s="8"/>
      <c r="J6" s="8"/>
      <c r="K6" s="8"/>
      <c r="L6" s="9"/>
    </row>
    <row r="7" spans="2:12">
      <c r="B7" s="7"/>
      <c r="C7" s="8"/>
      <c r="D7" s="8"/>
      <c r="E7" s="8"/>
      <c r="F7" s="8"/>
      <c r="G7" s="8"/>
      <c r="H7" s="8"/>
      <c r="I7" s="8"/>
      <c r="J7" s="8"/>
      <c r="K7" s="8"/>
      <c r="L7" s="9"/>
    </row>
    <row r="8" spans="2:12">
      <c r="B8" s="7"/>
      <c r="C8" s="22" t="s">
        <v>12</v>
      </c>
      <c r="G8" s="8"/>
      <c r="H8" s="8"/>
      <c r="I8" s="8"/>
      <c r="J8" s="8"/>
      <c r="K8" s="8"/>
      <c r="L8" s="9"/>
    </row>
    <row r="9" spans="2:12" ht="13.5" customHeight="1">
      <c r="B9" s="7"/>
      <c r="C9" s="36" t="s">
        <v>18</v>
      </c>
      <c r="D9" s="37"/>
      <c r="E9" s="37"/>
      <c r="F9" s="37"/>
      <c r="G9" s="37"/>
      <c r="H9" s="37"/>
      <c r="I9" s="37"/>
      <c r="J9" s="37"/>
      <c r="K9" s="37"/>
      <c r="L9" s="9"/>
    </row>
    <row r="10" spans="2:12">
      <c r="B10" s="7"/>
      <c r="C10" s="37"/>
      <c r="D10" s="37"/>
      <c r="E10" s="37"/>
      <c r="F10" s="37"/>
      <c r="G10" s="37"/>
      <c r="H10" s="37"/>
      <c r="I10" s="37"/>
      <c r="J10" s="37"/>
      <c r="K10" s="37"/>
      <c r="L10" s="9"/>
    </row>
    <row r="11" spans="2:12">
      <c r="B11" s="7"/>
      <c r="C11" s="37"/>
      <c r="D11" s="37"/>
      <c r="E11" s="37"/>
      <c r="F11" s="37"/>
      <c r="G11" s="37"/>
      <c r="H11" s="37"/>
      <c r="I11" s="37"/>
      <c r="J11" s="37"/>
      <c r="K11" s="37"/>
      <c r="L11" s="9"/>
    </row>
    <row r="12" spans="2:12">
      <c r="B12" s="7"/>
      <c r="C12" s="37"/>
      <c r="D12" s="37"/>
      <c r="E12" s="37"/>
      <c r="F12" s="37"/>
      <c r="G12" s="37"/>
      <c r="H12" s="37"/>
      <c r="I12" s="37"/>
      <c r="J12" s="37"/>
      <c r="K12" s="37"/>
      <c r="L12" s="9"/>
    </row>
    <row r="13" spans="2:12">
      <c r="B13" s="7"/>
      <c r="C13" s="37"/>
      <c r="D13" s="37"/>
      <c r="E13" s="37"/>
      <c r="F13" s="37"/>
      <c r="G13" s="37"/>
      <c r="H13" s="37"/>
      <c r="I13" s="37"/>
      <c r="J13" s="37"/>
      <c r="K13" s="37"/>
      <c r="L13" s="9"/>
    </row>
    <row r="14" spans="2:12">
      <c r="B14" s="7"/>
      <c r="C14" s="37"/>
      <c r="D14" s="37"/>
      <c r="E14" s="37"/>
      <c r="F14" s="37"/>
      <c r="G14" s="37"/>
      <c r="H14" s="37"/>
      <c r="I14" s="37"/>
      <c r="J14" s="37"/>
      <c r="K14" s="37"/>
      <c r="L14" s="9"/>
    </row>
    <row r="15" spans="2:12">
      <c r="B15" s="7"/>
      <c r="C15" s="37"/>
      <c r="D15" s="37"/>
      <c r="E15" s="37"/>
      <c r="F15" s="37"/>
      <c r="G15" s="37"/>
      <c r="H15" s="37"/>
      <c r="I15" s="37"/>
      <c r="J15" s="37"/>
      <c r="K15" s="37"/>
      <c r="L15" s="9"/>
    </row>
    <row r="16" spans="2:12">
      <c r="B16" s="7"/>
      <c r="C16" s="37"/>
      <c r="D16" s="37"/>
      <c r="E16" s="37"/>
      <c r="F16" s="37"/>
      <c r="G16" s="37"/>
      <c r="H16" s="37"/>
      <c r="I16" s="37"/>
      <c r="J16" s="37"/>
      <c r="K16" s="37"/>
      <c r="L16" s="9"/>
    </row>
    <row r="17" spans="2:12">
      <c r="B17" s="7"/>
      <c r="C17" s="37"/>
      <c r="D17" s="37"/>
      <c r="E17" s="37"/>
      <c r="F17" s="37"/>
      <c r="G17" s="37"/>
      <c r="H17" s="37"/>
      <c r="I17" s="37"/>
      <c r="J17" s="37"/>
      <c r="K17" s="37"/>
      <c r="L17" s="9"/>
    </row>
    <row r="18" spans="2:12">
      <c r="B18" s="7"/>
      <c r="C18" s="37"/>
      <c r="D18" s="37"/>
      <c r="E18" s="37"/>
      <c r="F18" s="37"/>
      <c r="G18" s="37"/>
      <c r="H18" s="37"/>
      <c r="I18" s="37"/>
      <c r="J18" s="37"/>
      <c r="K18" s="37"/>
      <c r="L18" s="9"/>
    </row>
    <row r="19" spans="2:12">
      <c r="B19" s="7"/>
      <c r="L19" s="9"/>
    </row>
    <row r="20" spans="2:12">
      <c r="B20" s="7"/>
      <c r="C20" s="22" t="s">
        <v>13</v>
      </c>
      <c r="D20" s="8"/>
      <c r="E20" s="8"/>
      <c r="F20" s="8"/>
      <c r="L20" s="9"/>
    </row>
    <row r="21" spans="2:12">
      <c r="B21" s="7"/>
      <c r="C21" s="19" t="s">
        <v>29</v>
      </c>
      <c r="D21" s="19" t="s">
        <v>30</v>
      </c>
      <c r="E21" s="23" t="s">
        <v>31</v>
      </c>
      <c r="F21" s="23" t="s">
        <v>32</v>
      </c>
      <c r="G21" s="18" t="s">
        <v>33</v>
      </c>
      <c r="H21" s="19" t="s">
        <v>34</v>
      </c>
      <c r="I21" s="19" t="s">
        <v>35</v>
      </c>
      <c r="J21" s="19" t="s">
        <v>36</v>
      </c>
      <c r="K21" s="19" t="s">
        <v>37</v>
      </c>
      <c r="L21" s="9"/>
    </row>
    <row r="22" spans="2:12">
      <c r="B22" s="7"/>
      <c r="C22" s="3">
        <v>41218</v>
      </c>
      <c r="D22" s="17">
        <v>26605</v>
      </c>
      <c r="E22" s="24">
        <v>13</v>
      </c>
      <c r="F22" s="29">
        <f t="shared" ref="F22:F28" si="0">E22/D22</f>
        <v>4.886299567750423E-4</v>
      </c>
      <c r="G22" s="17">
        <v>0</v>
      </c>
      <c r="H22" s="28">
        <v>0</v>
      </c>
      <c r="I22" s="1">
        <v>6.41</v>
      </c>
      <c r="J22" s="1">
        <f t="shared" ref="J22:J28" si="1">I22/D22*1000</f>
        <v>0.24093215560984776</v>
      </c>
      <c r="K22" s="1">
        <f t="shared" ref="K22:K28" si="2">I22/E22</f>
        <v>0.49307692307692308</v>
      </c>
      <c r="L22" s="9"/>
    </row>
    <row r="23" spans="2:12">
      <c r="B23" s="7"/>
      <c r="C23" s="3">
        <v>41219</v>
      </c>
      <c r="D23" s="17">
        <v>34515</v>
      </c>
      <c r="E23" s="24">
        <v>19</v>
      </c>
      <c r="F23" s="29">
        <f t="shared" si="0"/>
        <v>5.5048529624800808E-4</v>
      </c>
      <c r="G23" s="17">
        <v>0</v>
      </c>
      <c r="H23" s="28">
        <v>0</v>
      </c>
      <c r="I23" s="1">
        <v>8.4</v>
      </c>
      <c r="J23" s="1">
        <f t="shared" si="1"/>
        <v>0.24337244676227729</v>
      </c>
      <c r="K23" s="1">
        <f t="shared" si="2"/>
        <v>0.44210526315789478</v>
      </c>
      <c r="L23" s="9"/>
    </row>
    <row r="24" spans="2:12">
      <c r="B24" s="7"/>
      <c r="C24" s="3">
        <v>41220</v>
      </c>
      <c r="D24" s="17">
        <v>44454</v>
      </c>
      <c r="E24" s="24">
        <v>23</v>
      </c>
      <c r="F24" s="29">
        <f t="shared" si="0"/>
        <v>5.1738876141629549E-4</v>
      </c>
      <c r="G24" s="17">
        <v>0</v>
      </c>
      <c r="H24" s="28">
        <v>0</v>
      </c>
      <c r="I24" s="1">
        <v>10.42</v>
      </c>
      <c r="J24" s="1">
        <f t="shared" si="1"/>
        <v>0.2343996040851217</v>
      </c>
      <c r="K24" s="1">
        <f t="shared" si="2"/>
        <v>0.45304347826086955</v>
      </c>
      <c r="L24" s="9"/>
    </row>
    <row r="25" spans="2:12">
      <c r="B25" s="7"/>
      <c r="C25" s="3">
        <v>41221</v>
      </c>
      <c r="D25" s="17">
        <v>12923</v>
      </c>
      <c r="E25" s="24">
        <v>6</v>
      </c>
      <c r="F25" s="29">
        <f t="shared" si="0"/>
        <v>4.6428847790760659E-4</v>
      </c>
      <c r="G25" s="17">
        <v>0</v>
      </c>
      <c r="H25" s="28">
        <v>0</v>
      </c>
      <c r="I25" s="1">
        <v>3.21</v>
      </c>
      <c r="J25" s="1">
        <f t="shared" si="1"/>
        <v>0.24839433568056954</v>
      </c>
      <c r="K25" s="1">
        <f t="shared" si="2"/>
        <v>0.53500000000000003</v>
      </c>
      <c r="L25" s="9"/>
    </row>
    <row r="26" spans="2:12">
      <c r="B26" s="7"/>
      <c r="C26" s="3">
        <v>41222</v>
      </c>
      <c r="D26" s="17">
        <v>54462</v>
      </c>
      <c r="E26" s="24">
        <v>20</v>
      </c>
      <c r="F26" s="29">
        <f t="shared" si="0"/>
        <v>3.6722852631192394E-4</v>
      </c>
      <c r="G26" s="17">
        <v>0</v>
      </c>
      <c r="H26" s="28">
        <v>0</v>
      </c>
      <c r="I26" s="1">
        <v>12.92</v>
      </c>
      <c r="J26" s="1">
        <f t="shared" si="1"/>
        <v>0.23722962799750283</v>
      </c>
      <c r="K26" s="1">
        <f t="shared" si="2"/>
        <v>0.64600000000000002</v>
      </c>
      <c r="L26" s="9"/>
    </row>
    <row r="27" spans="2:12">
      <c r="B27" s="7"/>
      <c r="C27" s="3">
        <v>41223</v>
      </c>
      <c r="D27" s="17">
        <v>57121</v>
      </c>
      <c r="E27" s="24">
        <v>34</v>
      </c>
      <c r="F27" s="29">
        <f t="shared" si="0"/>
        <v>5.9522767458552897E-4</v>
      </c>
      <c r="G27" s="17">
        <v>0</v>
      </c>
      <c r="H27" s="28">
        <v>0</v>
      </c>
      <c r="I27" s="1">
        <v>14.76</v>
      </c>
      <c r="J27" s="1">
        <f t="shared" si="1"/>
        <v>0.25839883755536491</v>
      </c>
      <c r="K27" s="1">
        <f t="shared" si="2"/>
        <v>0.4341176470588235</v>
      </c>
      <c r="L27" s="9"/>
    </row>
    <row r="28" spans="2:12">
      <c r="B28" s="7"/>
      <c r="C28" s="3">
        <v>41224</v>
      </c>
      <c r="D28" s="17">
        <v>41954</v>
      </c>
      <c r="E28" s="24">
        <v>23</v>
      </c>
      <c r="F28" s="29">
        <f t="shared" si="0"/>
        <v>5.4821947847642652E-4</v>
      </c>
      <c r="G28" s="17">
        <v>0</v>
      </c>
      <c r="H28" s="28">
        <v>0</v>
      </c>
      <c r="I28" s="1">
        <v>9.7799999999999994</v>
      </c>
      <c r="J28" s="1">
        <f t="shared" si="1"/>
        <v>0.23311245649997614</v>
      </c>
      <c r="K28" s="1">
        <f t="shared" si="2"/>
        <v>0.42521739130434782</v>
      </c>
      <c r="L28" s="9"/>
    </row>
    <row r="29" spans="2:12">
      <c r="B29" s="7"/>
      <c r="C29" s="11" t="s">
        <v>38</v>
      </c>
      <c r="D29" s="4">
        <f>SUM(D22:D28)</f>
        <v>272034</v>
      </c>
      <c r="E29" s="26">
        <f>SUM(E22:E28)</f>
        <v>138</v>
      </c>
      <c r="F29" s="30">
        <f>E29/D29</f>
        <v>5.0728952998522244E-4</v>
      </c>
      <c r="G29" s="4">
        <f>SUM(G22:G28)</f>
        <v>0</v>
      </c>
      <c r="H29" s="5">
        <f>SUM(H22:H28)</f>
        <v>0</v>
      </c>
      <c r="I29" s="5">
        <f>SUM(I22:I28)</f>
        <v>65.899999999999991</v>
      </c>
      <c r="J29" s="5">
        <f>I29/D29*1000</f>
        <v>0.24224913062337794</v>
      </c>
      <c r="K29" s="5">
        <f>I29/E29</f>
        <v>0.47753623188405792</v>
      </c>
      <c r="L29" s="9"/>
    </row>
    <row r="30" spans="2:12">
      <c r="B30" s="7"/>
      <c r="C30" s="8"/>
      <c r="D30" s="8"/>
      <c r="E30" s="8"/>
      <c r="F30" s="8"/>
      <c r="L30" s="9"/>
    </row>
    <row r="31" spans="2:12">
      <c r="B31" s="7"/>
      <c r="C31" s="16" t="s">
        <v>14</v>
      </c>
      <c r="D31" s="20"/>
      <c r="E31" s="20"/>
      <c r="F31" s="21"/>
      <c r="G31" s="8"/>
      <c r="H31" s="8"/>
      <c r="I31" s="8"/>
      <c r="J31" s="8"/>
      <c r="K31" s="8"/>
      <c r="L31" s="9"/>
    </row>
    <row r="32" spans="2:12">
      <c r="B32" s="12"/>
      <c r="C32" s="13"/>
      <c r="D32" s="13"/>
      <c r="E32" s="13"/>
      <c r="F32" s="13"/>
      <c r="G32" s="13"/>
      <c r="H32" s="13"/>
      <c r="I32" s="13"/>
      <c r="J32" s="13"/>
      <c r="K32" s="13"/>
      <c r="L32" s="14"/>
    </row>
    <row r="34" spans="2:6">
      <c r="B34" s="15"/>
      <c r="D34" s="16"/>
      <c r="E34" s="16"/>
      <c r="F34" s="16"/>
    </row>
    <row r="35" spans="2:6">
      <c r="B35" s="16"/>
      <c r="C35" s="16"/>
      <c r="D35" s="16"/>
      <c r="E35" s="16"/>
      <c r="F35" s="16"/>
    </row>
    <row r="36" spans="2:6">
      <c r="B36" s="16"/>
      <c r="C36" s="16"/>
      <c r="D36" s="16"/>
      <c r="E36" s="16"/>
      <c r="F36" s="16"/>
    </row>
    <row r="37" spans="2:6">
      <c r="B37" s="16"/>
      <c r="C37" s="16"/>
      <c r="D37" s="16"/>
      <c r="E37" s="16"/>
      <c r="F37" s="16"/>
    </row>
  </sheetData>
  <mergeCells count="2">
    <mergeCell ref="B2:L2"/>
    <mergeCell ref="C9:K18"/>
  </mergeCells>
  <phoneticPr fontId="2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2:L36"/>
  <sheetViews>
    <sheetView workbookViewId="0">
      <selection activeCell="D23" sqref="D23"/>
    </sheetView>
  </sheetViews>
  <sheetFormatPr defaultColWidth="9" defaultRowHeight="14.25"/>
  <cols>
    <col min="1" max="1" width="3.625" style="6" customWidth="1"/>
    <col min="2" max="2" width="2.625" style="6" customWidth="1"/>
    <col min="3" max="3" width="17.25" style="6" customWidth="1"/>
    <col min="4" max="4" width="14.625" style="6" customWidth="1"/>
    <col min="5" max="5" width="12.875" style="6" customWidth="1"/>
    <col min="6" max="6" width="13.25" style="6" customWidth="1"/>
    <col min="7" max="7" width="13.5" style="6" customWidth="1"/>
    <col min="8" max="8" width="16" style="6" customWidth="1"/>
    <col min="9" max="9" width="14.375" style="6" bestFit="1" customWidth="1"/>
    <col min="10" max="11" width="12.625" style="6" customWidth="1"/>
    <col min="12" max="12" width="2.625" style="6" customWidth="1"/>
    <col min="13" max="16384" width="9" style="6"/>
  </cols>
  <sheetData>
    <row r="2" spans="2:12" ht="15.75">
      <c r="B2" s="33" t="s">
        <v>17</v>
      </c>
      <c r="C2" s="34"/>
      <c r="D2" s="34"/>
      <c r="E2" s="34"/>
      <c r="F2" s="34"/>
      <c r="G2" s="34"/>
      <c r="H2" s="34"/>
      <c r="I2" s="34"/>
      <c r="J2" s="34"/>
      <c r="K2" s="34"/>
      <c r="L2" s="35"/>
    </row>
    <row r="3" spans="2:12">
      <c r="B3" s="7"/>
      <c r="C3" s="8"/>
      <c r="D3" s="8"/>
      <c r="E3" s="8"/>
      <c r="F3" s="8"/>
      <c r="G3" s="8"/>
      <c r="H3" s="8"/>
      <c r="I3" s="8"/>
      <c r="J3" s="8"/>
      <c r="K3" s="8"/>
      <c r="L3" s="9"/>
    </row>
    <row r="4" spans="2:12">
      <c r="B4" s="7"/>
      <c r="C4" s="10" t="s">
        <v>0</v>
      </c>
      <c r="E4" s="8"/>
      <c r="F4" s="8"/>
      <c r="G4" s="8"/>
      <c r="H4" s="8"/>
      <c r="I4" s="8"/>
      <c r="J4" s="8"/>
      <c r="K4" s="8"/>
      <c r="L4" s="9"/>
    </row>
    <row r="5" spans="2:12">
      <c r="B5" s="7"/>
      <c r="C5" s="19" t="s">
        <v>1</v>
      </c>
      <c r="D5" s="19" t="s">
        <v>2</v>
      </c>
      <c r="E5" s="8"/>
      <c r="F5" s="8"/>
      <c r="G5" s="8"/>
      <c r="H5" s="8"/>
      <c r="I5" s="8"/>
      <c r="J5" s="8"/>
      <c r="K5" s="8"/>
      <c r="L5" s="9"/>
    </row>
    <row r="6" spans="2:12">
      <c r="B6" s="7"/>
      <c r="C6" s="2">
        <v>41225</v>
      </c>
      <c r="D6" s="2">
        <v>41231</v>
      </c>
      <c r="E6" s="8"/>
      <c r="F6" s="8"/>
      <c r="G6" s="8"/>
      <c r="H6" s="8"/>
      <c r="I6" s="8"/>
      <c r="J6" s="8"/>
      <c r="K6" s="8"/>
      <c r="L6" s="9"/>
    </row>
    <row r="7" spans="2:12">
      <c r="B7" s="7"/>
      <c r="C7" s="8"/>
      <c r="D7" s="8"/>
      <c r="E7" s="8"/>
      <c r="F7" s="8"/>
      <c r="G7" s="8"/>
      <c r="H7" s="8"/>
      <c r="I7" s="8"/>
      <c r="J7" s="8"/>
      <c r="K7" s="8"/>
      <c r="L7" s="9"/>
    </row>
    <row r="8" spans="2:12">
      <c r="B8" s="7"/>
      <c r="C8" s="22" t="s">
        <v>12</v>
      </c>
      <c r="G8" s="8"/>
      <c r="H8" s="8"/>
      <c r="I8" s="8"/>
      <c r="J8" s="8"/>
      <c r="K8" s="8"/>
      <c r="L8" s="9"/>
    </row>
    <row r="9" spans="2:12" ht="13.5" customHeight="1">
      <c r="B9" s="7"/>
      <c r="C9" s="36" t="s">
        <v>40</v>
      </c>
      <c r="D9" s="37"/>
      <c r="E9" s="37"/>
      <c r="F9" s="37"/>
      <c r="G9" s="37"/>
      <c r="H9" s="37"/>
      <c r="I9" s="37"/>
      <c r="J9" s="37"/>
      <c r="K9" s="37"/>
      <c r="L9" s="9"/>
    </row>
    <row r="10" spans="2:12">
      <c r="B10" s="7"/>
      <c r="C10" s="37"/>
      <c r="D10" s="37"/>
      <c r="E10" s="37"/>
      <c r="F10" s="37"/>
      <c r="G10" s="37"/>
      <c r="H10" s="37"/>
      <c r="I10" s="37"/>
      <c r="J10" s="37"/>
      <c r="K10" s="37"/>
      <c r="L10" s="9"/>
    </row>
    <row r="11" spans="2:12">
      <c r="B11" s="7"/>
      <c r="C11" s="37"/>
      <c r="D11" s="37"/>
      <c r="E11" s="37"/>
      <c r="F11" s="37"/>
      <c r="G11" s="37"/>
      <c r="H11" s="37"/>
      <c r="I11" s="37"/>
      <c r="J11" s="37"/>
      <c r="K11" s="37"/>
      <c r="L11" s="9"/>
    </row>
    <row r="12" spans="2:12">
      <c r="B12" s="7"/>
      <c r="C12" s="37"/>
      <c r="D12" s="37"/>
      <c r="E12" s="37"/>
      <c r="F12" s="37"/>
      <c r="G12" s="37"/>
      <c r="H12" s="37"/>
      <c r="I12" s="37"/>
      <c r="J12" s="37"/>
      <c r="K12" s="37"/>
      <c r="L12" s="9"/>
    </row>
    <row r="13" spans="2:12">
      <c r="B13" s="7"/>
      <c r="C13" s="37"/>
      <c r="D13" s="37"/>
      <c r="E13" s="37"/>
      <c r="F13" s="37"/>
      <c r="G13" s="37"/>
      <c r="H13" s="37"/>
      <c r="I13" s="37"/>
      <c r="J13" s="37"/>
      <c r="K13" s="37"/>
      <c r="L13" s="9"/>
    </row>
    <row r="14" spans="2:12">
      <c r="B14" s="7"/>
      <c r="C14" s="37"/>
      <c r="D14" s="37"/>
      <c r="E14" s="37"/>
      <c r="F14" s="37"/>
      <c r="G14" s="37"/>
      <c r="H14" s="37"/>
      <c r="I14" s="37"/>
      <c r="J14" s="37"/>
      <c r="K14" s="37"/>
      <c r="L14" s="9"/>
    </row>
    <row r="15" spans="2:12">
      <c r="B15" s="7"/>
      <c r="C15" s="37"/>
      <c r="D15" s="37"/>
      <c r="E15" s="37"/>
      <c r="F15" s="37"/>
      <c r="G15" s="37"/>
      <c r="H15" s="37"/>
      <c r="I15" s="37"/>
      <c r="J15" s="37"/>
      <c r="K15" s="37"/>
      <c r="L15" s="9"/>
    </row>
    <row r="16" spans="2:12">
      <c r="B16" s="7"/>
      <c r="C16" s="37"/>
      <c r="D16" s="37"/>
      <c r="E16" s="37"/>
      <c r="F16" s="37"/>
      <c r="G16" s="37"/>
      <c r="H16" s="37"/>
      <c r="I16" s="37"/>
      <c r="J16" s="37"/>
      <c r="K16" s="37"/>
      <c r="L16" s="9"/>
    </row>
    <row r="17" spans="2:12">
      <c r="B17" s="7"/>
      <c r="C17" s="37"/>
      <c r="D17" s="37"/>
      <c r="E17" s="37"/>
      <c r="F17" s="37"/>
      <c r="G17" s="37"/>
      <c r="H17" s="37"/>
      <c r="I17" s="37"/>
      <c r="J17" s="37"/>
      <c r="K17" s="37"/>
      <c r="L17" s="9"/>
    </row>
    <row r="18" spans="2:12">
      <c r="B18" s="7"/>
      <c r="L18" s="9"/>
    </row>
    <row r="19" spans="2:12">
      <c r="B19" s="7"/>
      <c r="C19" s="22" t="s">
        <v>13</v>
      </c>
      <c r="D19" s="8"/>
      <c r="E19" s="8"/>
      <c r="F19" s="8"/>
      <c r="L19" s="9"/>
    </row>
    <row r="20" spans="2:12">
      <c r="B20" s="7"/>
      <c r="C20" s="19" t="s">
        <v>19</v>
      </c>
      <c r="D20" s="19" t="s">
        <v>20</v>
      </c>
      <c r="E20" s="23" t="s">
        <v>21</v>
      </c>
      <c r="F20" s="23" t="s">
        <v>22</v>
      </c>
      <c r="G20" s="18" t="s">
        <v>23</v>
      </c>
      <c r="H20" s="19" t="s">
        <v>24</v>
      </c>
      <c r="I20" s="19" t="s">
        <v>25</v>
      </c>
      <c r="J20" s="19" t="s">
        <v>26</v>
      </c>
      <c r="K20" s="19" t="s">
        <v>27</v>
      </c>
      <c r="L20" s="9"/>
    </row>
    <row r="21" spans="2:12">
      <c r="B21" s="7"/>
      <c r="C21" s="3">
        <v>41225</v>
      </c>
      <c r="D21" s="17">
        <v>77763</v>
      </c>
      <c r="E21" s="24">
        <v>20</v>
      </c>
      <c r="F21" s="29">
        <f t="shared" ref="F21:F27" si="0">E21/D21</f>
        <v>2.5719172357033552E-4</v>
      </c>
      <c r="G21" s="17">
        <v>0</v>
      </c>
      <c r="H21" s="28">
        <v>0</v>
      </c>
      <c r="I21" s="1">
        <v>48.71</v>
      </c>
      <c r="J21" s="1">
        <f t="shared" ref="J21:J27" si="1">I21/D21*1000</f>
        <v>0.62639044275555211</v>
      </c>
      <c r="K21" s="1">
        <f t="shared" ref="K21:K27" si="2">I21/E21</f>
        <v>2.4355000000000002</v>
      </c>
      <c r="L21" s="9"/>
    </row>
    <row r="22" spans="2:12">
      <c r="B22" s="7"/>
      <c r="C22" s="3">
        <v>41226</v>
      </c>
      <c r="D22" s="17">
        <v>1693</v>
      </c>
      <c r="E22" s="24">
        <v>7</v>
      </c>
      <c r="F22" s="29">
        <f t="shared" si="0"/>
        <v>4.134672179562906E-3</v>
      </c>
      <c r="G22" s="17">
        <v>0</v>
      </c>
      <c r="H22" s="28">
        <v>0</v>
      </c>
      <c r="I22" s="1">
        <v>0.56000000000000005</v>
      </c>
      <c r="J22" s="1">
        <f t="shared" si="1"/>
        <v>0.33077377436503252</v>
      </c>
      <c r="K22" s="1">
        <f t="shared" si="2"/>
        <v>0.08</v>
      </c>
      <c r="L22" s="9"/>
    </row>
    <row r="23" spans="2:12">
      <c r="B23" s="7"/>
      <c r="C23" s="3">
        <v>41227</v>
      </c>
      <c r="D23" s="17">
        <v>84920</v>
      </c>
      <c r="E23" s="24">
        <v>21</v>
      </c>
      <c r="F23" s="29">
        <f t="shared" si="0"/>
        <v>2.4729156853509185E-4</v>
      </c>
      <c r="G23" s="17">
        <v>0</v>
      </c>
      <c r="H23" s="28">
        <v>0</v>
      </c>
      <c r="I23" s="1">
        <v>15.86</v>
      </c>
      <c r="J23" s="1">
        <f t="shared" si="1"/>
        <v>0.18676401318888364</v>
      </c>
      <c r="K23" s="1">
        <f t="shared" si="2"/>
        <v>0.75523809523809526</v>
      </c>
      <c r="L23" s="9"/>
    </row>
    <row r="24" spans="2:12">
      <c r="B24" s="7"/>
      <c r="C24" s="3">
        <v>41228</v>
      </c>
      <c r="D24" s="17">
        <v>163366</v>
      </c>
      <c r="E24" s="24">
        <v>43</v>
      </c>
      <c r="F24" s="29">
        <f t="shared" si="0"/>
        <v>2.6321266358973104E-4</v>
      </c>
      <c r="G24" s="17">
        <v>0</v>
      </c>
      <c r="H24" s="28">
        <v>0</v>
      </c>
      <c r="I24" s="1">
        <v>30.55</v>
      </c>
      <c r="J24" s="1">
        <f t="shared" si="1"/>
        <v>0.18700341564340192</v>
      </c>
      <c r="K24" s="1">
        <f t="shared" si="2"/>
        <v>0.71046511627906983</v>
      </c>
      <c r="L24" s="9"/>
    </row>
    <row r="25" spans="2:12">
      <c r="B25" s="7"/>
      <c r="C25" s="3">
        <v>41229</v>
      </c>
      <c r="D25" s="17">
        <v>186964</v>
      </c>
      <c r="E25" s="24">
        <v>47</v>
      </c>
      <c r="F25" s="29">
        <f t="shared" si="0"/>
        <v>2.5138529342547231E-4</v>
      </c>
      <c r="G25" s="17">
        <v>0</v>
      </c>
      <c r="H25" s="28">
        <v>0</v>
      </c>
      <c r="I25" s="1">
        <v>42.17</v>
      </c>
      <c r="J25" s="1">
        <f t="shared" si="1"/>
        <v>0.22555144305855673</v>
      </c>
      <c r="K25" s="1">
        <f t="shared" si="2"/>
        <v>0.8972340425531915</v>
      </c>
      <c r="L25" s="9"/>
    </row>
    <row r="26" spans="2:12">
      <c r="B26" s="7"/>
      <c r="C26" s="3">
        <v>41230</v>
      </c>
      <c r="D26" s="17">
        <v>150412</v>
      </c>
      <c r="E26" s="24">
        <v>37</v>
      </c>
      <c r="F26" s="29">
        <f t="shared" si="0"/>
        <v>2.4599101135547698E-4</v>
      </c>
      <c r="G26" s="17">
        <v>0</v>
      </c>
      <c r="H26" s="28">
        <v>0</v>
      </c>
      <c r="I26" s="1">
        <v>31.39</v>
      </c>
      <c r="J26" s="1">
        <f t="shared" si="1"/>
        <v>0.2086934553094168</v>
      </c>
      <c r="K26" s="1">
        <f t="shared" si="2"/>
        <v>0.84837837837837837</v>
      </c>
      <c r="L26" s="9"/>
    </row>
    <row r="27" spans="2:12">
      <c r="B27" s="7"/>
      <c r="C27" s="3">
        <v>41231</v>
      </c>
      <c r="D27" s="17">
        <v>172432</v>
      </c>
      <c r="E27" s="24">
        <v>44</v>
      </c>
      <c r="F27" s="29">
        <f t="shared" si="0"/>
        <v>2.5517305372552661E-4</v>
      </c>
      <c r="G27" s="17">
        <v>0</v>
      </c>
      <c r="H27" s="28">
        <v>0</v>
      </c>
      <c r="I27" s="1">
        <v>32.770000000000003</v>
      </c>
      <c r="J27" s="1">
        <f t="shared" si="1"/>
        <v>0.19004593114967061</v>
      </c>
      <c r="K27" s="1">
        <f t="shared" si="2"/>
        <v>0.74477272727272736</v>
      </c>
      <c r="L27" s="9"/>
    </row>
    <row r="28" spans="2:12">
      <c r="B28" s="7"/>
      <c r="C28" s="11" t="s">
        <v>28</v>
      </c>
      <c r="D28" s="4">
        <f>SUM(D21:D27)</f>
        <v>837550</v>
      </c>
      <c r="E28" s="26">
        <f>SUM(E21:E27)</f>
        <v>219</v>
      </c>
      <c r="F28" s="30">
        <f>E28/D28</f>
        <v>2.6147692675064174E-4</v>
      </c>
      <c r="G28" s="4">
        <f>SUM(G21:G27)</f>
        <v>0</v>
      </c>
      <c r="H28" s="5">
        <f>SUM(H21:H27)</f>
        <v>0</v>
      </c>
      <c r="I28" s="5">
        <f>SUM(I21:I27)</f>
        <v>202.01000000000002</v>
      </c>
      <c r="J28" s="5">
        <f>I28/D28*1000</f>
        <v>0.24119157065249838</v>
      </c>
      <c r="K28" s="5">
        <f>I28/E28</f>
        <v>0.922420091324201</v>
      </c>
      <c r="L28" s="9"/>
    </row>
    <row r="29" spans="2:12">
      <c r="B29" s="7"/>
      <c r="C29" s="8"/>
      <c r="D29" s="8"/>
      <c r="E29" s="8"/>
      <c r="F29" s="8"/>
      <c r="L29" s="9"/>
    </row>
    <row r="30" spans="2:12">
      <c r="B30" s="7"/>
      <c r="C30" s="16" t="s">
        <v>14</v>
      </c>
      <c r="D30" s="20"/>
      <c r="E30" s="20"/>
      <c r="F30" s="21"/>
      <c r="G30" s="8"/>
      <c r="H30" s="8"/>
      <c r="I30" s="8"/>
      <c r="J30" s="8"/>
      <c r="K30" s="8"/>
      <c r="L30" s="9"/>
    </row>
    <row r="31" spans="2:12">
      <c r="B31" s="12"/>
      <c r="C31" s="13"/>
      <c r="D31" s="13"/>
      <c r="E31" s="13"/>
      <c r="F31" s="13"/>
      <c r="G31" s="13"/>
      <c r="H31" s="13"/>
      <c r="I31" s="13"/>
      <c r="J31" s="13"/>
      <c r="K31" s="13"/>
      <c r="L31" s="14"/>
    </row>
    <row r="33" spans="2:6">
      <c r="B33" s="15"/>
      <c r="D33" s="16"/>
      <c r="E33" s="16"/>
      <c r="F33" s="16"/>
    </row>
    <row r="34" spans="2:6">
      <c r="B34" s="16"/>
      <c r="C34" s="16"/>
      <c r="D34" s="16"/>
      <c r="E34" s="16"/>
      <c r="F34" s="16"/>
    </row>
    <row r="35" spans="2:6">
      <c r="B35" s="16"/>
      <c r="C35" s="16"/>
      <c r="D35" s="16"/>
      <c r="E35" s="16"/>
      <c r="F35" s="16"/>
    </row>
    <row r="36" spans="2:6">
      <c r="B36" s="16"/>
      <c r="C36" s="16"/>
      <c r="D36" s="16"/>
      <c r="E36" s="16"/>
      <c r="F36" s="16"/>
    </row>
  </sheetData>
  <mergeCells count="2">
    <mergeCell ref="B2:L2"/>
    <mergeCell ref="C9:K17"/>
  </mergeCells>
  <phoneticPr fontId="2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B2:L37"/>
  <sheetViews>
    <sheetView topLeftCell="A2" workbookViewId="0">
      <selection activeCell="G6" sqref="G6"/>
    </sheetView>
  </sheetViews>
  <sheetFormatPr defaultColWidth="9" defaultRowHeight="14.25"/>
  <cols>
    <col min="1" max="1" width="3.625" style="6" customWidth="1"/>
    <col min="2" max="2" width="2.625" style="6" customWidth="1"/>
    <col min="3" max="3" width="17.25" style="6" customWidth="1"/>
    <col min="4" max="4" width="14.625" style="6" customWidth="1"/>
    <col min="5" max="5" width="12.875" style="6" customWidth="1"/>
    <col min="6" max="6" width="13.25" style="6" customWidth="1"/>
    <col min="7" max="7" width="13.5" style="6" customWidth="1"/>
    <col min="8" max="8" width="16" style="6" customWidth="1"/>
    <col min="9" max="9" width="14.375" style="6" bestFit="1" customWidth="1"/>
    <col min="10" max="11" width="12.625" style="6" customWidth="1"/>
    <col min="12" max="12" width="2.625" style="6" customWidth="1"/>
    <col min="13" max="16384" width="9" style="6"/>
  </cols>
  <sheetData>
    <row r="2" spans="2:12" ht="15.75">
      <c r="B2" s="33" t="s">
        <v>17</v>
      </c>
      <c r="C2" s="34"/>
      <c r="D2" s="34"/>
      <c r="E2" s="34"/>
      <c r="F2" s="34"/>
      <c r="G2" s="34"/>
      <c r="H2" s="34"/>
      <c r="I2" s="34"/>
      <c r="J2" s="34"/>
      <c r="K2" s="34"/>
      <c r="L2" s="35"/>
    </row>
    <row r="3" spans="2:12">
      <c r="B3" s="7"/>
      <c r="C3" s="8"/>
      <c r="D3" s="8"/>
      <c r="E3" s="8"/>
      <c r="F3" s="8"/>
      <c r="G3" s="8"/>
      <c r="H3" s="8"/>
      <c r="I3" s="8"/>
      <c r="J3" s="8"/>
      <c r="K3" s="8"/>
      <c r="L3" s="9"/>
    </row>
    <row r="4" spans="2:12">
      <c r="B4" s="7"/>
      <c r="C4" s="10" t="s">
        <v>0</v>
      </c>
      <c r="E4" s="8"/>
      <c r="F4" s="8"/>
      <c r="G4" s="8"/>
      <c r="H4" s="8"/>
      <c r="I4" s="8"/>
      <c r="J4" s="8"/>
      <c r="K4" s="8"/>
      <c r="L4" s="9"/>
    </row>
    <row r="5" spans="2:12">
      <c r="B5" s="7"/>
      <c r="C5" s="19" t="s">
        <v>1</v>
      </c>
      <c r="D5" s="19" t="s">
        <v>2</v>
      </c>
      <c r="E5" s="8"/>
      <c r="F5" s="8"/>
      <c r="G5" s="8"/>
      <c r="H5" s="8"/>
      <c r="I5" s="8"/>
      <c r="J5" s="8"/>
      <c r="K5" s="8"/>
      <c r="L5" s="9"/>
    </row>
    <row r="6" spans="2:12">
      <c r="B6" s="7"/>
      <c r="C6" s="2">
        <v>41232</v>
      </c>
      <c r="D6" s="2">
        <v>41238</v>
      </c>
      <c r="E6" s="8"/>
      <c r="F6" s="8"/>
      <c r="G6" s="8"/>
      <c r="H6" s="8"/>
      <c r="I6" s="8"/>
      <c r="J6" s="8"/>
      <c r="K6" s="8"/>
      <c r="L6" s="9"/>
    </row>
    <row r="7" spans="2:12">
      <c r="B7" s="7"/>
      <c r="C7" s="8"/>
      <c r="D7" s="8"/>
      <c r="E7" s="8"/>
      <c r="F7" s="8"/>
      <c r="G7" s="8"/>
      <c r="H7" s="8"/>
      <c r="I7" s="8"/>
      <c r="J7" s="8"/>
      <c r="K7" s="8"/>
      <c r="L7" s="9"/>
    </row>
    <row r="8" spans="2:12">
      <c r="B8" s="7"/>
      <c r="C8" s="22" t="s">
        <v>12</v>
      </c>
      <c r="G8" s="8"/>
      <c r="H8" s="8"/>
      <c r="I8" s="8"/>
      <c r="J8" s="8"/>
      <c r="K8" s="8"/>
      <c r="L8" s="9"/>
    </row>
    <row r="9" spans="2:12" ht="13.5" customHeight="1">
      <c r="B9" s="7"/>
      <c r="C9" s="36" t="s">
        <v>51</v>
      </c>
      <c r="D9" s="37"/>
      <c r="E9" s="37"/>
      <c r="F9" s="37"/>
      <c r="G9" s="37"/>
      <c r="H9" s="37"/>
      <c r="I9" s="37"/>
      <c r="J9" s="37"/>
      <c r="K9" s="37"/>
      <c r="L9" s="9"/>
    </row>
    <row r="10" spans="2:12">
      <c r="B10" s="7"/>
      <c r="C10" s="37"/>
      <c r="D10" s="37"/>
      <c r="E10" s="37"/>
      <c r="F10" s="37"/>
      <c r="G10" s="37"/>
      <c r="H10" s="37"/>
      <c r="I10" s="37"/>
      <c r="J10" s="37"/>
      <c r="K10" s="37"/>
      <c r="L10" s="9"/>
    </row>
    <row r="11" spans="2:12">
      <c r="B11" s="7"/>
      <c r="C11" s="37"/>
      <c r="D11" s="37"/>
      <c r="E11" s="37"/>
      <c r="F11" s="37"/>
      <c r="G11" s="37"/>
      <c r="H11" s="37"/>
      <c r="I11" s="37"/>
      <c r="J11" s="37"/>
      <c r="K11" s="37"/>
      <c r="L11" s="9"/>
    </row>
    <row r="12" spans="2:12">
      <c r="B12" s="7"/>
      <c r="C12" s="37"/>
      <c r="D12" s="37"/>
      <c r="E12" s="37"/>
      <c r="F12" s="37"/>
      <c r="G12" s="37"/>
      <c r="H12" s="37"/>
      <c r="I12" s="37"/>
      <c r="J12" s="37"/>
      <c r="K12" s="37"/>
      <c r="L12" s="9"/>
    </row>
    <row r="13" spans="2:12">
      <c r="B13" s="7"/>
      <c r="C13" s="37"/>
      <c r="D13" s="37"/>
      <c r="E13" s="37"/>
      <c r="F13" s="37"/>
      <c r="G13" s="37"/>
      <c r="H13" s="37"/>
      <c r="I13" s="37"/>
      <c r="J13" s="37"/>
      <c r="K13" s="37"/>
      <c r="L13" s="9"/>
    </row>
    <row r="14" spans="2:12">
      <c r="B14" s="7"/>
      <c r="C14" s="37"/>
      <c r="D14" s="37"/>
      <c r="E14" s="37"/>
      <c r="F14" s="37"/>
      <c r="G14" s="37"/>
      <c r="H14" s="37"/>
      <c r="I14" s="37"/>
      <c r="J14" s="37"/>
      <c r="K14" s="37"/>
      <c r="L14" s="9"/>
    </row>
    <row r="15" spans="2:12">
      <c r="B15" s="7"/>
      <c r="C15" s="37"/>
      <c r="D15" s="37"/>
      <c r="E15" s="37"/>
      <c r="F15" s="37"/>
      <c r="G15" s="37"/>
      <c r="H15" s="37"/>
      <c r="I15" s="37"/>
      <c r="J15" s="37"/>
      <c r="K15" s="37"/>
      <c r="L15" s="9"/>
    </row>
    <row r="16" spans="2:12">
      <c r="B16" s="7"/>
      <c r="C16" s="37"/>
      <c r="D16" s="37"/>
      <c r="E16" s="37"/>
      <c r="F16" s="37"/>
      <c r="G16" s="37"/>
      <c r="H16" s="37"/>
      <c r="I16" s="37"/>
      <c r="J16" s="37"/>
      <c r="K16" s="37"/>
      <c r="L16" s="9"/>
    </row>
    <row r="17" spans="2:12">
      <c r="B17" s="7"/>
      <c r="C17" s="37"/>
      <c r="D17" s="37"/>
      <c r="E17" s="37"/>
      <c r="F17" s="37"/>
      <c r="G17" s="37"/>
      <c r="H17" s="37"/>
      <c r="I17" s="37"/>
      <c r="J17" s="37"/>
      <c r="K17" s="37"/>
      <c r="L17" s="9"/>
    </row>
    <row r="18" spans="2:12">
      <c r="B18" s="7"/>
      <c r="C18" s="37"/>
      <c r="D18" s="37"/>
      <c r="E18" s="37"/>
      <c r="F18" s="37"/>
      <c r="G18" s="37"/>
      <c r="H18" s="37"/>
      <c r="I18" s="37"/>
      <c r="J18" s="37"/>
      <c r="K18" s="37"/>
      <c r="L18" s="9"/>
    </row>
    <row r="19" spans="2:12">
      <c r="B19" s="7"/>
      <c r="L19" s="9"/>
    </row>
    <row r="20" spans="2:12">
      <c r="B20" s="7"/>
      <c r="C20" s="22" t="s">
        <v>13</v>
      </c>
      <c r="D20" s="8"/>
      <c r="E20" s="8"/>
      <c r="F20" s="8"/>
      <c r="L20" s="9"/>
    </row>
    <row r="21" spans="2:12">
      <c r="B21" s="7"/>
      <c r="C21" s="19" t="s">
        <v>41</v>
      </c>
      <c r="D21" s="19" t="s">
        <v>42</v>
      </c>
      <c r="E21" s="23" t="s">
        <v>43</v>
      </c>
      <c r="F21" s="23" t="s">
        <v>44</v>
      </c>
      <c r="G21" s="18" t="s">
        <v>45</v>
      </c>
      <c r="H21" s="19" t="s">
        <v>46</v>
      </c>
      <c r="I21" s="19" t="s">
        <v>47</v>
      </c>
      <c r="J21" s="19" t="s">
        <v>48</v>
      </c>
      <c r="K21" s="19" t="s">
        <v>49</v>
      </c>
      <c r="L21" s="9"/>
    </row>
    <row r="22" spans="2:12">
      <c r="B22" s="7"/>
      <c r="C22" s="3">
        <v>41232</v>
      </c>
      <c r="D22" s="17">
        <v>49918</v>
      </c>
      <c r="E22" s="24">
        <v>30</v>
      </c>
      <c r="F22" s="29">
        <v>5.9999999999999995E-4</v>
      </c>
      <c r="G22" s="17">
        <v>0</v>
      </c>
      <c r="H22" s="28">
        <v>0</v>
      </c>
      <c r="I22" s="1">
        <v>11.96</v>
      </c>
      <c r="J22" s="1">
        <v>0.24</v>
      </c>
      <c r="K22" s="1">
        <v>0.4</v>
      </c>
      <c r="L22" s="9"/>
    </row>
    <row r="23" spans="2:12">
      <c r="B23" s="7"/>
      <c r="C23" s="3">
        <v>41233</v>
      </c>
      <c r="D23" s="17">
        <v>42905</v>
      </c>
      <c r="E23" s="24">
        <v>27</v>
      </c>
      <c r="F23" s="29">
        <v>5.9999999999999995E-4</v>
      </c>
      <c r="G23" s="17">
        <v>0</v>
      </c>
      <c r="H23" s="28">
        <v>0</v>
      </c>
      <c r="I23" s="1">
        <v>10.34</v>
      </c>
      <c r="J23" s="1">
        <v>0.24</v>
      </c>
      <c r="K23" s="1">
        <v>0.38</v>
      </c>
      <c r="L23" s="9"/>
    </row>
    <row r="24" spans="2:12">
      <c r="B24" s="7"/>
      <c r="C24" s="3">
        <v>41234</v>
      </c>
      <c r="D24" s="17">
        <v>34342</v>
      </c>
      <c r="E24" s="24">
        <v>19</v>
      </c>
      <c r="F24" s="29">
        <v>5.9999999999999995E-4</v>
      </c>
      <c r="G24" s="17">
        <v>0</v>
      </c>
      <c r="H24" s="28">
        <v>0</v>
      </c>
      <c r="I24" s="1">
        <v>9.2799999999999994</v>
      </c>
      <c r="J24" s="1">
        <v>0.27</v>
      </c>
      <c r="K24" s="1">
        <v>0.49</v>
      </c>
      <c r="L24" s="9"/>
    </row>
    <row r="25" spans="2:12">
      <c r="B25" s="7"/>
      <c r="C25" s="3">
        <v>41235</v>
      </c>
      <c r="D25" s="17">
        <v>25626</v>
      </c>
      <c r="E25" s="24">
        <v>17</v>
      </c>
      <c r="F25" s="29">
        <v>6.9999999999999999E-4</v>
      </c>
      <c r="G25" s="17">
        <v>0</v>
      </c>
      <c r="H25" s="28">
        <v>0</v>
      </c>
      <c r="I25" s="1">
        <v>8.98</v>
      </c>
      <c r="J25" s="1">
        <v>0.35</v>
      </c>
      <c r="K25" s="1">
        <v>0.53</v>
      </c>
      <c r="L25" s="9"/>
    </row>
    <row r="26" spans="2:12">
      <c r="B26" s="7"/>
      <c r="C26" s="3">
        <v>41236</v>
      </c>
      <c r="D26" s="17">
        <v>27273</v>
      </c>
      <c r="E26" s="24">
        <v>17</v>
      </c>
      <c r="F26" s="29">
        <v>5.9999999999999995E-4</v>
      </c>
      <c r="G26" s="17">
        <v>0</v>
      </c>
      <c r="H26" s="28">
        <v>0</v>
      </c>
      <c r="I26" s="1">
        <v>10.31</v>
      </c>
      <c r="J26" s="1">
        <v>0.38</v>
      </c>
      <c r="K26" s="1">
        <v>0.61</v>
      </c>
      <c r="L26" s="9"/>
    </row>
    <row r="27" spans="2:12">
      <c r="B27" s="7"/>
      <c r="C27" s="3">
        <v>41237</v>
      </c>
      <c r="D27" s="17">
        <v>28592</v>
      </c>
      <c r="E27" s="24">
        <v>24</v>
      </c>
      <c r="F27" s="29">
        <v>8.0000000000000004E-4</v>
      </c>
      <c r="G27" s="17">
        <v>0</v>
      </c>
      <c r="H27" s="28">
        <v>0</v>
      </c>
      <c r="I27" s="1">
        <v>10.69</v>
      </c>
      <c r="J27" s="1">
        <v>0.37</v>
      </c>
      <c r="K27" s="1">
        <v>0.45</v>
      </c>
      <c r="L27" s="9"/>
    </row>
    <row r="28" spans="2:12">
      <c r="B28" s="7"/>
      <c r="C28" s="3">
        <v>41238</v>
      </c>
      <c r="D28" s="17">
        <v>32030</v>
      </c>
      <c r="E28" s="24">
        <v>29</v>
      </c>
      <c r="F28" s="29">
        <v>8.9999999999999998E-4</v>
      </c>
      <c r="G28" s="17">
        <v>0</v>
      </c>
      <c r="H28" s="28">
        <v>0</v>
      </c>
      <c r="I28" s="1">
        <v>12.11</v>
      </c>
      <c r="J28" s="1">
        <v>0.38</v>
      </c>
      <c r="K28" s="1">
        <v>0.42</v>
      </c>
      <c r="L28" s="9"/>
    </row>
    <row r="29" spans="2:12">
      <c r="B29" s="7"/>
      <c r="C29" s="11" t="s">
        <v>50</v>
      </c>
      <c r="D29" s="4">
        <f>SUM(D22:D28)</f>
        <v>240686</v>
      </c>
      <c r="E29" s="26">
        <f>SUM(E22:E28)</f>
        <v>163</v>
      </c>
      <c r="F29" s="30">
        <f>E29/D29</f>
        <v>6.772309149680497E-4</v>
      </c>
      <c r="G29" s="4">
        <f>SUM(G22:G28)</f>
        <v>0</v>
      </c>
      <c r="H29" s="5">
        <f>SUM(H22:H28)</f>
        <v>0</v>
      </c>
      <c r="I29" s="5">
        <f>SUM(I22:I28)</f>
        <v>73.67</v>
      </c>
      <c r="J29" s="5">
        <f>I29/D29*1000</f>
        <v>0.30608344482022221</v>
      </c>
      <c r="K29" s="5">
        <f>I29/E29</f>
        <v>0.45196319018404907</v>
      </c>
      <c r="L29" s="9"/>
    </row>
    <row r="30" spans="2:12">
      <c r="B30" s="7"/>
      <c r="C30" s="8"/>
      <c r="D30" s="8"/>
      <c r="E30" s="8"/>
      <c r="F30" s="8"/>
      <c r="L30" s="9"/>
    </row>
    <row r="31" spans="2:12">
      <c r="B31" s="7"/>
      <c r="C31" s="16" t="s">
        <v>14</v>
      </c>
      <c r="D31" s="20"/>
      <c r="E31" s="20"/>
      <c r="F31" s="21"/>
      <c r="G31" s="8"/>
      <c r="H31" s="8"/>
      <c r="I31" s="8"/>
      <c r="J31" s="8"/>
      <c r="K31" s="8"/>
      <c r="L31" s="9"/>
    </row>
    <row r="32" spans="2:12">
      <c r="B32" s="12"/>
      <c r="C32" s="13"/>
      <c r="D32" s="13"/>
      <c r="E32" s="13"/>
      <c r="F32" s="13"/>
      <c r="G32" s="13"/>
      <c r="H32" s="13"/>
      <c r="I32" s="13"/>
      <c r="J32" s="13"/>
      <c r="K32" s="13"/>
      <c r="L32" s="14"/>
    </row>
    <row r="34" spans="2:6">
      <c r="B34" s="15"/>
      <c r="D34" s="16"/>
      <c r="E34" s="16"/>
      <c r="F34" s="16"/>
    </row>
    <row r="35" spans="2:6">
      <c r="B35" s="16"/>
      <c r="C35" s="16"/>
      <c r="D35" s="16"/>
      <c r="E35" s="16"/>
      <c r="F35" s="16"/>
    </row>
    <row r="36" spans="2:6">
      <c r="B36" s="16"/>
      <c r="C36" s="16"/>
      <c r="D36" s="16"/>
      <c r="E36" s="16"/>
      <c r="F36" s="16"/>
    </row>
    <row r="37" spans="2:6">
      <c r="B37" s="16"/>
      <c r="C37" s="16"/>
      <c r="D37" s="16"/>
      <c r="E37" s="16"/>
      <c r="F37" s="16"/>
    </row>
  </sheetData>
  <mergeCells count="2">
    <mergeCell ref="B2:L2"/>
    <mergeCell ref="C9:K18"/>
  </mergeCells>
  <phoneticPr fontId="3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dimension ref="B2:L37"/>
  <sheetViews>
    <sheetView topLeftCell="A4" workbookViewId="0">
      <selection activeCell="H22" sqref="H22:H29"/>
    </sheetView>
  </sheetViews>
  <sheetFormatPr defaultColWidth="9" defaultRowHeight="14.25"/>
  <cols>
    <col min="1" max="1" width="3.625" style="6" customWidth="1"/>
    <col min="2" max="2" width="2.625" style="6" customWidth="1"/>
    <col min="3" max="3" width="17.25" style="6" customWidth="1"/>
    <col min="4" max="4" width="14.625" style="6" customWidth="1"/>
    <col min="5" max="5" width="12.875" style="6" customWidth="1"/>
    <col min="6" max="6" width="13.25" style="6" customWidth="1"/>
    <col min="7" max="7" width="13.5" style="6" customWidth="1"/>
    <col min="8" max="8" width="16" style="6" customWidth="1"/>
    <col min="9" max="9" width="14.375" style="6" bestFit="1" customWidth="1"/>
    <col min="10" max="11" width="12.625" style="6" customWidth="1"/>
    <col min="12" max="12" width="2.625" style="6" customWidth="1"/>
    <col min="13" max="16384" width="9" style="6"/>
  </cols>
  <sheetData>
    <row r="2" spans="2:12" ht="15.75">
      <c r="B2" s="33" t="s">
        <v>17</v>
      </c>
      <c r="C2" s="34"/>
      <c r="D2" s="34"/>
      <c r="E2" s="34"/>
      <c r="F2" s="34"/>
      <c r="G2" s="34"/>
      <c r="H2" s="34"/>
      <c r="I2" s="34"/>
      <c r="J2" s="34"/>
      <c r="K2" s="34"/>
      <c r="L2" s="35"/>
    </row>
    <row r="3" spans="2:12">
      <c r="B3" s="7"/>
      <c r="C3" s="8"/>
      <c r="D3" s="8"/>
      <c r="E3" s="8"/>
      <c r="F3" s="8"/>
      <c r="G3" s="8"/>
      <c r="H3" s="8"/>
      <c r="I3" s="8"/>
      <c r="J3" s="8"/>
      <c r="K3" s="8"/>
      <c r="L3" s="9"/>
    </row>
    <row r="4" spans="2:12">
      <c r="B4" s="7"/>
      <c r="C4" s="10" t="s">
        <v>0</v>
      </c>
      <c r="E4" s="8"/>
      <c r="F4" s="8"/>
      <c r="G4" s="8"/>
      <c r="H4" s="8"/>
      <c r="I4" s="8"/>
      <c r="J4" s="8"/>
      <c r="K4" s="8"/>
      <c r="L4" s="9"/>
    </row>
    <row r="5" spans="2:12">
      <c r="B5" s="7"/>
      <c r="C5" s="19" t="s">
        <v>1</v>
      </c>
      <c r="D5" s="19" t="s">
        <v>2</v>
      </c>
      <c r="E5" s="8"/>
      <c r="F5" s="8"/>
      <c r="G5" s="8"/>
      <c r="H5" s="8"/>
      <c r="I5" s="8"/>
      <c r="J5" s="8"/>
      <c r="K5" s="8"/>
      <c r="L5" s="9"/>
    </row>
    <row r="6" spans="2:12">
      <c r="B6" s="7"/>
      <c r="C6" s="2">
        <v>41239</v>
      </c>
      <c r="D6" s="2">
        <v>41245</v>
      </c>
      <c r="E6" s="8"/>
      <c r="F6" s="8"/>
      <c r="G6" s="8"/>
      <c r="H6" s="8"/>
      <c r="I6" s="8"/>
      <c r="J6" s="8"/>
      <c r="K6" s="8"/>
      <c r="L6" s="9"/>
    </row>
    <row r="7" spans="2:12">
      <c r="B7" s="7"/>
      <c r="C7" s="8"/>
      <c r="D7" s="8"/>
      <c r="E7" s="8"/>
      <c r="F7" s="8"/>
      <c r="G7" s="8"/>
      <c r="H7" s="8"/>
      <c r="I7" s="8"/>
      <c r="J7" s="8"/>
      <c r="K7" s="8"/>
      <c r="L7" s="9"/>
    </row>
    <row r="8" spans="2:12">
      <c r="B8" s="7"/>
      <c r="C8" s="22" t="s">
        <v>12</v>
      </c>
      <c r="G8" s="8"/>
      <c r="H8" s="8"/>
      <c r="I8" s="8"/>
      <c r="J8" s="8"/>
      <c r="K8" s="8"/>
      <c r="L8" s="9"/>
    </row>
    <row r="9" spans="2:12" ht="13.5" customHeight="1">
      <c r="B9" s="7"/>
      <c r="C9" s="36" t="s">
        <v>62</v>
      </c>
      <c r="D9" s="37"/>
      <c r="E9" s="37"/>
      <c r="F9" s="37"/>
      <c r="G9" s="37"/>
      <c r="H9" s="37"/>
      <c r="I9" s="37"/>
      <c r="J9" s="37"/>
      <c r="K9" s="37"/>
      <c r="L9" s="9"/>
    </row>
    <row r="10" spans="2:12">
      <c r="B10" s="7"/>
      <c r="C10" s="37"/>
      <c r="D10" s="37"/>
      <c r="E10" s="37"/>
      <c r="F10" s="37"/>
      <c r="G10" s="37"/>
      <c r="H10" s="37"/>
      <c r="I10" s="37"/>
      <c r="J10" s="37"/>
      <c r="K10" s="37"/>
      <c r="L10" s="9"/>
    </row>
    <row r="11" spans="2:12">
      <c r="B11" s="7"/>
      <c r="C11" s="37"/>
      <c r="D11" s="37"/>
      <c r="E11" s="37"/>
      <c r="F11" s="37"/>
      <c r="G11" s="37"/>
      <c r="H11" s="37"/>
      <c r="I11" s="37"/>
      <c r="J11" s="37"/>
      <c r="K11" s="37"/>
      <c r="L11" s="9"/>
    </row>
    <row r="12" spans="2:12">
      <c r="B12" s="7"/>
      <c r="C12" s="37"/>
      <c r="D12" s="37"/>
      <c r="E12" s="37"/>
      <c r="F12" s="37"/>
      <c r="G12" s="37"/>
      <c r="H12" s="37"/>
      <c r="I12" s="37"/>
      <c r="J12" s="37"/>
      <c r="K12" s="37"/>
      <c r="L12" s="9"/>
    </row>
    <row r="13" spans="2:12">
      <c r="B13" s="7"/>
      <c r="C13" s="37"/>
      <c r="D13" s="37"/>
      <c r="E13" s="37"/>
      <c r="F13" s="37"/>
      <c r="G13" s="37"/>
      <c r="H13" s="37"/>
      <c r="I13" s="37"/>
      <c r="J13" s="37"/>
      <c r="K13" s="37"/>
      <c r="L13" s="9"/>
    </row>
    <row r="14" spans="2:12">
      <c r="B14" s="7"/>
      <c r="C14" s="37"/>
      <c r="D14" s="37"/>
      <c r="E14" s="37"/>
      <c r="F14" s="37"/>
      <c r="G14" s="37"/>
      <c r="H14" s="37"/>
      <c r="I14" s="37"/>
      <c r="J14" s="37"/>
      <c r="K14" s="37"/>
      <c r="L14" s="9"/>
    </row>
    <row r="15" spans="2:12">
      <c r="B15" s="7"/>
      <c r="C15" s="37"/>
      <c r="D15" s="37"/>
      <c r="E15" s="37"/>
      <c r="F15" s="37"/>
      <c r="G15" s="37"/>
      <c r="H15" s="37"/>
      <c r="I15" s="37"/>
      <c r="J15" s="37"/>
      <c r="K15" s="37"/>
      <c r="L15" s="9"/>
    </row>
    <row r="16" spans="2:12">
      <c r="B16" s="7"/>
      <c r="C16" s="37"/>
      <c r="D16" s="37"/>
      <c r="E16" s="37"/>
      <c r="F16" s="37"/>
      <c r="G16" s="37"/>
      <c r="H16" s="37"/>
      <c r="I16" s="37"/>
      <c r="J16" s="37"/>
      <c r="K16" s="37"/>
      <c r="L16" s="9"/>
    </row>
    <row r="17" spans="2:12">
      <c r="B17" s="7"/>
      <c r="C17" s="37"/>
      <c r="D17" s="37"/>
      <c r="E17" s="37"/>
      <c r="F17" s="37"/>
      <c r="G17" s="37"/>
      <c r="H17" s="37"/>
      <c r="I17" s="37"/>
      <c r="J17" s="37"/>
      <c r="K17" s="37"/>
      <c r="L17" s="9"/>
    </row>
    <row r="18" spans="2:12">
      <c r="B18" s="7"/>
      <c r="C18" s="37"/>
      <c r="D18" s="37"/>
      <c r="E18" s="37"/>
      <c r="F18" s="37"/>
      <c r="G18" s="37"/>
      <c r="H18" s="37"/>
      <c r="I18" s="37"/>
      <c r="J18" s="37"/>
      <c r="K18" s="37"/>
      <c r="L18" s="9"/>
    </row>
    <row r="19" spans="2:12">
      <c r="B19" s="7"/>
      <c r="L19" s="9"/>
    </row>
    <row r="20" spans="2:12">
      <c r="B20" s="7"/>
      <c r="C20" s="22" t="s">
        <v>13</v>
      </c>
      <c r="D20" s="8"/>
      <c r="E20" s="8"/>
      <c r="F20" s="8"/>
      <c r="L20" s="9"/>
    </row>
    <row r="21" spans="2:12">
      <c r="B21" s="7"/>
      <c r="C21" s="19" t="s">
        <v>52</v>
      </c>
      <c r="D21" s="19" t="s">
        <v>53</v>
      </c>
      <c r="E21" s="23" t="s">
        <v>54</v>
      </c>
      <c r="F21" s="23" t="s">
        <v>55</v>
      </c>
      <c r="G21" s="18" t="s">
        <v>56</v>
      </c>
      <c r="H21" s="19" t="s">
        <v>57</v>
      </c>
      <c r="I21" s="19" t="s">
        <v>58</v>
      </c>
      <c r="J21" s="19" t="s">
        <v>59</v>
      </c>
      <c r="K21" s="19" t="s">
        <v>60</v>
      </c>
      <c r="L21" s="9"/>
    </row>
    <row r="22" spans="2:12">
      <c r="B22" s="7"/>
      <c r="C22" s="3">
        <v>41239</v>
      </c>
      <c r="D22" s="17">
        <v>131095</v>
      </c>
      <c r="E22" s="24">
        <v>64</v>
      </c>
      <c r="F22" s="29">
        <f t="shared" ref="F22:F28" si="0">E22/D22</f>
        <v>4.8819558335558185E-4</v>
      </c>
      <c r="G22" s="17">
        <v>1</v>
      </c>
      <c r="H22" s="31">
        <v>326.74</v>
      </c>
      <c r="I22" s="1">
        <v>43.15</v>
      </c>
      <c r="J22" s="1">
        <f t="shared" ref="J22:J28" si="1">I22/D22*1000</f>
        <v>0.32915061596552114</v>
      </c>
      <c r="K22" s="1">
        <f t="shared" ref="K22:K28" si="2">I22/E22</f>
        <v>0.67421874999999998</v>
      </c>
      <c r="L22" s="9"/>
    </row>
    <row r="23" spans="2:12">
      <c r="B23" s="7"/>
      <c r="C23" s="3">
        <v>41240</v>
      </c>
      <c r="D23" s="17">
        <v>107892</v>
      </c>
      <c r="E23" s="24">
        <v>42</v>
      </c>
      <c r="F23" s="29">
        <f t="shared" si="0"/>
        <v>3.8927816705594482E-4</v>
      </c>
      <c r="G23" s="17">
        <v>0</v>
      </c>
      <c r="H23" s="31">
        <v>0</v>
      </c>
      <c r="I23" s="1">
        <v>36.74</v>
      </c>
      <c r="J23" s="1">
        <f t="shared" si="1"/>
        <v>0.3405257108960813</v>
      </c>
      <c r="K23" s="1">
        <f t="shared" si="2"/>
        <v>0.87476190476190485</v>
      </c>
      <c r="L23" s="9"/>
    </row>
    <row r="24" spans="2:12">
      <c r="B24" s="7"/>
      <c r="C24" s="3">
        <v>41241</v>
      </c>
      <c r="D24" s="17">
        <v>128008</v>
      </c>
      <c r="E24" s="24">
        <v>55</v>
      </c>
      <c r="F24" s="29">
        <f t="shared" si="0"/>
        <v>4.2966064620961192E-4</v>
      </c>
      <c r="G24" s="17">
        <v>0</v>
      </c>
      <c r="H24" s="31">
        <v>0</v>
      </c>
      <c r="I24" s="1">
        <v>43.74</v>
      </c>
      <c r="J24" s="1">
        <f t="shared" si="1"/>
        <v>0.34169739391288045</v>
      </c>
      <c r="K24" s="1">
        <f t="shared" si="2"/>
        <v>0.79527272727272735</v>
      </c>
      <c r="L24" s="9"/>
    </row>
    <row r="25" spans="2:12">
      <c r="B25" s="7"/>
      <c r="C25" s="3">
        <v>41242</v>
      </c>
      <c r="D25" s="17">
        <v>38227</v>
      </c>
      <c r="E25" s="24">
        <v>27</v>
      </c>
      <c r="F25" s="29">
        <f t="shared" si="0"/>
        <v>7.0630706045465245E-4</v>
      </c>
      <c r="G25" s="17">
        <v>0</v>
      </c>
      <c r="H25" s="31">
        <v>0</v>
      </c>
      <c r="I25" s="1">
        <v>12.11</v>
      </c>
      <c r="J25" s="1">
        <f t="shared" si="1"/>
        <v>0.31679179637429045</v>
      </c>
      <c r="K25" s="1">
        <f t="shared" si="2"/>
        <v>0.44851851851851848</v>
      </c>
      <c r="L25" s="9"/>
    </row>
    <row r="26" spans="2:12">
      <c r="B26" s="7"/>
      <c r="C26" s="3">
        <v>41243</v>
      </c>
      <c r="D26" s="17">
        <v>54366</v>
      </c>
      <c r="E26" s="24">
        <v>36</v>
      </c>
      <c r="F26" s="29">
        <f t="shared" si="0"/>
        <v>6.6217856748703233E-4</v>
      </c>
      <c r="G26" s="17">
        <v>0</v>
      </c>
      <c r="H26" s="31">
        <v>0</v>
      </c>
      <c r="I26" s="1">
        <v>16.91</v>
      </c>
      <c r="J26" s="1">
        <f t="shared" si="1"/>
        <v>0.3110399882279366</v>
      </c>
      <c r="K26" s="1">
        <f t="shared" si="2"/>
        <v>0.46972222222222221</v>
      </c>
      <c r="L26" s="9"/>
    </row>
    <row r="27" spans="2:12">
      <c r="B27" s="7"/>
      <c r="C27" s="3">
        <v>41244</v>
      </c>
      <c r="D27" s="17">
        <v>77058</v>
      </c>
      <c r="E27" s="24">
        <v>56</v>
      </c>
      <c r="F27" s="29">
        <f t="shared" si="0"/>
        <v>7.2672532378208622E-4</v>
      </c>
      <c r="G27" s="17">
        <v>0</v>
      </c>
      <c r="H27" s="31">
        <v>0</v>
      </c>
      <c r="I27" s="1">
        <v>23.52</v>
      </c>
      <c r="J27" s="1">
        <f t="shared" si="1"/>
        <v>0.30522463598847621</v>
      </c>
      <c r="K27" s="1">
        <f t="shared" si="2"/>
        <v>0.42</v>
      </c>
      <c r="L27" s="9"/>
    </row>
    <row r="28" spans="2:12">
      <c r="B28" s="7"/>
      <c r="C28" s="3">
        <v>41245</v>
      </c>
      <c r="D28" s="17">
        <v>104390</v>
      </c>
      <c r="E28" s="24">
        <v>35</v>
      </c>
      <c r="F28" s="29">
        <f t="shared" si="0"/>
        <v>3.3528115719896542E-4</v>
      </c>
      <c r="G28" s="17">
        <v>0</v>
      </c>
      <c r="H28" s="31">
        <v>0</v>
      </c>
      <c r="I28" s="1">
        <v>29.88</v>
      </c>
      <c r="J28" s="1">
        <f t="shared" si="1"/>
        <v>0.28623431363157392</v>
      </c>
      <c r="K28" s="1">
        <f t="shared" si="2"/>
        <v>0.85371428571428565</v>
      </c>
      <c r="L28" s="9"/>
    </row>
    <row r="29" spans="2:12">
      <c r="B29" s="7"/>
      <c r="C29" s="11" t="s">
        <v>61</v>
      </c>
      <c r="D29" s="4">
        <f>SUM(D22:D28)</f>
        <v>641036</v>
      </c>
      <c r="E29" s="26">
        <f>SUM(E22:E28)</f>
        <v>315</v>
      </c>
      <c r="F29" s="30">
        <f>E29/D29</f>
        <v>4.9139205910432484E-4</v>
      </c>
      <c r="G29" s="4">
        <f>SUM(G22:G28)</f>
        <v>1</v>
      </c>
      <c r="H29" s="32">
        <f>SUM(H22:H28)</f>
        <v>326.74</v>
      </c>
      <c r="I29" s="5">
        <f>SUM(I22:I28)</f>
        <v>206.05</v>
      </c>
      <c r="J29" s="5">
        <f>I29/D29*1000</f>
        <v>0.32143280564586074</v>
      </c>
      <c r="K29" s="5">
        <f>I29/E29</f>
        <v>0.65412698412698411</v>
      </c>
      <c r="L29" s="9"/>
    </row>
    <row r="30" spans="2:12">
      <c r="B30" s="7"/>
      <c r="C30" s="8"/>
      <c r="D30" s="8"/>
      <c r="E30" s="8"/>
      <c r="F30" s="8"/>
      <c r="L30" s="9"/>
    </row>
    <row r="31" spans="2:12">
      <c r="B31" s="7"/>
      <c r="C31" s="16" t="s">
        <v>14</v>
      </c>
      <c r="D31" s="20"/>
      <c r="E31" s="20"/>
      <c r="F31" s="21"/>
      <c r="G31" s="8"/>
      <c r="H31" s="8"/>
      <c r="I31" s="8"/>
      <c r="J31" s="8"/>
      <c r="K31" s="8"/>
      <c r="L31" s="9"/>
    </row>
    <row r="32" spans="2:12">
      <c r="B32" s="12"/>
      <c r="C32" s="13"/>
      <c r="D32" s="13"/>
      <c r="E32" s="13"/>
      <c r="F32" s="13"/>
      <c r="G32" s="13"/>
      <c r="H32" s="13"/>
      <c r="I32" s="13"/>
      <c r="J32" s="13"/>
      <c r="K32" s="13"/>
      <c r="L32" s="14"/>
    </row>
    <row r="34" spans="2:6">
      <c r="B34" s="15"/>
      <c r="D34" s="16"/>
      <c r="E34" s="16"/>
      <c r="F34" s="16"/>
    </row>
    <row r="35" spans="2:6">
      <c r="B35" s="16"/>
      <c r="C35" s="16"/>
      <c r="D35" s="16"/>
      <c r="E35" s="16"/>
      <c r="F35" s="16"/>
    </row>
    <row r="36" spans="2:6">
      <c r="B36" s="16"/>
      <c r="C36" s="16"/>
      <c r="D36" s="16"/>
      <c r="E36" s="16"/>
      <c r="F36" s="16"/>
    </row>
    <row r="37" spans="2:6">
      <c r="B37" s="16"/>
      <c r="C37" s="16"/>
      <c r="D37" s="16"/>
      <c r="E37" s="16"/>
      <c r="F37" s="16"/>
    </row>
  </sheetData>
  <mergeCells count="2">
    <mergeCell ref="B2:L2"/>
    <mergeCell ref="C9:K18"/>
  </mergeCells>
  <phoneticPr fontId="2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B2:L37"/>
  <sheetViews>
    <sheetView topLeftCell="A5" workbookViewId="0">
      <selection activeCell="H22" sqref="H22:H29"/>
    </sheetView>
  </sheetViews>
  <sheetFormatPr defaultColWidth="9" defaultRowHeight="14.25"/>
  <cols>
    <col min="1" max="1" width="3.625" style="6" customWidth="1"/>
    <col min="2" max="2" width="2.625" style="6" customWidth="1"/>
    <col min="3" max="3" width="17.25" style="6" customWidth="1"/>
    <col min="4" max="4" width="14.625" style="6" customWidth="1"/>
    <col min="5" max="5" width="12.875" style="6" customWidth="1"/>
    <col min="6" max="6" width="13.25" style="6" customWidth="1"/>
    <col min="7" max="7" width="13.5" style="6" customWidth="1"/>
    <col min="8" max="8" width="16" style="6" customWidth="1"/>
    <col min="9" max="9" width="14.375" style="6" bestFit="1" customWidth="1"/>
    <col min="10" max="11" width="12.625" style="6" customWidth="1"/>
    <col min="12" max="12" width="2.625" style="6" customWidth="1"/>
    <col min="13" max="16384" width="9" style="6"/>
  </cols>
  <sheetData>
    <row r="2" spans="2:12" ht="15.75">
      <c r="B2" s="33" t="s">
        <v>17</v>
      </c>
      <c r="C2" s="34"/>
      <c r="D2" s="34"/>
      <c r="E2" s="34"/>
      <c r="F2" s="34"/>
      <c r="G2" s="34"/>
      <c r="H2" s="34"/>
      <c r="I2" s="34"/>
      <c r="J2" s="34"/>
      <c r="K2" s="34"/>
      <c r="L2" s="35"/>
    </row>
    <row r="3" spans="2:12">
      <c r="B3" s="7"/>
      <c r="C3" s="8"/>
      <c r="D3" s="8"/>
      <c r="E3" s="8"/>
      <c r="F3" s="8"/>
      <c r="G3" s="8"/>
      <c r="H3" s="8"/>
      <c r="I3" s="8"/>
      <c r="J3" s="8"/>
      <c r="K3" s="8"/>
      <c r="L3" s="9"/>
    </row>
    <row r="4" spans="2:12">
      <c r="B4" s="7"/>
      <c r="C4" s="10" t="s">
        <v>0</v>
      </c>
      <c r="E4" s="8"/>
      <c r="F4" s="8"/>
      <c r="G4" s="8"/>
      <c r="H4" s="8"/>
      <c r="I4" s="8"/>
      <c r="J4" s="8"/>
      <c r="K4" s="8"/>
      <c r="L4" s="9"/>
    </row>
    <row r="5" spans="2:12">
      <c r="B5" s="7"/>
      <c r="C5" s="19" t="s">
        <v>1</v>
      </c>
      <c r="D5" s="19" t="s">
        <v>2</v>
      </c>
      <c r="E5" s="8"/>
      <c r="F5" s="8"/>
      <c r="G5" s="8"/>
      <c r="H5" s="8"/>
      <c r="I5" s="8"/>
      <c r="J5" s="8"/>
      <c r="K5" s="8"/>
      <c r="L5" s="9"/>
    </row>
    <row r="6" spans="2:12">
      <c r="B6" s="7"/>
      <c r="C6" s="2">
        <v>41246</v>
      </c>
      <c r="D6" s="2">
        <v>41252</v>
      </c>
      <c r="E6" s="8"/>
      <c r="F6" s="8"/>
      <c r="G6" s="8"/>
      <c r="H6" s="8"/>
      <c r="I6" s="8"/>
      <c r="J6" s="8"/>
      <c r="K6" s="8"/>
      <c r="L6" s="9"/>
    </row>
    <row r="7" spans="2:12">
      <c r="B7" s="7"/>
      <c r="C7" s="8"/>
      <c r="D7" s="8"/>
      <c r="E7" s="8"/>
      <c r="F7" s="8"/>
      <c r="G7" s="8"/>
      <c r="H7" s="8"/>
      <c r="I7" s="8"/>
      <c r="J7" s="8"/>
      <c r="K7" s="8"/>
      <c r="L7" s="9"/>
    </row>
    <row r="8" spans="2:12">
      <c r="B8" s="7"/>
      <c r="C8" s="22" t="s">
        <v>12</v>
      </c>
      <c r="G8" s="8"/>
      <c r="H8" s="8"/>
      <c r="I8" s="8"/>
      <c r="J8" s="8"/>
      <c r="K8" s="8"/>
      <c r="L8" s="9"/>
    </row>
    <row r="9" spans="2:12" ht="13.5" customHeight="1">
      <c r="B9" s="7"/>
      <c r="C9" s="36" t="s">
        <v>73</v>
      </c>
      <c r="D9" s="37"/>
      <c r="E9" s="37"/>
      <c r="F9" s="37"/>
      <c r="G9" s="37"/>
      <c r="H9" s="37"/>
      <c r="I9" s="37"/>
      <c r="J9" s="37"/>
      <c r="K9" s="37"/>
      <c r="L9" s="9"/>
    </row>
    <row r="10" spans="2:12">
      <c r="B10" s="7"/>
      <c r="C10" s="37"/>
      <c r="D10" s="37"/>
      <c r="E10" s="37"/>
      <c r="F10" s="37"/>
      <c r="G10" s="37"/>
      <c r="H10" s="37"/>
      <c r="I10" s="37"/>
      <c r="J10" s="37"/>
      <c r="K10" s="37"/>
      <c r="L10" s="9"/>
    </row>
    <row r="11" spans="2:12">
      <c r="B11" s="7"/>
      <c r="C11" s="37"/>
      <c r="D11" s="37"/>
      <c r="E11" s="37"/>
      <c r="F11" s="37"/>
      <c r="G11" s="37"/>
      <c r="H11" s="37"/>
      <c r="I11" s="37"/>
      <c r="J11" s="37"/>
      <c r="K11" s="37"/>
      <c r="L11" s="9"/>
    </row>
    <row r="12" spans="2:12">
      <c r="B12" s="7"/>
      <c r="C12" s="37"/>
      <c r="D12" s="37"/>
      <c r="E12" s="37"/>
      <c r="F12" s="37"/>
      <c r="G12" s="37"/>
      <c r="H12" s="37"/>
      <c r="I12" s="37"/>
      <c r="J12" s="37"/>
      <c r="K12" s="37"/>
      <c r="L12" s="9"/>
    </row>
    <row r="13" spans="2:12">
      <c r="B13" s="7"/>
      <c r="C13" s="37"/>
      <c r="D13" s="37"/>
      <c r="E13" s="37"/>
      <c r="F13" s="37"/>
      <c r="G13" s="37"/>
      <c r="H13" s="37"/>
      <c r="I13" s="37"/>
      <c r="J13" s="37"/>
      <c r="K13" s="37"/>
      <c r="L13" s="9"/>
    </row>
    <row r="14" spans="2:12">
      <c r="B14" s="7"/>
      <c r="C14" s="37"/>
      <c r="D14" s="37"/>
      <c r="E14" s="37"/>
      <c r="F14" s="37"/>
      <c r="G14" s="37"/>
      <c r="H14" s="37"/>
      <c r="I14" s="37"/>
      <c r="J14" s="37"/>
      <c r="K14" s="37"/>
      <c r="L14" s="9"/>
    </row>
    <row r="15" spans="2:12">
      <c r="B15" s="7"/>
      <c r="C15" s="37"/>
      <c r="D15" s="37"/>
      <c r="E15" s="37"/>
      <c r="F15" s="37"/>
      <c r="G15" s="37"/>
      <c r="H15" s="37"/>
      <c r="I15" s="37"/>
      <c r="J15" s="37"/>
      <c r="K15" s="37"/>
      <c r="L15" s="9"/>
    </row>
    <row r="16" spans="2:12">
      <c r="B16" s="7"/>
      <c r="C16" s="37"/>
      <c r="D16" s="37"/>
      <c r="E16" s="37"/>
      <c r="F16" s="37"/>
      <c r="G16" s="37"/>
      <c r="H16" s="37"/>
      <c r="I16" s="37"/>
      <c r="J16" s="37"/>
      <c r="K16" s="37"/>
      <c r="L16" s="9"/>
    </row>
    <row r="17" spans="2:12">
      <c r="B17" s="7"/>
      <c r="C17" s="37"/>
      <c r="D17" s="37"/>
      <c r="E17" s="37"/>
      <c r="F17" s="37"/>
      <c r="G17" s="37"/>
      <c r="H17" s="37"/>
      <c r="I17" s="37"/>
      <c r="J17" s="37"/>
      <c r="K17" s="37"/>
      <c r="L17" s="9"/>
    </row>
    <row r="18" spans="2:12">
      <c r="B18" s="7"/>
      <c r="C18" s="37"/>
      <c r="D18" s="37"/>
      <c r="E18" s="37"/>
      <c r="F18" s="37"/>
      <c r="G18" s="37"/>
      <c r="H18" s="37"/>
      <c r="I18" s="37"/>
      <c r="J18" s="37"/>
      <c r="K18" s="37"/>
      <c r="L18" s="9"/>
    </row>
    <row r="19" spans="2:12">
      <c r="B19" s="7"/>
      <c r="L19" s="9"/>
    </row>
    <row r="20" spans="2:12">
      <c r="B20" s="7"/>
      <c r="C20" s="22" t="s">
        <v>13</v>
      </c>
      <c r="D20" s="8"/>
      <c r="E20" s="8"/>
      <c r="F20" s="8"/>
      <c r="L20" s="9"/>
    </row>
    <row r="21" spans="2:12">
      <c r="B21" s="7"/>
      <c r="C21" s="19" t="s">
        <v>63</v>
      </c>
      <c r="D21" s="19" t="s">
        <v>64</v>
      </c>
      <c r="E21" s="23" t="s">
        <v>65</v>
      </c>
      <c r="F21" s="23" t="s">
        <v>66</v>
      </c>
      <c r="G21" s="18" t="s">
        <v>67</v>
      </c>
      <c r="H21" s="19" t="s">
        <v>68</v>
      </c>
      <c r="I21" s="19" t="s">
        <v>69</v>
      </c>
      <c r="J21" s="19" t="s">
        <v>70</v>
      </c>
      <c r="K21" s="19" t="s">
        <v>71</v>
      </c>
      <c r="L21" s="9"/>
    </row>
    <row r="22" spans="2:12">
      <c r="B22" s="7"/>
      <c r="C22" s="3">
        <v>41246</v>
      </c>
      <c r="D22" s="17">
        <v>68655</v>
      </c>
      <c r="E22" s="24">
        <v>34</v>
      </c>
      <c r="F22" s="29">
        <f t="shared" ref="F22:F28" si="0">E22/D22</f>
        <v>4.9522977204864899E-4</v>
      </c>
      <c r="G22" s="17">
        <v>0</v>
      </c>
      <c r="H22" s="31">
        <v>0</v>
      </c>
      <c r="I22" s="1">
        <v>19.27</v>
      </c>
      <c r="J22" s="1">
        <f t="shared" ref="J22:J28" si="1">I22/D22*1000</f>
        <v>0.28067875609933723</v>
      </c>
      <c r="K22" s="1">
        <f t="shared" ref="K22:K28" si="2">I22/E22</f>
        <v>0.56676470588235295</v>
      </c>
      <c r="L22" s="9"/>
    </row>
    <row r="23" spans="2:12">
      <c r="B23" s="7"/>
      <c r="C23" s="3">
        <v>41247</v>
      </c>
      <c r="D23" s="17">
        <v>62333</v>
      </c>
      <c r="E23" s="24">
        <v>20</v>
      </c>
      <c r="F23" s="29">
        <f t="shared" si="0"/>
        <v>3.2085733078786517E-4</v>
      </c>
      <c r="G23" s="17">
        <v>0</v>
      </c>
      <c r="H23" s="31">
        <v>0</v>
      </c>
      <c r="I23" s="1">
        <v>17.829999999999998</v>
      </c>
      <c r="J23" s="1">
        <f t="shared" si="1"/>
        <v>0.28604431039738176</v>
      </c>
      <c r="K23" s="1">
        <f t="shared" si="2"/>
        <v>0.89149999999999996</v>
      </c>
      <c r="L23" s="9"/>
    </row>
    <row r="24" spans="2:12">
      <c r="B24" s="7"/>
      <c r="C24" s="3">
        <v>41248</v>
      </c>
      <c r="D24" s="17">
        <v>65034</v>
      </c>
      <c r="E24" s="24">
        <v>27</v>
      </c>
      <c r="F24" s="29">
        <f t="shared" si="0"/>
        <v>4.1516745087185166E-4</v>
      </c>
      <c r="G24" s="17">
        <v>1</v>
      </c>
      <c r="H24" s="31">
        <v>103.42</v>
      </c>
      <c r="I24" s="1">
        <v>22.04</v>
      </c>
      <c r="J24" s="1">
        <f t="shared" si="1"/>
        <v>0.33889965248946707</v>
      </c>
      <c r="K24" s="1">
        <f t="shared" si="2"/>
        <v>0.8162962962962963</v>
      </c>
      <c r="L24" s="9"/>
    </row>
    <row r="25" spans="2:12">
      <c r="B25" s="7"/>
      <c r="C25" s="3">
        <v>41249</v>
      </c>
      <c r="D25" s="17">
        <v>71840</v>
      </c>
      <c r="E25" s="24">
        <v>37</v>
      </c>
      <c r="F25" s="29">
        <f t="shared" si="0"/>
        <v>5.150334075723831E-4</v>
      </c>
      <c r="G25" s="17">
        <v>1</v>
      </c>
      <c r="H25" s="31">
        <v>221.04</v>
      </c>
      <c r="I25" s="1">
        <v>21.36</v>
      </c>
      <c r="J25" s="1">
        <f t="shared" si="1"/>
        <v>0.29732739420935411</v>
      </c>
      <c r="K25" s="1">
        <f t="shared" si="2"/>
        <v>0.57729729729729728</v>
      </c>
      <c r="L25" s="9"/>
    </row>
    <row r="26" spans="2:12">
      <c r="B26" s="7"/>
      <c r="C26" s="3">
        <v>41250</v>
      </c>
      <c r="D26" s="17">
        <v>27149</v>
      </c>
      <c r="E26" s="24">
        <v>11</v>
      </c>
      <c r="F26" s="29">
        <f t="shared" si="0"/>
        <v>4.0517146119562413E-4</v>
      </c>
      <c r="G26" s="17">
        <v>0</v>
      </c>
      <c r="H26" s="31">
        <v>0</v>
      </c>
      <c r="I26" s="1">
        <v>11.56</v>
      </c>
      <c r="J26" s="1">
        <f t="shared" si="1"/>
        <v>0.42579837194740139</v>
      </c>
      <c r="K26" s="1">
        <f t="shared" si="2"/>
        <v>1.050909090909091</v>
      </c>
      <c r="L26" s="9"/>
    </row>
    <row r="27" spans="2:12">
      <c r="B27" s="7"/>
      <c r="C27" s="3">
        <v>41251</v>
      </c>
      <c r="D27" s="17">
        <v>20628</v>
      </c>
      <c r="E27" s="24">
        <v>9</v>
      </c>
      <c r="F27" s="29">
        <f t="shared" si="0"/>
        <v>4.3630017452006982E-4</v>
      </c>
      <c r="G27" s="17">
        <v>0</v>
      </c>
      <c r="H27" s="31">
        <v>0</v>
      </c>
      <c r="I27" s="1">
        <v>8.58</v>
      </c>
      <c r="J27" s="1">
        <f t="shared" si="1"/>
        <v>0.41593949970913324</v>
      </c>
      <c r="K27" s="1">
        <f t="shared" si="2"/>
        <v>0.95333333333333337</v>
      </c>
      <c r="L27" s="9"/>
    </row>
    <row r="28" spans="2:12">
      <c r="B28" s="7"/>
      <c r="C28" s="3">
        <v>41252</v>
      </c>
      <c r="D28" s="17">
        <v>9093</v>
      </c>
      <c r="E28" s="24">
        <v>6</v>
      </c>
      <c r="F28" s="29">
        <f t="shared" si="0"/>
        <v>6.5984823490597162E-4</v>
      </c>
      <c r="G28" s="17">
        <v>0</v>
      </c>
      <c r="H28" s="31">
        <v>0</v>
      </c>
      <c r="I28" s="1">
        <v>3.66</v>
      </c>
      <c r="J28" s="1">
        <f t="shared" si="1"/>
        <v>0.40250742329264272</v>
      </c>
      <c r="K28" s="1">
        <f t="shared" si="2"/>
        <v>0.61</v>
      </c>
      <c r="L28" s="9"/>
    </row>
    <row r="29" spans="2:12">
      <c r="B29" s="7"/>
      <c r="C29" s="11" t="s">
        <v>72</v>
      </c>
      <c r="D29" s="4">
        <f>SUM(D22:D28)</f>
        <v>324732</v>
      </c>
      <c r="E29" s="26">
        <f>SUM(E22:E28)</f>
        <v>144</v>
      </c>
      <c r="F29" s="30">
        <f>E29/D29</f>
        <v>4.4344259266102507E-4</v>
      </c>
      <c r="G29" s="4">
        <f>SUM(G22:G28)</f>
        <v>2</v>
      </c>
      <c r="H29" s="32">
        <f>SUM(H22:H28)</f>
        <v>324.45999999999998</v>
      </c>
      <c r="I29" s="5">
        <f>SUM(I22:I28)</f>
        <v>104.3</v>
      </c>
      <c r="J29" s="5">
        <f>I29/D29*1000</f>
        <v>0.32118793343433971</v>
      </c>
      <c r="K29" s="5">
        <f>I29/E29</f>
        <v>0.72430555555555554</v>
      </c>
      <c r="L29" s="9"/>
    </row>
    <row r="30" spans="2:12">
      <c r="B30" s="7"/>
      <c r="C30" s="8"/>
      <c r="D30" s="8"/>
      <c r="E30" s="8"/>
      <c r="F30" s="8"/>
      <c r="L30" s="9"/>
    </row>
    <row r="31" spans="2:12">
      <c r="B31" s="7"/>
      <c r="C31" s="16" t="s">
        <v>14</v>
      </c>
      <c r="D31" s="20"/>
      <c r="E31" s="20"/>
      <c r="F31" s="21"/>
      <c r="G31" s="8"/>
      <c r="H31" s="8"/>
      <c r="I31" s="8"/>
      <c r="J31" s="8"/>
      <c r="K31" s="8"/>
      <c r="L31" s="9"/>
    </row>
    <row r="32" spans="2:12">
      <c r="B32" s="12"/>
      <c r="C32" s="13"/>
      <c r="D32" s="13"/>
      <c r="E32" s="13"/>
      <c r="F32" s="13"/>
      <c r="G32" s="13"/>
      <c r="H32" s="13"/>
      <c r="I32" s="13"/>
      <c r="J32" s="13"/>
      <c r="K32" s="13"/>
      <c r="L32" s="14"/>
    </row>
    <row r="34" spans="2:6">
      <c r="B34" s="15"/>
      <c r="D34" s="16"/>
      <c r="E34" s="16"/>
      <c r="F34" s="16"/>
    </row>
    <row r="35" spans="2:6">
      <c r="B35" s="16"/>
      <c r="C35" s="16"/>
      <c r="D35" s="16"/>
      <c r="E35" s="16"/>
      <c r="F35" s="16"/>
    </row>
    <row r="36" spans="2:6">
      <c r="B36" s="16"/>
      <c r="C36" s="16"/>
      <c r="D36" s="16"/>
      <c r="E36" s="16"/>
      <c r="F36" s="16"/>
    </row>
    <row r="37" spans="2:6">
      <c r="B37" s="16"/>
      <c r="C37" s="16"/>
      <c r="D37" s="16"/>
      <c r="E37" s="16"/>
      <c r="F37" s="16"/>
    </row>
  </sheetData>
  <mergeCells count="2">
    <mergeCell ref="B2:L2"/>
    <mergeCell ref="C9:K18"/>
  </mergeCells>
  <phoneticPr fontId="2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B2:L36"/>
  <sheetViews>
    <sheetView workbookViewId="0">
      <selection activeCell="H21" sqref="H21:H28"/>
    </sheetView>
  </sheetViews>
  <sheetFormatPr defaultColWidth="9" defaultRowHeight="14.25"/>
  <cols>
    <col min="1" max="1" width="3.625" style="6" customWidth="1"/>
    <col min="2" max="2" width="2.625" style="6" customWidth="1"/>
    <col min="3" max="3" width="17.25" style="6" customWidth="1"/>
    <col min="4" max="4" width="14.625" style="6" customWidth="1"/>
    <col min="5" max="5" width="12.875" style="6" customWidth="1"/>
    <col min="6" max="6" width="13.25" style="6" customWidth="1"/>
    <col min="7" max="7" width="13.5" style="6" customWidth="1"/>
    <col min="8" max="8" width="16" style="6" customWidth="1"/>
    <col min="9" max="9" width="14.375" style="6" bestFit="1" customWidth="1"/>
    <col min="10" max="11" width="12.625" style="6" customWidth="1"/>
    <col min="12" max="12" width="2.625" style="6" customWidth="1"/>
    <col min="13" max="16384" width="9" style="6"/>
  </cols>
  <sheetData>
    <row r="2" spans="2:12" ht="15.75">
      <c r="B2" s="33" t="s">
        <v>17</v>
      </c>
      <c r="C2" s="34"/>
      <c r="D2" s="34"/>
      <c r="E2" s="34"/>
      <c r="F2" s="34"/>
      <c r="G2" s="34"/>
      <c r="H2" s="34"/>
      <c r="I2" s="34"/>
      <c r="J2" s="34"/>
      <c r="K2" s="34"/>
      <c r="L2" s="35"/>
    </row>
    <row r="3" spans="2:12">
      <c r="B3" s="7"/>
      <c r="C3" s="8"/>
      <c r="D3" s="8"/>
      <c r="E3" s="8"/>
      <c r="F3" s="8"/>
      <c r="G3" s="8"/>
      <c r="H3" s="8"/>
      <c r="I3" s="8"/>
      <c r="J3" s="8"/>
      <c r="K3" s="8"/>
      <c r="L3" s="9"/>
    </row>
    <row r="4" spans="2:12">
      <c r="B4" s="7"/>
      <c r="C4" s="10" t="s">
        <v>0</v>
      </c>
      <c r="E4" s="8"/>
      <c r="F4" s="8"/>
      <c r="G4" s="8"/>
      <c r="H4" s="8"/>
      <c r="I4" s="8"/>
      <c r="J4" s="8"/>
      <c r="K4" s="8"/>
      <c r="L4" s="9"/>
    </row>
    <row r="5" spans="2:12">
      <c r="B5" s="7"/>
      <c r="C5" s="19" t="s">
        <v>1</v>
      </c>
      <c r="D5" s="19" t="s">
        <v>2</v>
      </c>
      <c r="E5" s="8"/>
      <c r="F5" s="8"/>
      <c r="G5" s="8"/>
      <c r="H5" s="8"/>
      <c r="I5" s="8"/>
      <c r="J5" s="8"/>
      <c r="K5" s="8"/>
      <c r="L5" s="9"/>
    </row>
    <row r="6" spans="2:12">
      <c r="B6" s="7"/>
      <c r="C6" s="2">
        <v>41253</v>
      </c>
      <c r="D6" s="2">
        <v>41259</v>
      </c>
      <c r="E6" s="8"/>
      <c r="F6" s="8"/>
      <c r="G6" s="8"/>
      <c r="H6" s="8"/>
      <c r="I6" s="8"/>
      <c r="J6" s="8"/>
      <c r="K6" s="8"/>
      <c r="L6" s="9"/>
    </row>
    <row r="7" spans="2:12">
      <c r="B7" s="7"/>
      <c r="C7" s="8"/>
      <c r="D7" s="8"/>
      <c r="E7" s="8"/>
      <c r="F7" s="8"/>
      <c r="G7" s="8"/>
      <c r="H7" s="8"/>
      <c r="I7" s="8"/>
      <c r="J7" s="8"/>
      <c r="K7" s="8"/>
      <c r="L7" s="9"/>
    </row>
    <row r="8" spans="2:12">
      <c r="B8" s="7"/>
      <c r="C8" s="22" t="s">
        <v>12</v>
      </c>
      <c r="G8" s="8"/>
      <c r="H8" s="8"/>
      <c r="I8" s="8"/>
      <c r="J8" s="8"/>
      <c r="K8" s="8"/>
      <c r="L8" s="9"/>
    </row>
    <row r="9" spans="2:12" ht="13.5" customHeight="1">
      <c r="B9" s="7"/>
      <c r="C9" s="36" t="s">
        <v>84</v>
      </c>
      <c r="D9" s="37"/>
      <c r="E9" s="37"/>
      <c r="F9" s="37"/>
      <c r="G9" s="37"/>
      <c r="H9" s="37"/>
      <c r="I9" s="37"/>
      <c r="J9" s="37"/>
      <c r="K9" s="37"/>
      <c r="L9" s="9"/>
    </row>
    <row r="10" spans="2:12">
      <c r="B10" s="7"/>
      <c r="C10" s="37"/>
      <c r="D10" s="37"/>
      <c r="E10" s="37"/>
      <c r="F10" s="37"/>
      <c r="G10" s="37"/>
      <c r="H10" s="37"/>
      <c r="I10" s="37"/>
      <c r="J10" s="37"/>
      <c r="K10" s="37"/>
      <c r="L10" s="9"/>
    </row>
    <row r="11" spans="2:12">
      <c r="B11" s="7"/>
      <c r="C11" s="37"/>
      <c r="D11" s="37"/>
      <c r="E11" s="37"/>
      <c r="F11" s="37"/>
      <c r="G11" s="37"/>
      <c r="H11" s="37"/>
      <c r="I11" s="37"/>
      <c r="J11" s="37"/>
      <c r="K11" s="37"/>
      <c r="L11" s="9"/>
    </row>
    <row r="12" spans="2:12">
      <c r="B12" s="7"/>
      <c r="C12" s="37"/>
      <c r="D12" s="37"/>
      <c r="E12" s="37"/>
      <c r="F12" s="37"/>
      <c r="G12" s="37"/>
      <c r="H12" s="37"/>
      <c r="I12" s="37"/>
      <c r="J12" s="37"/>
      <c r="K12" s="37"/>
      <c r="L12" s="9"/>
    </row>
    <row r="13" spans="2:12">
      <c r="B13" s="7"/>
      <c r="C13" s="37"/>
      <c r="D13" s="37"/>
      <c r="E13" s="37"/>
      <c r="F13" s="37"/>
      <c r="G13" s="37"/>
      <c r="H13" s="37"/>
      <c r="I13" s="37"/>
      <c r="J13" s="37"/>
      <c r="K13" s="37"/>
      <c r="L13" s="9"/>
    </row>
    <row r="14" spans="2:12">
      <c r="B14" s="7"/>
      <c r="C14" s="37"/>
      <c r="D14" s="37"/>
      <c r="E14" s="37"/>
      <c r="F14" s="37"/>
      <c r="G14" s="37"/>
      <c r="H14" s="37"/>
      <c r="I14" s="37"/>
      <c r="J14" s="37"/>
      <c r="K14" s="37"/>
      <c r="L14" s="9"/>
    </row>
    <row r="15" spans="2:12">
      <c r="B15" s="7"/>
      <c r="C15" s="37"/>
      <c r="D15" s="37"/>
      <c r="E15" s="37"/>
      <c r="F15" s="37"/>
      <c r="G15" s="37"/>
      <c r="H15" s="37"/>
      <c r="I15" s="37"/>
      <c r="J15" s="37"/>
      <c r="K15" s="37"/>
      <c r="L15" s="9"/>
    </row>
    <row r="16" spans="2:12">
      <c r="B16" s="7"/>
      <c r="C16" s="37"/>
      <c r="D16" s="37"/>
      <c r="E16" s="37"/>
      <c r="F16" s="37"/>
      <c r="G16" s="37"/>
      <c r="H16" s="37"/>
      <c r="I16" s="37"/>
      <c r="J16" s="37"/>
      <c r="K16" s="37"/>
      <c r="L16" s="9"/>
    </row>
    <row r="17" spans="2:12">
      <c r="B17" s="7"/>
      <c r="C17" s="37"/>
      <c r="D17" s="37"/>
      <c r="E17" s="37"/>
      <c r="F17" s="37"/>
      <c r="G17" s="37"/>
      <c r="H17" s="37"/>
      <c r="I17" s="37"/>
      <c r="J17" s="37"/>
      <c r="K17" s="37"/>
      <c r="L17" s="9"/>
    </row>
    <row r="18" spans="2:12">
      <c r="B18" s="7"/>
      <c r="L18" s="9"/>
    </row>
    <row r="19" spans="2:12">
      <c r="B19" s="7"/>
      <c r="C19" s="22" t="s">
        <v>13</v>
      </c>
      <c r="D19" s="8"/>
      <c r="E19" s="8"/>
      <c r="F19" s="8"/>
      <c r="L19" s="9"/>
    </row>
    <row r="20" spans="2:12">
      <c r="B20" s="7"/>
      <c r="C20" s="19" t="s">
        <v>74</v>
      </c>
      <c r="D20" s="19" t="s">
        <v>75</v>
      </c>
      <c r="E20" s="23" t="s">
        <v>76</v>
      </c>
      <c r="F20" s="23" t="s">
        <v>77</v>
      </c>
      <c r="G20" s="18" t="s">
        <v>78</v>
      </c>
      <c r="H20" s="19" t="s">
        <v>79</v>
      </c>
      <c r="I20" s="19" t="s">
        <v>80</v>
      </c>
      <c r="J20" s="19" t="s">
        <v>81</v>
      </c>
      <c r="K20" s="19" t="s">
        <v>82</v>
      </c>
      <c r="L20" s="9"/>
    </row>
    <row r="21" spans="2:12">
      <c r="B21" s="7"/>
      <c r="C21" s="3">
        <v>41253</v>
      </c>
      <c r="D21" s="17">
        <v>17475</v>
      </c>
      <c r="E21" s="24">
        <v>9</v>
      </c>
      <c r="F21" s="29">
        <f t="shared" ref="F21:F27" si="0">E21/D21</f>
        <v>5.1502145922746785E-4</v>
      </c>
      <c r="G21" s="17">
        <v>0</v>
      </c>
      <c r="H21" s="31">
        <v>0</v>
      </c>
      <c r="I21" s="1">
        <v>7.4681300000000004</v>
      </c>
      <c r="J21" s="1">
        <f t="shared" ref="J21:J27" si="1">I21/D21*1000</f>
        <v>0.42736080114449215</v>
      </c>
      <c r="K21" s="1">
        <f t="shared" ref="K21:K27" si="2">I21/E21</f>
        <v>0.82979222222222226</v>
      </c>
      <c r="L21" s="9"/>
    </row>
    <row r="22" spans="2:12">
      <c r="B22" s="7"/>
      <c r="C22" s="3">
        <v>41254</v>
      </c>
      <c r="D22" s="17">
        <v>17025</v>
      </c>
      <c r="E22" s="24">
        <v>14</v>
      </c>
      <c r="F22" s="29">
        <f t="shared" si="0"/>
        <v>8.223201174743025E-4</v>
      </c>
      <c r="G22" s="17">
        <v>0</v>
      </c>
      <c r="H22" s="31">
        <v>0</v>
      </c>
      <c r="I22" s="1">
        <v>7.1785899999999998</v>
      </c>
      <c r="J22" s="1">
        <f t="shared" si="1"/>
        <v>0.42164992657856093</v>
      </c>
      <c r="K22" s="1">
        <f t="shared" si="2"/>
        <v>0.51275642857142856</v>
      </c>
      <c r="L22" s="9"/>
    </row>
    <row r="23" spans="2:12">
      <c r="B23" s="7"/>
      <c r="C23" s="3">
        <v>41255</v>
      </c>
      <c r="D23" s="17">
        <v>39440</v>
      </c>
      <c r="E23" s="24">
        <v>9</v>
      </c>
      <c r="F23" s="29">
        <f t="shared" si="0"/>
        <v>2.281947261663286E-4</v>
      </c>
      <c r="G23" s="17">
        <v>0</v>
      </c>
      <c r="H23" s="31">
        <v>0</v>
      </c>
      <c r="I23" s="1">
        <v>14.0063</v>
      </c>
      <c r="J23" s="1">
        <f t="shared" si="1"/>
        <v>0.35512931034482759</v>
      </c>
      <c r="K23" s="1">
        <f t="shared" si="2"/>
        <v>1.5562555555555555</v>
      </c>
      <c r="L23" s="9"/>
    </row>
    <row r="24" spans="2:12">
      <c r="B24" s="7"/>
      <c r="C24" s="3">
        <v>41256</v>
      </c>
      <c r="D24" s="17">
        <v>310513</v>
      </c>
      <c r="E24" s="24">
        <v>87</v>
      </c>
      <c r="F24" s="29">
        <f t="shared" si="0"/>
        <v>2.8018150608831194E-4</v>
      </c>
      <c r="G24" s="17">
        <v>0</v>
      </c>
      <c r="H24" s="31">
        <v>0</v>
      </c>
      <c r="I24" s="1">
        <v>94.267719999999997</v>
      </c>
      <c r="J24" s="1">
        <f t="shared" si="1"/>
        <v>0.30358703178288832</v>
      </c>
      <c r="K24" s="1">
        <f t="shared" si="2"/>
        <v>1.0835370114942529</v>
      </c>
      <c r="L24" s="9"/>
    </row>
    <row r="25" spans="2:12">
      <c r="B25" s="7"/>
      <c r="C25" s="3">
        <v>41257</v>
      </c>
      <c r="D25" s="17">
        <v>33340</v>
      </c>
      <c r="E25" s="24">
        <v>13</v>
      </c>
      <c r="F25" s="29">
        <f t="shared" si="0"/>
        <v>3.8992201559688062E-4</v>
      </c>
      <c r="G25" s="17">
        <v>1</v>
      </c>
      <c r="H25" s="31">
        <v>24.869240000000001</v>
      </c>
      <c r="I25" s="1">
        <v>12.086819999999999</v>
      </c>
      <c r="J25" s="1">
        <f t="shared" si="1"/>
        <v>0.36253209358128374</v>
      </c>
      <c r="K25" s="1">
        <f t="shared" si="2"/>
        <v>0.92975538461538454</v>
      </c>
      <c r="L25" s="9"/>
    </row>
    <row r="26" spans="2:12">
      <c r="B26" s="7"/>
      <c r="C26" s="3">
        <v>41258</v>
      </c>
      <c r="D26" s="17">
        <v>34139</v>
      </c>
      <c r="E26" s="24">
        <v>16</v>
      </c>
      <c r="F26" s="29">
        <f t="shared" si="0"/>
        <v>4.6867219309294355E-4</v>
      </c>
      <c r="G26" s="17">
        <v>0</v>
      </c>
      <c r="H26" s="31">
        <v>0</v>
      </c>
      <c r="I26" s="1">
        <v>12.265980000000001</v>
      </c>
      <c r="J26" s="1">
        <f t="shared" si="1"/>
        <v>0.35929523418963655</v>
      </c>
      <c r="K26" s="1">
        <f t="shared" si="2"/>
        <v>0.76662375000000005</v>
      </c>
      <c r="L26" s="9"/>
    </row>
    <row r="27" spans="2:12">
      <c r="B27" s="7"/>
      <c r="C27" s="3">
        <v>41259</v>
      </c>
      <c r="D27" s="17">
        <v>33293</v>
      </c>
      <c r="E27" s="24">
        <v>14</v>
      </c>
      <c r="F27" s="29">
        <f t="shared" si="0"/>
        <v>4.2050881566695704E-4</v>
      </c>
      <c r="G27" s="17">
        <v>1</v>
      </c>
      <c r="H27" s="31">
        <v>222.418758</v>
      </c>
      <c r="I27" s="1">
        <v>11.754580000000001</v>
      </c>
      <c r="J27" s="1">
        <f t="shared" si="1"/>
        <v>0.35306460817589286</v>
      </c>
      <c r="K27" s="1">
        <f t="shared" si="2"/>
        <v>0.83961285714285716</v>
      </c>
      <c r="L27" s="9"/>
    </row>
    <row r="28" spans="2:12">
      <c r="B28" s="7"/>
      <c r="C28" s="11" t="s">
        <v>83</v>
      </c>
      <c r="D28" s="4">
        <f>SUM(D21:D27)</f>
        <v>485225</v>
      </c>
      <c r="E28" s="26">
        <f>SUM(E21:E27)</f>
        <v>162</v>
      </c>
      <c r="F28" s="30">
        <f>E28/D28</f>
        <v>3.3386573239218919E-4</v>
      </c>
      <c r="G28" s="4">
        <f>SUM(G21:G27)</f>
        <v>2</v>
      </c>
      <c r="H28" s="32">
        <f>SUM(H21:H27)</f>
        <v>247.28799799999999</v>
      </c>
      <c r="I28" s="5">
        <f>SUM(I21:I27)</f>
        <v>159.02812</v>
      </c>
      <c r="J28" s="5">
        <f>I28/D28*1000</f>
        <v>0.32774098614045033</v>
      </c>
      <c r="K28" s="5">
        <f>I28/E28</f>
        <v>0.98165506172839512</v>
      </c>
      <c r="L28" s="9"/>
    </row>
    <row r="29" spans="2:12">
      <c r="B29" s="7"/>
      <c r="C29" s="8"/>
      <c r="D29" s="8"/>
      <c r="E29" s="8"/>
      <c r="F29" s="8"/>
      <c r="L29" s="9"/>
    </row>
    <row r="30" spans="2:12">
      <c r="B30" s="7"/>
      <c r="C30" s="16" t="s">
        <v>14</v>
      </c>
      <c r="D30" s="20"/>
      <c r="E30" s="20"/>
      <c r="F30" s="21"/>
      <c r="G30" s="8"/>
      <c r="H30" s="8"/>
      <c r="I30" s="8"/>
      <c r="J30" s="8"/>
      <c r="K30" s="8"/>
      <c r="L30" s="9"/>
    </row>
    <row r="31" spans="2:12">
      <c r="B31" s="12"/>
      <c r="C31" s="13"/>
      <c r="D31" s="13"/>
      <c r="E31" s="13"/>
      <c r="F31" s="13"/>
      <c r="G31" s="13"/>
      <c r="H31" s="13"/>
      <c r="I31" s="13"/>
      <c r="J31" s="13"/>
      <c r="K31" s="13"/>
      <c r="L31" s="14"/>
    </row>
    <row r="33" spans="2:6">
      <c r="B33" s="15"/>
      <c r="D33" s="16"/>
      <c r="E33" s="16"/>
      <c r="F33" s="16"/>
    </row>
    <row r="34" spans="2:6">
      <c r="B34" s="16"/>
      <c r="C34" s="16"/>
      <c r="D34" s="16"/>
      <c r="E34" s="16"/>
      <c r="F34" s="16"/>
    </row>
    <row r="35" spans="2:6">
      <c r="B35" s="16"/>
      <c r="C35" s="16"/>
      <c r="D35" s="16"/>
      <c r="E35" s="16"/>
      <c r="F35" s="16"/>
    </row>
    <row r="36" spans="2:6">
      <c r="B36" s="16"/>
      <c r="C36" s="16"/>
      <c r="D36" s="16"/>
      <c r="E36" s="16"/>
      <c r="F36" s="16"/>
    </row>
  </sheetData>
  <mergeCells count="2">
    <mergeCell ref="B2:L2"/>
    <mergeCell ref="C9:K17"/>
  </mergeCells>
  <phoneticPr fontId="2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dimension ref="B2:L36"/>
  <sheetViews>
    <sheetView workbookViewId="0">
      <selection activeCell="H29" sqref="H29"/>
    </sheetView>
  </sheetViews>
  <sheetFormatPr defaultColWidth="9" defaultRowHeight="14.25"/>
  <cols>
    <col min="1" max="1" width="3.625" style="6" customWidth="1"/>
    <col min="2" max="2" width="2.625" style="6" customWidth="1"/>
    <col min="3" max="3" width="17.25" style="6" customWidth="1"/>
    <col min="4" max="4" width="14.625" style="6" customWidth="1"/>
    <col min="5" max="5" width="12.875" style="6" customWidth="1"/>
    <col min="6" max="6" width="13.25" style="6" customWidth="1"/>
    <col min="7" max="7" width="13.5" style="6" customWidth="1"/>
    <col min="8" max="8" width="16" style="6" customWidth="1"/>
    <col min="9" max="9" width="14.375" style="6" bestFit="1" customWidth="1"/>
    <col min="10" max="11" width="12.625" style="6" customWidth="1"/>
    <col min="12" max="12" width="2.625" style="6" customWidth="1"/>
    <col min="13" max="16384" width="9" style="6"/>
  </cols>
  <sheetData>
    <row r="2" spans="2:12" ht="15.75">
      <c r="B2" s="33" t="s">
        <v>17</v>
      </c>
      <c r="C2" s="34"/>
      <c r="D2" s="34"/>
      <c r="E2" s="34"/>
      <c r="F2" s="34"/>
      <c r="G2" s="34"/>
      <c r="H2" s="34"/>
      <c r="I2" s="34"/>
      <c r="J2" s="34"/>
      <c r="K2" s="34"/>
      <c r="L2" s="35"/>
    </row>
    <row r="3" spans="2:12">
      <c r="B3" s="7"/>
      <c r="C3" s="8"/>
      <c r="D3" s="8"/>
      <c r="E3" s="8"/>
      <c r="F3" s="8"/>
      <c r="G3" s="8"/>
      <c r="H3" s="8"/>
      <c r="I3" s="8"/>
      <c r="J3" s="8"/>
      <c r="K3" s="8"/>
      <c r="L3" s="9"/>
    </row>
    <row r="4" spans="2:12">
      <c r="B4" s="7"/>
      <c r="C4" s="10" t="s">
        <v>0</v>
      </c>
      <c r="E4" s="8"/>
      <c r="F4" s="8"/>
      <c r="G4" s="8"/>
      <c r="H4" s="8"/>
      <c r="I4" s="8"/>
      <c r="J4" s="8"/>
      <c r="K4" s="8"/>
      <c r="L4" s="9"/>
    </row>
    <row r="5" spans="2:12">
      <c r="B5" s="7"/>
      <c r="C5" s="19" t="s">
        <v>1</v>
      </c>
      <c r="D5" s="19" t="s">
        <v>2</v>
      </c>
      <c r="E5" s="8"/>
      <c r="F5" s="8"/>
      <c r="G5" s="8"/>
      <c r="H5" s="8"/>
      <c r="I5" s="8"/>
      <c r="J5" s="8"/>
      <c r="K5" s="8"/>
      <c r="L5" s="9"/>
    </row>
    <row r="6" spans="2:12">
      <c r="B6" s="7"/>
      <c r="C6" s="2">
        <v>41260</v>
      </c>
      <c r="D6" s="2">
        <v>41266</v>
      </c>
      <c r="E6" s="8"/>
      <c r="F6" s="8"/>
      <c r="G6" s="8"/>
      <c r="H6" s="8"/>
      <c r="I6" s="8"/>
      <c r="J6" s="8"/>
      <c r="K6" s="8"/>
      <c r="L6" s="9"/>
    </row>
    <row r="7" spans="2:12">
      <c r="B7" s="7"/>
      <c r="C7" s="8"/>
      <c r="D7" s="8"/>
      <c r="E7" s="8"/>
      <c r="F7" s="8"/>
      <c r="G7" s="8"/>
      <c r="H7" s="8"/>
      <c r="I7" s="8"/>
      <c r="J7" s="8"/>
      <c r="K7" s="8"/>
      <c r="L7" s="9"/>
    </row>
    <row r="8" spans="2:12">
      <c r="B8" s="7"/>
      <c r="C8" s="22" t="s">
        <v>12</v>
      </c>
      <c r="G8" s="8"/>
      <c r="H8" s="8"/>
      <c r="I8" s="8"/>
      <c r="J8" s="8"/>
      <c r="K8" s="8"/>
      <c r="L8" s="9"/>
    </row>
    <row r="9" spans="2:12" ht="13.5" customHeight="1">
      <c r="B9" s="7"/>
      <c r="C9" s="36" t="s">
        <v>95</v>
      </c>
      <c r="D9" s="37"/>
      <c r="E9" s="37"/>
      <c r="F9" s="37"/>
      <c r="G9" s="37"/>
      <c r="H9" s="37"/>
      <c r="I9" s="37"/>
      <c r="J9" s="37"/>
      <c r="K9" s="37"/>
      <c r="L9" s="9"/>
    </row>
    <row r="10" spans="2:12">
      <c r="B10" s="7"/>
      <c r="C10" s="37"/>
      <c r="D10" s="37"/>
      <c r="E10" s="37"/>
      <c r="F10" s="37"/>
      <c r="G10" s="37"/>
      <c r="H10" s="37"/>
      <c r="I10" s="37"/>
      <c r="J10" s="37"/>
      <c r="K10" s="37"/>
      <c r="L10" s="9"/>
    </row>
    <row r="11" spans="2:12">
      <c r="B11" s="7"/>
      <c r="C11" s="37"/>
      <c r="D11" s="37"/>
      <c r="E11" s="37"/>
      <c r="F11" s="37"/>
      <c r="G11" s="37"/>
      <c r="H11" s="37"/>
      <c r="I11" s="37"/>
      <c r="J11" s="37"/>
      <c r="K11" s="37"/>
      <c r="L11" s="9"/>
    </row>
    <row r="12" spans="2:12">
      <c r="B12" s="7"/>
      <c r="C12" s="37"/>
      <c r="D12" s="37"/>
      <c r="E12" s="37"/>
      <c r="F12" s="37"/>
      <c r="G12" s="37"/>
      <c r="H12" s="37"/>
      <c r="I12" s="37"/>
      <c r="J12" s="37"/>
      <c r="K12" s="37"/>
      <c r="L12" s="9"/>
    </row>
    <row r="13" spans="2:12">
      <c r="B13" s="7"/>
      <c r="C13" s="37"/>
      <c r="D13" s="37"/>
      <c r="E13" s="37"/>
      <c r="F13" s="37"/>
      <c r="G13" s="37"/>
      <c r="H13" s="37"/>
      <c r="I13" s="37"/>
      <c r="J13" s="37"/>
      <c r="K13" s="37"/>
      <c r="L13" s="9"/>
    </row>
    <row r="14" spans="2:12">
      <c r="B14" s="7"/>
      <c r="C14" s="37"/>
      <c r="D14" s="37"/>
      <c r="E14" s="37"/>
      <c r="F14" s="37"/>
      <c r="G14" s="37"/>
      <c r="H14" s="37"/>
      <c r="I14" s="37"/>
      <c r="J14" s="37"/>
      <c r="K14" s="37"/>
      <c r="L14" s="9"/>
    </row>
    <row r="15" spans="2:12">
      <c r="B15" s="7"/>
      <c r="C15" s="37"/>
      <c r="D15" s="37"/>
      <c r="E15" s="37"/>
      <c r="F15" s="37"/>
      <c r="G15" s="37"/>
      <c r="H15" s="37"/>
      <c r="I15" s="37"/>
      <c r="J15" s="37"/>
      <c r="K15" s="37"/>
      <c r="L15" s="9"/>
    </row>
    <row r="16" spans="2:12">
      <c r="B16" s="7"/>
      <c r="C16" s="37"/>
      <c r="D16" s="37"/>
      <c r="E16" s="37"/>
      <c r="F16" s="37"/>
      <c r="G16" s="37"/>
      <c r="H16" s="37"/>
      <c r="I16" s="37"/>
      <c r="J16" s="37"/>
      <c r="K16" s="37"/>
      <c r="L16" s="9"/>
    </row>
    <row r="17" spans="2:12">
      <c r="B17" s="7"/>
      <c r="C17" s="37"/>
      <c r="D17" s="37"/>
      <c r="E17" s="37"/>
      <c r="F17" s="37"/>
      <c r="G17" s="37"/>
      <c r="H17" s="37"/>
      <c r="I17" s="37"/>
      <c r="J17" s="37"/>
      <c r="K17" s="37"/>
      <c r="L17" s="9"/>
    </row>
    <row r="18" spans="2:12">
      <c r="B18" s="7"/>
      <c r="L18" s="9"/>
    </row>
    <row r="19" spans="2:12">
      <c r="B19" s="7"/>
      <c r="C19" s="22" t="s">
        <v>13</v>
      </c>
      <c r="D19" s="8"/>
      <c r="E19" s="8"/>
      <c r="F19" s="8"/>
      <c r="L19" s="9"/>
    </row>
    <row r="20" spans="2:12">
      <c r="B20" s="7"/>
      <c r="C20" s="19" t="s">
        <v>85</v>
      </c>
      <c r="D20" s="19" t="s">
        <v>86</v>
      </c>
      <c r="E20" s="23" t="s">
        <v>87</v>
      </c>
      <c r="F20" s="23" t="s">
        <v>88</v>
      </c>
      <c r="G20" s="18" t="s">
        <v>89</v>
      </c>
      <c r="H20" s="19" t="s">
        <v>90</v>
      </c>
      <c r="I20" s="19" t="s">
        <v>91</v>
      </c>
      <c r="J20" s="19" t="s">
        <v>92</v>
      </c>
      <c r="K20" s="19" t="s">
        <v>93</v>
      </c>
      <c r="L20" s="9"/>
    </row>
    <row r="21" spans="2:12">
      <c r="B21" s="7"/>
      <c r="C21" s="3">
        <v>41260</v>
      </c>
      <c r="D21" s="17">
        <v>36325</v>
      </c>
      <c r="E21" s="24">
        <v>15</v>
      </c>
      <c r="F21" s="29">
        <f t="shared" ref="F21:F27" si="0">E21/D21</f>
        <v>4.1293874741913283E-4</v>
      </c>
      <c r="G21" s="17">
        <v>0</v>
      </c>
      <c r="H21" s="31">
        <v>0</v>
      </c>
      <c r="I21" s="1">
        <v>12.43783</v>
      </c>
      <c r="J21" s="1">
        <f t="shared" ref="J21:J27" si="1">I21/D21*1000</f>
        <v>0.34240412938747417</v>
      </c>
      <c r="K21" s="1">
        <f t="shared" ref="K21:K27" si="2">I21/E21</f>
        <v>0.82918866666666668</v>
      </c>
      <c r="L21" s="9"/>
    </row>
    <row r="22" spans="2:12">
      <c r="B22" s="7"/>
      <c r="C22" s="3">
        <v>41261</v>
      </c>
      <c r="D22" s="17">
        <v>24496</v>
      </c>
      <c r="E22" s="24">
        <v>4</v>
      </c>
      <c r="F22" s="29">
        <f t="shared" si="0"/>
        <v>1.6329196603527107E-4</v>
      </c>
      <c r="G22" s="17">
        <v>0</v>
      </c>
      <c r="H22" s="31">
        <v>0</v>
      </c>
      <c r="I22" s="1">
        <v>8.5872299999999999</v>
      </c>
      <c r="J22" s="1">
        <f t="shared" si="1"/>
        <v>0.35055641737426518</v>
      </c>
      <c r="K22" s="1">
        <f t="shared" si="2"/>
        <v>2.1468075</v>
      </c>
      <c r="L22" s="9"/>
    </row>
    <row r="23" spans="2:12">
      <c r="B23" s="7"/>
      <c r="C23" s="3">
        <v>41262</v>
      </c>
      <c r="D23" s="17">
        <v>33200</v>
      </c>
      <c r="E23" s="24">
        <v>16</v>
      </c>
      <c r="F23" s="29">
        <f t="shared" si="0"/>
        <v>4.8192771084337347E-4</v>
      </c>
      <c r="G23" s="17">
        <v>0</v>
      </c>
      <c r="H23" s="31">
        <v>0</v>
      </c>
      <c r="I23" s="1">
        <v>14.045809999999999</v>
      </c>
      <c r="J23" s="1">
        <f t="shared" si="1"/>
        <v>0.42306656626506023</v>
      </c>
      <c r="K23" s="1">
        <f t="shared" si="2"/>
        <v>0.87786312499999997</v>
      </c>
      <c r="L23" s="9"/>
    </row>
    <row r="24" spans="2:12">
      <c r="B24" s="7"/>
      <c r="C24" s="3">
        <v>41263</v>
      </c>
      <c r="D24" s="17">
        <v>29281</v>
      </c>
      <c r="E24" s="24">
        <v>17</v>
      </c>
      <c r="F24" s="29">
        <f t="shared" si="0"/>
        <v>5.8058126430108258E-4</v>
      </c>
      <c r="G24" s="17">
        <v>0</v>
      </c>
      <c r="H24" s="31">
        <v>0</v>
      </c>
      <c r="I24" s="1">
        <v>13.161020000000001</v>
      </c>
      <c r="J24" s="1">
        <f t="shared" si="1"/>
        <v>0.44947303712304909</v>
      </c>
      <c r="K24" s="1">
        <f t="shared" si="2"/>
        <v>0.77417764705882353</v>
      </c>
      <c r="L24" s="9"/>
    </row>
    <row r="25" spans="2:12">
      <c r="B25" s="7"/>
      <c r="C25" s="3">
        <v>41264</v>
      </c>
      <c r="D25" s="17">
        <v>26194</v>
      </c>
      <c r="E25" s="24">
        <v>11</v>
      </c>
      <c r="F25" s="29">
        <f t="shared" si="0"/>
        <v>4.1994349851110944E-4</v>
      </c>
      <c r="G25" s="17">
        <v>0</v>
      </c>
      <c r="H25" s="31">
        <v>0</v>
      </c>
      <c r="I25" s="1">
        <v>11.7837</v>
      </c>
      <c r="J25" s="1">
        <f t="shared" si="1"/>
        <v>0.44986256394594182</v>
      </c>
      <c r="K25" s="1">
        <f t="shared" si="2"/>
        <v>1.0712454545454546</v>
      </c>
      <c r="L25" s="9"/>
    </row>
    <row r="26" spans="2:12">
      <c r="B26" s="7"/>
      <c r="C26" s="3">
        <v>41265</v>
      </c>
      <c r="D26" s="17">
        <v>50383</v>
      </c>
      <c r="E26" s="24">
        <v>31</v>
      </c>
      <c r="F26" s="29">
        <f t="shared" si="0"/>
        <v>6.1528690232816622E-4</v>
      </c>
      <c r="G26" s="17">
        <v>0</v>
      </c>
      <c r="H26" s="31">
        <v>0</v>
      </c>
      <c r="I26" s="1">
        <v>23.836649999999999</v>
      </c>
      <c r="J26" s="1">
        <f t="shared" si="1"/>
        <v>0.47310898517357042</v>
      </c>
      <c r="K26" s="1">
        <f t="shared" si="2"/>
        <v>0.76892419354838704</v>
      </c>
      <c r="L26" s="9"/>
    </row>
    <row r="27" spans="2:12">
      <c r="B27" s="7"/>
      <c r="C27" s="3">
        <v>41266</v>
      </c>
      <c r="D27" s="17">
        <v>88370</v>
      </c>
      <c r="E27" s="24">
        <v>41</v>
      </c>
      <c r="F27" s="29">
        <f t="shared" si="0"/>
        <v>4.6395835690845309E-4</v>
      </c>
      <c r="G27" s="17">
        <v>0</v>
      </c>
      <c r="H27" s="31">
        <v>0</v>
      </c>
      <c r="I27" s="1">
        <v>39.799999999999997</v>
      </c>
      <c r="J27" s="1">
        <f t="shared" si="1"/>
        <v>0.45037908792576664</v>
      </c>
      <c r="K27" s="1">
        <f t="shared" si="2"/>
        <v>0.97073170731707314</v>
      </c>
      <c r="L27" s="9"/>
    </row>
    <row r="28" spans="2:12">
      <c r="B28" s="7"/>
      <c r="C28" s="11" t="s">
        <v>94</v>
      </c>
      <c r="D28" s="4">
        <f>SUM(D21:D27)</f>
        <v>288249</v>
      </c>
      <c r="E28" s="26">
        <f>SUM(E21:E27)</f>
        <v>135</v>
      </c>
      <c r="F28" s="30">
        <f>E28/D28</f>
        <v>4.6834507665247755E-4</v>
      </c>
      <c r="G28" s="4">
        <f>SUM(G21:G27)</f>
        <v>0</v>
      </c>
      <c r="H28" s="32">
        <f>SUM(H21:H27)</f>
        <v>0</v>
      </c>
      <c r="I28" s="5">
        <f>SUM(I21:I27)</f>
        <v>123.65223999999999</v>
      </c>
      <c r="J28" s="5">
        <f>I28/D28*1000</f>
        <v>0.42897716904481886</v>
      </c>
      <c r="K28" s="5">
        <f>I28/E28</f>
        <v>0.91594251851851849</v>
      </c>
      <c r="L28" s="9"/>
    </row>
    <row r="29" spans="2:12">
      <c r="B29" s="7"/>
      <c r="C29" s="8"/>
      <c r="D29" s="8"/>
      <c r="E29" s="8"/>
      <c r="F29" s="8"/>
      <c r="L29" s="9"/>
    </row>
    <row r="30" spans="2:12">
      <c r="B30" s="7"/>
      <c r="C30" s="16" t="s">
        <v>14</v>
      </c>
      <c r="D30" s="20"/>
      <c r="E30" s="20"/>
      <c r="F30" s="21"/>
      <c r="G30" s="8"/>
      <c r="H30" s="8"/>
      <c r="I30" s="8"/>
      <c r="J30" s="8"/>
      <c r="K30" s="8"/>
      <c r="L30" s="9"/>
    </row>
    <row r="31" spans="2:12">
      <c r="B31" s="12"/>
      <c r="C31" s="13"/>
      <c r="D31" s="13"/>
      <c r="E31" s="13"/>
      <c r="F31" s="13"/>
      <c r="G31" s="13"/>
      <c r="H31" s="13"/>
      <c r="I31" s="13"/>
      <c r="J31" s="13"/>
      <c r="K31" s="13"/>
      <c r="L31" s="14"/>
    </row>
    <row r="33" spans="2:6">
      <c r="B33" s="15"/>
      <c r="D33" s="16"/>
      <c r="E33" s="16"/>
      <c r="F33" s="16"/>
    </row>
    <row r="34" spans="2:6">
      <c r="B34" s="16"/>
      <c r="C34" s="16"/>
      <c r="D34" s="16"/>
      <c r="E34" s="16"/>
      <c r="F34" s="16"/>
    </row>
    <row r="35" spans="2:6">
      <c r="B35" s="16"/>
      <c r="C35" s="16"/>
      <c r="D35" s="16"/>
      <c r="E35" s="16"/>
      <c r="F35" s="16"/>
    </row>
    <row r="36" spans="2:6">
      <c r="B36" s="16"/>
      <c r="C36" s="16"/>
      <c r="D36" s="16"/>
      <c r="E36" s="16"/>
      <c r="F36" s="16"/>
    </row>
  </sheetData>
  <mergeCells count="2">
    <mergeCell ref="B2:L2"/>
    <mergeCell ref="C9:K17"/>
  </mergeCells>
  <phoneticPr fontId="2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第一周（10-24～10-28）</vt:lpstr>
      <vt:lpstr>第二周（10-29～11-04）</vt:lpstr>
      <vt:lpstr>第三周（11-05～11-11）</vt:lpstr>
      <vt:lpstr>第四周（11-12～11-18）</vt:lpstr>
      <vt:lpstr>第五周（11-19～11-25)</vt:lpstr>
      <vt:lpstr>第六周（11-26～12-02)</vt:lpstr>
      <vt:lpstr>第七周（12-03～12-09)</vt:lpstr>
      <vt:lpstr>第八周（12-10～12-16)</vt:lpstr>
      <vt:lpstr>第九周（12-17～12-23)</vt:lpstr>
      <vt:lpstr>第十周（12-24～12-30)</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assure</dc:creator>
  <cp:lastModifiedBy>Jula</cp:lastModifiedBy>
  <dcterms:created xsi:type="dcterms:W3CDTF">2012-04-13T03:17:55Z</dcterms:created>
  <dcterms:modified xsi:type="dcterms:W3CDTF">2013-01-04T03:24:00Z</dcterms:modified>
</cp:coreProperties>
</file>