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0" windowWidth="18675" windowHeight="7935" firstSheet="2" activeTab="5"/>
  </bookViews>
  <sheets>
    <sheet name="第一周（3-8～3-17）" sheetId="21" r:id="rId1"/>
    <sheet name="第二周（3-18～3-24）" sheetId="22" r:id="rId2"/>
    <sheet name="第三周（3-25～3-31）" sheetId="23" r:id="rId3"/>
    <sheet name="第四周（4-1～4-7）" sheetId="24" r:id="rId4"/>
    <sheet name="第五周（4-8～4-14）" sheetId="25" r:id="rId5"/>
    <sheet name="第六周（4-15～4-21）" sheetId="26" r:id="rId6"/>
    <sheet name="Sheet2" sheetId="17" r:id="rId7"/>
  </sheets>
  <calcPr calcId="145621"/>
</workbook>
</file>

<file path=xl/calcChain.xml><?xml version="1.0" encoding="utf-8"?>
<calcChain xmlns="http://schemas.openxmlformats.org/spreadsheetml/2006/main">
  <c r="I31" i="26" l="1"/>
  <c r="K31" i="26" s="1"/>
  <c r="H31" i="26"/>
  <c r="G31" i="26"/>
  <c r="E31" i="26"/>
  <c r="F31" i="26" s="1"/>
  <c r="D31" i="26"/>
  <c r="K30" i="26"/>
  <c r="J30" i="26"/>
  <c r="F30" i="26"/>
  <c r="K29" i="26"/>
  <c r="J29" i="26"/>
  <c r="F29" i="26"/>
  <c r="K28" i="26"/>
  <c r="J28" i="26"/>
  <c r="F28" i="26"/>
  <c r="K27" i="26"/>
  <c r="J27" i="26"/>
  <c r="F27" i="26"/>
  <c r="K26" i="26"/>
  <c r="J26" i="26"/>
  <c r="F26" i="26"/>
  <c r="K25" i="26"/>
  <c r="J25" i="26"/>
  <c r="F25" i="26"/>
  <c r="K24" i="26"/>
  <c r="J24" i="26"/>
  <c r="F24" i="26"/>
  <c r="I31" i="25"/>
  <c r="K31" i="25" s="1"/>
  <c r="H31" i="25"/>
  <c r="G31" i="25"/>
  <c r="E31" i="25"/>
  <c r="D31" i="25"/>
  <c r="K30" i="25"/>
  <c r="J30" i="25"/>
  <c r="F30" i="25"/>
  <c r="K29" i="25"/>
  <c r="J29" i="25"/>
  <c r="F29" i="25"/>
  <c r="K28" i="25"/>
  <c r="J28" i="25"/>
  <c r="F28" i="25"/>
  <c r="K27" i="25"/>
  <c r="J27" i="25"/>
  <c r="F27" i="25"/>
  <c r="K26" i="25"/>
  <c r="J26" i="25"/>
  <c r="F26" i="25"/>
  <c r="K25" i="25"/>
  <c r="J25" i="25"/>
  <c r="F25" i="25"/>
  <c r="K24" i="25"/>
  <c r="J24" i="25"/>
  <c r="F24" i="25"/>
  <c r="J31" i="26" l="1"/>
  <c r="F31" i="25"/>
  <c r="J31" i="25"/>
  <c r="I31" i="24" l="1"/>
  <c r="H31" i="24"/>
  <c r="G31" i="24"/>
  <c r="E31" i="24"/>
  <c r="F31" i="24" s="1"/>
  <c r="D31" i="24"/>
  <c r="K30" i="24"/>
  <c r="J30" i="24"/>
  <c r="F30" i="24"/>
  <c r="K29" i="24"/>
  <c r="J29" i="24"/>
  <c r="F29" i="24"/>
  <c r="K28" i="24"/>
  <c r="J28" i="24"/>
  <c r="F28" i="24"/>
  <c r="K27" i="24"/>
  <c r="J27" i="24"/>
  <c r="F27" i="24"/>
  <c r="K26" i="24"/>
  <c r="J26" i="24"/>
  <c r="F26" i="24"/>
  <c r="K25" i="24"/>
  <c r="J25" i="24"/>
  <c r="F25" i="24"/>
  <c r="K24" i="24"/>
  <c r="J24" i="24"/>
  <c r="F24" i="24"/>
  <c r="K31" i="24" l="1"/>
  <c r="J31" i="24"/>
  <c r="I31" i="23"/>
  <c r="H31" i="23"/>
  <c r="G31" i="23"/>
  <c r="E31" i="23"/>
  <c r="D31" i="23"/>
  <c r="K30" i="23"/>
  <c r="J30" i="23"/>
  <c r="F30" i="23"/>
  <c r="K29" i="23"/>
  <c r="J29" i="23"/>
  <c r="F29" i="23"/>
  <c r="K28" i="23"/>
  <c r="J28" i="23"/>
  <c r="F28" i="23"/>
  <c r="K27" i="23"/>
  <c r="J27" i="23"/>
  <c r="F27" i="23"/>
  <c r="K26" i="23"/>
  <c r="J26" i="23"/>
  <c r="F26" i="23"/>
  <c r="K25" i="23"/>
  <c r="J25" i="23"/>
  <c r="F25" i="23"/>
  <c r="K24" i="23"/>
  <c r="J24" i="23"/>
  <c r="F24" i="23"/>
  <c r="F31" i="23" l="1"/>
  <c r="K31" i="23"/>
  <c r="J31" i="23"/>
  <c r="I31" i="22"/>
  <c r="H31" i="22"/>
  <c r="G31" i="22"/>
  <c r="E31" i="22"/>
  <c r="D31" i="22"/>
  <c r="K30" i="22"/>
  <c r="J30" i="22"/>
  <c r="F30" i="22"/>
  <c r="K29" i="22"/>
  <c r="J29" i="22"/>
  <c r="F29" i="22"/>
  <c r="K28" i="22"/>
  <c r="J28" i="22"/>
  <c r="F28" i="22"/>
  <c r="K27" i="22"/>
  <c r="J27" i="22"/>
  <c r="F27" i="22"/>
  <c r="K26" i="22"/>
  <c r="J26" i="22"/>
  <c r="F26" i="22"/>
  <c r="K25" i="22"/>
  <c r="J25" i="22"/>
  <c r="F25" i="22"/>
  <c r="K24" i="22"/>
  <c r="J24" i="22"/>
  <c r="F24" i="22"/>
  <c r="I36" i="21"/>
  <c r="H36" i="21"/>
  <c r="G36" i="21"/>
  <c r="E36" i="21"/>
  <c r="D36" i="21"/>
  <c r="K35" i="21"/>
  <c r="J35" i="21"/>
  <c r="F35" i="21"/>
  <c r="K34" i="21"/>
  <c r="J34" i="21"/>
  <c r="F34" i="21"/>
  <c r="K33" i="21"/>
  <c r="J33" i="21"/>
  <c r="F33" i="21"/>
  <c r="K32" i="21"/>
  <c r="J32" i="21"/>
  <c r="F32" i="21"/>
  <c r="K31" i="21"/>
  <c r="J31" i="21"/>
  <c r="F31" i="21"/>
  <c r="K30" i="21"/>
  <c r="J30" i="21"/>
  <c r="F30" i="21"/>
  <c r="K29" i="21"/>
  <c r="J29" i="21"/>
  <c r="F29" i="21"/>
  <c r="K28" i="21"/>
  <c r="J28" i="21"/>
  <c r="F28" i="21"/>
  <c r="K27" i="21"/>
  <c r="J27" i="21"/>
  <c r="F27" i="21"/>
  <c r="K26" i="21"/>
  <c r="J26" i="21"/>
  <c r="F26" i="21"/>
  <c r="K31" i="22" l="1"/>
  <c r="F31" i="22"/>
  <c r="J31" i="22"/>
  <c r="F36" i="21"/>
  <c r="J36" i="21"/>
  <c r="K36" i="21"/>
</calcChain>
</file>

<file path=xl/sharedStrings.xml><?xml version="1.0" encoding="utf-8"?>
<sst xmlns="http://schemas.openxmlformats.org/spreadsheetml/2006/main" count="108" uniqueCount="73">
  <si>
    <r>
      <rPr>
        <b/>
        <sz val="10"/>
        <color theme="1"/>
        <rFont val="宋体"/>
        <family val="3"/>
        <charset val="134"/>
      </rPr>
      <t>执行时间</t>
    </r>
    <phoneticPr fontId="2" type="noConversion"/>
  </si>
  <si>
    <r>
      <rPr>
        <b/>
        <sz val="10"/>
        <color theme="0"/>
        <rFont val="宋体"/>
        <family val="3"/>
        <charset val="134"/>
      </rPr>
      <t>开始日期</t>
    </r>
    <phoneticPr fontId="2" type="noConversion"/>
  </si>
  <si>
    <r>
      <rPr>
        <b/>
        <sz val="10"/>
        <color theme="0"/>
        <rFont val="宋体"/>
        <family val="3"/>
        <charset val="134"/>
      </rPr>
      <t>结束日期</t>
    </r>
    <phoneticPr fontId="2" type="noConversion"/>
  </si>
  <si>
    <t>阶段小结</t>
    <phoneticPr fontId="2" type="noConversion"/>
  </si>
  <si>
    <t>每日数据概览</t>
    <phoneticPr fontId="2" type="noConversion"/>
  </si>
  <si>
    <r>
      <rPr>
        <sz val="11"/>
        <color theme="1"/>
        <rFont val="宋体"/>
        <family val="3"/>
        <charset val="134"/>
      </rPr>
      <t>注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宋体"/>
        <family val="3"/>
        <charset val="134"/>
      </rPr>
      <t>所有日期为美国太平洋时区，更多报表详见平台</t>
    </r>
    <phoneticPr fontId="25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</si>
  <si>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</si>
  <si>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</si>
  <si>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</si>
  <si>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</si>
  <si>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</si>
  <si>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</si>
  <si>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</si>
  <si>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</si>
  <si>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</si>
  <si>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</si>
  <si>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t>dotfashion</t>
    </r>
    <r>
      <rPr>
        <b/>
        <sz val="12"/>
        <color theme="0"/>
        <rFont val="宋体"/>
        <family val="3"/>
        <charset val="134"/>
      </rPr>
      <t>基于</t>
    </r>
    <r>
      <rPr>
        <b/>
        <sz val="12"/>
        <color theme="0"/>
        <rFont val="Arial"/>
        <family val="2"/>
      </rPr>
      <t>Adsvana DSP</t>
    </r>
    <r>
      <rPr>
        <b/>
        <sz val="12"/>
        <color theme="0"/>
        <rFont val="宋体"/>
        <family val="3"/>
        <charset val="134"/>
      </rPr>
      <t>的网络广告投放执行周报</t>
    </r>
    <phoneticPr fontId="31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</si>
  <si>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上周的主要执行策略：
1.用较少的预算进行预设场景的测试投放；
2.投放时间与投放媒体类别的测试和优化；
3.动态出价算法设定：
   a.不断调整媒体类别和出价得到基础数据池和基础价格范围；
   b.根据数据分析设定动态算法的各参数；
   c.执行动态出价算法；
4.反作弊算法设定，防止不良网站的作弊行为；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1.继续进行各场景的测试投放；
2.继续优化动态出价算法；
3.总结投放数据，优化投放模型；
4.积累本周投放数据后和广告主监控数据进行比对；</t>
    </r>
    <phoneticPr fontId="25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</si>
  <si>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</si>
  <si>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</si>
  <si>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</si>
  <si>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</si>
  <si>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</si>
  <si>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</si>
  <si>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</si>
  <si>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</si>
  <si>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</si>
  <si>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</si>
  <si>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上周的主要执行策略：
1.继续较少预算进行预设场景的测试投放，用于建立投放模型；
2.投放时间与投放媒体类别的测试和优化；
3.动态出价算法优化；
4.反作弊算法设定，防止不良网站的作弊行为；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1.尝试不同标签的人群（女性、时尚）效果；
2.继续优化动态出价算法；
3.总结投放数据，优化投放模型；</t>
    </r>
    <phoneticPr fontId="25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</si>
  <si>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</si>
  <si>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</si>
  <si>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</si>
  <si>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</si>
  <si>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</si>
  <si>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</si>
  <si>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</si>
  <si>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</si>
  <si>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</si>
  <si>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</si>
  <si>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</si>
  <si>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</si>
  <si>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</si>
  <si>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</si>
  <si>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</si>
  <si>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</si>
  <si>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</si>
  <si>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</si>
  <si>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</si>
  <si>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</si>
  <si>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</si>
  <si>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</si>
  <si>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</si>
  <si>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</si>
  <si>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</si>
  <si>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</si>
  <si>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</si>
  <si>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</si>
  <si>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</si>
  <si>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</si>
  <si>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上周的主要执行策略：
1.尝试不同标签的人群（女性、时尚）效果；
2.继续优化动态出价算法；
3.总结投放数据，优化投放模型；
4.开始retargeting投放；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1.尝试不同标签的人群+媒体类别的投放效果；
2.总结投放数据，优化投放模型；
3.优化动态出价算法；
4.继续retargeting投放；</t>
    </r>
    <phoneticPr fontId="25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</si>
  <si>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上周的主要执行策略：
1.尝试不同标签的人群+媒体类别的投放效果；
2.总结投放数据，优化投放模型；
3.优化动态出价算法；
4.继续retargeting投放；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1.地域+人群+媒体类别的投放效果；
2.总结投放数据，优化投放模型；
3.优化动态出价算法；
4.优化投放频率和屏次；
5.继续retargeting投放；</t>
    </r>
    <phoneticPr fontId="25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</si>
  <si>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上周的主要执行策略：
1.地域+人群+媒体类别的组合测试投放；
2.总结投放数据，优化投放模型；
3.优化动态出价算法；
4.优化投放频率和屏次；
5.继续retargeting投放；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1.加大人群投放的权重；
2.总结投放数据，优化投放模型；
3.继续优化投放频率和屏次；
4.继续retargeting投放；</t>
    </r>
    <phoneticPr fontId="25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</si>
  <si>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</si>
  <si>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</si>
  <si>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</si>
  <si>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</si>
  <si>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</si>
  <si>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</si>
  <si>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</si>
  <si>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</si>
  <si>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</si>
  <si>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</si>
  <si>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上周的主要执行策略：
1.持续地域+人群+媒体类别的组合测试投放；
2.总结投放数据，优化投放模型；
3.优化动态出价算法；
4.继续retargeting投放；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1.加大人群投放的权重；
2.总结投放数据，优化投放模型；
3.优化投放频率和屏次；
4.继续retargeting投放；                                                                                                                                     5.继续优化动态出价算法；</t>
    </r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</si>
</sst>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26" formatCode="\$#,##0.00_);[Red]\(\$#,##0.00\)"/>
    <numFmt numFmtId="176" formatCode="_(* #,##0.00_);_(* \(#,##0.00\);_(* &quot;-&quot;??_);_(@_)"/>
    <numFmt numFmtId="177" formatCode="_(* #,##0_);_(* \(#,##0\);_(* &quot;-&quot;??_);_(@_)"/>
    <numFmt numFmtId="178" formatCode="0.000%"/>
    <numFmt numFmtId="179" formatCode="\$#,##0.00;\-\$#,##0.00"/>
  </numFmts>
  <fonts count="3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8"/>
      <color theme="3"/>
      <name val="宋体"/>
      <family val="1"/>
      <scheme val="maj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0"/>
      <color theme="1"/>
      <name val="Arial"/>
      <family val="2"/>
    </font>
    <font>
      <b/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2"/>
      <color theme="0"/>
      <name val="Arial"/>
      <family val="2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color theme="0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3" applyNumberFormat="0" applyAlignment="0" applyProtection="0">
      <alignment vertical="center"/>
    </xf>
    <xf numFmtId="0" fontId="7" fillId="2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0" borderId="3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" fillId="32" borderId="9" applyNumberFormat="0" applyFont="0" applyAlignment="0" applyProtection="0">
      <alignment vertical="center"/>
    </xf>
    <xf numFmtId="0" fontId="16" fillId="27" borderId="10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26" fontId="20" fillId="35" borderId="1" xfId="0" applyNumberFormat="1" applyFont="1" applyFill="1" applyBorder="1" applyAlignment="1"/>
    <xf numFmtId="14" fontId="20" fillId="34" borderId="1" xfId="0" applyNumberFormat="1" applyFont="1" applyFill="1" applyBorder="1">
      <alignment vertical="center"/>
    </xf>
    <xf numFmtId="14" fontId="20" fillId="0" borderId="1" xfId="0" applyNumberFormat="1" applyFont="1" applyBorder="1" applyAlignment="1">
      <alignment horizontal="left" vertical="center"/>
    </xf>
    <xf numFmtId="3" fontId="20" fillId="37" borderId="1" xfId="0" applyNumberFormat="1" applyFont="1" applyFill="1" applyBorder="1" applyAlignment="1"/>
    <xf numFmtId="26" fontId="20" fillId="37" borderId="1" xfId="0" applyNumberFormat="1" applyFont="1" applyFill="1" applyBorder="1" applyAlignment="1"/>
    <xf numFmtId="0" fontId="26" fillId="34" borderId="0" xfId="0" applyFont="1" applyFill="1">
      <alignment vertical="center"/>
    </xf>
    <xf numFmtId="0" fontId="26" fillId="34" borderId="16" xfId="0" applyFont="1" applyFill="1" applyBorder="1">
      <alignment vertical="center"/>
    </xf>
    <xf numFmtId="0" fontId="26" fillId="34" borderId="0" xfId="0" applyFont="1" applyFill="1" applyBorder="1">
      <alignment vertical="center"/>
    </xf>
    <xf numFmtId="0" fontId="26" fillId="34" borderId="17" xfId="0" applyFont="1" applyFill="1" applyBorder="1">
      <alignment vertical="center"/>
    </xf>
    <xf numFmtId="0" fontId="27" fillId="36" borderId="0" xfId="0" applyFont="1" applyFill="1" applyBorder="1" applyAlignment="1">
      <alignment horizontal="left" vertical="center"/>
    </xf>
    <xf numFmtId="0" fontId="20" fillId="37" borderId="1" xfId="0" applyFont="1" applyFill="1" applyBorder="1" applyAlignment="1">
      <alignment horizontal="right" vertical="center"/>
    </xf>
    <xf numFmtId="0" fontId="26" fillId="34" borderId="18" xfId="0" applyFont="1" applyFill="1" applyBorder="1">
      <alignment vertical="center"/>
    </xf>
    <xf numFmtId="0" fontId="26" fillId="34" borderId="12" xfId="0" applyFont="1" applyFill="1" applyBorder="1">
      <alignment vertical="center"/>
    </xf>
    <xf numFmtId="0" fontId="26" fillId="34" borderId="19" xfId="0" applyFont="1" applyFill="1" applyBorder="1">
      <alignment vertical="center"/>
    </xf>
    <xf numFmtId="0" fontId="26" fillId="34" borderId="0" xfId="0" applyFont="1" applyFill="1" applyAlignment="1">
      <alignment vertical="top" wrapText="1"/>
    </xf>
    <xf numFmtId="0" fontId="26" fillId="34" borderId="0" xfId="0" applyFont="1" applyFill="1" applyAlignment="1">
      <alignment vertical="center"/>
    </xf>
    <xf numFmtId="3" fontId="20" fillId="0" borderId="1" xfId="0" applyNumberFormat="1" applyFont="1" applyBorder="1" applyAlignment="1">
      <alignment horizontal="right"/>
    </xf>
    <xf numFmtId="0" fontId="21" fillId="33" borderId="1" xfId="0" applyFont="1" applyFill="1" applyBorder="1" applyAlignment="1">
      <alignment horizontal="center" vertical="center"/>
    </xf>
    <xf numFmtId="0" fontId="29" fillId="33" borderId="1" xfId="0" applyFont="1" applyFill="1" applyBorder="1" applyAlignment="1">
      <alignment horizontal="center" vertical="center"/>
    </xf>
    <xf numFmtId="177" fontId="20" fillId="34" borderId="0" xfId="43" applyNumberFormat="1" applyFont="1" applyFill="1" applyBorder="1" applyAlignment="1">
      <alignment vertical="center"/>
    </xf>
    <xf numFmtId="178" fontId="20" fillId="34" borderId="0" xfId="39" applyNumberFormat="1" applyFont="1" applyFill="1" applyBorder="1">
      <alignment vertical="center"/>
    </xf>
    <xf numFmtId="0" fontId="28" fillId="36" borderId="0" xfId="0" applyFont="1" applyFill="1" applyBorder="1">
      <alignment vertical="center"/>
    </xf>
    <xf numFmtId="0" fontId="21" fillId="33" borderId="2" xfId="0" applyFont="1" applyFill="1" applyBorder="1" applyAlignment="1">
      <alignment horizontal="center" vertical="center"/>
    </xf>
    <xf numFmtId="3" fontId="20" fillId="0" borderId="2" xfId="0" applyNumberFormat="1" applyFont="1" applyBorder="1" applyAlignment="1">
      <alignment horizontal="right"/>
    </xf>
    <xf numFmtId="26" fontId="20" fillId="34" borderId="1" xfId="0" applyNumberFormat="1" applyFont="1" applyFill="1" applyBorder="1" applyAlignment="1"/>
    <xf numFmtId="10" fontId="20" fillId="34" borderId="2" xfId="39" applyNumberFormat="1" applyFont="1" applyFill="1" applyBorder="1" applyAlignment="1">
      <alignment horizontal="right"/>
    </xf>
    <xf numFmtId="10" fontId="20" fillId="37" borderId="2" xfId="39" applyNumberFormat="1" applyFont="1" applyFill="1" applyBorder="1" applyAlignment="1">
      <alignment horizontal="right"/>
    </xf>
    <xf numFmtId="179" fontId="20" fillId="37" borderId="1" xfId="0" applyNumberFormat="1" applyFont="1" applyFill="1" applyBorder="1" applyAlignment="1"/>
    <xf numFmtId="0" fontId="23" fillId="33" borderId="13" xfId="0" applyFont="1" applyFill="1" applyBorder="1" applyAlignment="1">
      <alignment horizontal="center" vertical="center"/>
    </xf>
    <xf numFmtId="0" fontId="23" fillId="33" borderId="14" xfId="0" applyFont="1" applyFill="1" applyBorder="1" applyAlignment="1">
      <alignment horizontal="center" vertical="center"/>
    </xf>
    <xf numFmtId="0" fontId="23" fillId="33" borderId="15" xfId="0" applyFont="1" applyFill="1" applyBorder="1" applyAlignment="1">
      <alignment horizontal="center" vertical="center"/>
    </xf>
    <xf numFmtId="0" fontId="22" fillId="34" borderId="1" xfId="0" applyFont="1" applyFill="1" applyBorder="1" applyAlignment="1">
      <alignment horizontal="left" vertical="center" wrapText="1"/>
    </xf>
    <xf numFmtId="0" fontId="20" fillId="34" borderId="1" xfId="0" applyFont="1" applyFill="1" applyBorder="1" applyAlignment="1">
      <alignment horizontal="left" vertical="center" wrapText="1"/>
    </xf>
  </cellXfs>
  <cellStyles count="45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Percent 2" xfId="44"/>
    <cellStyle name="百分比" xfId="39" builtinId="5"/>
    <cellStyle name="标题" xfId="40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1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2" builtinId="11" customBuiltin="1"/>
    <cellStyle name="链接单元格" xfId="35" builtinId="24" customBuiltin="1"/>
    <cellStyle name="千位分隔" xfId="43" builtinId="3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6" builtinId="28" customBuiltin="1"/>
    <cellStyle name="输出" xfId="38" builtinId="21" customBuiltin="1"/>
    <cellStyle name="输入" xfId="34" builtinId="20" customBuiltin="1"/>
    <cellStyle name="注释" xfId="3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topLeftCell="A10" workbookViewId="0">
      <selection activeCell="I5" sqref="I5"/>
    </sheetView>
  </sheetViews>
  <sheetFormatPr defaultColWidth="9" defaultRowHeight="14.25" x14ac:dyDescent="0.1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 x14ac:dyDescent="0.15">
      <c r="B2" s="29" t="s">
        <v>16</v>
      </c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2:12" x14ac:dyDescent="0.15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 x14ac:dyDescent="0.15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 x14ac:dyDescent="0.15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 x14ac:dyDescent="0.15">
      <c r="B6" s="7"/>
      <c r="C6" s="2">
        <v>41341</v>
      </c>
      <c r="D6" s="2">
        <v>41350</v>
      </c>
      <c r="E6" s="8"/>
      <c r="F6" s="8"/>
      <c r="G6" s="8"/>
      <c r="H6" s="8"/>
      <c r="I6" s="8"/>
      <c r="J6" s="8"/>
      <c r="K6" s="8"/>
      <c r="L6" s="9"/>
    </row>
    <row r="7" spans="2:12" x14ac:dyDescent="0.15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 x14ac:dyDescent="0.15">
      <c r="B8" s="7"/>
      <c r="C8" s="22" t="s">
        <v>3</v>
      </c>
      <c r="G8" s="8"/>
      <c r="H8" s="8"/>
      <c r="I8" s="8"/>
      <c r="J8" s="8"/>
      <c r="K8" s="8"/>
      <c r="L8" s="9"/>
    </row>
    <row r="9" spans="2:12" ht="13.5" customHeight="1" x14ac:dyDescent="0.15">
      <c r="B9" s="7"/>
      <c r="C9" s="32" t="s">
        <v>17</v>
      </c>
      <c r="D9" s="33"/>
      <c r="E9" s="33"/>
      <c r="F9" s="33"/>
      <c r="G9" s="33"/>
      <c r="H9" s="33"/>
      <c r="I9" s="33"/>
      <c r="J9" s="33"/>
      <c r="K9" s="33"/>
      <c r="L9" s="9"/>
    </row>
    <row r="10" spans="2:12" x14ac:dyDescent="0.15">
      <c r="B10" s="7"/>
      <c r="C10" s="33"/>
      <c r="D10" s="33"/>
      <c r="E10" s="33"/>
      <c r="F10" s="33"/>
      <c r="G10" s="33"/>
      <c r="H10" s="33"/>
      <c r="I10" s="33"/>
      <c r="J10" s="33"/>
      <c r="K10" s="33"/>
      <c r="L10" s="9"/>
    </row>
    <row r="11" spans="2:12" x14ac:dyDescent="0.15">
      <c r="B11" s="7"/>
      <c r="C11" s="33"/>
      <c r="D11" s="33"/>
      <c r="E11" s="33"/>
      <c r="F11" s="33"/>
      <c r="G11" s="33"/>
      <c r="H11" s="33"/>
      <c r="I11" s="33"/>
      <c r="J11" s="33"/>
      <c r="K11" s="33"/>
      <c r="L11" s="9"/>
    </row>
    <row r="12" spans="2:12" x14ac:dyDescent="0.15">
      <c r="B12" s="7"/>
      <c r="C12" s="33"/>
      <c r="D12" s="33"/>
      <c r="E12" s="33"/>
      <c r="F12" s="33"/>
      <c r="G12" s="33"/>
      <c r="H12" s="33"/>
      <c r="I12" s="33"/>
      <c r="J12" s="33"/>
      <c r="K12" s="33"/>
      <c r="L12" s="9"/>
    </row>
    <row r="13" spans="2:12" x14ac:dyDescent="0.15">
      <c r="B13" s="7"/>
      <c r="C13" s="33"/>
      <c r="D13" s="33"/>
      <c r="E13" s="33"/>
      <c r="F13" s="33"/>
      <c r="G13" s="33"/>
      <c r="H13" s="33"/>
      <c r="I13" s="33"/>
      <c r="J13" s="33"/>
      <c r="K13" s="33"/>
      <c r="L13" s="9"/>
    </row>
    <row r="14" spans="2:12" x14ac:dyDescent="0.15">
      <c r="B14" s="7"/>
      <c r="C14" s="33"/>
      <c r="D14" s="33"/>
      <c r="E14" s="33"/>
      <c r="F14" s="33"/>
      <c r="G14" s="33"/>
      <c r="H14" s="33"/>
      <c r="I14" s="33"/>
      <c r="J14" s="33"/>
      <c r="K14" s="33"/>
      <c r="L14" s="9"/>
    </row>
    <row r="15" spans="2:12" x14ac:dyDescent="0.15">
      <c r="B15" s="7"/>
      <c r="C15" s="33"/>
      <c r="D15" s="33"/>
      <c r="E15" s="33"/>
      <c r="F15" s="33"/>
      <c r="G15" s="33"/>
      <c r="H15" s="33"/>
      <c r="I15" s="33"/>
      <c r="J15" s="33"/>
      <c r="K15" s="33"/>
      <c r="L15" s="9"/>
    </row>
    <row r="16" spans="2:12" x14ac:dyDescent="0.15">
      <c r="B16" s="7"/>
      <c r="C16" s="33"/>
      <c r="D16" s="33"/>
      <c r="E16" s="33"/>
      <c r="F16" s="33"/>
      <c r="G16" s="33"/>
      <c r="H16" s="33"/>
      <c r="I16" s="33"/>
      <c r="J16" s="33"/>
      <c r="K16" s="33"/>
      <c r="L16" s="9"/>
    </row>
    <row r="17" spans="2:12" x14ac:dyDescent="0.15">
      <c r="B17" s="7"/>
      <c r="C17" s="33"/>
      <c r="D17" s="33"/>
      <c r="E17" s="33"/>
      <c r="F17" s="33"/>
      <c r="G17" s="33"/>
      <c r="H17" s="33"/>
      <c r="I17" s="33"/>
      <c r="J17" s="33"/>
      <c r="K17" s="33"/>
      <c r="L17" s="9"/>
    </row>
    <row r="18" spans="2:12" x14ac:dyDescent="0.15">
      <c r="B18" s="7"/>
      <c r="C18" s="33"/>
      <c r="D18" s="33"/>
      <c r="E18" s="33"/>
      <c r="F18" s="33"/>
      <c r="G18" s="33"/>
      <c r="H18" s="33"/>
      <c r="I18" s="33"/>
      <c r="J18" s="33"/>
      <c r="K18" s="33"/>
      <c r="L18" s="9"/>
    </row>
    <row r="19" spans="2:12" x14ac:dyDescent="0.15">
      <c r="B19" s="7"/>
      <c r="C19" s="33"/>
      <c r="D19" s="33"/>
      <c r="E19" s="33"/>
      <c r="F19" s="33"/>
      <c r="G19" s="33"/>
      <c r="H19" s="33"/>
      <c r="I19" s="33"/>
      <c r="J19" s="33"/>
      <c r="K19" s="33"/>
      <c r="L19" s="9"/>
    </row>
    <row r="20" spans="2:12" x14ac:dyDescent="0.15">
      <c r="B20" s="7"/>
      <c r="C20" s="33"/>
      <c r="D20" s="33"/>
      <c r="E20" s="33"/>
      <c r="F20" s="33"/>
      <c r="G20" s="33"/>
      <c r="H20" s="33"/>
      <c r="I20" s="33"/>
      <c r="J20" s="33"/>
      <c r="K20" s="33"/>
      <c r="L20" s="9"/>
    </row>
    <row r="21" spans="2:12" x14ac:dyDescent="0.15">
      <c r="B21" s="7"/>
      <c r="C21" s="33"/>
      <c r="D21" s="33"/>
      <c r="E21" s="33"/>
      <c r="F21" s="33"/>
      <c r="G21" s="33"/>
      <c r="H21" s="33"/>
      <c r="I21" s="33"/>
      <c r="J21" s="33"/>
      <c r="K21" s="33"/>
      <c r="L21" s="9"/>
    </row>
    <row r="22" spans="2:12" x14ac:dyDescent="0.15">
      <c r="B22" s="7"/>
      <c r="C22" s="33"/>
      <c r="D22" s="33"/>
      <c r="E22" s="33"/>
      <c r="F22" s="33"/>
      <c r="G22" s="33"/>
      <c r="H22" s="33"/>
      <c r="I22" s="33"/>
      <c r="J22" s="33"/>
      <c r="K22" s="33"/>
      <c r="L22" s="9"/>
    </row>
    <row r="23" spans="2:12" x14ac:dyDescent="0.15">
      <c r="B23" s="7"/>
      <c r="L23" s="9"/>
    </row>
    <row r="24" spans="2:12" x14ac:dyDescent="0.15">
      <c r="B24" s="7"/>
      <c r="C24" s="22" t="s">
        <v>4</v>
      </c>
      <c r="D24" s="8"/>
      <c r="E24" s="8"/>
      <c r="F24" s="8"/>
      <c r="L24" s="9"/>
    </row>
    <row r="25" spans="2:12" x14ac:dyDescent="0.15">
      <c r="B25" s="7"/>
      <c r="C25" s="19" t="s">
        <v>6</v>
      </c>
      <c r="D25" s="19" t="s">
        <v>7</v>
      </c>
      <c r="E25" s="23" t="s">
        <v>8</v>
      </c>
      <c r="F25" s="23" t="s">
        <v>9</v>
      </c>
      <c r="G25" s="18" t="s">
        <v>10</v>
      </c>
      <c r="H25" s="19" t="s">
        <v>11</v>
      </c>
      <c r="I25" s="19" t="s">
        <v>12</v>
      </c>
      <c r="J25" s="19" t="s">
        <v>13</v>
      </c>
      <c r="K25" s="19" t="s">
        <v>14</v>
      </c>
      <c r="L25" s="9"/>
    </row>
    <row r="26" spans="2:12" x14ac:dyDescent="0.2">
      <c r="B26" s="7"/>
      <c r="C26" s="3">
        <v>41341</v>
      </c>
      <c r="D26" s="17">
        <v>58205</v>
      </c>
      <c r="E26" s="24">
        <v>26</v>
      </c>
      <c r="F26" s="26">
        <f t="shared" ref="F26:F35" si="0">E26/D26</f>
        <v>4.4669701915642988E-4</v>
      </c>
      <c r="G26" s="17">
        <v>1</v>
      </c>
      <c r="H26" s="25">
        <v>44.09</v>
      </c>
      <c r="I26" s="1">
        <v>20.23001</v>
      </c>
      <c r="J26" s="1">
        <f t="shared" ref="J26:J35" si="1">I26/D26*1000</f>
        <v>0.34756481401941414</v>
      </c>
      <c r="K26" s="1">
        <f t="shared" ref="K26:K35" si="2">I26/E26</f>
        <v>0.77807730769230765</v>
      </c>
      <c r="L26" s="9"/>
    </row>
    <row r="27" spans="2:12" x14ac:dyDescent="0.2">
      <c r="B27" s="7"/>
      <c r="C27" s="3">
        <v>41342</v>
      </c>
      <c r="D27" s="17">
        <v>57218</v>
      </c>
      <c r="E27" s="24">
        <v>40</v>
      </c>
      <c r="F27" s="26">
        <f t="shared" si="0"/>
        <v>6.9908070886783881E-4</v>
      </c>
      <c r="G27" s="17">
        <v>0</v>
      </c>
      <c r="H27" s="25">
        <v>0</v>
      </c>
      <c r="I27" s="1">
        <v>20.258929999999999</v>
      </c>
      <c r="J27" s="1">
        <f t="shared" si="1"/>
        <v>0.35406567863259814</v>
      </c>
      <c r="K27" s="1">
        <f t="shared" si="2"/>
        <v>0.50647324999999999</v>
      </c>
      <c r="L27" s="9"/>
    </row>
    <row r="28" spans="2:12" x14ac:dyDescent="0.2">
      <c r="B28" s="7"/>
      <c r="C28" s="3">
        <v>41343</v>
      </c>
      <c r="D28" s="17">
        <v>38984</v>
      </c>
      <c r="E28" s="24">
        <v>20</v>
      </c>
      <c r="F28" s="26">
        <f t="shared" si="0"/>
        <v>5.1303098707161914E-4</v>
      </c>
      <c r="G28" s="17">
        <v>0</v>
      </c>
      <c r="H28" s="25">
        <v>0</v>
      </c>
      <c r="I28" s="1">
        <v>20.148800000000001</v>
      </c>
      <c r="J28" s="1">
        <f t="shared" si="1"/>
        <v>0.51684793761543202</v>
      </c>
      <c r="K28" s="1">
        <f t="shared" si="2"/>
        <v>1.0074400000000001</v>
      </c>
      <c r="L28" s="9"/>
    </row>
    <row r="29" spans="2:12" x14ac:dyDescent="0.2">
      <c r="B29" s="7"/>
      <c r="C29" s="3">
        <v>41344</v>
      </c>
      <c r="D29" s="17">
        <v>22515</v>
      </c>
      <c r="E29" s="24">
        <v>13</v>
      </c>
      <c r="F29" s="26">
        <f t="shared" si="0"/>
        <v>5.773928492116367E-4</v>
      </c>
      <c r="G29" s="17">
        <v>0</v>
      </c>
      <c r="H29" s="25">
        <v>0</v>
      </c>
      <c r="I29" s="1">
        <v>11.289910000000001</v>
      </c>
      <c r="J29" s="1">
        <f t="shared" si="1"/>
        <v>0.50143948478791922</v>
      </c>
      <c r="K29" s="1">
        <f t="shared" si="2"/>
        <v>0.86845461538461544</v>
      </c>
      <c r="L29" s="9"/>
    </row>
    <row r="30" spans="2:12" x14ac:dyDescent="0.2">
      <c r="B30" s="7"/>
      <c r="C30" s="3">
        <v>41345</v>
      </c>
      <c r="D30" s="17">
        <v>14615</v>
      </c>
      <c r="E30" s="24">
        <v>16</v>
      </c>
      <c r="F30" s="26">
        <f t="shared" si="0"/>
        <v>1.094765651727677E-3</v>
      </c>
      <c r="G30" s="17">
        <v>1</v>
      </c>
      <c r="H30" s="25">
        <v>26.73</v>
      </c>
      <c r="I30" s="1">
        <v>7.8275100000000002</v>
      </c>
      <c r="J30" s="1">
        <f t="shared" si="1"/>
        <v>0.53558056790968189</v>
      </c>
      <c r="K30" s="1">
        <f t="shared" si="2"/>
        <v>0.48921937500000001</v>
      </c>
      <c r="L30" s="9"/>
    </row>
    <row r="31" spans="2:12" x14ac:dyDescent="0.2">
      <c r="B31" s="7"/>
      <c r="C31" s="3">
        <v>41346</v>
      </c>
      <c r="D31" s="17">
        <v>36369</v>
      </c>
      <c r="E31" s="24">
        <v>28</v>
      </c>
      <c r="F31" s="26">
        <f t="shared" si="0"/>
        <v>7.698864417498419E-4</v>
      </c>
      <c r="G31" s="17">
        <v>4</v>
      </c>
      <c r="H31" s="25">
        <v>202.76</v>
      </c>
      <c r="I31" s="1">
        <v>20.01061</v>
      </c>
      <c r="J31" s="1">
        <f t="shared" si="1"/>
        <v>0.55021061893370737</v>
      </c>
      <c r="K31" s="1">
        <f t="shared" si="2"/>
        <v>0.71466464285714282</v>
      </c>
      <c r="L31" s="9"/>
    </row>
    <row r="32" spans="2:12" x14ac:dyDescent="0.2">
      <c r="B32" s="7"/>
      <c r="C32" s="3">
        <v>41347</v>
      </c>
      <c r="D32" s="17">
        <v>80413</v>
      </c>
      <c r="E32" s="24">
        <v>39</v>
      </c>
      <c r="F32" s="26">
        <f t="shared" si="0"/>
        <v>4.8499620708094464E-4</v>
      </c>
      <c r="G32" s="17">
        <v>2</v>
      </c>
      <c r="H32" s="25">
        <v>52.53</v>
      </c>
      <c r="I32" s="1">
        <v>37.013739999999999</v>
      </c>
      <c r="J32" s="1">
        <f t="shared" si="1"/>
        <v>0.4602954746123139</v>
      </c>
      <c r="K32" s="1">
        <f t="shared" si="2"/>
        <v>0.94907025641025633</v>
      </c>
      <c r="L32" s="9"/>
    </row>
    <row r="33" spans="2:12" x14ac:dyDescent="0.2">
      <c r="B33" s="7"/>
      <c r="C33" s="3">
        <v>41348</v>
      </c>
      <c r="D33" s="17">
        <v>50874</v>
      </c>
      <c r="E33" s="24">
        <v>50</v>
      </c>
      <c r="F33" s="26">
        <f t="shared" si="0"/>
        <v>9.8282030113614025E-4</v>
      </c>
      <c r="G33" s="17">
        <v>9</v>
      </c>
      <c r="H33" s="25">
        <v>351.92</v>
      </c>
      <c r="I33" s="1">
        <v>30.678039999999999</v>
      </c>
      <c r="J33" s="1">
        <f t="shared" si="1"/>
        <v>0.60302001022133112</v>
      </c>
      <c r="K33" s="1">
        <f t="shared" si="2"/>
        <v>0.61356080000000002</v>
      </c>
      <c r="L33" s="9"/>
    </row>
    <row r="34" spans="2:12" x14ac:dyDescent="0.2">
      <c r="B34" s="7"/>
      <c r="C34" s="3">
        <v>41349</v>
      </c>
      <c r="D34" s="17">
        <v>11621</v>
      </c>
      <c r="E34" s="24">
        <v>13</v>
      </c>
      <c r="F34" s="26">
        <f t="shared" si="0"/>
        <v>1.1186644867051028E-3</v>
      </c>
      <c r="G34" s="17">
        <v>4</v>
      </c>
      <c r="H34" s="25">
        <v>266.52</v>
      </c>
      <c r="I34" s="1">
        <v>7.4778500000000001</v>
      </c>
      <c r="J34" s="1">
        <f t="shared" si="1"/>
        <v>0.64347732553136572</v>
      </c>
      <c r="K34" s="1">
        <f t="shared" si="2"/>
        <v>0.57521923076923076</v>
      </c>
      <c r="L34" s="9"/>
    </row>
    <row r="35" spans="2:12" x14ac:dyDescent="0.2">
      <c r="B35" s="7"/>
      <c r="C35" s="3">
        <v>41350</v>
      </c>
      <c r="D35" s="17">
        <v>63130</v>
      </c>
      <c r="E35" s="24">
        <v>52</v>
      </c>
      <c r="F35" s="26">
        <f t="shared" si="0"/>
        <v>8.236971329003643E-4</v>
      </c>
      <c r="G35" s="17">
        <v>2</v>
      </c>
      <c r="H35" s="25">
        <v>75.42</v>
      </c>
      <c r="I35" s="1">
        <v>33.444490000000002</v>
      </c>
      <c r="J35" s="1">
        <f t="shared" si="1"/>
        <v>0.52977174085220968</v>
      </c>
      <c r="K35" s="1">
        <f t="shared" si="2"/>
        <v>0.64316326923076927</v>
      </c>
      <c r="L35" s="9"/>
    </row>
    <row r="36" spans="2:12" x14ac:dyDescent="0.2">
      <c r="B36" s="7"/>
      <c r="C36" s="11" t="s">
        <v>15</v>
      </c>
      <c r="D36" s="4">
        <f>SUM(D26:D35)</f>
        <v>433944</v>
      </c>
      <c r="E36" s="4">
        <f>SUM(E26:E35)</f>
        <v>297</v>
      </c>
      <c r="F36" s="27">
        <f>E36/D36</f>
        <v>6.8442010950721757E-4</v>
      </c>
      <c r="G36" s="4">
        <f>SUM(G26:G35)</f>
        <v>23</v>
      </c>
      <c r="H36" s="5">
        <f>SUM(H26:H35)</f>
        <v>1019.9699999999999</v>
      </c>
      <c r="I36" s="28">
        <f>SUM(I26:I35)</f>
        <v>208.37989000000002</v>
      </c>
      <c r="J36" s="5">
        <f>I36/D36*1000</f>
        <v>0.48019995667643756</v>
      </c>
      <c r="K36" s="5">
        <f>I36/E36</f>
        <v>0.70161579124579132</v>
      </c>
      <c r="L36" s="9"/>
    </row>
    <row r="37" spans="2:12" x14ac:dyDescent="0.15">
      <c r="B37" s="7"/>
      <c r="C37" s="8"/>
      <c r="D37" s="8"/>
      <c r="E37" s="8"/>
      <c r="F37" s="8"/>
      <c r="L37" s="9"/>
    </row>
    <row r="38" spans="2:12" x14ac:dyDescent="0.15">
      <c r="B38" s="7"/>
      <c r="C38" s="16" t="s">
        <v>5</v>
      </c>
      <c r="D38" s="20"/>
      <c r="E38" s="20"/>
      <c r="F38" s="21"/>
      <c r="G38" s="8"/>
      <c r="H38" s="8"/>
      <c r="I38" s="8"/>
      <c r="J38" s="8"/>
      <c r="K38" s="8"/>
      <c r="L38" s="9"/>
    </row>
    <row r="39" spans="2:12" x14ac:dyDescent="0.15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4"/>
    </row>
    <row r="41" spans="2:12" x14ac:dyDescent="0.15">
      <c r="B41" s="15"/>
      <c r="D41" s="16"/>
      <c r="E41" s="16"/>
      <c r="F41" s="16"/>
    </row>
    <row r="42" spans="2:12" x14ac:dyDescent="0.15">
      <c r="B42" s="16"/>
      <c r="C42" s="16"/>
      <c r="D42" s="16"/>
      <c r="E42" s="16"/>
      <c r="F42" s="16"/>
    </row>
    <row r="43" spans="2:12" x14ac:dyDescent="0.15">
      <c r="B43" s="16"/>
      <c r="C43" s="16"/>
      <c r="D43" s="16"/>
      <c r="E43" s="16"/>
      <c r="F43" s="16"/>
    </row>
    <row r="44" spans="2:12" x14ac:dyDescent="0.15">
      <c r="B44" s="16"/>
      <c r="C44" s="16"/>
      <c r="D44" s="16"/>
      <c r="E44" s="16"/>
      <c r="F44" s="16"/>
    </row>
  </sheetData>
  <mergeCells count="2">
    <mergeCell ref="B2:L2"/>
    <mergeCell ref="C9:K22"/>
  </mergeCells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workbookViewId="0">
      <selection activeCell="C9" sqref="C9:K20"/>
    </sheetView>
  </sheetViews>
  <sheetFormatPr defaultColWidth="9" defaultRowHeight="14.25" x14ac:dyDescent="0.1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 x14ac:dyDescent="0.15">
      <c r="B2" s="29" t="s">
        <v>16</v>
      </c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2:12" x14ac:dyDescent="0.15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 x14ac:dyDescent="0.15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 x14ac:dyDescent="0.15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 x14ac:dyDescent="0.15">
      <c r="B6" s="7"/>
      <c r="C6" s="2">
        <v>41351</v>
      </c>
      <c r="D6" s="2">
        <v>41357</v>
      </c>
      <c r="E6" s="8"/>
      <c r="F6" s="8"/>
      <c r="G6" s="8"/>
      <c r="H6" s="8"/>
      <c r="I6" s="8"/>
      <c r="J6" s="8"/>
      <c r="K6" s="8"/>
      <c r="L6" s="9"/>
    </row>
    <row r="7" spans="2:12" x14ac:dyDescent="0.15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 x14ac:dyDescent="0.15">
      <c r="B8" s="7"/>
      <c r="C8" s="22" t="s">
        <v>3</v>
      </c>
      <c r="G8" s="8"/>
      <c r="H8" s="8"/>
      <c r="I8" s="8"/>
      <c r="J8" s="8"/>
      <c r="K8" s="8"/>
      <c r="L8" s="9"/>
    </row>
    <row r="9" spans="2:12" ht="13.5" customHeight="1" x14ac:dyDescent="0.15">
      <c r="B9" s="7"/>
      <c r="C9" s="32" t="s">
        <v>28</v>
      </c>
      <c r="D9" s="33"/>
      <c r="E9" s="33"/>
      <c r="F9" s="33"/>
      <c r="G9" s="33"/>
      <c r="H9" s="33"/>
      <c r="I9" s="33"/>
      <c r="J9" s="33"/>
      <c r="K9" s="33"/>
      <c r="L9" s="9"/>
    </row>
    <row r="10" spans="2:12" x14ac:dyDescent="0.15">
      <c r="B10" s="7"/>
      <c r="C10" s="33"/>
      <c r="D10" s="33"/>
      <c r="E10" s="33"/>
      <c r="F10" s="33"/>
      <c r="G10" s="33"/>
      <c r="H10" s="33"/>
      <c r="I10" s="33"/>
      <c r="J10" s="33"/>
      <c r="K10" s="33"/>
      <c r="L10" s="9"/>
    </row>
    <row r="11" spans="2:12" x14ac:dyDescent="0.15">
      <c r="B11" s="7"/>
      <c r="C11" s="33"/>
      <c r="D11" s="33"/>
      <c r="E11" s="33"/>
      <c r="F11" s="33"/>
      <c r="G11" s="33"/>
      <c r="H11" s="33"/>
      <c r="I11" s="33"/>
      <c r="J11" s="33"/>
      <c r="K11" s="33"/>
      <c r="L11" s="9"/>
    </row>
    <row r="12" spans="2:12" x14ac:dyDescent="0.15">
      <c r="B12" s="7"/>
      <c r="C12" s="33"/>
      <c r="D12" s="33"/>
      <c r="E12" s="33"/>
      <c r="F12" s="33"/>
      <c r="G12" s="33"/>
      <c r="H12" s="33"/>
      <c r="I12" s="33"/>
      <c r="J12" s="33"/>
      <c r="K12" s="33"/>
      <c r="L12" s="9"/>
    </row>
    <row r="13" spans="2:12" x14ac:dyDescent="0.15">
      <c r="B13" s="7"/>
      <c r="C13" s="33"/>
      <c r="D13" s="33"/>
      <c r="E13" s="33"/>
      <c r="F13" s="33"/>
      <c r="G13" s="33"/>
      <c r="H13" s="33"/>
      <c r="I13" s="33"/>
      <c r="J13" s="33"/>
      <c r="K13" s="33"/>
      <c r="L13" s="9"/>
    </row>
    <row r="14" spans="2:12" x14ac:dyDescent="0.15">
      <c r="B14" s="7"/>
      <c r="C14" s="33"/>
      <c r="D14" s="33"/>
      <c r="E14" s="33"/>
      <c r="F14" s="33"/>
      <c r="G14" s="33"/>
      <c r="H14" s="33"/>
      <c r="I14" s="33"/>
      <c r="J14" s="33"/>
      <c r="K14" s="33"/>
      <c r="L14" s="9"/>
    </row>
    <row r="15" spans="2:12" x14ac:dyDescent="0.15">
      <c r="B15" s="7"/>
      <c r="C15" s="33"/>
      <c r="D15" s="33"/>
      <c r="E15" s="33"/>
      <c r="F15" s="33"/>
      <c r="G15" s="33"/>
      <c r="H15" s="33"/>
      <c r="I15" s="33"/>
      <c r="J15" s="33"/>
      <c r="K15" s="33"/>
      <c r="L15" s="9"/>
    </row>
    <row r="16" spans="2:12" x14ac:dyDescent="0.15">
      <c r="B16" s="7"/>
      <c r="C16" s="33"/>
      <c r="D16" s="33"/>
      <c r="E16" s="33"/>
      <c r="F16" s="33"/>
      <c r="G16" s="33"/>
      <c r="H16" s="33"/>
      <c r="I16" s="33"/>
      <c r="J16" s="33"/>
      <c r="K16" s="33"/>
      <c r="L16" s="9"/>
    </row>
    <row r="17" spans="2:12" x14ac:dyDescent="0.15">
      <c r="B17" s="7"/>
      <c r="C17" s="33"/>
      <c r="D17" s="33"/>
      <c r="E17" s="33"/>
      <c r="F17" s="33"/>
      <c r="G17" s="33"/>
      <c r="H17" s="33"/>
      <c r="I17" s="33"/>
      <c r="J17" s="33"/>
      <c r="K17" s="33"/>
      <c r="L17" s="9"/>
    </row>
    <row r="18" spans="2:12" x14ac:dyDescent="0.15">
      <c r="B18" s="7"/>
      <c r="C18" s="33"/>
      <c r="D18" s="33"/>
      <c r="E18" s="33"/>
      <c r="F18" s="33"/>
      <c r="G18" s="33"/>
      <c r="H18" s="33"/>
      <c r="I18" s="33"/>
      <c r="J18" s="33"/>
      <c r="K18" s="33"/>
      <c r="L18" s="9"/>
    </row>
    <row r="19" spans="2:12" x14ac:dyDescent="0.15">
      <c r="B19" s="7"/>
      <c r="C19" s="33"/>
      <c r="D19" s="33"/>
      <c r="E19" s="33"/>
      <c r="F19" s="33"/>
      <c r="G19" s="33"/>
      <c r="H19" s="33"/>
      <c r="I19" s="33"/>
      <c r="J19" s="33"/>
      <c r="K19" s="33"/>
      <c r="L19" s="9"/>
    </row>
    <row r="20" spans="2:12" x14ac:dyDescent="0.15">
      <c r="B20" s="7"/>
      <c r="C20" s="33"/>
      <c r="D20" s="33"/>
      <c r="E20" s="33"/>
      <c r="F20" s="33"/>
      <c r="G20" s="33"/>
      <c r="H20" s="33"/>
      <c r="I20" s="33"/>
      <c r="J20" s="33"/>
      <c r="K20" s="33"/>
      <c r="L20" s="9"/>
    </row>
    <row r="21" spans="2:12" x14ac:dyDescent="0.15">
      <c r="B21" s="7"/>
      <c r="L21" s="9"/>
    </row>
    <row r="22" spans="2:12" x14ac:dyDescent="0.15">
      <c r="B22" s="7"/>
      <c r="C22" s="22" t="s">
        <v>4</v>
      </c>
      <c r="D22" s="8"/>
      <c r="E22" s="8"/>
      <c r="F22" s="8"/>
      <c r="L22" s="9"/>
    </row>
    <row r="23" spans="2:12" x14ac:dyDescent="0.15">
      <c r="B23" s="7"/>
      <c r="C23" s="19" t="s">
        <v>18</v>
      </c>
      <c r="D23" s="19" t="s">
        <v>19</v>
      </c>
      <c r="E23" s="23" t="s">
        <v>20</v>
      </c>
      <c r="F23" s="23" t="s">
        <v>21</v>
      </c>
      <c r="G23" s="18" t="s">
        <v>22</v>
      </c>
      <c r="H23" s="19" t="s">
        <v>23</v>
      </c>
      <c r="I23" s="19" t="s">
        <v>24</v>
      </c>
      <c r="J23" s="19" t="s">
        <v>25</v>
      </c>
      <c r="K23" s="19" t="s">
        <v>26</v>
      </c>
      <c r="L23" s="9"/>
    </row>
    <row r="24" spans="2:12" x14ac:dyDescent="0.2">
      <c r="B24" s="7"/>
      <c r="C24" s="3">
        <v>41351</v>
      </c>
      <c r="D24" s="17">
        <v>80825</v>
      </c>
      <c r="E24" s="24">
        <v>60</v>
      </c>
      <c r="F24" s="26">
        <f t="shared" ref="F24:F30" si="0">E24/D24</f>
        <v>7.4234457160532018E-4</v>
      </c>
      <c r="G24" s="17">
        <v>8</v>
      </c>
      <c r="H24" s="25">
        <v>302.88</v>
      </c>
      <c r="I24" s="1">
        <v>39.666240000000002</v>
      </c>
      <c r="J24" s="1">
        <f t="shared" ref="J24:J30" si="1">I24/D24*1000</f>
        <v>0.49076696566656353</v>
      </c>
      <c r="K24" s="1">
        <f t="shared" ref="K24:K30" si="2">I24/E24</f>
        <v>0.66110400000000002</v>
      </c>
      <c r="L24" s="9"/>
    </row>
    <row r="25" spans="2:12" x14ac:dyDescent="0.2">
      <c r="B25" s="7"/>
      <c r="C25" s="3">
        <v>41352</v>
      </c>
      <c r="D25" s="17">
        <v>16965</v>
      </c>
      <c r="E25" s="24">
        <v>11</v>
      </c>
      <c r="F25" s="26">
        <f t="shared" si="0"/>
        <v>6.4839375184202769E-4</v>
      </c>
      <c r="G25" s="17">
        <v>4</v>
      </c>
      <c r="H25" s="25">
        <v>209.76000000000002</v>
      </c>
      <c r="I25" s="1">
        <v>10.209960000000001</v>
      </c>
      <c r="J25" s="1">
        <f t="shared" si="1"/>
        <v>0.60182493368700263</v>
      </c>
      <c r="K25" s="1">
        <f t="shared" si="2"/>
        <v>0.9281781818181819</v>
      </c>
      <c r="L25" s="9"/>
    </row>
    <row r="26" spans="2:12" x14ac:dyDescent="0.2">
      <c r="B26" s="7"/>
      <c r="C26" s="3">
        <v>41353</v>
      </c>
      <c r="D26" s="17">
        <v>15693</v>
      </c>
      <c r="E26" s="24">
        <v>23</v>
      </c>
      <c r="F26" s="26">
        <f t="shared" si="0"/>
        <v>1.4656216147326834E-3</v>
      </c>
      <c r="G26" s="17">
        <v>5</v>
      </c>
      <c r="H26" s="25">
        <v>242.97</v>
      </c>
      <c r="I26" s="1">
        <v>10.30256</v>
      </c>
      <c r="J26" s="1">
        <f t="shared" si="1"/>
        <v>0.656506722742624</v>
      </c>
      <c r="K26" s="1">
        <f t="shared" si="2"/>
        <v>0.44793739130434779</v>
      </c>
      <c r="L26" s="9"/>
    </row>
    <row r="27" spans="2:12" x14ac:dyDescent="0.2">
      <c r="B27" s="7"/>
      <c r="C27" s="3">
        <v>41354</v>
      </c>
      <c r="D27" s="17">
        <v>45117</v>
      </c>
      <c r="E27" s="24">
        <v>34</v>
      </c>
      <c r="F27" s="26">
        <f t="shared" si="0"/>
        <v>7.5359620542145972E-4</v>
      </c>
      <c r="G27" s="17">
        <v>10</v>
      </c>
      <c r="H27" s="25">
        <v>367.67</v>
      </c>
      <c r="I27" s="1">
        <v>30.239509999999999</v>
      </c>
      <c r="J27" s="1">
        <f t="shared" si="1"/>
        <v>0.67024647028836126</v>
      </c>
      <c r="K27" s="1">
        <f t="shared" si="2"/>
        <v>0.8893973529411765</v>
      </c>
      <c r="L27" s="9"/>
    </row>
    <row r="28" spans="2:12" x14ac:dyDescent="0.2">
      <c r="B28" s="7"/>
      <c r="C28" s="3">
        <v>41355</v>
      </c>
      <c r="D28" s="17">
        <v>28237</v>
      </c>
      <c r="E28" s="24">
        <v>23</v>
      </c>
      <c r="F28" s="26">
        <f t="shared" si="0"/>
        <v>8.1453412189680212E-4</v>
      </c>
      <c r="G28" s="17">
        <v>10</v>
      </c>
      <c r="H28" s="25">
        <v>491.96</v>
      </c>
      <c r="I28" s="1">
        <v>17.867100000000001</v>
      </c>
      <c r="J28" s="1">
        <f t="shared" si="1"/>
        <v>0.63275489605836321</v>
      </c>
      <c r="K28" s="1">
        <f t="shared" si="2"/>
        <v>0.77683043478260871</v>
      </c>
      <c r="L28" s="9"/>
    </row>
    <row r="29" spans="2:12" x14ac:dyDescent="0.2">
      <c r="B29" s="7"/>
      <c r="C29" s="3">
        <v>41356</v>
      </c>
      <c r="D29" s="17">
        <v>32318</v>
      </c>
      <c r="E29" s="24">
        <v>28</v>
      </c>
      <c r="F29" s="26">
        <f t="shared" si="0"/>
        <v>8.6639024692122043E-4</v>
      </c>
      <c r="G29" s="17">
        <v>7</v>
      </c>
      <c r="H29" s="25">
        <v>303.08999999999997</v>
      </c>
      <c r="I29" s="1">
        <v>23.099430000000002</v>
      </c>
      <c r="J29" s="1">
        <f t="shared" si="1"/>
        <v>0.71475431647998022</v>
      </c>
      <c r="K29" s="1">
        <f t="shared" si="2"/>
        <v>0.82497964285714287</v>
      </c>
      <c r="L29" s="9"/>
    </row>
    <row r="30" spans="2:12" x14ac:dyDescent="0.2">
      <c r="B30" s="7"/>
      <c r="C30" s="3">
        <v>41357</v>
      </c>
      <c r="D30" s="17">
        <v>35040</v>
      </c>
      <c r="E30" s="24">
        <v>44</v>
      </c>
      <c r="F30" s="26">
        <f t="shared" si="0"/>
        <v>1.2557077625570776E-3</v>
      </c>
      <c r="G30" s="17">
        <v>8</v>
      </c>
      <c r="H30" s="25">
        <v>381.18</v>
      </c>
      <c r="I30" s="1">
        <v>27.320930000000001</v>
      </c>
      <c r="J30" s="1">
        <f t="shared" si="1"/>
        <v>0.77970690639269413</v>
      </c>
      <c r="K30" s="1">
        <f t="shared" si="2"/>
        <v>0.62093022727272729</v>
      </c>
      <c r="L30" s="9"/>
    </row>
    <row r="31" spans="2:12" x14ac:dyDescent="0.2">
      <c r="B31" s="7"/>
      <c r="C31" s="11" t="s">
        <v>27</v>
      </c>
      <c r="D31" s="4">
        <f>SUM(D24:D30)</f>
        <v>254195</v>
      </c>
      <c r="E31" s="4">
        <f>SUM(E24:E30)</f>
        <v>223</v>
      </c>
      <c r="F31" s="27">
        <f>E31/D31</f>
        <v>8.7727925411593458E-4</v>
      </c>
      <c r="G31" s="4">
        <f>SUM(G24:G30)</f>
        <v>52</v>
      </c>
      <c r="H31" s="5">
        <f>SUM(H24:H30)</f>
        <v>2299.5099999999998</v>
      </c>
      <c r="I31" s="28">
        <f>SUM(I24:I30)</f>
        <v>158.70573000000002</v>
      </c>
      <c r="J31" s="5">
        <f>I31/D31*1000</f>
        <v>0.62434638761580685</v>
      </c>
      <c r="K31" s="5">
        <f>I31/E31</f>
        <v>0.71168488789237672</v>
      </c>
      <c r="L31" s="9"/>
    </row>
    <row r="32" spans="2:12" x14ac:dyDescent="0.15">
      <c r="B32" s="7"/>
      <c r="C32" s="8"/>
      <c r="D32" s="8"/>
      <c r="E32" s="8"/>
      <c r="F32" s="8"/>
      <c r="L32" s="9"/>
    </row>
    <row r="33" spans="2:12" x14ac:dyDescent="0.15">
      <c r="B33" s="7"/>
      <c r="C33" s="16" t="s">
        <v>5</v>
      </c>
      <c r="D33" s="20"/>
      <c r="E33" s="20"/>
      <c r="F33" s="21"/>
      <c r="G33" s="8"/>
      <c r="H33" s="8"/>
      <c r="I33" s="8"/>
      <c r="J33" s="8"/>
      <c r="K33" s="8"/>
      <c r="L33" s="9"/>
    </row>
    <row r="34" spans="2:12" x14ac:dyDescent="0.15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6" spans="2:12" x14ac:dyDescent="0.15">
      <c r="B36" s="15"/>
      <c r="D36" s="16"/>
      <c r="E36" s="16"/>
      <c r="F36" s="16"/>
    </row>
    <row r="37" spans="2:12" x14ac:dyDescent="0.15">
      <c r="B37" s="16"/>
      <c r="C37" s="16"/>
      <c r="D37" s="16"/>
      <c r="E37" s="16"/>
      <c r="F37" s="16"/>
    </row>
    <row r="38" spans="2:12" x14ac:dyDescent="0.15">
      <c r="B38" s="16"/>
      <c r="C38" s="16"/>
      <c r="D38" s="16"/>
      <c r="E38" s="16"/>
      <c r="F38" s="16"/>
    </row>
    <row r="39" spans="2:12" x14ac:dyDescent="0.15">
      <c r="B39" s="16"/>
      <c r="C39" s="16"/>
      <c r="D39" s="16"/>
      <c r="E39" s="16"/>
      <c r="F39" s="16"/>
    </row>
  </sheetData>
  <mergeCells count="2">
    <mergeCell ref="B2:L2"/>
    <mergeCell ref="C9:K20"/>
  </mergeCells>
  <phoneticPr fontId="2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workbookViewId="0">
      <selection activeCell="C9" sqref="C9:K20"/>
    </sheetView>
  </sheetViews>
  <sheetFormatPr defaultColWidth="9" defaultRowHeight="14.25" x14ac:dyDescent="0.1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 x14ac:dyDescent="0.15">
      <c r="B2" s="29" t="s">
        <v>16</v>
      </c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2:12" x14ac:dyDescent="0.15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 x14ac:dyDescent="0.15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 x14ac:dyDescent="0.15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 x14ac:dyDescent="0.15">
      <c r="B6" s="7"/>
      <c r="C6" s="2">
        <v>41358</v>
      </c>
      <c r="D6" s="2">
        <v>41364</v>
      </c>
      <c r="E6" s="8"/>
      <c r="F6" s="8"/>
      <c r="G6" s="8"/>
      <c r="H6" s="8"/>
      <c r="I6" s="8"/>
      <c r="J6" s="8"/>
      <c r="K6" s="8"/>
      <c r="L6" s="9"/>
    </row>
    <row r="7" spans="2:12" x14ac:dyDescent="0.15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 x14ac:dyDescent="0.15">
      <c r="B8" s="7"/>
      <c r="C8" s="22" t="s">
        <v>3</v>
      </c>
      <c r="G8" s="8"/>
      <c r="H8" s="8"/>
      <c r="I8" s="8"/>
      <c r="J8" s="8"/>
      <c r="K8" s="8"/>
      <c r="L8" s="9"/>
    </row>
    <row r="9" spans="2:12" ht="13.5" customHeight="1" x14ac:dyDescent="0.15">
      <c r="B9" s="7"/>
      <c r="C9" s="32" t="s">
        <v>59</v>
      </c>
      <c r="D9" s="33"/>
      <c r="E9" s="33"/>
      <c r="F9" s="33"/>
      <c r="G9" s="33"/>
      <c r="H9" s="33"/>
      <c r="I9" s="33"/>
      <c r="J9" s="33"/>
      <c r="K9" s="33"/>
      <c r="L9" s="9"/>
    </row>
    <row r="10" spans="2:12" x14ac:dyDescent="0.15">
      <c r="B10" s="7"/>
      <c r="C10" s="33"/>
      <c r="D10" s="33"/>
      <c r="E10" s="33"/>
      <c r="F10" s="33"/>
      <c r="G10" s="33"/>
      <c r="H10" s="33"/>
      <c r="I10" s="33"/>
      <c r="J10" s="33"/>
      <c r="K10" s="33"/>
      <c r="L10" s="9"/>
    </row>
    <row r="11" spans="2:12" x14ac:dyDescent="0.15">
      <c r="B11" s="7"/>
      <c r="C11" s="33"/>
      <c r="D11" s="33"/>
      <c r="E11" s="33"/>
      <c r="F11" s="33"/>
      <c r="G11" s="33"/>
      <c r="H11" s="33"/>
      <c r="I11" s="33"/>
      <c r="J11" s="33"/>
      <c r="K11" s="33"/>
      <c r="L11" s="9"/>
    </row>
    <row r="12" spans="2:12" x14ac:dyDescent="0.15">
      <c r="B12" s="7"/>
      <c r="C12" s="33"/>
      <c r="D12" s="33"/>
      <c r="E12" s="33"/>
      <c r="F12" s="33"/>
      <c r="G12" s="33"/>
      <c r="H12" s="33"/>
      <c r="I12" s="33"/>
      <c r="J12" s="33"/>
      <c r="K12" s="33"/>
      <c r="L12" s="9"/>
    </row>
    <row r="13" spans="2:12" x14ac:dyDescent="0.15">
      <c r="B13" s="7"/>
      <c r="C13" s="33"/>
      <c r="D13" s="33"/>
      <c r="E13" s="33"/>
      <c r="F13" s="33"/>
      <c r="G13" s="33"/>
      <c r="H13" s="33"/>
      <c r="I13" s="33"/>
      <c r="J13" s="33"/>
      <c r="K13" s="33"/>
      <c r="L13" s="9"/>
    </row>
    <row r="14" spans="2:12" x14ac:dyDescent="0.15">
      <c r="B14" s="7"/>
      <c r="C14" s="33"/>
      <c r="D14" s="33"/>
      <c r="E14" s="33"/>
      <c r="F14" s="33"/>
      <c r="G14" s="33"/>
      <c r="H14" s="33"/>
      <c r="I14" s="33"/>
      <c r="J14" s="33"/>
      <c r="K14" s="33"/>
      <c r="L14" s="9"/>
    </row>
    <row r="15" spans="2:12" x14ac:dyDescent="0.15">
      <c r="B15" s="7"/>
      <c r="C15" s="33"/>
      <c r="D15" s="33"/>
      <c r="E15" s="33"/>
      <c r="F15" s="33"/>
      <c r="G15" s="33"/>
      <c r="H15" s="33"/>
      <c r="I15" s="33"/>
      <c r="J15" s="33"/>
      <c r="K15" s="33"/>
      <c r="L15" s="9"/>
    </row>
    <row r="16" spans="2:12" x14ac:dyDescent="0.15">
      <c r="B16" s="7"/>
      <c r="C16" s="33"/>
      <c r="D16" s="33"/>
      <c r="E16" s="33"/>
      <c r="F16" s="33"/>
      <c r="G16" s="33"/>
      <c r="H16" s="33"/>
      <c r="I16" s="33"/>
      <c r="J16" s="33"/>
      <c r="K16" s="33"/>
      <c r="L16" s="9"/>
    </row>
    <row r="17" spans="2:12" x14ac:dyDescent="0.15">
      <c r="B17" s="7"/>
      <c r="C17" s="33"/>
      <c r="D17" s="33"/>
      <c r="E17" s="33"/>
      <c r="F17" s="33"/>
      <c r="G17" s="33"/>
      <c r="H17" s="33"/>
      <c r="I17" s="33"/>
      <c r="J17" s="33"/>
      <c r="K17" s="33"/>
      <c r="L17" s="9"/>
    </row>
    <row r="18" spans="2:12" x14ac:dyDescent="0.15">
      <c r="B18" s="7"/>
      <c r="C18" s="33"/>
      <c r="D18" s="33"/>
      <c r="E18" s="33"/>
      <c r="F18" s="33"/>
      <c r="G18" s="33"/>
      <c r="H18" s="33"/>
      <c r="I18" s="33"/>
      <c r="J18" s="33"/>
      <c r="K18" s="33"/>
      <c r="L18" s="9"/>
    </row>
    <row r="19" spans="2:12" x14ac:dyDescent="0.15">
      <c r="B19" s="7"/>
      <c r="C19" s="33"/>
      <c r="D19" s="33"/>
      <c r="E19" s="33"/>
      <c r="F19" s="33"/>
      <c r="G19" s="33"/>
      <c r="H19" s="33"/>
      <c r="I19" s="33"/>
      <c r="J19" s="33"/>
      <c r="K19" s="33"/>
      <c r="L19" s="9"/>
    </row>
    <row r="20" spans="2:12" x14ac:dyDescent="0.15">
      <c r="B20" s="7"/>
      <c r="C20" s="33"/>
      <c r="D20" s="33"/>
      <c r="E20" s="33"/>
      <c r="F20" s="33"/>
      <c r="G20" s="33"/>
      <c r="H20" s="33"/>
      <c r="I20" s="33"/>
      <c r="J20" s="33"/>
      <c r="K20" s="33"/>
      <c r="L20" s="9"/>
    </row>
    <row r="21" spans="2:12" x14ac:dyDescent="0.15">
      <c r="B21" s="7"/>
      <c r="L21" s="9"/>
    </row>
    <row r="22" spans="2:12" x14ac:dyDescent="0.15">
      <c r="B22" s="7"/>
      <c r="C22" s="22" t="s">
        <v>4</v>
      </c>
      <c r="D22" s="8"/>
      <c r="E22" s="8"/>
      <c r="F22" s="8"/>
      <c r="L22" s="9"/>
    </row>
    <row r="23" spans="2:12" x14ac:dyDescent="0.15">
      <c r="B23" s="7"/>
      <c r="C23" s="19" t="s">
        <v>29</v>
      </c>
      <c r="D23" s="19" t="s">
        <v>30</v>
      </c>
      <c r="E23" s="23" t="s">
        <v>31</v>
      </c>
      <c r="F23" s="23" t="s">
        <v>32</v>
      </c>
      <c r="G23" s="18" t="s">
        <v>33</v>
      </c>
      <c r="H23" s="19" t="s">
        <v>34</v>
      </c>
      <c r="I23" s="19" t="s">
        <v>35</v>
      </c>
      <c r="J23" s="19" t="s">
        <v>36</v>
      </c>
      <c r="K23" s="19" t="s">
        <v>37</v>
      </c>
      <c r="L23" s="9"/>
    </row>
    <row r="24" spans="2:12" x14ac:dyDescent="0.2">
      <c r="B24" s="7"/>
      <c r="C24" s="3">
        <v>41358</v>
      </c>
      <c r="D24" s="17">
        <v>43515</v>
      </c>
      <c r="E24" s="24">
        <v>25</v>
      </c>
      <c r="F24" s="26">
        <f t="shared" ref="F24:F30" si="0">E24/D24</f>
        <v>5.7451453521774104E-4</v>
      </c>
      <c r="G24" s="17">
        <v>4</v>
      </c>
      <c r="H24" s="25">
        <v>145.44</v>
      </c>
      <c r="I24" s="1">
        <v>19.079999999999998</v>
      </c>
      <c r="J24" s="1">
        <f t="shared" ref="J24:J30" si="1">I24/D24*1000</f>
        <v>0.43846949327817991</v>
      </c>
      <c r="K24" s="1">
        <f t="shared" ref="K24:K30" si="2">I24/E24</f>
        <v>0.76319999999999988</v>
      </c>
      <c r="L24" s="9"/>
    </row>
    <row r="25" spans="2:12" x14ac:dyDescent="0.2">
      <c r="B25" s="7"/>
      <c r="C25" s="3">
        <v>41359</v>
      </c>
      <c r="D25" s="17">
        <v>47153</v>
      </c>
      <c r="E25" s="24">
        <v>26</v>
      </c>
      <c r="F25" s="26">
        <f t="shared" si="0"/>
        <v>5.5139651771891505E-4</v>
      </c>
      <c r="G25" s="17">
        <v>7</v>
      </c>
      <c r="H25" s="25">
        <v>439.84</v>
      </c>
      <c r="I25" s="1">
        <v>24.29</v>
      </c>
      <c r="J25" s="1">
        <f t="shared" si="1"/>
        <v>0.51513159289970945</v>
      </c>
      <c r="K25" s="1">
        <f t="shared" si="2"/>
        <v>0.9342307692307692</v>
      </c>
      <c r="L25" s="9"/>
    </row>
    <row r="26" spans="2:12" x14ac:dyDescent="0.2">
      <c r="B26" s="7"/>
      <c r="C26" s="3">
        <v>41360</v>
      </c>
      <c r="D26" s="17">
        <v>85770</v>
      </c>
      <c r="E26" s="24">
        <v>61</v>
      </c>
      <c r="F26" s="26">
        <f t="shared" si="0"/>
        <v>7.112043838171855E-4</v>
      </c>
      <c r="G26" s="17">
        <v>5</v>
      </c>
      <c r="H26" s="25">
        <v>167.99</v>
      </c>
      <c r="I26" s="1">
        <v>37.630000000000003</v>
      </c>
      <c r="J26" s="1">
        <f t="shared" si="1"/>
        <v>0.43873149119738841</v>
      </c>
      <c r="K26" s="1">
        <f t="shared" si="2"/>
        <v>0.6168852459016394</v>
      </c>
      <c r="L26" s="9"/>
    </row>
    <row r="27" spans="2:12" x14ac:dyDescent="0.2">
      <c r="B27" s="7"/>
      <c r="C27" s="3">
        <v>41361</v>
      </c>
      <c r="D27" s="17">
        <v>164536</v>
      </c>
      <c r="E27" s="24">
        <v>93</v>
      </c>
      <c r="F27" s="26">
        <f t="shared" si="0"/>
        <v>5.652258472310011E-4</v>
      </c>
      <c r="G27" s="17">
        <v>11</v>
      </c>
      <c r="H27" s="25">
        <v>531.16</v>
      </c>
      <c r="I27" s="1">
        <v>74.73</v>
      </c>
      <c r="J27" s="1">
        <f t="shared" si="1"/>
        <v>0.45418631788787867</v>
      </c>
      <c r="K27" s="1">
        <f t="shared" si="2"/>
        <v>0.80354838709677423</v>
      </c>
      <c r="L27" s="9"/>
    </row>
    <row r="28" spans="2:12" x14ac:dyDescent="0.2">
      <c r="B28" s="7"/>
      <c r="C28" s="3">
        <v>41362</v>
      </c>
      <c r="D28" s="17">
        <v>160991</v>
      </c>
      <c r="E28" s="24">
        <v>82</v>
      </c>
      <c r="F28" s="26">
        <f t="shared" si="0"/>
        <v>5.0934524290177717E-4</v>
      </c>
      <c r="G28" s="17">
        <v>19</v>
      </c>
      <c r="H28" s="25">
        <v>846.22</v>
      </c>
      <c r="I28" s="1">
        <v>72.55</v>
      </c>
      <c r="J28" s="1">
        <f t="shared" si="1"/>
        <v>0.45064630942102352</v>
      </c>
      <c r="K28" s="1">
        <f t="shared" si="2"/>
        <v>0.88475609756097562</v>
      </c>
      <c r="L28" s="9"/>
    </row>
    <row r="29" spans="2:12" x14ac:dyDescent="0.2">
      <c r="B29" s="7"/>
      <c r="C29" s="3">
        <v>41363</v>
      </c>
      <c r="D29" s="17">
        <v>137114</v>
      </c>
      <c r="E29" s="24">
        <v>94</v>
      </c>
      <c r="F29" s="26">
        <f t="shared" si="0"/>
        <v>6.8556092011027323E-4</v>
      </c>
      <c r="G29" s="17">
        <v>11</v>
      </c>
      <c r="H29" s="25">
        <v>455.82</v>
      </c>
      <c r="I29" s="1">
        <v>63.68</v>
      </c>
      <c r="J29" s="1">
        <f t="shared" si="1"/>
        <v>0.46443105736832124</v>
      </c>
      <c r="K29" s="1">
        <f t="shared" si="2"/>
        <v>0.67744680851063832</v>
      </c>
      <c r="L29" s="9"/>
    </row>
    <row r="30" spans="2:12" x14ac:dyDescent="0.2">
      <c r="B30" s="7"/>
      <c r="C30" s="3">
        <v>41364</v>
      </c>
      <c r="D30" s="17">
        <v>140993</v>
      </c>
      <c r="E30" s="24">
        <v>83</v>
      </c>
      <c r="F30" s="26">
        <f t="shared" si="0"/>
        <v>5.886817076025051E-4</v>
      </c>
      <c r="G30" s="17">
        <v>13</v>
      </c>
      <c r="H30" s="25">
        <v>934.6</v>
      </c>
      <c r="I30" s="1">
        <v>64.16</v>
      </c>
      <c r="J30" s="1">
        <f t="shared" si="1"/>
        <v>0.45505805252743042</v>
      </c>
      <c r="K30" s="1">
        <f t="shared" si="2"/>
        <v>0.77301204819277103</v>
      </c>
      <c r="L30" s="9"/>
    </row>
    <row r="31" spans="2:12" x14ac:dyDescent="0.2">
      <c r="B31" s="7"/>
      <c r="C31" s="11" t="s">
        <v>38</v>
      </c>
      <c r="D31" s="4">
        <f>SUM(D24:D30)</f>
        <v>780072</v>
      </c>
      <c r="E31" s="4">
        <f>SUM(E24:E30)</f>
        <v>464</v>
      </c>
      <c r="F31" s="27">
        <f>E31/D31</f>
        <v>5.9481688869745359E-4</v>
      </c>
      <c r="G31" s="4">
        <f>SUM(G24:G30)</f>
        <v>70</v>
      </c>
      <c r="H31" s="5">
        <f>SUM(H24:H30)</f>
        <v>3521.0699999999997</v>
      </c>
      <c r="I31" s="28">
        <f>SUM(I24:I30)</f>
        <v>356.12</v>
      </c>
      <c r="J31" s="5">
        <f>I31/D31*1000</f>
        <v>0.45652196207529561</v>
      </c>
      <c r="K31" s="5">
        <f>I31/E31</f>
        <v>0.76749999999999996</v>
      </c>
      <c r="L31" s="9"/>
    </row>
    <row r="32" spans="2:12" x14ac:dyDescent="0.15">
      <c r="B32" s="7"/>
      <c r="C32" s="8"/>
      <c r="D32" s="8"/>
      <c r="E32" s="8"/>
      <c r="F32" s="8"/>
      <c r="L32" s="9"/>
    </row>
    <row r="33" spans="2:12" x14ac:dyDescent="0.15">
      <c r="B33" s="7"/>
      <c r="C33" s="16" t="s">
        <v>5</v>
      </c>
      <c r="D33" s="20"/>
      <c r="E33" s="20"/>
      <c r="F33" s="21"/>
      <c r="G33" s="8"/>
      <c r="H33" s="8"/>
      <c r="I33" s="8"/>
      <c r="J33" s="8"/>
      <c r="K33" s="8"/>
      <c r="L33" s="9"/>
    </row>
    <row r="34" spans="2:12" x14ac:dyDescent="0.15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6" spans="2:12" x14ac:dyDescent="0.15">
      <c r="B36" s="15"/>
      <c r="D36" s="16"/>
      <c r="E36" s="16"/>
      <c r="F36" s="16"/>
    </row>
    <row r="37" spans="2:12" x14ac:dyDescent="0.15">
      <c r="B37" s="16"/>
      <c r="C37" s="16"/>
      <c r="D37" s="16"/>
      <c r="E37" s="16"/>
      <c r="F37" s="16"/>
    </row>
    <row r="38" spans="2:12" x14ac:dyDescent="0.15">
      <c r="B38" s="16"/>
      <c r="C38" s="16"/>
      <c r="D38" s="16"/>
      <c r="E38" s="16"/>
      <c r="F38" s="16"/>
    </row>
    <row r="39" spans="2:12" x14ac:dyDescent="0.15">
      <c r="B39" s="16"/>
      <c r="C39" s="16"/>
      <c r="D39" s="16"/>
      <c r="E39" s="16"/>
      <c r="F39" s="16"/>
    </row>
  </sheetData>
  <mergeCells count="2">
    <mergeCell ref="B2:L2"/>
    <mergeCell ref="C9:K20"/>
  </mergeCells>
  <phoneticPr fontId="2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workbookViewId="0">
      <selection activeCell="B2" sqref="B2:L2"/>
    </sheetView>
  </sheetViews>
  <sheetFormatPr defaultColWidth="9" defaultRowHeight="14.25" x14ac:dyDescent="0.1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 x14ac:dyDescent="0.15">
      <c r="B2" s="29" t="s">
        <v>16</v>
      </c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2:12" x14ac:dyDescent="0.15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 x14ac:dyDescent="0.15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 x14ac:dyDescent="0.15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 x14ac:dyDescent="0.15">
      <c r="B6" s="7"/>
      <c r="C6" s="2">
        <v>41365</v>
      </c>
      <c r="D6" s="2">
        <v>41371</v>
      </c>
      <c r="E6" s="8"/>
      <c r="F6" s="8"/>
      <c r="G6" s="8"/>
      <c r="H6" s="8"/>
      <c r="I6" s="8"/>
      <c r="J6" s="8"/>
      <c r="K6" s="8"/>
      <c r="L6" s="9"/>
    </row>
    <row r="7" spans="2:12" x14ac:dyDescent="0.15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 x14ac:dyDescent="0.15">
      <c r="B8" s="7"/>
      <c r="C8" s="22" t="s">
        <v>3</v>
      </c>
      <c r="G8" s="8"/>
      <c r="H8" s="8"/>
      <c r="I8" s="8"/>
      <c r="J8" s="8"/>
      <c r="K8" s="8"/>
      <c r="L8" s="9"/>
    </row>
    <row r="9" spans="2:12" ht="13.5" customHeight="1" x14ac:dyDescent="0.15">
      <c r="B9" s="7"/>
      <c r="C9" s="32" t="s">
        <v>60</v>
      </c>
      <c r="D9" s="33"/>
      <c r="E9" s="33"/>
      <c r="F9" s="33"/>
      <c r="G9" s="33"/>
      <c r="H9" s="33"/>
      <c r="I9" s="33"/>
      <c r="J9" s="33"/>
      <c r="K9" s="33"/>
      <c r="L9" s="9"/>
    </row>
    <row r="10" spans="2:12" x14ac:dyDescent="0.15">
      <c r="B10" s="7"/>
      <c r="C10" s="33"/>
      <c r="D10" s="33"/>
      <c r="E10" s="33"/>
      <c r="F10" s="33"/>
      <c r="G10" s="33"/>
      <c r="H10" s="33"/>
      <c r="I10" s="33"/>
      <c r="J10" s="33"/>
      <c r="K10" s="33"/>
      <c r="L10" s="9"/>
    </row>
    <row r="11" spans="2:12" x14ac:dyDescent="0.15">
      <c r="B11" s="7"/>
      <c r="C11" s="33"/>
      <c r="D11" s="33"/>
      <c r="E11" s="33"/>
      <c r="F11" s="33"/>
      <c r="G11" s="33"/>
      <c r="H11" s="33"/>
      <c r="I11" s="33"/>
      <c r="J11" s="33"/>
      <c r="K11" s="33"/>
      <c r="L11" s="9"/>
    </row>
    <row r="12" spans="2:12" x14ac:dyDescent="0.15">
      <c r="B12" s="7"/>
      <c r="C12" s="33"/>
      <c r="D12" s="33"/>
      <c r="E12" s="33"/>
      <c r="F12" s="33"/>
      <c r="G12" s="33"/>
      <c r="H12" s="33"/>
      <c r="I12" s="33"/>
      <c r="J12" s="33"/>
      <c r="K12" s="33"/>
      <c r="L12" s="9"/>
    </row>
    <row r="13" spans="2:12" x14ac:dyDescent="0.15">
      <c r="B13" s="7"/>
      <c r="C13" s="33"/>
      <c r="D13" s="33"/>
      <c r="E13" s="33"/>
      <c r="F13" s="33"/>
      <c r="G13" s="33"/>
      <c r="H13" s="33"/>
      <c r="I13" s="33"/>
      <c r="J13" s="33"/>
      <c r="K13" s="33"/>
      <c r="L13" s="9"/>
    </row>
    <row r="14" spans="2:12" x14ac:dyDescent="0.15">
      <c r="B14" s="7"/>
      <c r="C14" s="33"/>
      <c r="D14" s="33"/>
      <c r="E14" s="33"/>
      <c r="F14" s="33"/>
      <c r="G14" s="33"/>
      <c r="H14" s="33"/>
      <c r="I14" s="33"/>
      <c r="J14" s="33"/>
      <c r="K14" s="33"/>
      <c r="L14" s="9"/>
    </row>
    <row r="15" spans="2:12" x14ac:dyDescent="0.15">
      <c r="B15" s="7"/>
      <c r="C15" s="33"/>
      <c r="D15" s="33"/>
      <c r="E15" s="33"/>
      <c r="F15" s="33"/>
      <c r="G15" s="33"/>
      <c r="H15" s="33"/>
      <c r="I15" s="33"/>
      <c r="J15" s="33"/>
      <c r="K15" s="33"/>
      <c r="L15" s="9"/>
    </row>
    <row r="16" spans="2:12" x14ac:dyDescent="0.15">
      <c r="B16" s="7"/>
      <c r="C16" s="33"/>
      <c r="D16" s="33"/>
      <c r="E16" s="33"/>
      <c r="F16" s="33"/>
      <c r="G16" s="33"/>
      <c r="H16" s="33"/>
      <c r="I16" s="33"/>
      <c r="J16" s="33"/>
      <c r="K16" s="33"/>
      <c r="L16" s="9"/>
    </row>
    <row r="17" spans="2:12" x14ac:dyDescent="0.15">
      <c r="B17" s="7"/>
      <c r="C17" s="33"/>
      <c r="D17" s="33"/>
      <c r="E17" s="33"/>
      <c r="F17" s="33"/>
      <c r="G17" s="33"/>
      <c r="H17" s="33"/>
      <c r="I17" s="33"/>
      <c r="J17" s="33"/>
      <c r="K17" s="33"/>
      <c r="L17" s="9"/>
    </row>
    <row r="18" spans="2:12" x14ac:dyDescent="0.15">
      <c r="B18" s="7"/>
      <c r="C18" s="33"/>
      <c r="D18" s="33"/>
      <c r="E18" s="33"/>
      <c r="F18" s="33"/>
      <c r="G18" s="33"/>
      <c r="H18" s="33"/>
      <c r="I18" s="33"/>
      <c r="J18" s="33"/>
      <c r="K18" s="33"/>
      <c r="L18" s="9"/>
    </row>
    <row r="19" spans="2:12" x14ac:dyDescent="0.15">
      <c r="B19" s="7"/>
      <c r="C19" s="33"/>
      <c r="D19" s="33"/>
      <c r="E19" s="33"/>
      <c r="F19" s="33"/>
      <c r="G19" s="33"/>
      <c r="H19" s="33"/>
      <c r="I19" s="33"/>
      <c r="J19" s="33"/>
      <c r="K19" s="33"/>
      <c r="L19" s="9"/>
    </row>
    <row r="20" spans="2:12" x14ac:dyDescent="0.15">
      <c r="B20" s="7"/>
      <c r="C20" s="33"/>
      <c r="D20" s="33"/>
      <c r="E20" s="33"/>
      <c r="F20" s="33"/>
      <c r="G20" s="33"/>
      <c r="H20" s="33"/>
      <c r="I20" s="33"/>
      <c r="J20" s="33"/>
      <c r="K20" s="33"/>
      <c r="L20" s="9"/>
    </row>
    <row r="21" spans="2:12" x14ac:dyDescent="0.15">
      <c r="B21" s="7"/>
      <c r="L21" s="9"/>
    </row>
    <row r="22" spans="2:12" x14ac:dyDescent="0.15">
      <c r="B22" s="7"/>
      <c r="C22" s="22" t="s">
        <v>4</v>
      </c>
      <c r="D22" s="8"/>
      <c r="E22" s="8"/>
      <c r="F22" s="8"/>
      <c r="L22" s="9"/>
    </row>
    <row r="23" spans="2:12" x14ac:dyDescent="0.15">
      <c r="B23" s="7"/>
      <c r="C23" s="19" t="s">
        <v>39</v>
      </c>
      <c r="D23" s="19" t="s">
        <v>40</v>
      </c>
      <c r="E23" s="23" t="s">
        <v>41</v>
      </c>
      <c r="F23" s="23" t="s">
        <v>42</v>
      </c>
      <c r="G23" s="18" t="s">
        <v>43</v>
      </c>
      <c r="H23" s="19" t="s">
        <v>44</v>
      </c>
      <c r="I23" s="19" t="s">
        <v>45</v>
      </c>
      <c r="J23" s="19" t="s">
        <v>46</v>
      </c>
      <c r="K23" s="19" t="s">
        <v>47</v>
      </c>
      <c r="L23" s="9"/>
    </row>
    <row r="24" spans="2:12" x14ac:dyDescent="0.2">
      <c r="B24" s="7"/>
      <c r="C24" s="3">
        <v>41365</v>
      </c>
      <c r="D24" s="17">
        <v>104717</v>
      </c>
      <c r="E24" s="24">
        <v>127</v>
      </c>
      <c r="F24" s="26">
        <f t="shared" ref="F24:F30" si="0">E24/D24</f>
        <v>1.2127925742716082E-3</v>
      </c>
      <c r="G24" s="17">
        <v>13</v>
      </c>
      <c r="H24" s="25">
        <v>440.44</v>
      </c>
      <c r="I24" s="1">
        <v>80.25</v>
      </c>
      <c r="J24" s="1">
        <f t="shared" ref="J24:J30" si="1">I24/D24*1000</f>
        <v>0.76635121327005162</v>
      </c>
      <c r="K24" s="1">
        <f t="shared" ref="K24:K30" si="2">I24/E24</f>
        <v>0.63188976377952755</v>
      </c>
      <c r="L24" s="9"/>
    </row>
    <row r="25" spans="2:12" x14ac:dyDescent="0.2">
      <c r="B25" s="7"/>
      <c r="C25" s="3">
        <v>41366</v>
      </c>
      <c r="D25" s="17">
        <v>96830</v>
      </c>
      <c r="E25" s="24">
        <v>108</v>
      </c>
      <c r="F25" s="26">
        <f t="shared" si="0"/>
        <v>1.1153568109057111E-3</v>
      </c>
      <c r="G25" s="17">
        <v>10</v>
      </c>
      <c r="H25" s="25">
        <v>491.07</v>
      </c>
      <c r="I25" s="1">
        <v>76.89</v>
      </c>
      <c r="J25" s="1">
        <f t="shared" si="1"/>
        <v>0.79407208509759375</v>
      </c>
      <c r="K25" s="1">
        <f t="shared" si="2"/>
        <v>0.71194444444444449</v>
      </c>
      <c r="L25" s="9"/>
    </row>
    <row r="26" spans="2:12" x14ac:dyDescent="0.2">
      <c r="B26" s="7"/>
      <c r="C26" s="3">
        <v>41367</v>
      </c>
      <c r="D26" s="17">
        <v>116879</v>
      </c>
      <c r="E26" s="24">
        <v>64</v>
      </c>
      <c r="F26" s="26">
        <f t="shared" si="0"/>
        <v>5.475748423583364E-4</v>
      </c>
      <c r="G26" s="17">
        <v>7</v>
      </c>
      <c r="H26" s="25">
        <v>427.27</v>
      </c>
      <c r="I26" s="1">
        <v>66.11</v>
      </c>
      <c r="J26" s="1">
        <f t="shared" si="1"/>
        <v>0.56562770044233779</v>
      </c>
      <c r="K26" s="1">
        <f t="shared" si="2"/>
        <v>1.03296875</v>
      </c>
      <c r="L26" s="9"/>
    </row>
    <row r="27" spans="2:12" x14ac:dyDescent="0.2">
      <c r="B27" s="7"/>
      <c r="C27" s="3">
        <v>41368</v>
      </c>
      <c r="D27" s="17">
        <v>146044</v>
      </c>
      <c r="E27" s="24">
        <v>75</v>
      </c>
      <c r="F27" s="26">
        <f t="shared" si="0"/>
        <v>5.1354386349319382E-4</v>
      </c>
      <c r="G27" s="17">
        <v>4</v>
      </c>
      <c r="H27" s="25">
        <v>133.35</v>
      </c>
      <c r="I27" s="1">
        <v>64.150000000000006</v>
      </c>
      <c r="J27" s="1">
        <f t="shared" si="1"/>
        <v>0.43925118457451184</v>
      </c>
      <c r="K27" s="1">
        <f t="shared" si="2"/>
        <v>0.85533333333333339</v>
      </c>
      <c r="L27" s="9"/>
    </row>
    <row r="28" spans="2:12" x14ac:dyDescent="0.2">
      <c r="B28" s="7"/>
      <c r="C28" s="3">
        <v>41369</v>
      </c>
      <c r="D28" s="17">
        <v>144950</v>
      </c>
      <c r="E28" s="24">
        <v>83</v>
      </c>
      <c r="F28" s="26">
        <f t="shared" si="0"/>
        <v>5.7261124525698518E-4</v>
      </c>
      <c r="G28" s="17">
        <v>3</v>
      </c>
      <c r="H28" s="25">
        <v>87.02</v>
      </c>
      <c r="I28" s="1">
        <v>63.16</v>
      </c>
      <c r="J28" s="1">
        <f t="shared" si="1"/>
        <v>0.43573646084856843</v>
      </c>
      <c r="K28" s="1">
        <f t="shared" si="2"/>
        <v>0.76096385542168665</v>
      </c>
      <c r="L28" s="9"/>
    </row>
    <row r="29" spans="2:12" x14ac:dyDescent="0.2">
      <c r="B29" s="7"/>
      <c r="C29" s="3">
        <v>41370</v>
      </c>
      <c r="D29" s="17">
        <v>149305</v>
      </c>
      <c r="E29" s="24">
        <v>94</v>
      </c>
      <c r="F29" s="26">
        <f t="shared" si="0"/>
        <v>6.2958373798600181E-4</v>
      </c>
      <c r="G29" s="17">
        <v>10</v>
      </c>
      <c r="H29" s="25">
        <v>454.86</v>
      </c>
      <c r="I29" s="1">
        <v>62.93</v>
      </c>
      <c r="J29" s="1">
        <f t="shared" si="1"/>
        <v>0.42148621948360737</v>
      </c>
      <c r="K29" s="1">
        <f t="shared" si="2"/>
        <v>0.669468085106383</v>
      </c>
      <c r="L29" s="9"/>
    </row>
    <row r="30" spans="2:12" x14ac:dyDescent="0.2">
      <c r="B30" s="7"/>
      <c r="C30" s="3">
        <v>41371</v>
      </c>
      <c r="D30" s="17">
        <v>143380</v>
      </c>
      <c r="E30" s="24">
        <v>98</v>
      </c>
      <c r="F30" s="26">
        <f t="shared" si="0"/>
        <v>6.8349839587111176E-4</v>
      </c>
      <c r="G30" s="17">
        <v>7</v>
      </c>
      <c r="H30" s="25">
        <v>270.70999999999998</v>
      </c>
      <c r="I30" s="1">
        <v>64.34</v>
      </c>
      <c r="J30" s="1">
        <f t="shared" si="1"/>
        <v>0.44873762030966663</v>
      </c>
      <c r="K30" s="1">
        <f t="shared" si="2"/>
        <v>0.65653061224489795</v>
      </c>
      <c r="L30" s="9"/>
    </row>
    <row r="31" spans="2:12" x14ac:dyDescent="0.2">
      <c r="B31" s="7"/>
      <c r="C31" s="11" t="s">
        <v>48</v>
      </c>
      <c r="D31" s="4">
        <f>SUM(D24:D30)</f>
        <v>902105</v>
      </c>
      <c r="E31" s="4">
        <f>SUM(E24:E30)</f>
        <v>649</v>
      </c>
      <c r="F31" s="27">
        <f>E31/D31</f>
        <v>7.1942844790794862E-4</v>
      </c>
      <c r="G31" s="4">
        <f>SUM(G24:G30)</f>
        <v>54</v>
      </c>
      <c r="H31" s="5">
        <f>SUM(H24:H30)</f>
        <v>2304.7199999999998</v>
      </c>
      <c r="I31" s="28">
        <f>SUM(I24:I30)</f>
        <v>477.82999999999993</v>
      </c>
      <c r="J31" s="5">
        <f>I31/D31*1000</f>
        <v>0.52968335171626346</v>
      </c>
      <c r="K31" s="5">
        <f>I31/E31</f>
        <v>0.73625577812018483</v>
      </c>
      <c r="L31" s="9"/>
    </row>
    <row r="32" spans="2:12" x14ac:dyDescent="0.15">
      <c r="B32" s="7"/>
      <c r="C32" s="8"/>
      <c r="D32" s="8"/>
      <c r="E32" s="8"/>
      <c r="F32" s="8"/>
      <c r="L32" s="9"/>
    </row>
    <row r="33" spans="2:12" x14ac:dyDescent="0.15">
      <c r="B33" s="7"/>
      <c r="C33" s="16" t="s">
        <v>5</v>
      </c>
      <c r="D33" s="20"/>
      <c r="E33" s="20"/>
      <c r="F33" s="21"/>
      <c r="G33" s="8"/>
      <c r="H33" s="8"/>
      <c r="I33" s="8"/>
      <c r="J33" s="8"/>
      <c r="K33" s="8"/>
      <c r="L33" s="9"/>
    </row>
    <row r="34" spans="2:12" x14ac:dyDescent="0.15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6" spans="2:12" x14ac:dyDescent="0.15">
      <c r="B36" s="15"/>
      <c r="D36" s="16"/>
      <c r="E36" s="16"/>
      <c r="F36" s="16"/>
    </row>
    <row r="37" spans="2:12" x14ac:dyDescent="0.15">
      <c r="B37" s="16"/>
      <c r="C37" s="16"/>
      <c r="D37" s="16"/>
      <c r="E37" s="16"/>
      <c r="F37" s="16"/>
    </row>
    <row r="38" spans="2:12" x14ac:dyDescent="0.15">
      <c r="B38" s="16"/>
      <c r="C38" s="16"/>
      <c r="D38" s="16"/>
      <c r="E38" s="16"/>
      <c r="F38" s="16"/>
    </row>
    <row r="39" spans="2:12" x14ac:dyDescent="0.15">
      <c r="B39" s="16"/>
      <c r="C39" s="16"/>
      <c r="D39" s="16"/>
      <c r="E39" s="16"/>
      <c r="F39" s="16"/>
    </row>
  </sheetData>
  <mergeCells count="2">
    <mergeCell ref="B2:L2"/>
    <mergeCell ref="C9:K20"/>
  </mergeCells>
  <phoneticPr fontId="2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workbookViewId="0">
      <selection activeCell="C9" sqref="C9:K20"/>
    </sheetView>
  </sheetViews>
  <sheetFormatPr defaultColWidth="9" defaultRowHeight="14.25" x14ac:dyDescent="0.1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 x14ac:dyDescent="0.15">
      <c r="B2" s="29" t="s">
        <v>16</v>
      </c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2:12" x14ac:dyDescent="0.15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 x14ac:dyDescent="0.15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 x14ac:dyDescent="0.15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 x14ac:dyDescent="0.15">
      <c r="B6" s="7"/>
      <c r="C6" s="2">
        <v>41372</v>
      </c>
      <c r="D6" s="2">
        <v>41378</v>
      </c>
      <c r="E6" s="8"/>
      <c r="F6" s="8"/>
      <c r="G6" s="8"/>
      <c r="H6" s="8"/>
      <c r="I6" s="8"/>
      <c r="J6" s="8"/>
      <c r="K6" s="8"/>
      <c r="L6" s="9"/>
    </row>
    <row r="7" spans="2:12" x14ac:dyDescent="0.15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 x14ac:dyDescent="0.15">
      <c r="B8" s="7"/>
      <c r="C8" s="22" t="s">
        <v>3</v>
      </c>
      <c r="G8" s="8"/>
      <c r="H8" s="8"/>
      <c r="I8" s="8"/>
      <c r="J8" s="8"/>
      <c r="K8" s="8"/>
      <c r="L8" s="9"/>
    </row>
    <row r="9" spans="2:12" ht="13.5" customHeight="1" x14ac:dyDescent="0.15">
      <c r="B9" s="7"/>
      <c r="C9" s="32" t="s">
        <v>61</v>
      </c>
      <c r="D9" s="33"/>
      <c r="E9" s="33"/>
      <c r="F9" s="33"/>
      <c r="G9" s="33"/>
      <c r="H9" s="33"/>
      <c r="I9" s="33"/>
      <c r="J9" s="33"/>
      <c r="K9" s="33"/>
      <c r="L9" s="9"/>
    </row>
    <row r="10" spans="2:12" x14ac:dyDescent="0.15">
      <c r="B10" s="7"/>
      <c r="C10" s="33"/>
      <c r="D10" s="33"/>
      <c r="E10" s="33"/>
      <c r="F10" s="33"/>
      <c r="G10" s="33"/>
      <c r="H10" s="33"/>
      <c r="I10" s="33"/>
      <c r="J10" s="33"/>
      <c r="K10" s="33"/>
      <c r="L10" s="9"/>
    </row>
    <row r="11" spans="2:12" x14ac:dyDescent="0.15">
      <c r="B11" s="7"/>
      <c r="C11" s="33"/>
      <c r="D11" s="33"/>
      <c r="E11" s="33"/>
      <c r="F11" s="33"/>
      <c r="G11" s="33"/>
      <c r="H11" s="33"/>
      <c r="I11" s="33"/>
      <c r="J11" s="33"/>
      <c r="K11" s="33"/>
      <c r="L11" s="9"/>
    </row>
    <row r="12" spans="2:12" x14ac:dyDescent="0.15">
      <c r="B12" s="7"/>
      <c r="C12" s="33"/>
      <c r="D12" s="33"/>
      <c r="E12" s="33"/>
      <c r="F12" s="33"/>
      <c r="G12" s="33"/>
      <c r="H12" s="33"/>
      <c r="I12" s="33"/>
      <c r="J12" s="33"/>
      <c r="K12" s="33"/>
      <c r="L12" s="9"/>
    </row>
    <row r="13" spans="2:12" x14ac:dyDescent="0.15">
      <c r="B13" s="7"/>
      <c r="C13" s="33"/>
      <c r="D13" s="33"/>
      <c r="E13" s="33"/>
      <c r="F13" s="33"/>
      <c r="G13" s="33"/>
      <c r="H13" s="33"/>
      <c r="I13" s="33"/>
      <c r="J13" s="33"/>
      <c r="K13" s="33"/>
      <c r="L13" s="9"/>
    </row>
    <row r="14" spans="2:12" x14ac:dyDescent="0.15">
      <c r="B14" s="7"/>
      <c r="C14" s="33"/>
      <c r="D14" s="33"/>
      <c r="E14" s="33"/>
      <c r="F14" s="33"/>
      <c r="G14" s="33"/>
      <c r="H14" s="33"/>
      <c r="I14" s="33"/>
      <c r="J14" s="33"/>
      <c r="K14" s="33"/>
      <c r="L14" s="9"/>
    </row>
    <row r="15" spans="2:12" x14ac:dyDescent="0.15">
      <c r="B15" s="7"/>
      <c r="C15" s="33"/>
      <c r="D15" s="33"/>
      <c r="E15" s="33"/>
      <c r="F15" s="33"/>
      <c r="G15" s="33"/>
      <c r="H15" s="33"/>
      <c r="I15" s="33"/>
      <c r="J15" s="33"/>
      <c r="K15" s="33"/>
      <c r="L15" s="9"/>
    </row>
    <row r="16" spans="2:12" x14ac:dyDescent="0.15">
      <c r="B16" s="7"/>
      <c r="C16" s="33"/>
      <c r="D16" s="33"/>
      <c r="E16" s="33"/>
      <c r="F16" s="33"/>
      <c r="G16" s="33"/>
      <c r="H16" s="33"/>
      <c r="I16" s="33"/>
      <c r="J16" s="33"/>
      <c r="K16" s="33"/>
      <c r="L16" s="9"/>
    </row>
    <row r="17" spans="2:12" x14ac:dyDescent="0.15">
      <c r="B17" s="7"/>
      <c r="C17" s="33"/>
      <c r="D17" s="33"/>
      <c r="E17" s="33"/>
      <c r="F17" s="33"/>
      <c r="G17" s="33"/>
      <c r="H17" s="33"/>
      <c r="I17" s="33"/>
      <c r="J17" s="33"/>
      <c r="K17" s="33"/>
      <c r="L17" s="9"/>
    </row>
    <row r="18" spans="2:12" x14ac:dyDescent="0.15">
      <c r="B18" s="7"/>
      <c r="C18" s="33"/>
      <c r="D18" s="33"/>
      <c r="E18" s="33"/>
      <c r="F18" s="33"/>
      <c r="G18" s="33"/>
      <c r="H18" s="33"/>
      <c r="I18" s="33"/>
      <c r="J18" s="33"/>
      <c r="K18" s="33"/>
      <c r="L18" s="9"/>
    </row>
    <row r="19" spans="2:12" x14ac:dyDescent="0.15">
      <c r="B19" s="7"/>
      <c r="C19" s="33"/>
      <c r="D19" s="33"/>
      <c r="E19" s="33"/>
      <c r="F19" s="33"/>
      <c r="G19" s="33"/>
      <c r="H19" s="33"/>
      <c r="I19" s="33"/>
      <c r="J19" s="33"/>
      <c r="K19" s="33"/>
      <c r="L19" s="9"/>
    </row>
    <row r="20" spans="2:12" x14ac:dyDescent="0.15">
      <c r="B20" s="7"/>
      <c r="C20" s="33"/>
      <c r="D20" s="33"/>
      <c r="E20" s="33"/>
      <c r="F20" s="33"/>
      <c r="G20" s="33"/>
      <c r="H20" s="33"/>
      <c r="I20" s="33"/>
      <c r="J20" s="33"/>
      <c r="K20" s="33"/>
      <c r="L20" s="9"/>
    </row>
    <row r="21" spans="2:12" x14ac:dyDescent="0.15">
      <c r="B21" s="7"/>
      <c r="L21" s="9"/>
    </row>
    <row r="22" spans="2:12" x14ac:dyDescent="0.15">
      <c r="B22" s="7"/>
      <c r="C22" s="22" t="s">
        <v>4</v>
      </c>
      <c r="D22" s="8"/>
      <c r="E22" s="8"/>
      <c r="F22" s="8"/>
      <c r="L22" s="9"/>
    </row>
    <row r="23" spans="2:12" x14ac:dyDescent="0.15">
      <c r="B23" s="7"/>
      <c r="C23" s="19" t="s">
        <v>49</v>
      </c>
      <c r="D23" s="19" t="s">
        <v>50</v>
      </c>
      <c r="E23" s="23" t="s">
        <v>51</v>
      </c>
      <c r="F23" s="23" t="s">
        <v>52</v>
      </c>
      <c r="G23" s="18" t="s">
        <v>53</v>
      </c>
      <c r="H23" s="19" t="s">
        <v>54</v>
      </c>
      <c r="I23" s="19" t="s">
        <v>55</v>
      </c>
      <c r="J23" s="19" t="s">
        <v>56</v>
      </c>
      <c r="K23" s="19" t="s">
        <v>57</v>
      </c>
      <c r="L23" s="9"/>
    </row>
    <row r="24" spans="2:12" x14ac:dyDescent="0.2">
      <c r="B24" s="7"/>
      <c r="C24" s="3">
        <v>41372</v>
      </c>
      <c r="D24" s="17">
        <v>98302</v>
      </c>
      <c r="E24" s="24">
        <v>49</v>
      </c>
      <c r="F24" s="26">
        <f t="shared" ref="F24:F30" si="0">E24/D24</f>
        <v>4.9846391731602608E-4</v>
      </c>
      <c r="G24" s="17">
        <v>7</v>
      </c>
      <c r="H24" s="25">
        <v>200.24</v>
      </c>
      <c r="I24" s="1">
        <v>43.37153</v>
      </c>
      <c r="J24" s="1">
        <f t="shared" ref="J24:J30" si="1">I24/D24*1000</f>
        <v>0.44120699477121522</v>
      </c>
      <c r="K24" s="1">
        <f t="shared" ref="K24:K30" si="2">I24/E24</f>
        <v>0.88513326530612246</v>
      </c>
      <c r="L24" s="9"/>
    </row>
    <row r="25" spans="2:12" x14ac:dyDescent="0.2">
      <c r="B25" s="7"/>
      <c r="C25" s="3">
        <v>41373</v>
      </c>
      <c r="D25" s="17">
        <v>54948</v>
      </c>
      <c r="E25" s="24">
        <v>45</v>
      </c>
      <c r="F25" s="26">
        <f t="shared" si="0"/>
        <v>8.1895610395282814E-4</v>
      </c>
      <c r="G25" s="17">
        <v>5</v>
      </c>
      <c r="H25" s="25">
        <v>262.01</v>
      </c>
      <c r="I25" s="1">
        <v>25.93892</v>
      </c>
      <c r="J25" s="1">
        <f t="shared" si="1"/>
        <v>0.47206304142097982</v>
      </c>
      <c r="K25" s="1">
        <f t="shared" si="2"/>
        <v>0.5764204444444444</v>
      </c>
      <c r="L25" s="9"/>
    </row>
    <row r="26" spans="2:12" x14ac:dyDescent="0.2">
      <c r="B26" s="7"/>
      <c r="C26" s="3">
        <v>41374</v>
      </c>
      <c r="D26" s="17">
        <v>126411</v>
      </c>
      <c r="E26" s="24">
        <v>106</v>
      </c>
      <c r="F26" s="26">
        <f t="shared" si="0"/>
        <v>8.3853462119594022E-4</v>
      </c>
      <c r="G26" s="17">
        <v>16</v>
      </c>
      <c r="H26" s="25">
        <v>703.95</v>
      </c>
      <c r="I26" s="1">
        <v>55.215449999999997</v>
      </c>
      <c r="J26" s="1">
        <f t="shared" si="1"/>
        <v>0.43679307971616393</v>
      </c>
      <c r="K26" s="1">
        <f t="shared" si="2"/>
        <v>0.52090047169811315</v>
      </c>
      <c r="L26" s="9"/>
    </row>
    <row r="27" spans="2:12" x14ac:dyDescent="0.2">
      <c r="B27" s="7"/>
      <c r="C27" s="3">
        <v>41375</v>
      </c>
      <c r="D27" s="17">
        <v>85198</v>
      </c>
      <c r="E27" s="24">
        <v>93</v>
      </c>
      <c r="F27" s="26">
        <f t="shared" si="0"/>
        <v>1.0915749195990515E-3</v>
      </c>
      <c r="G27" s="17">
        <v>10</v>
      </c>
      <c r="H27" s="25">
        <v>228.7</v>
      </c>
      <c r="I27" s="1">
        <v>36.984940000000002</v>
      </c>
      <c r="J27" s="1">
        <f t="shared" si="1"/>
        <v>0.4341057301814597</v>
      </c>
      <c r="K27" s="1">
        <f t="shared" si="2"/>
        <v>0.39768752688172043</v>
      </c>
      <c r="L27" s="9"/>
    </row>
    <row r="28" spans="2:12" x14ac:dyDescent="0.2">
      <c r="B28" s="7"/>
      <c r="C28" s="3">
        <v>41376</v>
      </c>
      <c r="D28" s="17">
        <v>5582</v>
      </c>
      <c r="E28" s="24">
        <v>16</v>
      </c>
      <c r="F28" s="26">
        <f t="shared" si="0"/>
        <v>2.8663561447509851E-3</v>
      </c>
      <c r="G28" s="17">
        <v>4</v>
      </c>
      <c r="H28" s="25">
        <v>193.45</v>
      </c>
      <c r="I28" s="1">
        <v>4.8800499999999998</v>
      </c>
      <c r="J28" s="1">
        <f t="shared" si="1"/>
        <v>0.87424758151200277</v>
      </c>
      <c r="K28" s="1">
        <f t="shared" si="2"/>
        <v>0.30500312499999999</v>
      </c>
      <c r="L28" s="9"/>
    </row>
    <row r="29" spans="2:12" x14ac:dyDescent="0.2">
      <c r="B29" s="7"/>
      <c r="C29" s="3">
        <v>41377</v>
      </c>
      <c r="D29" s="17">
        <v>4060</v>
      </c>
      <c r="E29" s="24">
        <v>19</v>
      </c>
      <c r="F29" s="26">
        <f t="shared" si="0"/>
        <v>4.6798029556650248E-3</v>
      </c>
      <c r="G29" s="17">
        <v>6</v>
      </c>
      <c r="H29" s="25">
        <v>419.74</v>
      </c>
      <c r="I29" s="1">
        <v>3.9802399999999998</v>
      </c>
      <c r="J29" s="1">
        <f t="shared" si="1"/>
        <v>0.98035467980295554</v>
      </c>
      <c r="K29" s="1">
        <f t="shared" si="2"/>
        <v>0.20948631578947366</v>
      </c>
      <c r="L29" s="9"/>
    </row>
    <row r="30" spans="2:12" x14ac:dyDescent="0.2">
      <c r="B30" s="7"/>
      <c r="C30" s="3">
        <v>41378</v>
      </c>
      <c r="D30" s="17">
        <v>39227</v>
      </c>
      <c r="E30" s="24">
        <v>32</v>
      </c>
      <c r="F30" s="26">
        <f t="shared" si="0"/>
        <v>8.1576465189792742E-4</v>
      </c>
      <c r="G30" s="17">
        <v>11</v>
      </c>
      <c r="H30" s="25">
        <v>416.16</v>
      </c>
      <c r="I30" s="1">
        <v>24.83</v>
      </c>
      <c r="J30" s="1">
        <f t="shared" si="1"/>
        <v>0.63298238458204803</v>
      </c>
      <c r="K30" s="1">
        <f t="shared" si="2"/>
        <v>0.77593749999999995</v>
      </c>
      <c r="L30" s="9"/>
    </row>
    <row r="31" spans="2:12" x14ac:dyDescent="0.2">
      <c r="B31" s="7"/>
      <c r="C31" s="11" t="s">
        <v>58</v>
      </c>
      <c r="D31" s="4">
        <f>SUM(D24:D30)</f>
        <v>413728</v>
      </c>
      <c r="E31" s="4">
        <f>SUM(E24:E30)</f>
        <v>360</v>
      </c>
      <c r="F31" s="27">
        <f>E31/D31</f>
        <v>8.7013690153917554E-4</v>
      </c>
      <c r="G31" s="4">
        <f>SUM(G24:G30)</f>
        <v>59</v>
      </c>
      <c r="H31" s="5">
        <f>SUM(H24:H30)</f>
        <v>2424.25</v>
      </c>
      <c r="I31" s="28">
        <f>SUM(I24:I30)</f>
        <v>195.20113000000003</v>
      </c>
      <c r="J31" s="5">
        <f>I31/D31*1000</f>
        <v>0.47181029565318283</v>
      </c>
      <c r="K31" s="5">
        <f>I31/E31</f>
        <v>0.54222536111111119</v>
      </c>
      <c r="L31" s="9"/>
    </row>
    <row r="32" spans="2:12" x14ac:dyDescent="0.15">
      <c r="B32" s="7"/>
      <c r="C32" s="8"/>
      <c r="D32" s="8"/>
      <c r="E32" s="8"/>
      <c r="F32" s="8"/>
      <c r="L32" s="9"/>
    </row>
    <row r="33" spans="2:12" x14ac:dyDescent="0.15">
      <c r="B33" s="7"/>
      <c r="C33" s="16" t="s">
        <v>5</v>
      </c>
      <c r="D33" s="20"/>
      <c r="E33" s="20"/>
      <c r="F33" s="21"/>
      <c r="G33" s="8"/>
      <c r="H33" s="8"/>
      <c r="I33" s="8"/>
      <c r="J33" s="8"/>
      <c r="K33" s="8"/>
      <c r="L33" s="9"/>
    </row>
    <row r="34" spans="2:12" x14ac:dyDescent="0.15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6" spans="2:12" x14ac:dyDescent="0.15">
      <c r="B36" s="15"/>
      <c r="D36" s="16"/>
      <c r="E36" s="16"/>
      <c r="F36" s="16"/>
    </row>
    <row r="37" spans="2:12" x14ac:dyDescent="0.15">
      <c r="B37" s="16"/>
      <c r="C37" s="16"/>
      <c r="D37" s="16"/>
      <c r="E37" s="16"/>
      <c r="F37" s="16"/>
    </row>
    <row r="38" spans="2:12" x14ac:dyDescent="0.15">
      <c r="B38" s="16"/>
      <c r="C38" s="16"/>
      <c r="D38" s="16"/>
      <c r="E38" s="16"/>
      <c r="F38" s="16"/>
    </row>
    <row r="39" spans="2:12" x14ac:dyDescent="0.15">
      <c r="B39" s="16"/>
      <c r="C39" s="16"/>
      <c r="D39" s="16"/>
      <c r="E39" s="16"/>
      <c r="F39" s="16"/>
    </row>
  </sheetData>
  <mergeCells count="2">
    <mergeCell ref="B2:L2"/>
    <mergeCell ref="C9:K20"/>
  </mergeCells>
  <phoneticPr fontId="2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tabSelected="1" workbookViewId="0">
      <selection activeCell="B2" sqref="B2:L2"/>
    </sheetView>
  </sheetViews>
  <sheetFormatPr defaultColWidth="9" defaultRowHeight="14.25" x14ac:dyDescent="0.1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 x14ac:dyDescent="0.15">
      <c r="B2" s="29" t="s">
        <v>16</v>
      </c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2:12" x14ac:dyDescent="0.15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 x14ac:dyDescent="0.15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 x14ac:dyDescent="0.15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 x14ac:dyDescent="0.15">
      <c r="B6" s="7"/>
      <c r="C6" s="2">
        <v>41379</v>
      </c>
      <c r="D6" s="2">
        <v>41385</v>
      </c>
      <c r="E6" s="8"/>
      <c r="F6" s="8"/>
      <c r="G6" s="8"/>
      <c r="H6" s="8"/>
      <c r="I6" s="8"/>
      <c r="J6" s="8"/>
      <c r="K6" s="8"/>
      <c r="L6" s="9"/>
    </row>
    <row r="7" spans="2:12" x14ac:dyDescent="0.15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 x14ac:dyDescent="0.15">
      <c r="B8" s="7"/>
      <c r="C8" s="22" t="s">
        <v>3</v>
      </c>
      <c r="G8" s="8"/>
      <c r="H8" s="8"/>
      <c r="I8" s="8"/>
      <c r="J8" s="8"/>
      <c r="K8" s="8"/>
      <c r="L8" s="9"/>
    </row>
    <row r="9" spans="2:12" ht="13.5" customHeight="1" x14ac:dyDescent="0.15">
      <c r="B9" s="7"/>
      <c r="C9" s="32" t="s">
        <v>72</v>
      </c>
      <c r="D9" s="33"/>
      <c r="E9" s="33"/>
      <c r="F9" s="33"/>
      <c r="G9" s="33"/>
      <c r="H9" s="33"/>
      <c r="I9" s="33"/>
      <c r="J9" s="33"/>
      <c r="K9" s="33"/>
      <c r="L9" s="9"/>
    </row>
    <row r="10" spans="2:12" x14ac:dyDescent="0.15">
      <c r="B10" s="7"/>
      <c r="C10" s="33"/>
      <c r="D10" s="33"/>
      <c r="E10" s="33"/>
      <c r="F10" s="33"/>
      <c r="G10" s="33"/>
      <c r="H10" s="33"/>
      <c r="I10" s="33"/>
      <c r="J10" s="33"/>
      <c r="K10" s="33"/>
      <c r="L10" s="9"/>
    </row>
    <row r="11" spans="2:12" x14ac:dyDescent="0.15">
      <c r="B11" s="7"/>
      <c r="C11" s="33"/>
      <c r="D11" s="33"/>
      <c r="E11" s="33"/>
      <c r="F11" s="33"/>
      <c r="G11" s="33"/>
      <c r="H11" s="33"/>
      <c r="I11" s="33"/>
      <c r="J11" s="33"/>
      <c r="K11" s="33"/>
      <c r="L11" s="9"/>
    </row>
    <row r="12" spans="2:12" x14ac:dyDescent="0.15">
      <c r="B12" s="7"/>
      <c r="C12" s="33"/>
      <c r="D12" s="33"/>
      <c r="E12" s="33"/>
      <c r="F12" s="33"/>
      <c r="G12" s="33"/>
      <c r="H12" s="33"/>
      <c r="I12" s="33"/>
      <c r="J12" s="33"/>
      <c r="K12" s="33"/>
      <c r="L12" s="9"/>
    </row>
    <row r="13" spans="2:12" x14ac:dyDescent="0.15">
      <c r="B13" s="7"/>
      <c r="C13" s="33"/>
      <c r="D13" s="33"/>
      <c r="E13" s="33"/>
      <c r="F13" s="33"/>
      <c r="G13" s="33"/>
      <c r="H13" s="33"/>
      <c r="I13" s="33"/>
      <c r="J13" s="33"/>
      <c r="K13" s="33"/>
      <c r="L13" s="9"/>
    </row>
    <row r="14" spans="2:12" x14ac:dyDescent="0.15">
      <c r="B14" s="7"/>
      <c r="C14" s="33"/>
      <c r="D14" s="33"/>
      <c r="E14" s="33"/>
      <c r="F14" s="33"/>
      <c r="G14" s="33"/>
      <c r="H14" s="33"/>
      <c r="I14" s="33"/>
      <c r="J14" s="33"/>
      <c r="K14" s="33"/>
      <c r="L14" s="9"/>
    </row>
    <row r="15" spans="2:12" x14ac:dyDescent="0.15">
      <c r="B15" s="7"/>
      <c r="C15" s="33"/>
      <c r="D15" s="33"/>
      <c r="E15" s="33"/>
      <c r="F15" s="33"/>
      <c r="G15" s="33"/>
      <c r="H15" s="33"/>
      <c r="I15" s="33"/>
      <c r="J15" s="33"/>
      <c r="K15" s="33"/>
      <c r="L15" s="9"/>
    </row>
    <row r="16" spans="2:12" x14ac:dyDescent="0.15">
      <c r="B16" s="7"/>
      <c r="C16" s="33"/>
      <c r="D16" s="33"/>
      <c r="E16" s="33"/>
      <c r="F16" s="33"/>
      <c r="G16" s="33"/>
      <c r="H16" s="33"/>
      <c r="I16" s="33"/>
      <c r="J16" s="33"/>
      <c r="K16" s="33"/>
      <c r="L16" s="9"/>
    </row>
    <row r="17" spans="2:12" x14ac:dyDescent="0.15">
      <c r="B17" s="7"/>
      <c r="C17" s="33"/>
      <c r="D17" s="33"/>
      <c r="E17" s="33"/>
      <c r="F17" s="33"/>
      <c r="G17" s="33"/>
      <c r="H17" s="33"/>
      <c r="I17" s="33"/>
      <c r="J17" s="33"/>
      <c r="K17" s="33"/>
      <c r="L17" s="9"/>
    </row>
    <row r="18" spans="2:12" x14ac:dyDescent="0.15">
      <c r="B18" s="7"/>
      <c r="C18" s="33"/>
      <c r="D18" s="33"/>
      <c r="E18" s="33"/>
      <c r="F18" s="33"/>
      <c r="G18" s="33"/>
      <c r="H18" s="33"/>
      <c r="I18" s="33"/>
      <c r="J18" s="33"/>
      <c r="K18" s="33"/>
      <c r="L18" s="9"/>
    </row>
    <row r="19" spans="2:12" x14ac:dyDescent="0.15">
      <c r="B19" s="7"/>
      <c r="C19" s="33"/>
      <c r="D19" s="33"/>
      <c r="E19" s="33"/>
      <c r="F19" s="33"/>
      <c r="G19" s="33"/>
      <c r="H19" s="33"/>
      <c r="I19" s="33"/>
      <c r="J19" s="33"/>
      <c r="K19" s="33"/>
      <c r="L19" s="9"/>
    </row>
    <row r="20" spans="2:12" x14ac:dyDescent="0.15">
      <c r="B20" s="7"/>
      <c r="C20" s="33"/>
      <c r="D20" s="33"/>
      <c r="E20" s="33"/>
      <c r="F20" s="33"/>
      <c r="G20" s="33"/>
      <c r="H20" s="33"/>
      <c r="I20" s="33"/>
      <c r="J20" s="33"/>
      <c r="K20" s="33"/>
      <c r="L20" s="9"/>
    </row>
    <row r="21" spans="2:12" x14ac:dyDescent="0.15">
      <c r="B21" s="7"/>
      <c r="L21" s="9"/>
    </row>
    <row r="22" spans="2:12" x14ac:dyDescent="0.15">
      <c r="B22" s="7"/>
      <c r="C22" s="22" t="s">
        <v>4</v>
      </c>
      <c r="D22" s="8"/>
      <c r="E22" s="8"/>
      <c r="F22" s="8"/>
      <c r="L22" s="9"/>
    </row>
    <row r="23" spans="2:12" x14ac:dyDescent="0.15">
      <c r="B23" s="7"/>
      <c r="C23" s="19" t="s">
        <v>62</v>
      </c>
      <c r="D23" s="19" t="s">
        <v>63</v>
      </c>
      <c r="E23" s="23" t="s">
        <v>64</v>
      </c>
      <c r="F23" s="23" t="s">
        <v>65</v>
      </c>
      <c r="G23" s="18" t="s">
        <v>66</v>
      </c>
      <c r="H23" s="19" t="s">
        <v>67</v>
      </c>
      <c r="I23" s="19" t="s">
        <v>68</v>
      </c>
      <c r="J23" s="19" t="s">
        <v>69</v>
      </c>
      <c r="K23" s="19" t="s">
        <v>70</v>
      </c>
      <c r="L23" s="9"/>
    </row>
    <row r="24" spans="2:12" x14ac:dyDescent="0.2">
      <c r="B24" s="7"/>
      <c r="C24" s="3">
        <v>41379</v>
      </c>
      <c r="D24" s="17">
        <v>198728</v>
      </c>
      <c r="E24" s="24">
        <v>216</v>
      </c>
      <c r="F24" s="26">
        <f t="shared" ref="F24:F30" si="0">E24/D24</f>
        <v>1.0869127651865866E-3</v>
      </c>
      <c r="G24" s="17">
        <v>12</v>
      </c>
      <c r="H24" s="25">
        <v>646.79999999999995</v>
      </c>
      <c r="I24" s="1">
        <v>133.13242</v>
      </c>
      <c r="J24" s="1">
        <f t="shared" ref="J24:J30" si="1">I24/D24*1000</f>
        <v>0.6699228090656576</v>
      </c>
      <c r="K24" s="1">
        <f t="shared" ref="K24:K30" si="2">I24/E24</f>
        <v>0.61635379629629627</v>
      </c>
      <c r="L24" s="9"/>
    </row>
    <row r="25" spans="2:12" x14ac:dyDescent="0.2">
      <c r="B25" s="7"/>
      <c r="C25" s="3">
        <v>41380</v>
      </c>
      <c r="D25" s="17">
        <v>29533</v>
      </c>
      <c r="E25" s="24">
        <v>81</v>
      </c>
      <c r="F25" s="26">
        <f t="shared" si="0"/>
        <v>2.7426946128060138E-3</v>
      </c>
      <c r="G25" s="17">
        <v>20</v>
      </c>
      <c r="H25" s="25">
        <v>778.24</v>
      </c>
      <c r="I25" s="1">
        <v>35.986530000000002</v>
      </c>
      <c r="J25" s="1">
        <f t="shared" si="1"/>
        <v>1.2185192835133578</v>
      </c>
      <c r="K25" s="1">
        <f t="shared" si="2"/>
        <v>0.44427814814814814</v>
      </c>
      <c r="L25" s="9"/>
    </row>
    <row r="26" spans="2:12" x14ac:dyDescent="0.2">
      <c r="B26" s="7"/>
      <c r="C26" s="3">
        <v>41381</v>
      </c>
      <c r="D26" s="17">
        <v>24614</v>
      </c>
      <c r="E26" s="24">
        <v>55</v>
      </c>
      <c r="F26" s="26">
        <f t="shared" si="0"/>
        <v>2.2345006906638498E-3</v>
      </c>
      <c r="G26" s="17">
        <v>13</v>
      </c>
      <c r="H26" s="25">
        <v>576.62</v>
      </c>
      <c r="I26" s="1">
        <v>29.195879999999999</v>
      </c>
      <c r="J26" s="1">
        <f t="shared" si="1"/>
        <v>1.1861493459007069</v>
      </c>
      <c r="K26" s="1">
        <f t="shared" si="2"/>
        <v>0.53083418181818176</v>
      </c>
      <c r="L26" s="9"/>
    </row>
    <row r="27" spans="2:12" x14ac:dyDescent="0.2">
      <c r="B27" s="7"/>
      <c r="C27" s="3">
        <v>41382</v>
      </c>
      <c r="D27" s="17">
        <v>25357</v>
      </c>
      <c r="E27" s="24">
        <v>33</v>
      </c>
      <c r="F27" s="26">
        <f t="shared" si="0"/>
        <v>1.3014157826241274E-3</v>
      </c>
      <c r="G27" s="17">
        <v>11</v>
      </c>
      <c r="H27" s="25">
        <v>1046.8399999999999</v>
      </c>
      <c r="I27" s="1">
        <v>16.559609999999999</v>
      </c>
      <c r="J27" s="1">
        <f t="shared" si="1"/>
        <v>0.65305872145758559</v>
      </c>
      <c r="K27" s="1">
        <f t="shared" si="2"/>
        <v>0.50180636363636366</v>
      </c>
      <c r="L27" s="9"/>
    </row>
    <row r="28" spans="2:12" x14ac:dyDescent="0.2">
      <c r="B28" s="7"/>
      <c r="C28" s="3">
        <v>41383</v>
      </c>
      <c r="D28" s="17">
        <v>73833</v>
      </c>
      <c r="E28" s="24">
        <v>83</v>
      </c>
      <c r="F28" s="26">
        <f t="shared" si="0"/>
        <v>1.1241585740793412E-3</v>
      </c>
      <c r="G28" s="17">
        <v>13</v>
      </c>
      <c r="H28" s="25">
        <v>579.86</v>
      </c>
      <c r="I28" s="1">
        <v>47.502969999999998</v>
      </c>
      <c r="J28" s="1">
        <f t="shared" si="1"/>
        <v>0.64338398818956288</v>
      </c>
      <c r="K28" s="1">
        <f t="shared" si="2"/>
        <v>0.57232493975903609</v>
      </c>
      <c r="L28" s="9"/>
    </row>
    <row r="29" spans="2:12" x14ac:dyDescent="0.2">
      <c r="B29" s="7"/>
      <c r="C29" s="3">
        <v>41384</v>
      </c>
      <c r="D29" s="17">
        <v>67145</v>
      </c>
      <c r="E29" s="24">
        <v>79</v>
      </c>
      <c r="F29" s="26">
        <f t="shared" si="0"/>
        <v>1.1765581949512249E-3</v>
      </c>
      <c r="G29" s="17">
        <v>8</v>
      </c>
      <c r="H29" s="25">
        <v>333.08</v>
      </c>
      <c r="I29" s="1">
        <v>44.907130000000002</v>
      </c>
      <c r="J29" s="1">
        <f t="shared" si="1"/>
        <v>0.66880825080050632</v>
      </c>
      <c r="K29" s="1">
        <f t="shared" si="2"/>
        <v>0.56844468354430377</v>
      </c>
      <c r="L29" s="9"/>
    </row>
    <row r="30" spans="2:12" x14ac:dyDescent="0.2">
      <c r="B30" s="7"/>
      <c r="C30" s="3">
        <v>41385</v>
      </c>
      <c r="D30" s="17">
        <v>43536</v>
      </c>
      <c r="E30" s="24">
        <v>24</v>
      </c>
      <c r="F30" s="26">
        <f t="shared" si="0"/>
        <v>5.5126791620727675E-4</v>
      </c>
      <c r="G30" s="17">
        <v>10</v>
      </c>
      <c r="H30" s="25">
        <v>503.91</v>
      </c>
      <c r="I30" s="1">
        <v>23.5242</v>
      </c>
      <c r="J30" s="1">
        <f t="shared" si="1"/>
        <v>0.54033902976846748</v>
      </c>
      <c r="K30" s="1">
        <f t="shared" si="2"/>
        <v>0.98017500000000002</v>
      </c>
      <c r="L30" s="9"/>
    </row>
    <row r="31" spans="2:12" x14ac:dyDescent="0.2">
      <c r="B31" s="7"/>
      <c r="C31" s="11" t="s">
        <v>71</v>
      </c>
      <c r="D31" s="4">
        <f>SUM(D24:D30)</f>
        <v>462746</v>
      </c>
      <c r="E31" s="4">
        <f>SUM(E24:E30)</f>
        <v>571</v>
      </c>
      <c r="F31" s="27">
        <f>E31/D31</f>
        <v>1.23393827283218E-3</v>
      </c>
      <c r="G31" s="4">
        <f>SUM(G24:G30)</f>
        <v>87</v>
      </c>
      <c r="H31" s="5">
        <f>SUM(H24:H30)</f>
        <v>4465.3500000000004</v>
      </c>
      <c r="I31" s="28">
        <f>SUM(I24:I30)</f>
        <v>330.80873999999994</v>
      </c>
      <c r="J31" s="5">
        <f>I31/D31*1000</f>
        <v>0.71488190065392232</v>
      </c>
      <c r="K31" s="5">
        <f>I31/E31</f>
        <v>0.57934980735551656</v>
      </c>
      <c r="L31" s="9"/>
    </row>
    <row r="32" spans="2:12" x14ac:dyDescent="0.15">
      <c r="B32" s="7"/>
      <c r="C32" s="8"/>
      <c r="D32" s="8"/>
      <c r="E32" s="8"/>
      <c r="F32" s="8"/>
      <c r="L32" s="9"/>
    </row>
    <row r="33" spans="2:12" x14ac:dyDescent="0.15">
      <c r="B33" s="7"/>
      <c r="C33" s="16" t="s">
        <v>5</v>
      </c>
      <c r="D33" s="20"/>
      <c r="E33" s="20"/>
      <c r="F33" s="21"/>
      <c r="G33" s="8"/>
      <c r="H33" s="8"/>
      <c r="I33" s="8"/>
      <c r="J33" s="8"/>
      <c r="K33" s="8"/>
      <c r="L33" s="9"/>
    </row>
    <row r="34" spans="2:12" x14ac:dyDescent="0.15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6" spans="2:12" x14ac:dyDescent="0.15">
      <c r="B36" s="15"/>
      <c r="D36" s="16"/>
      <c r="E36" s="16"/>
      <c r="F36" s="16"/>
    </row>
    <row r="37" spans="2:12" x14ac:dyDescent="0.15">
      <c r="B37" s="16"/>
      <c r="C37" s="16"/>
      <c r="D37" s="16"/>
      <c r="E37" s="16"/>
      <c r="F37" s="16"/>
    </row>
    <row r="38" spans="2:12" x14ac:dyDescent="0.15">
      <c r="B38" s="16"/>
      <c r="C38" s="16"/>
      <c r="D38" s="16"/>
      <c r="E38" s="16"/>
      <c r="F38" s="16"/>
    </row>
    <row r="39" spans="2:12" x14ac:dyDescent="0.15">
      <c r="B39" s="16"/>
      <c r="C39" s="16"/>
      <c r="D39" s="16"/>
      <c r="E39" s="16"/>
      <c r="F39" s="16"/>
    </row>
  </sheetData>
  <mergeCells count="2">
    <mergeCell ref="B2:L2"/>
    <mergeCell ref="C9:K20"/>
  </mergeCells>
  <phoneticPr fontId="2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第一周（3-8～3-17）</vt:lpstr>
      <vt:lpstr>第二周（3-18～3-24）</vt:lpstr>
      <vt:lpstr>第三周（3-25～3-31）</vt:lpstr>
      <vt:lpstr>第四周（4-1～4-7）</vt:lpstr>
      <vt:lpstr>第五周（4-8～4-14）</vt:lpstr>
      <vt:lpstr>第六周（4-15～4-21）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assure</dc:creator>
  <cp:lastModifiedBy>Julia.zhou</cp:lastModifiedBy>
  <dcterms:created xsi:type="dcterms:W3CDTF">2012-04-13T03:17:55Z</dcterms:created>
  <dcterms:modified xsi:type="dcterms:W3CDTF">2013-04-23T09:23:57Z</dcterms:modified>
</cp:coreProperties>
</file>