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675" windowHeight="7935" activeTab="3"/>
  </bookViews>
  <sheets>
    <sheet name="第一周（3-8～3-17）" sheetId="21" r:id="rId1"/>
    <sheet name="第二周（3-18～3-24）" sheetId="22" r:id="rId2"/>
    <sheet name="第三周（3-25～3-31）" sheetId="23" r:id="rId3"/>
    <sheet name="第四周（4-1～4-7）" sheetId="24" r:id="rId4"/>
    <sheet name="Sheet2" sheetId="17" r:id="rId5"/>
  </sheets>
  <calcPr calcId="145621"/>
</workbook>
</file>

<file path=xl/calcChain.xml><?xml version="1.0" encoding="utf-8"?>
<calcChain xmlns="http://schemas.openxmlformats.org/spreadsheetml/2006/main">
  <c r="I31" i="24" l="1"/>
  <c r="K31" i="24" s="1"/>
  <c r="H31" i="24"/>
  <c r="G31" i="24"/>
  <c r="E31" i="24"/>
  <c r="F31" i="24" s="1"/>
  <c r="D31" i="24"/>
  <c r="K29" i="24"/>
  <c r="J29" i="24"/>
  <c r="F29" i="24"/>
  <c r="K28" i="24"/>
  <c r="J28" i="24"/>
  <c r="F28" i="24"/>
  <c r="K27" i="24"/>
  <c r="J27" i="24"/>
  <c r="F27" i="24"/>
  <c r="K26" i="24"/>
  <c r="J26" i="24"/>
  <c r="F26" i="24"/>
  <c r="K25" i="24"/>
  <c r="J25" i="24"/>
  <c r="F25" i="24"/>
  <c r="K24" i="24"/>
  <c r="J24" i="24"/>
  <c r="F24" i="24"/>
  <c r="J31" i="24" l="1"/>
  <c r="I31" i="23"/>
  <c r="J31" i="23" s="1"/>
  <c r="H31" i="23"/>
  <c r="G31" i="23"/>
  <c r="E31" i="23"/>
  <c r="F31" i="23" s="1"/>
  <c r="D31" i="23"/>
  <c r="K30" i="23"/>
  <c r="J30" i="23"/>
  <c r="F30" i="23"/>
  <c r="K29" i="23"/>
  <c r="J29" i="23"/>
  <c r="F29" i="23"/>
  <c r="K28" i="23"/>
  <c r="J28" i="23"/>
  <c r="F28" i="23"/>
  <c r="K27" i="23"/>
  <c r="J27" i="23"/>
  <c r="F27" i="23"/>
  <c r="K26" i="23"/>
  <c r="J26" i="23"/>
  <c r="F26" i="23"/>
  <c r="K25" i="23"/>
  <c r="J25" i="23"/>
  <c r="F25" i="23"/>
  <c r="K24" i="23"/>
  <c r="J24" i="23"/>
  <c r="F24" i="23"/>
  <c r="K31" i="23" l="1"/>
  <c r="I31" i="22" l="1"/>
  <c r="K31" i="22" s="1"/>
  <c r="H31" i="22"/>
  <c r="G31" i="22"/>
  <c r="E31" i="22"/>
  <c r="D31" i="22"/>
  <c r="K30" i="22"/>
  <c r="J30" i="22"/>
  <c r="F30" i="22"/>
  <c r="K29" i="22"/>
  <c r="J29" i="22"/>
  <c r="F29" i="22"/>
  <c r="K28" i="22"/>
  <c r="J28" i="22"/>
  <c r="F28" i="22"/>
  <c r="K27" i="22"/>
  <c r="J27" i="22"/>
  <c r="F27" i="22"/>
  <c r="K26" i="22"/>
  <c r="J26" i="22"/>
  <c r="F26" i="22"/>
  <c r="K25" i="22"/>
  <c r="J25" i="22"/>
  <c r="F25" i="22"/>
  <c r="K24" i="22"/>
  <c r="J24" i="22"/>
  <c r="F24" i="22"/>
  <c r="H36" i="21"/>
  <c r="G36" i="21"/>
  <c r="F31" i="22" l="1"/>
  <c r="J31" i="22"/>
  <c r="I36" i="21"/>
  <c r="E36" i="21"/>
  <c r="D36" i="21"/>
  <c r="K35" i="21"/>
  <c r="J35" i="21"/>
  <c r="F35" i="21"/>
  <c r="K34" i="21"/>
  <c r="J34" i="21"/>
  <c r="F34" i="21"/>
  <c r="K33" i="21"/>
  <c r="J33" i="21"/>
  <c r="F33" i="21"/>
  <c r="K32" i="21"/>
  <c r="J32" i="21"/>
  <c r="F32" i="21"/>
  <c r="K31" i="21"/>
  <c r="J31" i="21"/>
  <c r="F31" i="21"/>
  <c r="K30" i="21"/>
  <c r="J30" i="21"/>
  <c r="F30" i="21"/>
  <c r="K29" i="21"/>
  <c r="J29" i="21"/>
  <c r="F29" i="21"/>
  <c r="K28" i="21"/>
  <c r="J28" i="21"/>
  <c r="F28" i="21"/>
  <c r="K27" i="21"/>
  <c r="J27" i="21"/>
  <c r="F27" i="21"/>
  <c r="K26" i="21"/>
  <c r="J26" i="21"/>
  <c r="F26" i="21"/>
  <c r="F36" i="21" l="1"/>
  <c r="J36" i="21"/>
  <c r="K36" i="21"/>
</calcChain>
</file>

<file path=xl/sharedStrings.xml><?xml version="1.0" encoding="utf-8"?>
<sst xmlns="http://schemas.openxmlformats.org/spreadsheetml/2006/main" count="72" uniqueCount="49">
  <si>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</si>
  <si>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</si>
  <si>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</si>
  <si>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</si>
  <si>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</si>
  <si>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</si>
  <si>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sourcewill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</si>
  <si>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</si>
  <si>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</si>
  <si>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</si>
  <si>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</si>
  <si>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</si>
  <si>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</si>
  <si>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</si>
  <si>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</si>
  <si>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</si>
  <si>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</si>
  <si>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1.用较少的预算进行预设场景的测试投放，帮助建立投放模型；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4.积累本周投放数据后和广告主监控数据进行比对，保障数据差异在合理范围内；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</si>
  <si>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</si>
  <si>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</si>
  <si>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</si>
  <si>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</si>
  <si>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</si>
  <si>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</si>
  <si>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</si>
  <si>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</si>
  <si>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</si>
  <si>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</si>
  <si>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1.继续较少预算进行预设场景的测试投放，用于建立投放模型；
2.投放时间与投放媒体类别的测试和优化；
3.动态出价算法优化；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1.尝试不同标签的人群（女性、时尚）效果；
2.继续优化动态出价算法；
3.总结投放数据，优化投放模型；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</si>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</sst>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\$#,##0.00;\-\$#,##0.00"/>
  </numFmts>
  <fonts count="3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79" fontId="20" fillId="37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Percent 2" xfId="44"/>
    <cellStyle name="百分比" xfId="39" builtinId="5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千位分隔" xfId="43" builtinId="3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41341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 x14ac:dyDescent="0.15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 x14ac:dyDescent="0.15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 x14ac:dyDescent="0.15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 x14ac:dyDescent="0.15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 x14ac:dyDescent="0.15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 x14ac:dyDescent="0.15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 x14ac:dyDescent="0.15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 x14ac:dyDescent="0.15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 x14ac:dyDescent="0.15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 x14ac:dyDescent="0.15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 x14ac:dyDescent="0.15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 x14ac:dyDescent="0.15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 x14ac:dyDescent="0.15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 x14ac:dyDescent="0.15">
      <c r="B23" s="7"/>
      <c r="L23" s="9"/>
    </row>
    <row r="24" spans="2:12" x14ac:dyDescent="0.15">
      <c r="B24" s="7"/>
      <c r="C24" s="22" t="s">
        <v>4</v>
      </c>
      <c r="D24" s="8"/>
      <c r="E24" s="8"/>
      <c r="F24" s="8"/>
      <c r="L24" s="9"/>
    </row>
    <row r="25" spans="2:12" x14ac:dyDescent="0.15">
      <c r="B25" s="7"/>
      <c r="C25" s="19" t="s">
        <v>7</v>
      </c>
      <c r="D25" s="19" t="s">
        <v>8</v>
      </c>
      <c r="E25" s="23" t="s">
        <v>9</v>
      </c>
      <c r="F25" s="23" t="s">
        <v>10</v>
      </c>
      <c r="G25" s="18" t="s">
        <v>11</v>
      </c>
      <c r="H25" s="19" t="s">
        <v>12</v>
      </c>
      <c r="I25" s="19" t="s">
        <v>13</v>
      </c>
      <c r="J25" s="19" t="s">
        <v>14</v>
      </c>
      <c r="K25" s="19" t="s">
        <v>15</v>
      </c>
      <c r="L25" s="9"/>
    </row>
    <row r="26" spans="2:12" x14ac:dyDescent="0.2">
      <c r="B26" s="7"/>
      <c r="C26" s="3">
        <v>41341</v>
      </c>
      <c r="D26" s="17">
        <v>6075</v>
      </c>
      <c r="E26" s="24">
        <v>1</v>
      </c>
      <c r="F26" s="26">
        <f t="shared" ref="F26:F35" si="0">E26/D26</f>
        <v>1.646090534979424E-4</v>
      </c>
      <c r="G26" s="17">
        <v>0</v>
      </c>
      <c r="H26" s="25">
        <v>0</v>
      </c>
      <c r="I26" s="1">
        <v>2.21977</v>
      </c>
      <c r="J26" s="1">
        <f t="shared" ref="J26:J35" si="1">I26/D26*1000</f>
        <v>0.36539423868312759</v>
      </c>
      <c r="K26" s="1">
        <f t="shared" ref="K26:K35" si="2">I26/E26</f>
        <v>2.21977</v>
      </c>
      <c r="L26" s="9"/>
    </row>
    <row r="27" spans="2:12" x14ac:dyDescent="0.2">
      <c r="B27" s="7"/>
      <c r="C27" s="3">
        <v>41342</v>
      </c>
      <c r="D27" s="17">
        <v>41233</v>
      </c>
      <c r="E27" s="24">
        <v>12</v>
      </c>
      <c r="F27" s="26">
        <f t="shared" si="0"/>
        <v>2.9102903014575703E-4</v>
      </c>
      <c r="G27" s="17">
        <v>0</v>
      </c>
      <c r="H27" s="25">
        <v>0</v>
      </c>
      <c r="I27" s="1">
        <v>16.659569999999999</v>
      </c>
      <c r="J27" s="1">
        <f t="shared" si="1"/>
        <v>0.4040348749787791</v>
      </c>
      <c r="K27" s="1">
        <f t="shared" si="2"/>
        <v>1.3882975</v>
      </c>
      <c r="L27" s="9"/>
    </row>
    <row r="28" spans="2:12" x14ac:dyDescent="0.2">
      <c r="B28" s="7"/>
      <c r="C28" s="3">
        <v>41343</v>
      </c>
      <c r="D28" s="17">
        <v>50001</v>
      </c>
      <c r="E28" s="24">
        <v>8</v>
      </c>
      <c r="F28" s="26">
        <f t="shared" si="0"/>
        <v>1.5999680006399873E-4</v>
      </c>
      <c r="G28" s="17">
        <v>0</v>
      </c>
      <c r="H28" s="25">
        <v>0</v>
      </c>
      <c r="I28" s="1">
        <v>19.08419</v>
      </c>
      <c r="J28" s="1">
        <f t="shared" si="1"/>
        <v>0.38167616647667046</v>
      </c>
      <c r="K28" s="1">
        <f t="shared" si="2"/>
        <v>2.3855237499999999</v>
      </c>
      <c r="L28" s="9"/>
    </row>
    <row r="29" spans="2:12" x14ac:dyDescent="0.2">
      <c r="B29" s="7"/>
      <c r="C29" s="3">
        <v>41344</v>
      </c>
      <c r="D29" s="17">
        <v>32613</v>
      </c>
      <c r="E29" s="24">
        <v>7</v>
      </c>
      <c r="F29" s="26">
        <f t="shared" si="0"/>
        <v>2.14638334406525E-4</v>
      </c>
      <c r="G29" s="17">
        <v>0</v>
      </c>
      <c r="H29" s="25">
        <v>0</v>
      </c>
      <c r="I29" s="1">
        <v>9.4864599999999992</v>
      </c>
      <c r="J29" s="1">
        <f t="shared" si="1"/>
        <v>0.29087971054487477</v>
      </c>
      <c r="K29" s="1">
        <f t="shared" si="2"/>
        <v>1.3552085714285713</v>
      </c>
      <c r="L29" s="9"/>
    </row>
    <row r="30" spans="2:12" x14ac:dyDescent="0.2">
      <c r="B30" s="7"/>
      <c r="C30" s="3">
        <v>41345</v>
      </c>
      <c r="D30" s="17">
        <v>57031</v>
      </c>
      <c r="E30" s="24">
        <v>21</v>
      </c>
      <c r="F30" s="26">
        <f t="shared" si="0"/>
        <v>3.6822079220073296E-4</v>
      </c>
      <c r="G30" s="17">
        <v>0</v>
      </c>
      <c r="H30" s="25">
        <v>0</v>
      </c>
      <c r="I30" s="1">
        <v>22.685110000000002</v>
      </c>
      <c r="J30" s="1">
        <f t="shared" si="1"/>
        <v>0.39776805596956044</v>
      </c>
      <c r="K30" s="1">
        <f t="shared" si="2"/>
        <v>1.0802433333333334</v>
      </c>
      <c r="L30" s="9"/>
    </row>
    <row r="31" spans="2:12" x14ac:dyDescent="0.2">
      <c r="B31" s="7"/>
      <c r="C31" s="3">
        <v>41346</v>
      </c>
      <c r="D31" s="17">
        <v>68159</v>
      </c>
      <c r="E31" s="24">
        <v>17</v>
      </c>
      <c r="F31" s="26">
        <f t="shared" si="0"/>
        <v>2.4941680482401443E-4</v>
      </c>
      <c r="G31" s="17">
        <v>0</v>
      </c>
      <c r="H31" s="25">
        <v>0</v>
      </c>
      <c r="I31" s="1">
        <v>31.609529999999999</v>
      </c>
      <c r="J31" s="1">
        <f t="shared" si="1"/>
        <v>0.46376164556404875</v>
      </c>
      <c r="K31" s="1">
        <f t="shared" si="2"/>
        <v>1.8593841176470587</v>
      </c>
      <c r="L31" s="9"/>
    </row>
    <row r="32" spans="2:12" x14ac:dyDescent="0.2">
      <c r="B32" s="7"/>
      <c r="C32" s="3">
        <v>41347</v>
      </c>
      <c r="D32" s="17">
        <v>45614</v>
      </c>
      <c r="E32" s="24">
        <v>15</v>
      </c>
      <c r="F32" s="26">
        <f t="shared" si="0"/>
        <v>3.2884640680492833E-4</v>
      </c>
      <c r="G32" s="17">
        <v>0</v>
      </c>
      <c r="H32" s="25">
        <v>0</v>
      </c>
      <c r="I32" s="1">
        <v>19.684439999999999</v>
      </c>
      <c r="J32" s="1">
        <f t="shared" si="1"/>
        <v>0.43154382426448018</v>
      </c>
      <c r="K32" s="1">
        <f t="shared" si="2"/>
        <v>1.3122959999999999</v>
      </c>
      <c r="L32" s="9"/>
    </row>
    <row r="33" spans="2:12" x14ac:dyDescent="0.2">
      <c r="B33" s="7"/>
      <c r="C33" s="3">
        <v>41348</v>
      </c>
      <c r="D33" s="17">
        <v>49486</v>
      </c>
      <c r="E33" s="24">
        <v>12</v>
      </c>
      <c r="F33" s="26">
        <f t="shared" si="0"/>
        <v>2.4249282625388998E-4</v>
      </c>
      <c r="G33" s="17">
        <v>0</v>
      </c>
      <c r="H33" s="25">
        <v>0</v>
      </c>
      <c r="I33" s="1">
        <v>21.423829999999999</v>
      </c>
      <c r="J33" s="1">
        <f t="shared" si="1"/>
        <v>0.43292709049023964</v>
      </c>
      <c r="K33" s="1">
        <f t="shared" si="2"/>
        <v>1.7853191666666666</v>
      </c>
      <c r="L33" s="9"/>
    </row>
    <row r="34" spans="2:12" x14ac:dyDescent="0.2">
      <c r="B34" s="7"/>
      <c r="C34" s="3">
        <v>41349</v>
      </c>
      <c r="D34" s="17">
        <v>28793</v>
      </c>
      <c r="E34" s="24">
        <v>10</v>
      </c>
      <c r="F34" s="26">
        <f t="shared" si="0"/>
        <v>3.4730663702983364E-4</v>
      </c>
      <c r="G34" s="17">
        <v>0</v>
      </c>
      <c r="H34" s="25">
        <v>0</v>
      </c>
      <c r="I34" s="1">
        <v>11.72921</v>
      </c>
      <c r="J34" s="1">
        <f t="shared" si="1"/>
        <v>0.40736324801166951</v>
      </c>
      <c r="K34" s="1">
        <f t="shared" si="2"/>
        <v>1.1729210000000001</v>
      </c>
      <c r="L34" s="9"/>
    </row>
    <row r="35" spans="2:12" x14ac:dyDescent="0.2">
      <c r="B35" s="7"/>
      <c r="C35" s="3">
        <v>41350</v>
      </c>
      <c r="D35" s="17">
        <v>2203</v>
      </c>
      <c r="E35" s="24">
        <v>3</v>
      </c>
      <c r="F35" s="26">
        <f t="shared" si="0"/>
        <v>1.3617793917385383E-3</v>
      </c>
      <c r="G35" s="17">
        <v>0</v>
      </c>
      <c r="H35" s="25">
        <v>0</v>
      </c>
      <c r="I35" s="1">
        <v>1.2961199999999999</v>
      </c>
      <c r="J35" s="1">
        <f t="shared" si="1"/>
        <v>0.58834316840671808</v>
      </c>
      <c r="K35" s="1">
        <f t="shared" si="2"/>
        <v>0.43203999999999998</v>
      </c>
      <c r="L35" s="9"/>
    </row>
    <row r="36" spans="2:12" x14ac:dyDescent="0.2">
      <c r="B36" s="7"/>
      <c r="C36" s="11" t="s">
        <v>16</v>
      </c>
      <c r="D36" s="4">
        <f>SUM(D26:D35)</f>
        <v>381208</v>
      </c>
      <c r="E36" s="4">
        <f>SUM(E26:E35)</f>
        <v>106</v>
      </c>
      <c r="F36" s="27">
        <f>E36/D36</f>
        <v>2.7806341944555202E-4</v>
      </c>
      <c r="G36" s="4">
        <f>SUM(G26:G35)</f>
        <v>0</v>
      </c>
      <c r="H36" s="5">
        <f>SUM(H26:H35)</f>
        <v>0</v>
      </c>
      <c r="I36" s="28">
        <f>SUM(I26:I35)</f>
        <v>155.87823</v>
      </c>
      <c r="J36" s="5">
        <f>I36/D36*1000</f>
        <v>0.40890597783887012</v>
      </c>
      <c r="K36" s="5">
        <f>I36/E36</f>
        <v>1.4705493396226414</v>
      </c>
      <c r="L36" s="9"/>
    </row>
    <row r="37" spans="2:12" x14ac:dyDescent="0.15">
      <c r="B37" s="7"/>
      <c r="C37" s="8"/>
      <c r="D37" s="8"/>
      <c r="E37" s="8"/>
      <c r="F37" s="8"/>
      <c r="L37" s="9"/>
    </row>
    <row r="38" spans="2:12" x14ac:dyDescent="0.15">
      <c r="B38" s="7"/>
      <c r="C38" s="16" t="s">
        <v>5</v>
      </c>
      <c r="D38" s="20"/>
      <c r="E38" s="20"/>
      <c r="F38" s="21"/>
      <c r="G38" s="8"/>
      <c r="H38" s="8"/>
      <c r="I38" s="8"/>
      <c r="J38" s="8"/>
      <c r="K38" s="8"/>
      <c r="L38" s="9"/>
    </row>
    <row r="39" spans="2:12" x14ac:dyDescent="0.15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12" x14ac:dyDescent="0.15">
      <c r="B41" s="15"/>
      <c r="D41" s="16"/>
      <c r="E41" s="16"/>
      <c r="F41" s="16"/>
    </row>
    <row r="42" spans="2:12" x14ac:dyDescent="0.15">
      <c r="B42" s="16"/>
      <c r="C42" s="16"/>
      <c r="D42" s="16"/>
      <c r="E42" s="16"/>
      <c r="F42" s="16"/>
    </row>
    <row r="43" spans="2:12" x14ac:dyDescent="0.15">
      <c r="B43" s="16"/>
      <c r="C43" s="16"/>
      <c r="D43" s="16"/>
      <c r="E43" s="16"/>
      <c r="F43" s="16"/>
    </row>
    <row r="44" spans="2:12" x14ac:dyDescent="0.15">
      <c r="B44" s="16"/>
      <c r="C44" s="16"/>
      <c r="D44" s="16"/>
      <c r="E44" s="16"/>
      <c r="F44" s="16"/>
    </row>
  </sheetData>
  <mergeCells count="2">
    <mergeCell ref="B2:L2"/>
    <mergeCell ref="C9:K22"/>
  </mergeCells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workbookViewId="0">
      <selection activeCell="G6" sqref="G6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3"/>
      <c r="L9" s="9"/>
    </row>
    <row r="10" spans="2:12" x14ac:dyDescent="0.15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 x14ac:dyDescent="0.15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 x14ac:dyDescent="0.15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 x14ac:dyDescent="0.15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 x14ac:dyDescent="0.15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 x14ac:dyDescent="0.15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 x14ac:dyDescent="0.15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 x14ac:dyDescent="0.15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 x14ac:dyDescent="0.15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 x14ac:dyDescent="0.15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 x14ac:dyDescent="0.15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 x14ac:dyDescent="0.15">
      <c r="B21" s="7"/>
      <c r="L21" s="9"/>
    </row>
    <row r="22" spans="2:12" x14ac:dyDescent="0.15">
      <c r="B22" s="7"/>
      <c r="C22" s="22" t="s">
        <v>4</v>
      </c>
      <c r="D22" s="8"/>
      <c r="E22" s="8"/>
      <c r="F22" s="8"/>
      <c r="L22" s="9"/>
    </row>
    <row r="23" spans="2:12" x14ac:dyDescent="0.15">
      <c r="B23" s="7"/>
      <c r="C23" s="19" t="s">
        <v>18</v>
      </c>
      <c r="D23" s="19" t="s">
        <v>19</v>
      </c>
      <c r="E23" s="23" t="s">
        <v>20</v>
      </c>
      <c r="F23" s="23" t="s">
        <v>21</v>
      </c>
      <c r="G23" s="18" t="s">
        <v>22</v>
      </c>
      <c r="H23" s="19" t="s">
        <v>23</v>
      </c>
      <c r="I23" s="19" t="s">
        <v>24</v>
      </c>
      <c r="J23" s="19" t="s">
        <v>25</v>
      </c>
      <c r="K23" s="19" t="s">
        <v>26</v>
      </c>
      <c r="L23" s="9"/>
    </row>
    <row r="24" spans="2:12" x14ac:dyDescent="0.2">
      <c r="B24" s="7"/>
      <c r="C24" s="3">
        <v>41351</v>
      </c>
      <c r="D24" s="17">
        <v>11708</v>
      </c>
      <c r="E24" s="24">
        <v>15</v>
      </c>
      <c r="F24" s="26">
        <f t="shared" ref="F24:F30" si="0">E24/D24</f>
        <v>1.2811752647762214E-3</v>
      </c>
      <c r="G24" s="17">
        <v>0</v>
      </c>
      <c r="H24" s="25">
        <v>0</v>
      </c>
      <c r="I24" s="1">
        <v>6.9632199999999997</v>
      </c>
      <c r="J24" s="1">
        <f t="shared" ref="J24:J30" si="1">I24/D24*1000</f>
        <v>0.59474034847967194</v>
      </c>
      <c r="K24" s="1">
        <f t="shared" ref="K24:K30" si="2">I24/E24</f>
        <v>0.46421466666666666</v>
      </c>
      <c r="L24" s="9"/>
    </row>
    <row r="25" spans="2:12" x14ac:dyDescent="0.2">
      <c r="B25" s="7"/>
      <c r="C25" s="3">
        <v>41352</v>
      </c>
      <c r="D25" s="17">
        <v>2717</v>
      </c>
      <c r="E25" s="24">
        <v>1</v>
      </c>
      <c r="F25" s="26">
        <f t="shared" si="0"/>
        <v>3.6805299963194699E-4</v>
      </c>
      <c r="G25" s="17">
        <v>0</v>
      </c>
      <c r="H25" s="25">
        <v>0</v>
      </c>
      <c r="I25" s="1">
        <v>1.5060800000000001</v>
      </c>
      <c r="J25" s="1">
        <f t="shared" si="1"/>
        <v>0.55431726168568285</v>
      </c>
      <c r="K25" s="1">
        <f t="shared" si="2"/>
        <v>1.5060800000000001</v>
      </c>
      <c r="L25" s="9"/>
    </row>
    <row r="26" spans="2:12" x14ac:dyDescent="0.2">
      <c r="B26" s="7"/>
      <c r="C26" s="3">
        <v>41353</v>
      </c>
      <c r="D26" s="17">
        <v>2614</v>
      </c>
      <c r="E26" s="24">
        <v>1</v>
      </c>
      <c r="F26" s="26">
        <f t="shared" si="0"/>
        <v>3.8255547054322876E-4</v>
      </c>
      <c r="G26" s="17">
        <v>0</v>
      </c>
      <c r="H26" s="25">
        <v>0</v>
      </c>
      <c r="I26" s="1">
        <v>1.33314</v>
      </c>
      <c r="J26" s="1">
        <f t="shared" si="1"/>
        <v>0.51</v>
      </c>
      <c r="K26" s="1">
        <f t="shared" si="2"/>
        <v>1.33314</v>
      </c>
      <c r="L26" s="9"/>
    </row>
    <row r="27" spans="2:12" x14ac:dyDescent="0.2">
      <c r="B27" s="7"/>
      <c r="C27" s="3">
        <v>41354</v>
      </c>
      <c r="D27" s="17">
        <v>8572</v>
      </c>
      <c r="E27" s="24">
        <v>8</v>
      </c>
      <c r="F27" s="26">
        <f t="shared" si="0"/>
        <v>9.3327111525898275E-4</v>
      </c>
      <c r="G27" s="17">
        <v>0</v>
      </c>
      <c r="H27" s="25">
        <v>0</v>
      </c>
      <c r="I27" s="1">
        <v>4.9213399999999998</v>
      </c>
      <c r="J27" s="1">
        <f t="shared" si="1"/>
        <v>0.57411805879608024</v>
      </c>
      <c r="K27" s="1">
        <f t="shared" si="2"/>
        <v>0.61516749999999998</v>
      </c>
      <c r="L27" s="9"/>
    </row>
    <row r="28" spans="2:12" x14ac:dyDescent="0.2">
      <c r="B28" s="7"/>
      <c r="C28" s="3">
        <v>41355</v>
      </c>
      <c r="D28" s="17">
        <v>6882</v>
      </c>
      <c r="E28" s="24">
        <v>4</v>
      </c>
      <c r="F28" s="26">
        <f t="shared" si="0"/>
        <v>5.812263876780006E-4</v>
      </c>
      <c r="G28" s="17">
        <v>0</v>
      </c>
      <c r="H28" s="25">
        <v>0</v>
      </c>
      <c r="I28" s="1">
        <v>3.9287999999999998</v>
      </c>
      <c r="J28" s="1">
        <f t="shared" si="1"/>
        <v>0.57088055797733217</v>
      </c>
      <c r="K28" s="1">
        <f t="shared" si="2"/>
        <v>0.98219999999999996</v>
      </c>
      <c r="L28" s="9"/>
    </row>
    <row r="29" spans="2:12" x14ac:dyDescent="0.2">
      <c r="B29" s="7"/>
      <c r="C29" s="3">
        <v>41356</v>
      </c>
      <c r="D29" s="17">
        <v>5611</v>
      </c>
      <c r="E29" s="24">
        <v>2</v>
      </c>
      <c r="F29" s="26">
        <f t="shared" si="0"/>
        <v>3.564427018356799E-4</v>
      </c>
      <c r="G29" s="17">
        <v>0</v>
      </c>
      <c r="H29" s="25">
        <v>0</v>
      </c>
      <c r="I29" s="1">
        <v>3.2088000000000001</v>
      </c>
      <c r="J29" s="1">
        <f t="shared" si="1"/>
        <v>0.57187667082516491</v>
      </c>
      <c r="K29" s="1">
        <f t="shared" si="2"/>
        <v>1.6044</v>
      </c>
      <c r="L29" s="9"/>
    </row>
    <row r="30" spans="2:12" x14ac:dyDescent="0.2">
      <c r="B30" s="7"/>
      <c r="C30" s="3">
        <v>41357</v>
      </c>
      <c r="D30" s="17">
        <v>8832</v>
      </c>
      <c r="E30" s="24">
        <v>7</v>
      </c>
      <c r="F30" s="26">
        <f t="shared" si="0"/>
        <v>7.9257246376811599E-4</v>
      </c>
      <c r="G30" s="17">
        <v>0</v>
      </c>
      <c r="H30" s="25">
        <v>0</v>
      </c>
      <c r="I30" s="1">
        <v>5.7037100000000001</v>
      </c>
      <c r="J30" s="1">
        <f t="shared" si="1"/>
        <v>0.64580049818840579</v>
      </c>
      <c r="K30" s="1">
        <f t="shared" si="2"/>
        <v>0.81481571428571431</v>
      </c>
      <c r="L30" s="9"/>
    </row>
    <row r="31" spans="2:12" x14ac:dyDescent="0.2">
      <c r="B31" s="7"/>
      <c r="C31" s="11" t="s">
        <v>27</v>
      </c>
      <c r="D31" s="4">
        <f>SUM(D24:D30)</f>
        <v>46936</v>
      </c>
      <c r="E31" s="4">
        <f>SUM(E24:E30)</f>
        <v>38</v>
      </c>
      <c r="F31" s="27">
        <f>E31/D31</f>
        <v>8.0961309016533152E-4</v>
      </c>
      <c r="G31" s="4">
        <f>SUM(G24:G30)</f>
        <v>0</v>
      </c>
      <c r="H31" s="5">
        <f>SUM(H24:H30)</f>
        <v>0</v>
      </c>
      <c r="I31" s="28">
        <f>SUM(I24:I30)</f>
        <v>27.565090000000001</v>
      </c>
      <c r="J31" s="5">
        <f>I31/D31*1000</f>
        <v>0.58729099198909152</v>
      </c>
      <c r="K31" s="5">
        <f>I31/E31</f>
        <v>0.72539710526315793</v>
      </c>
      <c r="L31" s="9"/>
    </row>
    <row r="32" spans="2:12" x14ac:dyDescent="0.15">
      <c r="B32" s="7"/>
      <c r="C32" s="8"/>
      <c r="D32" s="8"/>
      <c r="E32" s="8"/>
      <c r="F32" s="8"/>
      <c r="L32" s="9"/>
    </row>
    <row r="33" spans="2:12" x14ac:dyDescent="0.15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 x14ac:dyDescent="0.15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 x14ac:dyDescent="0.15">
      <c r="B36" s="15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3"/>
      <c r="L9" s="9"/>
    </row>
    <row r="10" spans="2:12" x14ac:dyDescent="0.15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 x14ac:dyDescent="0.15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 x14ac:dyDescent="0.15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 x14ac:dyDescent="0.15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 x14ac:dyDescent="0.15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 x14ac:dyDescent="0.15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 x14ac:dyDescent="0.15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 x14ac:dyDescent="0.15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 x14ac:dyDescent="0.15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 x14ac:dyDescent="0.15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 x14ac:dyDescent="0.15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 x14ac:dyDescent="0.15">
      <c r="B21" s="7"/>
      <c r="L21" s="9"/>
    </row>
    <row r="22" spans="2:12" x14ac:dyDescent="0.15">
      <c r="B22" s="7"/>
      <c r="C22" s="22" t="s">
        <v>4</v>
      </c>
      <c r="D22" s="8"/>
      <c r="E22" s="8"/>
      <c r="F22" s="8"/>
      <c r="L22" s="9"/>
    </row>
    <row r="23" spans="2:12" x14ac:dyDescent="0.15">
      <c r="B23" s="7"/>
      <c r="C23" s="19" t="s">
        <v>29</v>
      </c>
      <c r="D23" s="19" t="s">
        <v>30</v>
      </c>
      <c r="E23" s="23" t="s">
        <v>31</v>
      </c>
      <c r="F23" s="23" t="s">
        <v>32</v>
      </c>
      <c r="G23" s="18" t="s">
        <v>33</v>
      </c>
      <c r="H23" s="19" t="s">
        <v>34</v>
      </c>
      <c r="I23" s="19" t="s">
        <v>35</v>
      </c>
      <c r="J23" s="19" t="s">
        <v>36</v>
      </c>
      <c r="K23" s="19" t="s">
        <v>37</v>
      </c>
      <c r="L23" s="9"/>
    </row>
    <row r="24" spans="2:12" x14ac:dyDescent="0.2">
      <c r="B24" s="7"/>
      <c r="C24" s="3">
        <v>41358</v>
      </c>
      <c r="D24" s="17">
        <v>30831</v>
      </c>
      <c r="E24" s="24">
        <v>6</v>
      </c>
      <c r="F24" s="26">
        <f t="shared" ref="F24:F30" si="0">E24/D24</f>
        <v>1.9460932178651358E-4</v>
      </c>
      <c r="G24" s="17">
        <v>0</v>
      </c>
      <c r="H24" s="25">
        <v>0</v>
      </c>
      <c r="I24" s="1">
        <v>16.45</v>
      </c>
      <c r="J24" s="1">
        <f t="shared" ref="J24:J30" si="1">I24/D24*1000</f>
        <v>0.53355389056469127</v>
      </c>
      <c r="K24" s="1">
        <f t="shared" ref="K24:K30" si="2">I24/E24</f>
        <v>2.7416666666666667</v>
      </c>
      <c r="L24" s="9"/>
    </row>
    <row r="25" spans="2:12" x14ac:dyDescent="0.2">
      <c r="B25" s="7"/>
      <c r="C25" s="3">
        <v>41359</v>
      </c>
      <c r="D25" s="17">
        <v>38232</v>
      </c>
      <c r="E25" s="24">
        <v>9</v>
      </c>
      <c r="F25" s="26">
        <f t="shared" si="0"/>
        <v>2.3540489642184556E-4</v>
      </c>
      <c r="G25" s="17">
        <v>0</v>
      </c>
      <c r="H25" s="25">
        <v>0</v>
      </c>
      <c r="I25" s="1">
        <v>35.93</v>
      </c>
      <c r="J25" s="1">
        <f t="shared" si="1"/>
        <v>0.93978865871521233</v>
      </c>
      <c r="K25" s="1">
        <f t="shared" si="2"/>
        <v>3.9922222222222223</v>
      </c>
      <c r="L25" s="9"/>
    </row>
    <row r="26" spans="2:12" x14ac:dyDescent="0.2">
      <c r="B26" s="7"/>
      <c r="C26" s="3">
        <v>41360</v>
      </c>
      <c r="D26" s="17">
        <v>128620</v>
      </c>
      <c r="E26" s="24">
        <v>27</v>
      </c>
      <c r="F26" s="26">
        <f t="shared" si="0"/>
        <v>2.0992069662571918E-4</v>
      </c>
      <c r="G26" s="17">
        <v>0</v>
      </c>
      <c r="H26" s="25">
        <v>0</v>
      </c>
      <c r="I26" s="1">
        <v>66.16</v>
      </c>
      <c r="J26" s="1">
        <f t="shared" si="1"/>
        <v>0.51438345513916961</v>
      </c>
      <c r="K26" s="1">
        <f t="shared" si="2"/>
        <v>2.4503703703703703</v>
      </c>
      <c r="L26" s="9"/>
    </row>
    <row r="27" spans="2:12" x14ac:dyDescent="0.2">
      <c r="B27" s="7"/>
      <c r="C27" s="3">
        <v>41361</v>
      </c>
      <c r="D27" s="17">
        <v>95911</v>
      </c>
      <c r="E27" s="24">
        <v>17</v>
      </c>
      <c r="F27" s="26">
        <f t="shared" si="0"/>
        <v>1.7724765668171533E-4</v>
      </c>
      <c r="G27" s="17">
        <v>0</v>
      </c>
      <c r="H27" s="25">
        <v>0</v>
      </c>
      <c r="I27" s="1">
        <v>53.18</v>
      </c>
      <c r="J27" s="1">
        <f t="shared" si="1"/>
        <v>0.5544723754313895</v>
      </c>
      <c r="K27" s="1">
        <f t="shared" si="2"/>
        <v>3.1282352941176472</v>
      </c>
      <c r="L27" s="9"/>
    </row>
    <row r="28" spans="2:12" x14ac:dyDescent="0.2">
      <c r="B28" s="7"/>
      <c r="C28" s="3">
        <v>41362</v>
      </c>
      <c r="D28" s="17">
        <v>91618</v>
      </c>
      <c r="E28" s="24">
        <v>12</v>
      </c>
      <c r="F28" s="26">
        <f t="shared" si="0"/>
        <v>1.30978628653758E-4</v>
      </c>
      <c r="G28" s="17">
        <v>0</v>
      </c>
      <c r="H28" s="25">
        <v>0</v>
      </c>
      <c r="I28" s="1">
        <v>51.59</v>
      </c>
      <c r="J28" s="1">
        <f t="shared" si="1"/>
        <v>0.56309895435394797</v>
      </c>
      <c r="K28" s="1">
        <f t="shared" si="2"/>
        <v>4.2991666666666672</v>
      </c>
      <c r="L28" s="9"/>
    </row>
    <row r="29" spans="2:12" x14ac:dyDescent="0.2">
      <c r="B29" s="7"/>
      <c r="C29" s="3">
        <v>41363</v>
      </c>
      <c r="D29" s="17">
        <v>23473</v>
      </c>
      <c r="E29" s="24">
        <v>12</v>
      </c>
      <c r="F29" s="26">
        <f t="shared" si="0"/>
        <v>5.1122566352830915E-4</v>
      </c>
      <c r="G29" s="17">
        <v>0</v>
      </c>
      <c r="H29" s="25">
        <v>0</v>
      </c>
      <c r="I29" s="1">
        <v>15.27</v>
      </c>
      <c r="J29" s="1">
        <f t="shared" si="1"/>
        <v>0.65053465683977341</v>
      </c>
      <c r="K29" s="1">
        <f t="shared" si="2"/>
        <v>1.2725</v>
      </c>
      <c r="L29" s="9"/>
    </row>
    <row r="30" spans="2:12" x14ac:dyDescent="0.2">
      <c r="B30" s="7"/>
      <c r="C30" s="3">
        <v>41364</v>
      </c>
      <c r="D30" s="17">
        <v>40461</v>
      </c>
      <c r="E30" s="24">
        <v>11</v>
      </c>
      <c r="F30" s="26">
        <f t="shared" si="0"/>
        <v>2.7186673586910854E-4</v>
      </c>
      <c r="G30" s="17">
        <v>0</v>
      </c>
      <c r="H30" s="25">
        <v>0</v>
      </c>
      <c r="I30" s="1">
        <v>24.439999999999998</v>
      </c>
      <c r="J30" s="1">
        <f t="shared" si="1"/>
        <v>0.60403845678554657</v>
      </c>
      <c r="K30" s="1">
        <f t="shared" si="2"/>
        <v>2.2218181818181817</v>
      </c>
      <c r="L30" s="9"/>
    </row>
    <row r="31" spans="2:12" x14ac:dyDescent="0.2">
      <c r="B31" s="7"/>
      <c r="C31" s="11" t="s">
        <v>38</v>
      </c>
      <c r="D31" s="4">
        <f>SUM(D24:D30)</f>
        <v>449146</v>
      </c>
      <c r="E31" s="4">
        <f>SUM(E24:E30)</f>
        <v>94</v>
      </c>
      <c r="F31" s="27">
        <f>E31/D31</f>
        <v>2.0928606733667895E-4</v>
      </c>
      <c r="G31" s="4">
        <f>SUM(G24:G30)</f>
        <v>0</v>
      </c>
      <c r="H31" s="5">
        <f>SUM(H24:H30)</f>
        <v>0</v>
      </c>
      <c r="I31" s="28">
        <f>SUM(I24:I30)</f>
        <v>263.02</v>
      </c>
      <c r="J31" s="5">
        <f>I31/D31*1000</f>
        <v>0.58560022798822653</v>
      </c>
      <c r="K31" s="5">
        <f>I31/E31</f>
        <v>2.7980851063829784</v>
      </c>
      <c r="L31" s="9"/>
    </row>
    <row r="32" spans="2:12" x14ac:dyDescent="0.15">
      <c r="B32" s="7"/>
      <c r="C32" s="8"/>
      <c r="D32" s="8"/>
      <c r="E32" s="8"/>
      <c r="F32" s="8"/>
      <c r="L32" s="9"/>
    </row>
    <row r="33" spans="2:12" x14ac:dyDescent="0.15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 x14ac:dyDescent="0.15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 x14ac:dyDescent="0.15">
      <c r="B36" s="15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abSelected="1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41365</v>
      </c>
      <c r="D6" s="2">
        <v>41371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3"/>
      <c r="L9" s="9"/>
    </row>
    <row r="10" spans="2:12" x14ac:dyDescent="0.15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 x14ac:dyDescent="0.15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 x14ac:dyDescent="0.15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 x14ac:dyDescent="0.15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 x14ac:dyDescent="0.15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 x14ac:dyDescent="0.15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 x14ac:dyDescent="0.15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 x14ac:dyDescent="0.15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 x14ac:dyDescent="0.15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 x14ac:dyDescent="0.15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 x14ac:dyDescent="0.15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 x14ac:dyDescent="0.15">
      <c r="B21" s="7"/>
      <c r="L21" s="9"/>
    </row>
    <row r="22" spans="2:12" x14ac:dyDescent="0.15">
      <c r="B22" s="7"/>
      <c r="C22" s="22" t="s">
        <v>4</v>
      </c>
      <c r="D22" s="8"/>
      <c r="E22" s="8"/>
      <c r="F22" s="8"/>
      <c r="L22" s="9"/>
    </row>
    <row r="23" spans="2:12" x14ac:dyDescent="0.15">
      <c r="B23" s="7"/>
      <c r="C23" s="19" t="s">
        <v>39</v>
      </c>
      <c r="D23" s="19" t="s">
        <v>40</v>
      </c>
      <c r="E23" s="23" t="s">
        <v>41</v>
      </c>
      <c r="F23" s="23" t="s">
        <v>42</v>
      </c>
      <c r="G23" s="18" t="s">
        <v>43</v>
      </c>
      <c r="H23" s="19" t="s">
        <v>44</v>
      </c>
      <c r="I23" s="19" t="s">
        <v>45</v>
      </c>
      <c r="J23" s="19" t="s">
        <v>46</v>
      </c>
      <c r="K23" s="19" t="s">
        <v>47</v>
      </c>
      <c r="L23" s="9"/>
    </row>
    <row r="24" spans="2:12" x14ac:dyDescent="0.2">
      <c r="B24" s="7"/>
      <c r="C24" s="3">
        <v>41365</v>
      </c>
      <c r="D24" s="17">
        <v>86842</v>
      </c>
      <c r="E24" s="24">
        <v>30</v>
      </c>
      <c r="F24" s="26">
        <f t="shared" ref="F24:F29" si="0">E24/D24</f>
        <v>3.454549641878354E-4</v>
      </c>
      <c r="G24" s="17">
        <v>0</v>
      </c>
      <c r="H24" s="25">
        <v>0</v>
      </c>
      <c r="I24" s="1">
        <v>63.17</v>
      </c>
      <c r="J24" s="1">
        <f t="shared" ref="J24:J29" si="1">I24/D24*1000</f>
        <v>0.72741300292485211</v>
      </c>
      <c r="K24" s="1">
        <f t="shared" ref="K24:K29" si="2">I24/E24</f>
        <v>2.1056666666666666</v>
      </c>
      <c r="L24" s="9"/>
    </row>
    <row r="25" spans="2:12" x14ac:dyDescent="0.2">
      <c r="B25" s="7"/>
      <c r="C25" s="3">
        <v>41366</v>
      </c>
      <c r="D25" s="17">
        <v>81976</v>
      </c>
      <c r="E25" s="24">
        <v>14</v>
      </c>
      <c r="F25" s="26">
        <f t="shared" si="0"/>
        <v>1.7078169220259589E-4</v>
      </c>
      <c r="G25" s="17">
        <v>0</v>
      </c>
      <c r="H25" s="25">
        <v>0</v>
      </c>
      <c r="I25" s="1">
        <v>63.059999999999995</v>
      </c>
      <c r="J25" s="1">
        <f t="shared" si="1"/>
        <v>0.76924953644969252</v>
      </c>
      <c r="K25" s="1">
        <f t="shared" si="2"/>
        <v>4.5042857142857136</v>
      </c>
      <c r="L25" s="9"/>
    </row>
    <row r="26" spans="2:12" x14ac:dyDescent="0.2">
      <c r="B26" s="7"/>
      <c r="C26" s="3">
        <v>41367</v>
      </c>
      <c r="D26" s="17">
        <v>27983</v>
      </c>
      <c r="E26" s="24">
        <v>17</v>
      </c>
      <c r="F26" s="26">
        <f t="shared" si="0"/>
        <v>6.0751170353428869E-4</v>
      </c>
      <c r="G26" s="17">
        <v>0</v>
      </c>
      <c r="H26" s="25">
        <v>0</v>
      </c>
      <c r="I26" s="1">
        <v>18.7</v>
      </c>
      <c r="J26" s="1">
        <f t="shared" si="1"/>
        <v>0.66826287388771743</v>
      </c>
      <c r="K26" s="1">
        <f t="shared" si="2"/>
        <v>1.0999999999999999</v>
      </c>
      <c r="L26" s="9"/>
    </row>
    <row r="27" spans="2:12" x14ac:dyDescent="0.2">
      <c r="B27" s="7"/>
      <c r="C27" s="3">
        <v>41368</v>
      </c>
      <c r="D27" s="17">
        <v>25602</v>
      </c>
      <c r="E27" s="24">
        <v>10</v>
      </c>
      <c r="F27" s="26">
        <f t="shared" si="0"/>
        <v>3.9059448480587456E-4</v>
      </c>
      <c r="G27" s="17">
        <v>0</v>
      </c>
      <c r="H27" s="25">
        <v>0</v>
      </c>
      <c r="I27" s="1">
        <v>16.38</v>
      </c>
      <c r="J27" s="1">
        <f t="shared" si="1"/>
        <v>0.63979376611202254</v>
      </c>
      <c r="K27" s="1">
        <f t="shared" si="2"/>
        <v>1.6379999999999999</v>
      </c>
      <c r="L27" s="9"/>
    </row>
    <row r="28" spans="2:12" x14ac:dyDescent="0.2">
      <c r="B28" s="7"/>
      <c r="C28" s="3">
        <v>41369</v>
      </c>
      <c r="D28" s="17">
        <v>27267</v>
      </c>
      <c r="E28" s="24">
        <v>8</v>
      </c>
      <c r="F28" s="26">
        <f t="shared" si="0"/>
        <v>2.9339494627205045E-4</v>
      </c>
      <c r="G28" s="17">
        <v>0</v>
      </c>
      <c r="H28" s="25">
        <v>0</v>
      </c>
      <c r="I28" s="1">
        <v>17.5</v>
      </c>
      <c r="J28" s="1">
        <f t="shared" si="1"/>
        <v>0.64180144497011038</v>
      </c>
      <c r="K28" s="1">
        <f t="shared" si="2"/>
        <v>2.1875</v>
      </c>
      <c r="L28" s="9"/>
    </row>
    <row r="29" spans="2:12" x14ac:dyDescent="0.2">
      <c r="B29" s="7"/>
      <c r="C29" s="3">
        <v>41370</v>
      </c>
      <c r="D29" s="17">
        <v>23944</v>
      </c>
      <c r="E29" s="24">
        <v>9</v>
      </c>
      <c r="F29" s="26">
        <f t="shared" si="0"/>
        <v>3.7587704644169727E-4</v>
      </c>
      <c r="G29" s="17">
        <v>1</v>
      </c>
      <c r="H29" s="25">
        <v>297.99</v>
      </c>
      <c r="I29" s="1">
        <v>15.44</v>
      </c>
      <c r="J29" s="1">
        <f t="shared" si="1"/>
        <v>0.64483795522886733</v>
      </c>
      <c r="K29" s="1">
        <f t="shared" si="2"/>
        <v>1.7155555555555555</v>
      </c>
      <c r="L29" s="9"/>
    </row>
    <row r="30" spans="2:12" x14ac:dyDescent="0.2">
      <c r="B30" s="7"/>
      <c r="C30" s="3">
        <v>41371</v>
      </c>
      <c r="D30" s="17">
        <v>0</v>
      </c>
      <c r="E30" s="24">
        <v>0</v>
      </c>
      <c r="F30" s="26">
        <v>0</v>
      </c>
      <c r="G30" s="17">
        <v>0</v>
      </c>
      <c r="H30" s="25">
        <v>0</v>
      </c>
      <c r="I30" s="1">
        <v>0</v>
      </c>
      <c r="J30" s="1">
        <v>0</v>
      </c>
      <c r="K30" s="1">
        <v>0</v>
      </c>
      <c r="L30" s="9"/>
    </row>
    <row r="31" spans="2:12" x14ac:dyDescent="0.2">
      <c r="B31" s="7"/>
      <c r="C31" s="11" t="s">
        <v>48</v>
      </c>
      <c r="D31" s="4">
        <f>SUM(D24:D30)</f>
        <v>273614</v>
      </c>
      <c r="E31" s="4">
        <f>SUM(E24:E30)</f>
        <v>88</v>
      </c>
      <c r="F31" s="27">
        <f>E31/D31</f>
        <v>3.2162096968722358E-4</v>
      </c>
      <c r="G31" s="4">
        <f>SUM(G24:G30)</f>
        <v>1</v>
      </c>
      <c r="H31" s="5">
        <f>SUM(H24:H30)</f>
        <v>297.99</v>
      </c>
      <c r="I31" s="28">
        <f>SUM(I24:I30)</f>
        <v>194.24999999999997</v>
      </c>
      <c r="J31" s="5">
        <f>I31/D31*1000</f>
        <v>0.70994174274708155</v>
      </c>
      <c r="K31" s="5">
        <f>I31/E31</f>
        <v>2.2073863636363633</v>
      </c>
      <c r="L31" s="9"/>
    </row>
    <row r="32" spans="2:12" x14ac:dyDescent="0.15">
      <c r="B32" s="7"/>
      <c r="C32" s="8"/>
      <c r="D32" s="8"/>
      <c r="E32" s="8"/>
      <c r="F32" s="8"/>
      <c r="L32" s="9"/>
    </row>
    <row r="33" spans="2:12" x14ac:dyDescent="0.15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 x14ac:dyDescent="0.15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 x14ac:dyDescent="0.15">
      <c r="B36" s="15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第一周（3-8～3-17）</vt:lpstr>
      <vt:lpstr>第二周（3-18～3-24）</vt:lpstr>
      <vt:lpstr>第三周（3-25～3-31）</vt:lpstr>
      <vt:lpstr>第四周（4-1～4-7）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Julia.zhou</cp:lastModifiedBy>
  <dcterms:created xsi:type="dcterms:W3CDTF">2012-04-13T03:17:55Z</dcterms:created>
  <dcterms:modified xsi:type="dcterms:W3CDTF">2013-04-08T11:09:42Z</dcterms:modified>
</cp:coreProperties>
</file>