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activeTab="2"/>
  </bookViews>
  <sheets>
    <sheet name="第一周（3-8～3-17）" sheetId="20" r:id="rId1"/>
    <sheet name="第二周（3-18～3-24）" sheetId="21" r:id="rId2"/>
    <sheet name="第三周（3-25～4-2）" sheetId="22" r:id="rId3"/>
    <sheet name="Sheet2" sheetId="17" r:id="rId4"/>
  </sheets>
  <calcPr calcId="125725"/>
</workbook>
</file>

<file path=xl/calcChain.xml><?xml version="1.0" encoding="utf-8"?>
<calcChain xmlns="http://schemas.openxmlformats.org/spreadsheetml/2006/main">
  <c r="I31" i="22"/>
  <c r="K31" s="1"/>
  <c r="H31"/>
  <c r="G31"/>
  <c r="E31"/>
  <c r="F31" s="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J31" l="1"/>
  <c r="I29" i="21" l="1"/>
  <c r="H29"/>
  <c r="G29"/>
  <c r="E29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I34" i="20"/>
  <c r="H34"/>
  <c r="G34"/>
  <c r="E34"/>
  <c r="D34"/>
  <c r="K33"/>
  <c r="J33"/>
  <c r="F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F34" l="1"/>
  <c r="F29" i="21"/>
  <c r="K29"/>
  <c r="J29"/>
  <c r="K34" i="20"/>
  <c r="J34"/>
</calcChain>
</file>

<file path=xl/sharedStrings.xml><?xml version="1.0" encoding="utf-8"?>
<sst xmlns="http://schemas.openxmlformats.org/spreadsheetml/2006/main" count="54" uniqueCount="40">
  <si>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</si>
  <si>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</si>
  <si>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</si>
  <si>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</si>
  <si>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</si>
  <si>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</si>
  <si>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t xml:space="preserve">FocalPrice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</si>
  <si>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</si>
  <si>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</si>
  <si>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</si>
  <si>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</si>
  <si>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</si>
  <si>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</si>
  <si>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</si>
  <si>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</si>
  <si>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</si>
  <si>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</si>
  <si>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1.用较少的预算进行预设场景的测试投放，用于投放建模；
2.投放时间与投放媒体类别的测试和优化；
3.动态出价算法设定：
   a.不断调整媒体类别和出价得到基础数据池和基础价格范围；
   b.根据数据分析设定动态算法的各参数；
   c.执行动态出价算法；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</si>
  <si>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</si>
  <si>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</si>
  <si>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</si>
  <si>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</si>
  <si>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</si>
  <si>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</si>
  <si>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</si>
  <si>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</si>
  <si>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</si>
  <si>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</si>
  <si>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1.继续进行各场景的测试投放；
2.继续优化动态出价算法；
3.总结投放数据，优化投放模型；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1.针对现有模型逐步加大投放预算；
2.继续优化动态出价算法；
3.利用执行数据（点击和转化），优化投放模型；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</si>
  <si>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</si>
  <si>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</si>
  <si>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</si>
  <si>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</si>
  <si>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</si>
  <si>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</si>
  <si>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</si>
  <si>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</si>
  <si>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</si>
  <si>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</si>
  <si>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1.针对现有模型逐步加大投放预算；
2.继续优化动态出价算法；
3.利用执行数据（点击和转化），优化投放模型；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1.暂停测试期投放；
2.对测试期的2段表现进行分析和评估；
3.商讨下一阶段的投放策略和合作方式；</t>
    </r>
    <phoneticPr fontId="25" type="noConversion"/>
  </si>
</sst>
</file>

<file path=xl/styles.xml><?xml version="1.0" encoding="utf-8"?>
<styleSheet xmlns="http://schemas.openxmlformats.org/spreadsheetml/2006/main">
  <numFmts count="5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  <numFmt numFmtId="179" formatCode="\$#,##0.00;\-\$#,##0.00"/>
  </numFmts>
  <fonts count="33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179" fontId="20" fillId="37" borderId="1" xfId="0" applyNumberFormat="1" applyFont="1" applyFill="1" applyBorder="1" applyAlignment="1"/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42"/>
  <sheetViews>
    <sheetView topLeftCell="A12" workbookViewId="0">
      <selection activeCell="H5" sqref="H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41341</v>
      </c>
      <c r="D6" s="2">
        <v>41350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17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L21" s="9"/>
    </row>
    <row r="22" spans="2:12">
      <c r="B22" s="7"/>
      <c r="C22" s="22" t="s">
        <v>4</v>
      </c>
      <c r="D22" s="8"/>
      <c r="E22" s="8"/>
      <c r="F22" s="8"/>
      <c r="L22" s="9"/>
    </row>
    <row r="23" spans="2:12">
      <c r="B23" s="7"/>
      <c r="C23" s="19" t="s">
        <v>7</v>
      </c>
      <c r="D23" s="19" t="s">
        <v>8</v>
      </c>
      <c r="E23" s="23" t="s">
        <v>9</v>
      </c>
      <c r="F23" s="23" t="s">
        <v>10</v>
      </c>
      <c r="G23" s="18" t="s">
        <v>11</v>
      </c>
      <c r="H23" s="19" t="s">
        <v>12</v>
      </c>
      <c r="I23" s="19" t="s">
        <v>13</v>
      </c>
      <c r="J23" s="19" t="s">
        <v>14</v>
      </c>
      <c r="K23" s="19" t="s">
        <v>15</v>
      </c>
      <c r="L23" s="9"/>
    </row>
    <row r="24" spans="2:12">
      <c r="B24" s="7"/>
      <c r="C24" s="3">
        <v>41341</v>
      </c>
      <c r="D24" s="17">
        <v>239894</v>
      </c>
      <c r="E24" s="24">
        <v>90</v>
      </c>
      <c r="F24" s="26">
        <f t="shared" ref="F24:F33" si="0">E24/D24</f>
        <v>3.7516569818336432E-4</v>
      </c>
      <c r="G24" s="17">
        <v>0</v>
      </c>
      <c r="H24" s="25">
        <v>0</v>
      </c>
      <c r="I24" s="1">
        <v>61.915649999999999</v>
      </c>
      <c r="J24" s="1">
        <f t="shared" ref="J24:J33" si="1">I24/D24*1000</f>
        <v>0.2580958673414091</v>
      </c>
      <c r="K24" s="1">
        <f t="shared" ref="K24:K33" si="2">I24/E24</f>
        <v>0.68795166666666663</v>
      </c>
      <c r="L24" s="9"/>
    </row>
    <row r="25" spans="2:12">
      <c r="B25" s="7"/>
      <c r="C25" s="3">
        <v>41342</v>
      </c>
      <c r="D25" s="17">
        <v>350180</v>
      </c>
      <c r="E25" s="24">
        <v>174</v>
      </c>
      <c r="F25" s="26">
        <f t="shared" si="0"/>
        <v>4.968873150950939E-4</v>
      </c>
      <c r="G25" s="17">
        <v>0</v>
      </c>
      <c r="H25" s="25">
        <v>0</v>
      </c>
      <c r="I25" s="1">
        <v>82.859070000000003</v>
      </c>
      <c r="J25" s="1">
        <f t="shared" si="1"/>
        <v>0.23661851048032442</v>
      </c>
      <c r="K25" s="1">
        <f t="shared" si="2"/>
        <v>0.47620155172413797</v>
      </c>
      <c r="L25" s="9"/>
    </row>
    <row r="26" spans="2:12">
      <c r="B26" s="7"/>
      <c r="C26" s="3">
        <v>41343</v>
      </c>
      <c r="D26" s="17">
        <v>355045</v>
      </c>
      <c r="E26" s="24">
        <v>140</v>
      </c>
      <c r="F26" s="26">
        <f t="shared" si="0"/>
        <v>3.9431621343773322E-4</v>
      </c>
      <c r="G26" s="17">
        <v>0</v>
      </c>
      <c r="H26" s="25">
        <v>0</v>
      </c>
      <c r="I26" s="1">
        <v>81.048220000000001</v>
      </c>
      <c r="J26" s="1">
        <f t="shared" si="1"/>
        <v>0.22827590868763115</v>
      </c>
      <c r="K26" s="1">
        <f t="shared" si="2"/>
        <v>0.57891585714285709</v>
      </c>
      <c r="L26" s="9"/>
    </row>
    <row r="27" spans="2:12">
      <c r="B27" s="7"/>
      <c r="C27" s="3">
        <v>41344</v>
      </c>
      <c r="D27" s="17">
        <v>377476</v>
      </c>
      <c r="E27" s="24">
        <v>166</v>
      </c>
      <c r="F27" s="26">
        <f t="shared" si="0"/>
        <v>4.3976305778380614E-4</v>
      </c>
      <c r="G27" s="17">
        <v>1</v>
      </c>
      <c r="H27" s="25">
        <v>4.270073</v>
      </c>
      <c r="I27" s="1">
        <v>84.87679</v>
      </c>
      <c r="J27" s="1">
        <f t="shared" si="1"/>
        <v>0.22485347412815648</v>
      </c>
      <c r="K27" s="1">
        <f t="shared" si="2"/>
        <v>0.51130596385542171</v>
      </c>
      <c r="L27" s="9"/>
    </row>
    <row r="28" spans="2:12">
      <c r="B28" s="7"/>
      <c r="C28" s="3">
        <v>41345</v>
      </c>
      <c r="D28" s="17">
        <v>388468</v>
      </c>
      <c r="E28" s="24">
        <v>178</v>
      </c>
      <c r="F28" s="26">
        <f t="shared" si="0"/>
        <v>4.5821020006795929E-4</v>
      </c>
      <c r="G28" s="17">
        <v>0</v>
      </c>
      <c r="H28" s="25">
        <v>0</v>
      </c>
      <c r="I28" s="1">
        <v>83.264750000000006</v>
      </c>
      <c r="J28" s="1">
        <f t="shared" si="1"/>
        <v>0.21434133570847536</v>
      </c>
      <c r="K28" s="1">
        <f t="shared" si="2"/>
        <v>0.46777949438202249</v>
      </c>
      <c r="L28" s="9"/>
    </row>
    <row r="29" spans="2:12">
      <c r="B29" s="7"/>
      <c r="C29" s="3">
        <v>41346</v>
      </c>
      <c r="D29" s="17">
        <v>338419</v>
      </c>
      <c r="E29" s="24">
        <v>151</v>
      </c>
      <c r="F29" s="26">
        <f t="shared" si="0"/>
        <v>4.4619244191372234E-4</v>
      </c>
      <c r="G29" s="17">
        <v>1</v>
      </c>
      <c r="H29" s="25">
        <v>1.49</v>
      </c>
      <c r="I29" s="1">
        <v>81.844830000000002</v>
      </c>
      <c r="J29" s="1">
        <f t="shared" si="1"/>
        <v>0.24184466593187737</v>
      </c>
      <c r="K29" s="1">
        <f t="shared" si="2"/>
        <v>0.54201874172185427</v>
      </c>
      <c r="L29" s="9"/>
    </row>
    <row r="30" spans="2:12">
      <c r="B30" s="7"/>
      <c r="C30" s="3">
        <v>41347</v>
      </c>
      <c r="D30" s="17">
        <v>336761</v>
      </c>
      <c r="E30" s="24">
        <v>189</v>
      </c>
      <c r="F30" s="26">
        <f t="shared" si="0"/>
        <v>5.612288833920792E-4</v>
      </c>
      <c r="G30" s="17">
        <v>1</v>
      </c>
      <c r="H30" s="25">
        <v>4.99</v>
      </c>
      <c r="I30" s="1">
        <v>88.277929999999998</v>
      </c>
      <c r="J30" s="1">
        <f t="shared" si="1"/>
        <v>0.262138222656424</v>
      </c>
      <c r="K30" s="1">
        <f t="shared" si="2"/>
        <v>0.46707899470899472</v>
      </c>
      <c r="L30" s="9"/>
    </row>
    <row r="31" spans="2:12">
      <c r="B31" s="7"/>
      <c r="C31" s="3">
        <v>41348</v>
      </c>
      <c r="D31" s="17">
        <v>252519</v>
      </c>
      <c r="E31" s="24">
        <v>114</v>
      </c>
      <c r="F31" s="26">
        <f t="shared" si="0"/>
        <v>4.5145117793116558E-4</v>
      </c>
      <c r="G31" s="17">
        <v>5</v>
      </c>
      <c r="H31" s="25">
        <v>330.38669299999998</v>
      </c>
      <c r="I31" s="1">
        <v>69.549710000000005</v>
      </c>
      <c r="J31" s="1">
        <f t="shared" si="1"/>
        <v>0.27542367109009619</v>
      </c>
      <c r="K31" s="1">
        <f t="shared" si="2"/>
        <v>0.61008517543859653</v>
      </c>
      <c r="L31" s="9"/>
    </row>
    <row r="32" spans="2:12">
      <c r="B32" s="7"/>
      <c r="C32" s="3">
        <v>41349</v>
      </c>
      <c r="D32" s="17">
        <v>316530</v>
      </c>
      <c r="E32" s="24">
        <v>179</v>
      </c>
      <c r="F32" s="26">
        <f t="shared" si="0"/>
        <v>5.6550721890500115E-4</v>
      </c>
      <c r="G32" s="17">
        <v>3</v>
      </c>
      <c r="H32" s="25">
        <v>272.51</v>
      </c>
      <c r="I32" s="1">
        <v>77.976420000000005</v>
      </c>
      <c r="J32" s="1">
        <f t="shared" si="1"/>
        <v>0.2463476447730073</v>
      </c>
      <c r="K32" s="1">
        <f t="shared" si="2"/>
        <v>0.43562245810055866</v>
      </c>
      <c r="L32" s="9"/>
    </row>
    <row r="33" spans="2:12">
      <c r="B33" s="7"/>
      <c r="C33" s="3">
        <v>41350</v>
      </c>
      <c r="D33" s="17">
        <v>267130</v>
      </c>
      <c r="E33" s="24">
        <v>204</v>
      </c>
      <c r="F33" s="26">
        <f t="shared" si="0"/>
        <v>7.6367311795754876E-4</v>
      </c>
      <c r="G33" s="17">
        <v>2</v>
      </c>
      <c r="H33" s="25">
        <v>310.68</v>
      </c>
      <c r="I33" s="1">
        <v>77.550120000000007</v>
      </c>
      <c r="J33" s="1">
        <f t="shared" si="1"/>
        <v>0.29030853891363761</v>
      </c>
      <c r="K33" s="1">
        <f t="shared" si="2"/>
        <v>0.38014764705882359</v>
      </c>
      <c r="L33" s="9"/>
    </row>
    <row r="34" spans="2:12">
      <c r="B34" s="7"/>
      <c r="C34" s="11" t="s">
        <v>16</v>
      </c>
      <c r="D34" s="4">
        <f>SUM(D24:D33)</f>
        <v>3222422</v>
      </c>
      <c r="E34" s="4">
        <f>SUM(E24:E33)</f>
        <v>1585</v>
      </c>
      <c r="F34" s="27">
        <f>E34/D34</f>
        <v>4.9186605602866411E-4</v>
      </c>
      <c r="G34" s="4">
        <f>SUM(G24:G33)</f>
        <v>13</v>
      </c>
      <c r="H34" s="28">
        <f>SUM(H24:H33)</f>
        <v>924.32676599999991</v>
      </c>
      <c r="I34" s="28">
        <f>SUM(I24:I33)</f>
        <v>789.16349000000002</v>
      </c>
      <c r="J34" s="5">
        <f>I34/D34*1000</f>
        <v>0.24489762358871681</v>
      </c>
      <c r="K34" s="5">
        <f>I34/E34</f>
        <v>0.49789494637223974</v>
      </c>
      <c r="L34" s="9"/>
    </row>
    <row r="35" spans="2:12">
      <c r="B35" s="7"/>
      <c r="C35" s="8"/>
      <c r="D35" s="8"/>
      <c r="E35" s="8"/>
      <c r="F35" s="8"/>
      <c r="L35" s="9"/>
    </row>
    <row r="36" spans="2:12">
      <c r="B36" s="7"/>
      <c r="C36" s="16" t="s">
        <v>5</v>
      </c>
      <c r="D36" s="20"/>
      <c r="E36" s="20"/>
      <c r="F36" s="21"/>
      <c r="G36" s="8"/>
      <c r="H36" s="8"/>
      <c r="I36" s="8"/>
      <c r="J36" s="8"/>
      <c r="K36" s="8"/>
      <c r="L36" s="9"/>
    </row>
    <row r="37" spans="2:12"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4"/>
    </row>
    <row r="39" spans="2:12">
      <c r="B39" s="15"/>
      <c r="D39" s="16"/>
      <c r="E39" s="16"/>
      <c r="F39" s="16"/>
    </row>
    <row r="40" spans="2:12">
      <c r="B40" s="16"/>
      <c r="C40" s="16"/>
      <c r="D40" s="16"/>
      <c r="E40" s="16"/>
      <c r="F40" s="16"/>
    </row>
    <row r="41" spans="2:12">
      <c r="B41" s="16"/>
      <c r="C41" s="16"/>
      <c r="D41" s="16"/>
      <c r="E41" s="16"/>
      <c r="F41" s="16"/>
    </row>
    <row r="42" spans="2:12">
      <c r="B42" s="16"/>
      <c r="C42" s="16"/>
      <c r="D42" s="16"/>
      <c r="E42" s="16"/>
      <c r="F42" s="16"/>
    </row>
  </sheetData>
  <mergeCells count="2">
    <mergeCell ref="B2:L2"/>
    <mergeCell ref="C9:K20"/>
  </mergeCells>
  <phoneticPr fontId="3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7"/>
  <sheetViews>
    <sheetView workbookViewId="0">
      <selection activeCell="C9" sqref="C9:K1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41351</v>
      </c>
      <c r="D6" s="2">
        <v>41357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28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L19" s="9"/>
    </row>
    <row r="20" spans="2:12">
      <c r="B20" s="7"/>
      <c r="C20" s="22" t="s">
        <v>4</v>
      </c>
      <c r="D20" s="8"/>
      <c r="E20" s="8"/>
      <c r="F20" s="8"/>
      <c r="L20" s="9"/>
    </row>
    <row r="21" spans="2:12">
      <c r="B21" s="7"/>
      <c r="C21" s="19" t="s">
        <v>18</v>
      </c>
      <c r="D21" s="19" t="s">
        <v>19</v>
      </c>
      <c r="E21" s="23" t="s">
        <v>20</v>
      </c>
      <c r="F21" s="23" t="s">
        <v>21</v>
      </c>
      <c r="G21" s="18" t="s">
        <v>22</v>
      </c>
      <c r="H21" s="19" t="s">
        <v>23</v>
      </c>
      <c r="I21" s="19" t="s">
        <v>24</v>
      </c>
      <c r="J21" s="19" t="s">
        <v>25</v>
      </c>
      <c r="K21" s="19" t="s">
        <v>26</v>
      </c>
      <c r="L21" s="9"/>
    </row>
    <row r="22" spans="2:12">
      <c r="B22" s="7"/>
      <c r="C22" s="3">
        <v>41351</v>
      </c>
      <c r="D22" s="17">
        <v>297036</v>
      </c>
      <c r="E22" s="24">
        <v>172</v>
      </c>
      <c r="F22" s="26">
        <f t="shared" ref="F22:F28" si="0">E22/D22</f>
        <v>5.7905439071358352E-4</v>
      </c>
      <c r="G22" s="17">
        <v>2</v>
      </c>
      <c r="H22" s="25">
        <v>15.300656999999999</v>
      </c>
      <c r="I22" s="1">
        <v>81.985429999999994</v>
      </c>
      <c r="J22" s="1">
        <f t="shared" ref="J22:J28" si="1">I22/D22*1000</f>
        <v>0.27601176288396018</v>
      </c>
      <c r="K22" s="1">
        <f t="shared" ref="K22:K28" si="2">I22/E22</f>
        <v>0.47665947674418602</v>
      </c>
      <c r="L22" s="9"/>
    </row>
    <row r="23" spans="2:12">
      <c r="B23" s="7"/>
      <c r="C23" s="3">
        <v>41352</v>
      </c>
      <c r="D23" s="17">
        <v>285687</v>
      </c>
      <c r="E23" s="24">
        <v>188</v>
      </c>
      <c r="F23" s="26">
        <f t="shared" si="0"/>
        <v>6.5806284500169768E-4</v>
      </c>
      <c r="G23" s="17">
        <v>4</v>
      </c>
      <c r="H23" s="25">
        <v>106.25682</v>
      </c>
      <c r="I23" s="1">
        <v>81.435320000000004</v>
      </c>
      <c r="J23" s="1">
        <f t="shared" si="1"/>
        <v>0.28505084235544498</v>
      </c>
      <c r="K23" s="1">
        <f t="shared" si="2"/>
        <v>0.43316659574468086</v>
      </c>
      <c r="L23" s="9"/>
    </row>
    <row r="24" spans="2:12">
      <c r="B24" s="7"/>
      <c r="C24" s="3">
        <v>41353</v>
      </c>
      <c r="D24" s="17">
        <v>288131</v>
      </c>
      <c r="E24" s="24">
        <v>179</v>
      </c>
      <c r="F24" s="26">
        <f t="shared" si="0"/>
        <v>6.2124519749697188E-4</v>
      </c>
      <c r="G24" s="17">
        <v>7</v>
      </c>
      <c r="H24" s="25">
        <v>575.21</v>
      </c>
      <c r="I24" s="1">
        <v>81.833939999999998</v>
      </c>
      <c r="J24" s="1">
        <f t="shared" si="1"/>
        <v>0.28401643696790696</v>
      </c>
      <c r="K24" s="1">
        <f t="shared" si="2"/>
        <v>0.45717284916201117</v>
      </c>
      <c r="L24" s="9"/>
    </row>
    <row r="25" spans="2:12">
      <c r="B25" s="7"/>
      <c r="C25" s="3">
        <v>41354</v>
      </c>
      <c r="D25" s="17">
        <v>266507</v>
      </c>
      <c r="E25" s="24">
        <v>182</v>
      </c>
      <c r="F25" s="26">
        <f t="shared" si="0"/>
        <v>6.8290889169890468E-4</v>
      </c>
      <c r="G25" s="17">
        <v>6</v>
      </c>
      <c r="H25" s="25">
        <v>429.83542799999998</v>
      </c>
      <c r="I25" s="1">
        <v>80.647369999999995</v>
      </c>
      <c r="J25" s="1">
        <f t="shared" si="1"/>
        <v>0.30260882453368954</v>
      </c>
      <c r="K25" s="1">
        <f t="shared" si="2"/>
        <v>0.44311741758241757</v>
      </c>
      <c r="L25" s="9"/>
    </row>
    <row r="26" spans="2:12">
      <c r="B26" s="7"/>
      <c r="C26" s="3">
        <v>41355</v>
      </c>
      <c r="D26" s="17">
        <v>274955</v>
      </c>
      <c r="E26" s="24">
        <v>149</v>
      </c>
      <c r="F26" s="26">
        <f t="shared" si="0"/>
        <v>5.4190685748577042E-4</v>
      </c>
      <c r="G26" s="17">
        <v>6</v>
      </c>
      <c r="H26" s="25">
        <v>95.871168999999995</v>
      </c>
      <c r="I26" s="1">
        <v>84.556479999999993</v>
      </c>
      <c r="J26" s="1">
        <f t="shared" si="1"/>
        <v>0.30752843192522411</v>
      </c>
      <c r="K26" s="1">
        <f t="shared" si="2"/>
        <v>0.5674931543624161</v>
      </c>
      <c r="L26" s="9"/>
    </row>
    <row r="27" spans="2:12">
      <c r="B27" s="7"/>
      <c r="C27" s="3">
        <v>41356</v>
      </c>
      <c r="D27" s="17">
        <v>280703</v>
      </c>
      <c r="E27" s="24">
        <v>181</v>
      </c>
      <c r="F27" s="26">
        <f t="shared" si="0"/>
        <v>6.4480963865722843E-4</v>
      </c>
      <c r="G27" s="17">
        <v>10</v>
      </c>
      <c r="H27" s="25">
        <v>636.94400299999995</v>
      </c>
      <c r="I27" s="1">
        <v>83.257779999999997</v>
      </c>
      <c r="J27" s="1">
        <f t="shared" si="1"/>
        <v>0.29660452506742002</v>
      </c>
      <c r="K27" s="1">
        <f t="shared" si="2"/>
        <v>0.4599877348066298</v>
      </c>
      <c r="L27" s="9"/>
    </row>
    <row r="28" spans="2:12">
      <c r="B28" s="7"/>
      <c r="C28" s="3">
        <v>41357</v>
      </c>
      <c r="D28" s="17">
        <v>197724</v>
      </c>
      <c r="E28" s="24">
        <v>146</v>
      </c>
      <c r="F28" s="26">
        <f t="shared" si="0"/>
        <v>7.3840302644089743E-4</v>
      </c>
      <c r="G28" s="17">
        <v>10</v>
      </c>
      <c r="H28" s="25">
        <v>341.25</v>
      </c>
      <c r="I28" s="1">
        <v>61.83</v>
      </c>
      <c r="J28" s="1">
        <f t="shared" si="1"/>
        <v>0.31270862414274442</v>
      </c>
      <c r="K28" s="1">
        <f t="shared" si="2"/>
        <v>0.42349315068493149</v>
      </c>
      <c r="L28" s="9"/>
    </row>
    <row r="29" spans="2:12">
      <c r="B29" s="7"/>
      <c r="C29" s="11" t="s">
        <v>27</v>
      </c>
      <c r="D29" s="4">
        <f>SUM(D22:D28)</f>
        <v>1890743</v>
      </c>
      <c r="E29" s="4">
        <f>SUM(E22:E28)</f>
        <v>1197</v>
      </c>
      <c r="F29" s="27">
        <f>E29/D29</f>
        <v>6.3308445410084819E-4</v>
      </c>
      <c r="G29" s="4">
        <f>SUM(G22:G28)</f>
        <v>45</v>
      </c>
      <c r="H29" s="28">
        <f>SUM(H22:H28)</f>
        <v>2200.6680770000003</v>
      </c>
      <c r="I29" s="28">
        <f>SUM(I22:I28)</f>
        <v>555.54632000000004</v>
      </c>
      <c r="J29" s="5">
        <f>I29/D29*1000</f>
        <v>0.29382434312860078</v>
      </c>
      <c r="K29" s="5">
        <f>I29/E29</f>
        <v>0.46411555555555556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9"/>
  <sheetViews>
    <sheetView tabSelected="1" workbookViewId="0">
      <selection activeCell="C19" sqref="C19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41358</v>
      </c>
      <c r="D6" s="2">
        <v>41366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39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L19" s="9"/>
    </row>
    <row r="20" spans="2:12">
      <c r="B20" s="7"/>
      <c r="C20" s="22" t="s">
        <v>4</v>
      </c>
      <c r="D20" s="8"/>
      <c r="E20" s="8"/>
      <c r="F20" s="8"/>
      <c r="L20" s="9"/>
    </row>
    <row r="21" spans="2:12">
      <c r="B21" s="7"/>
      <c r="C21" s="19" t="s">
        <v>29</v>
      </c>
      <c r="D21" s="19" t="s">
        <v>30</v>
      </c>
      <c r="E21" s="23" t="s">
        <v>31</v>
      </c>
      <c r="F21" s="23" t="s">
        <v>32</v>
      </c>
      <c r="G21" s="18" t="s">
        <v>33</v>
      </c>
      <c r="H21" s="19" t="s">
        <v>34</v>
      </c>
      <c r="I21" s="19" t="s">
        <v>35</v>
      </c>
      <c r="J21" s="19" t="s">
        <v>36</v>
      </c>
      <c r="K21" s="19" t="s">
        <v>37</v>
      </c>
      <c r="L21" s="9"/>
    </row>
    <row r="22" spans="2:12">
      <c r="B22" s="7"/>
      <c r="C22" s="3">
        <v>41358</v>
      </c>
      <c r="D22" s="17">
        <v>483681</v>
      </c>
      <c r="E22" s="24">
        <v>274</v>
      </c>
      <c r="F22" s="26">
        <f t="shared" ref="F22:F30" si="0">E22/D22</f>
        <v>5.6648907027565692E-4</v>
      </c>
      <c r="G22" s="17">
        <v>6</v>
      </c>
      <c r="H22" s="25">
        <v>322.95</v>
      </c>
      <c r="I22" s="1">
        <v>131.26</v>
      </c>
      <c r="J22" s="1">
        <f t="shared" ref="J22:J30" si="1">I22/D22*1000</f>
        <v>0.27137720935906101</v>
      </c>
      <c r="K22" s="1">
        <f t="shared" ref="K22:K30" si="2">I22/E22</f>
        <v>0.4790510948905109</v>
      </c>
      <c r="L22" s="9"/>
    </row>
    <row r="23" spans="2:12">
      <c r="B23" s="7"/>
      <c r="C23" s="3">
        <v>41359</v>
      </c>
      <c r="D23" s="17">
        <v>504074</v>
      </c>
      <c r="E23" s="24">
        <v>325</v>
      </c>
      <c r="F23" s="26">
        <f t="shared" si="0"/>
        <v>6.4474660466518801E-4</v>
      </c>
      <c r="G23" s="17">
        <v>7</v>
      </c>
      <c r="H23" s="25">
        <v>123.477453</v>
      </c>
      <c r="I23" s="1">
        <v>132.03</v>
      </c>
      <c r="J23" s="1">
        <f t="shared" si="1"/>
        <v>0.2619258283505993</v>
      </c>
      <c r="K23" s="1">
        <f t="shared" si="2"/>
        <v>0.40624615384615387</v>
      </c>
      <c r="L23" s="9"/>
    </row>
    <row r="24" spans="2:12">
      <c r="B24" s="7"/>
      <c r="C24" s="3">
        <v>41360</v>
      </c>
      <c r="D24" s="17">
        <v>644906</v>
      </c>
      <c r="E24" s="24">
        <v>443</v>
      </c>
      <c r="F24" s="26">
        <f t="shared" si="0"/>
        <v>6.8692181496218048E-4</v>
      </c>
      <c r="G24" s="17">
        <v>4</v>
      </c>
      <c r="H24" s="25">
        <v>250.69499999999999</v>
      </c>
      <c r="I24" s="1">
        <v>172.65</v>
      </c>
      <c r="J24" s="1">
        <f t="shared" si="1"/>
        <v>0.26771343420591531</v>
      </c>
      <c r="K24" s="1">
        <f t="shared" si="2"/>
        <v>0.38972911963882617</v>
      </c>
      <c r="L24" s="9"/>
    </row>
    <row r="25" spans="2:12">
      <c r="B25" s="7"/>
      <c r="C25" s="3">
        <v>41361</v>
      </c>
      <c r="D25" s="17">
        <v>578993</v>
      </c>
      <c r="E25" s="24">
        <v>442</v>
      </c>
      <c r="F25" s="26">
        <f t="shared" si="0"/>
        <v>7.6339437609781124E-4</v>
      </c>
      <c r="G25" s="17">
        <v>4</v>
      </c>
      <c r="H25" s="25">
        <v>218.375461</v>
      </c>
      <c r="I25" s="1">
        <v>159.12</v>
      </c>
      <c r="J25" s="1">
        <f t="shared" si="1"/>
        <v>0.27482197539521203</v>
      </c>
      <c r="K25" s="1">
        <f t="shared" si="2"/>
        <v>0.36</v>
      </c>
      <c r="L25" s="9"/>
    </row>
    <row r="26" spans="2:12">
      <c r="B26" s="7"/>
      <c r="C26" s="3">
        <v>41362</v>
      </c>
      <c r="D26" s="17">
        <v>545574</v>
      </c>
      <c r="E26" s="24">
        <v>421</v>
      </c>
      <c r="F26" s="26">
        <f t="shared" si="0"/>
        <v>7.7166433884312666E-4</v>
      </c>
      <c r="G26" s="17">
        <v>5</v>
      </c>
      <c r="H26" s="25">
        <v>279.70999999999998</v>
      </c>
      <c r="I26" s="1">
        <v>154.38</v>
      </c>
      <c r="J26" s="1">
        <f t="shared" si="1"/>
        <v>0.28296803000142973</v>
      </c>
      <c r="K26" s="1">
        <f t="shared" si="2"/>
        <v>0.3666983372921615</v>
      </c>
      <c r="L26" s="9"/>
    </row>
    <row r="27" spans="2:12">
      <c r="B27" s="7"/>
      <c r="C27" s="3">
        <v>41363</v>
      </c>
      <c r="D27" s="17">
        <v>506347</v>
      </c>
      <c r="E27" s="24">
        <v>430</v>
      </c>
      <c r="F27" s="26">
        <f t="shared" si="0"/>
        <v>8.492200013034539E-4</v>
      </c>
      <c r="G27" s="17">
        <v>2</v>
      </c>
      <c r="H27" s="25">
        <v>9.39</v>
      </c>
      <c r="I27" s="1">
        <v>144.76</v>
      </c>
      <c r="J27" s="1">
        <f t="shared" si="1"/>
        <v>0.28589090090392555</v>
      </c>
      <c r="K27" s="1">
        <f t="shared" si="2"/>
        <v>0.33665116279069768</v>
      </c>
      <c r="L27" s="9"/>
    </row>
    <row r="28" spans="2:12">
      <c r="B28" s="7"/>
      <c r="C28" s="3">
        <v>41364</v>
      </c>
      <c r="D28" s="17">
        <v>508570</v>
      </c>
      <c r="E28" s="24">
        <v>398</v>
      </c>
      <c r="F28" s="26">
        <f t="shared" si="0"/>
        <v>7.8258646793951672E-4</v>
      </c>
      <c r="G28" s="17">
        <v>11</v>
      </c>
      <c r="H28" s="25">
        <v>567.87850100000003</v>
      </c>
      <c r="I28" s="1">
        <v>141.80000000000001</v>
      </c>
      <c r="J28" s="1">
        <f t="shared" si="1"/>
        <v>0.27882100792417958</v>
      </c>
      <c r="K28" s="1">
        <f t="shared" si="2"/>
        <v>0.35628140703517591</v>
      </c>
      <c r="L28" s="9"/>
    </row>
    <row r="29" spans="2:12">
      <c r="B29" s="7"/>
      <c r="C29" s="3">
        <v>41365</v>
      </c>
      <c r="D29" s="17">
        <v>507371</v>
      </c>
      <c r="E29" s="24">
        <v>336</v>
      </c>
      <c r="F29" s="26">
        <f t="shared" si="0"/>
        <v>6.6223729775647408E-4</v>
      </c>
      <c r="G29" s="17">
        <v>13</v>
      </c>
      <c r="H29" s="25">
        <v>741.16608499999995</v>
      </c>
      <c r="I29" s="1">
        <v>159.62</v>
      </c>
      <c r="J29" s="1">
        <f t="shared" si="1"/>
        <v>0.31460213532109643</v>
      </c>
      <c r="K29" s="1">
        <f t="shared" si="2"/>
        <v>0.47505952380952382</v>
      </c>
      <c r="L29" s="9"/>
    </row>
    <row r="30" spans="2:12">
      <c r="B30" s="7"/>
      <c r="C30" s="3">
        <v>41366</v>
      </c>
      <c r="D30" s="17">
        <v>502762</v>
      </c>
      <c r="E30" s="24">
        <v>398</v>
      </c>
      <c r="F30" s="26">
        <f t="shared" si="0"/>
        <v>7.9162705216384696E-4</v>
      </c>
      <c r="G30" s="17">
        <v>9</v>
      </c>
      <c r="H30" s="25">
        <v>253.154268</v>
      </c>
      <c r="I30" s="1">
        <v>159.38</v>
      </c>
      <c r="J30" s="1">
        <f t="shared" si="1"/>
        <v>0.31700884315043698</v>
      </c>
      <c r="K30" s="1">
        <f t="shared" si="2"/>
        <v>0.40045226130653266</v>
      </c>
      <c r="L30" s="9"/>
    </row>
    <row r="31" spans="2:12">
      <c r="B31" s="7"/>
      <c r="C31" s="11" t="s">
        <v>38</v>
      </c>
      <c r="D31" s="4">
        <f>SUM(D22:D30)</f>
        <v>4782278</v>
      </c>
      <c r="E31" s="4">
        <f>SUM(E22:E30)</f>
        <v>3467</v>
      </c>
      <c r="F31" s="27">
        <f>E31/D31</f>
        <v>7.2496831008151341E-4</v>
      </c>
      <c r="G31" s="4">
        <f>SUM(G22:G30)</f>
        <v>61</v>
      </c>
      <c r="H31" s="28">
        <f>SUM(H22:H30)</f>
        <v>2766.7967680000002</v>
      </c>
      <c r="I31" s="28">
        <f>SUM(I22:I30)</f>
        <v>1355</v>
      </c>
      <c r="J31" s="5">
        <f>I31/D31*1000</f>
        <v>0.28333777333730908</v>
      </c>
      <c r="K31" s="5">
        <f>I31/E31</f>
        <v>0.3908278050187482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第一周（3-8～3-17）</vt:lpstr>
      <vt:lpstr>第二周（3-18～3-24）</vt:lpstr>
      <vt:lpstr>第三周（3-25～4-2）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2013-04-10T06:31:51Z</dcterms:modified>
</cp:coreProperties>
</file>