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数据可视化\"/>
    </mc:Choice>
  </mc:AlternateContent>
  <xr:revisionPtr revIDLastSave="0" documentId="13_ncr:1_{75AF34DA-C97E-4C75-AE46-C4B53C3E7058}" xr6:coauthVersionLast="47" xr6:coauthVersionMax="47" xr10:uidLastSave="{00000000-0000-0000-0000-000000000000}"/>
  <bookViews>
    <workbookView xWindow="-165" yWindow="-165" windowWidth="29130" windowHeight="15810" xr2:uid="{AD87E970-1E1B-49E2-A52C-C39D5426D36E}"/>
  </bookViews>
  <sheets>
    <sheet name="merged_province_data" sheetId="3" r:id="rId1"/>
    <sheet name="20200210_clustered" sheetId="2" r:id="rId2"/>
    <sheet name="Sheet1" sheetId="1" r:id="rId3"/>
  </sheets>
  <definedNames>
    <definedName name="_xlchart.v2.0" hidden="1">merged_province_data!$A$2:$A$11</definedName>
    <definedName name="_xlchart.v2.1" hidden="1">merged_province_data!$AD$1</definedName>
    <definedName name="_xlchart.v2.2" hidden="1">merged_province_data!$AD$2:$AD$11</definedName>
    <definedName name="_xlchart.v2.3" hidden="1">merged_province_data!$A$2:$A$11</definedName>
    <definedName name="_xlchart.v2.4" hidden="1">merged_province_data!$AD$1</definedName>
    <definedName name="_xlchart.v2.5" hidden="1">merged_province_data!$AD$2:$AD$11</definedName>
    <definedName name="_xlchart.v2.6" hidden="1">merged_province_data!$A$2:$A$11</definedName>
    <definedName name="_xlchart.v2.7" hidden="1">merged_province_data!$AD$1</definedName>
    <definedName name="_xlchart.v2.8" hidden="1">merged_province_data!$AD$2:$AD$11</definedName>
    <definedName name="ExternalData_1" localSheetId="1" hidden="1">'20200210_clustered'!$A$1:$E$35</definedName>
    <definedName name="ExternalData_2" localSheetId="0" hidden="1">merged_province_data!$A$1:$AA$35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3" l="1"/>
  <c r="AD3" i="3"/>
  <c r="AD2" i="3"/>
  <c r="AD5" i="3"/>
  <c r="AD10" i="3"/>
  <c r="AD21" i="3"/>
  <c r="AD13" i="3"/>
  <c r="AD6" i="3"/>
  <c r="AD9" i="3"/>
  <c r="AD7" i="3"/>
  <c r="AD16" i="3"/>
  <c r="AD28" i="3"/>
  <c r="AD11" i="3"/>
  <c r="AD24" i="3"/>
  <c r="AD20" i="3"/>
  <c r="AD23" i="3"/>
  <c r="AD17" i="3"/>
  <c r="AD18" i="3"/>
  <c r="AD14" i="3"/>
  <c r="AD19" i="3"/>
  <c r="AD15" i="3"/>
  <c r="AD12" i="3"/>
  <c r="AD8" i="3"/>
  <c r="AD26" i="3"/>
  <c r="AD31" i="3"/>
  <c r="AD29" i="3"/>
  <c r="AD22" i="3"/>
  <c r="AD25" i="3"/>
  <c r="AD30" i="3"/>
  <c r="AD27" i="3"/>
  <c r="AD35" i="3"/>
  <c r="AD34" i="3"/>
  <c r="AD32" i="3"/>
  <c r="AD33" i="3"/>
  <c r="AC5" i="3"/>
  <c r="AC18" i="3"/>
  <c r="AC24" i="3"/>
  <c r="AC13" i="3"/>
  <c r="AC4" i="3"/>
  <c r="AC21" i="3"/>
  <c r="AC9" i="3"/>
  <c r="AC22" i="3"/>
  <c r="AC32" i="3"/>
  <c r="AC15" i="3"/>
  <c r="AC14" i="3"/>
  <c r="AC31" i="3"/>
  <c r="AC10" i="3"/>
  <c r="AC25" i="3"/>
  <c r="AC26" i="3"/>
  <c r="AC17" i="3"/>
  <c r="AC8" i="3"/>
  <c r="AC12" i="3"/>
  <c r="AC6" i="3"/>
  <c r="AC7" i="3"/>
  <c r="AC23" i="3"/>
  <c r="AC2" i="3"/>
  <c r="AC19" i="3"/>
  <c r="AC34" i="3"/>
  <c r="AC30" i="3"/>
  <c r="AC28" i="3"/>
  <c r="AC35" i="3"/>
  <c r="AC27" i="3"/>
  <c r="AC29" i="3"/>
  <c r="AC11" i="3"/>
  <c r="AC20" i="3"/>
  <c r="AC33" i="3"/>
  <c r="AC3" i="3"/>
  <c r="AC16" i="3"/>
  <c r="AB5" i="3"/>
  <c r="AB18" i="3"/>
  <c r="AB24" i="3"/>
  <c r="AB13" i="3"/>
  <c r="AB4" i="3"/>
  <c r="AB21" i="3"/>
  <c r="AB9" i="3"/>
  <c r="AB22" i="3"/>
  <c r="AB32" i="3"/>
  <c r="AB15" i="3"/>
  <c r="AB14" i="3"/>
  <c r="AB31" i="3"/>
  <c r="AB10" i="3"/>
  <c r="AB25" i="3"/>
  <c r="AB26" i="3"/>
  <c r="AB17" i="3"/>
  <c r="AB8" i="3"/>
  <c r="AB12" i="3"/>
  <c r="AB6" i="3"/>
  <c r="AB7" i="3"/>
  <c r="AB23" i="3"/>
  <c r="AB2" i="3"/>
  <c r="AB19" i="3"/>
  <c r="AB34" i="3"/>
  <c r="AB30" i="3"/>
  <c r="AB28" i="3"/>
  <c r="AB35" i="3"/>
  <c r="AB27" i="3"/>
  <c r="AB29" i="3"/>
  <c r="AB11" i="3"/>
  <c r="AB20" i="3"/>
  <c r="AB33" i="3"/>
  <c r="AB3" i="3"/>
  <c r="AB16" i="3"/>
  <c r="Y5" i="3"/>
  <c r="Y18" i="3"/>
  <c r="Y24" i="3"/>
  <c r="Y13" i="3"/>
  <c r="Y4" i="3"/>
  <c r="Y21" i="3"/>
  <c r="Y9" i="3"/>
  <c r="Y22" i="3"/>
  <c r="Y32" i="3"/>
  <c r="Y15" i="3"/>
  <c r="Y14" i="3"/>
  <c r="Y31" i="3"/>
  <c r="Y10" i="3"/>
  <c r="Y25" i="3"/>
  <c r="Y26" i="3"/>
  <c r="Y17" i="3"/>
  <c r="Y8" i="3"/>
  <c r="Y12" i="3"/>
  <c r="Y6" i="3"/>
  <c r="Y7" i="3"/>
  <c r="Y23" i="3"/>
  <c r="Y2" i="3"/>
  <c r="Y19" i="3"/>
  <c r="Y34" i="3"/>
  <c r="Y30" i="3"/>
  <c r="Y28" i="3"/>
  <c r="Y35" i="3"/>
  <c r="Y27" i="3"/>
  <c r="Y29" i="3"/>
  <c r="Y11" i="3"/>
  <c r="Y20" i="3"/>
  <c r="Y33" i="3"/>
  <c r="Y3" i="3"/>
  <c r="Y16" i="3"/>
  <c r="V5" i="3"/>
  <c r="V18" i="3"/>
  <c r="V24" i="3"/>
  <c r="V13" i="3"/>
  <c r="V4" i="3"/>
  <c r="V21" i="3"/>
  <c r="V9" i="3"/>
  <c r="V22" i="3"/>
  <c r="V32" i="3"/>
  <c r="V15" i="3"/>
  <c r="V14" i="3"/>
  <c r="V31" i="3"/>
  <c r="V10" i="3"/>
  <c r="V25" i="3"/>
  <c r="V26" i="3"/>
  <c r="V17" i="3"/>
  <c r="V8" i="3"/>
  <c r="V12" i="3"/>
  <c r="V6" i="3"/>
  <c r="V7" i="3"/>
  <c r="V23" i="3"/>
  <c r="V2" i="3"/>
  <c r="V19" i="3"/>
  <c r="V34" i="3"/>
  <c r="V30" i="3"/>
  <c r="V28" i="3"/>
  <c r="V35" i="3"/>
  <c r="V27" i="3"/>
  <c r="V29" i="3"/>
  <c r="V11" i="3"/>
  <c r="V20" i="3"/>
  <c r="V33" i="3"/>
  <c r="V3" i="3"/>
  <c r="V16" i="3"/>
  <c r="S5" i="3"/>
  <c r="S18" i="3"/>
  <c r="S24" i="3"/>
  <c r="S13" i="3"/>
  <c r="S4" i="3"/>
  <c r="S21" i="3"/>
  <c r="S9" i="3"/>
  <c r="S22" i="3"/>
  <c r="S32" i="3"/>
  <c r="S15" i="3"/>
  <c r="S14" i="3"/>
  <c r="S31" i="3"/>
  <c r="S10" i="3"/>
  <c r="S25" i="3"/>
  <c r="S26" i="3"/>
  <c r="S17" i="3"/>
  <c r="S8" i="3"/>
  <c r="S12" i="3"/>
  <c r="S6" i="3"/>
  <c r="S7" i="3"/>
  <c r="S23" i="3"/>
  <c r="S2" i="3"/>
  <c r="S19" i="3"/>
  <c r="S34" i="3"/>
  <c r="S30" i="3"/>
  <c r="S28" i="3"/>
  <c r="S35" i="3"/>
  <c r="S27" i="3"/>
  <c r="S29" i="3"/>
  <c r="S11" i="3"/>
  <c r="S20" i="3"/>
  <c r="S33" i="3"/>
  <c r="S3" i="3"/>
  <c r="S16" i="3"/>
  <c r="P5" i="3"/>
  <c r="P18" i="3"/>
  <c r="P24" i="3"/>
  <c r="P13" i="3"/>
  <c r="P4" i="3"/>
  <c r="P21" i="3"/>
  <c r="P9" i="3"/>
  <c r="P22" i="3"/>
  <c r="P32" i="3"/>
  <c r="P15" i="3"/>
  <c r="P14" i="3"/>
  <c r="P31" i="3"/>
  <c r="P10" i="3"/>
  <c r="P25" i="3"/>
  <c r="P26" i="3"/>
  <c r="P17" i="3"/>
  <c r="P8" i="3"/>
  <c r="P12" i="3"/>
  <c r="P6" i="3"/>
  <c r="P7" i="3"/>
  <c r="P23" i="3"/>
  <c r="P2" i="3"/>
  <c r="P19" i="3"/>
  <c r="P34" i="3"/>
  <c r="P30" i="3"/>
  <c r="P28" i="3"/>
  <c r="P35" i="3"/>
  <c r="P27" i="3"/>
  <c r="P29" i="3"/>
  <c r="P11" i="3"/>
  <c r="P20" i="3"/>
  <c r="P33" i="3"/>
  <c r="P3" i="3"/>
  <c r="P16" i="3"/>
  <c r="M5" i="3"/>
  <c r="M18" i="3"/>
  <c r="M24" i="3"/>
  <c r="M13" i="3"/>
  <c r="M4" i="3"/>
  <c r="M21" i="3"/>
  <c r="M9" i="3"/>
  <c r="M22" i="3"/>
  <c r="M32" i="3"/>
  <c r="M15" i="3"/>
  <c r="M14" i="3"/>
  <c r="M31" i="3"/>
  <c r="M10" i="3"/>
  <c r="M25" i="3"/>
  <c r="M26" i="3"/>
  <c r="M17" i="3"/>
  <c r="M8" i="3"/>
  <c r="M12" i="3"/>
  <c r="M6" i="3"/>
  <c r="M7" i="3"/>
  <c r="M23" i="3"/>
  <c r="M2" i="3"/>
  <c r="M19" i="3"/>
  <c r="M34" i="3"/>
  <c r="M30" i="3"/>
  <c r="M28" i="3"/>
  <c r="M35" i="3"/>
  <c r="M27" i="3"/>
  <c r="M29" i="3"/>
  <c r="M11" i="3"/>
  <c r="M20" i="3"/>
  <c r="M33" i="3"/>
  <c r="M3" i="3"/>
  <c r="M16" i="3"/>
  <c r="J5" i="3"/>
  <c r="J18" i="3"/>
  <c r="J24" i="3"/>
  <c r="J13" i="3"/>
  <c r="J4" i="3"/>
  <c r="J21" i="3"/>
  <c r="J9" i="3"/>
  <c r="J22" i="3"/>
  <c r="J32" i="3"/>
  <c r="J15" i="3"/>
  <c r="J14" i="3"/>
  <c r="J31" i="3"/>
  <c r="J10" i="3"/>
  <c r="J25" i="3"/>
  <c r="J26" i="3"/>
  <c r="J17" i="3"/>
  <c r="J8" i="3"/>
  <c r="J12" i="3"/>
  <c r="J6" i="3"/>
  <c r="J7" i="3"/>
  <c r="J23" i="3"/>
  <c r="J2" i="3"/>
  <c r="J19" i="3"/>
  <c r="J34" i="3"/>
  <c r="J30" i="3"/>
  <c r="J28" i="3"/>
  <c r="J35" i="3"/>
  <c r="J27" i="3"/>
  <c r="J29" i="3"/>
  <c r="J11" i="3"/>
  <c r="J20" i="3"/>
  <c r="J33" i="3"/>
  <c r="J3" i="3"/>
  <c r="J16" i="3"/>
  <c r="G5" i="3"/>
  <c r="G18" i="3"/>
  <c r="G24" i="3"/>
  <c r="G13" i="3"/>
  <c r="G4" i="3"/>
  <c r="G21" i="3"/>
  <c r="G9" i="3"/>
  <c r="G22" i="3"/>
  <c r="G32" i="3"/>
  <c r="G15" i="3"/>
  <c r="G14" i="3"/>
  <c r="G31" i="3"/>
  <c r="G10" i="3"/>
  <c r="G25" i="3"/>
  <c r="G26" i="3"/>
  <c r="G17" i="3"/>
  <c r="G8" i="3"/>
  <c r="G12" i="3"/>
  <c r="G6" i="3"/>
  <c r="G7" i="3"/>
  <c r="G23" i="3"/>
  <c r="G2" i="3"/>
  <c r="G19" i="3"/>
  <c r="G34" i="3"/>
  <c r="G30" i="3"/>
  <c r="G28" i="3"/>
  <c r="G35" i="3"/>
  <c r="G27" i="3"/>
  <c r="G29" i="3"/>
  <c r="G11" i="3"/>
  <c r="G20" i="3"/>
  <c r="G33" i="3"/>
  <c r="G3" i="3"/>
  <c r="G16" i="3"/>
  <c r="D5" i="3"/>
  <c r="D18" i="3"/>
  <c r="D24" i="3"/>
  <c r="D13" i="3"/>
  <c r="D4" i="3"/>
  <c r="D21" i="3"/>
  <c r="D9" i="3"/>
  <c r="D22" i="3"/>
  <c r="D32" i="3"/>
  <c r="D15" i="3"/>
  <c r="D14" i="3"/>
  <c r="D31" i="3"/>
  <c r="D10" i="3"/>
  <c r="D25" i="3"/>
  <c r="D26" i="3"/>
  <c r="D17" i="3"/>
  <c r="D8" i="3"/>
  <c r="D12" i="3"/>
  <c r="D6" i="3"/>
  <c r="D7" i="3"/>
  <c r="D23" i="3"/>
  <c r="D2" i="3"/>
  <c r="D19" i="3"/>
  <c r="D34" i="3"/>
  <c r="D30" i="3"/>
  <c r="D28" i="3"/>
  <c r="D35" i="3"/>
  <c r="D27" i="3"/>
  <c r="D29" i="3"/>
  <c r="D11" i="3"/>
  <c r="D20" i="3"/>
  <c r="D33" i="3"/>
  <c r="D3" i="3"/>
  <c r="D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8180D-9FF6-4486-B0AA-8CD44F6D3AB8}" keepAlive="1" name="查询 - 20200210_clustered" description="与工作簿中“20200210_clustered”查询的连接。" type="5" refreshedVersion="8" background="1" saveData="1">
    <dbPr connection="Provider=Microsoft.Mashup.OleDb.1;Data Source=$Workbook$;Location=20200210_clustered;Extended Properties=&quot;&quot;" command="SELECT * FROM [20200210_clustered]"/>
  </connection>
  <connection id="2" xr16:uid="{976F9299-9E95-4735-8CC9-25B50F4E0CD0}" keepAlive="1" name="查询 - merged_province_data" description="与工作簿中“merged_province_data”查询的连接。" type="5" refreshedVersion="8" background="1" saveData="1">
    <dbPr connection="Provider=Microsoft.Mashup.OleDb.1;Data Source=$Workbook$;Location=merged_province_data;Extended Properties=&quot;&quot;" command="SELECT * FROM [merged_province_data]"/>
  </connection>
</connections>
</file>

<file path=xl/sharedStrings.xml><?xml version="1.0" encoding="utf-8"?>
<sst xmlns="http://schemas.openxmlformats.org/spreadsheetml/2006/main" count="71" uniqueCount="71">
  <si>
    <t>Province</t>
  </si>
  <si>
    <t>湖北</t>
  </si>
  <si>
    <t>广东</t>
  </si>
  <si>
    <t>浙江</t>
  </si>
  <si>
    <t>河南</t>
  </si>
  <si>
    <t>湖南</t>
  </si>
  <si>
    <t>安徽</t>
  </si>
  <si>
    <t>江西</t>
  </si>
  <si>
    <t>山东</t>
  </si>
  <si>
    <t>江苏</t>
  </si>
  <si>
    <t>重庆</t>
  </si>
  <si>
    <t>四川</t>
  </si>
  <si>
    <t>北京</t>
  </si>
  <si>
    <t>上海</t>
  </si>
  <si>
    <t>福建</t>
  </si>
  <si>
    <t>陕西</t>
  </si>
  <si>
    <t>广西</t>
  </si>
  <si>
    <t>云南</t>
  </si>
  <si>
    <t>黑龙江</t>
  </si>
  <si>
    <t>河北</t>
  </si>
  <si>
    <t>辽宁</t>
  </si>
  <si>
    <t>山西</t>
  </si>
  <si>
    <t>天津</t>
  </si>
  <si>
    <t>海南</t>
  </si>
  <si>
    <t>贵州</t>
  </si>
  <si>
    <t>甘肃</t>
  </si>
  <si>
    <t>新疆</t>
  </si>
  <si>
    <t>内蒙古</t>
  </si>
  <si>
    <t>吉林</t>
  </si>
  <si>
    <t>宁夏</t>
  </si>
  <si>
    <t>青海</t>
  </si>
  <si>
    <t>西藏</t>
  </si>
  <si>
    <t>香港</t>
  </si>
  <si>
    <t>澳门</t>
  </si>
  <si>
    <t>台湾</t>
  </si>
  <si>
    <t>列1</t>
  </si>
  <si>
    <t>列2</t>
  </si>
  <si>
    <t>列3</t>
  </si>
  <si>
    <t>列4</t>
  </si>
  <si>
    <t>列5</t>
  </si>
  <si>
    <t>列6</t>
  </si>
  <si>
    <t>列7</t>
  </si>
  <si>
    <t>2020_02_10_Confirmed</t>
  </si>
  <si>
    <t>2020_02_10_Dead</t>
  </si>
  <si>
    <t>2020_05_31_Confirmed</t>
  </si>
  <si>
    <t>2020_05_31_Dead</t>
  </si>
  <si>
    <t>2020_10_19_Confirmed</t>
  </si>
  <si>
    <t>2020_10_19_Dead</t>
  </si>
  <si>
    <t>2020_11_28_Confirmed</t>
  </si>
  <si>
    <t>2020_11_28_Dead</t>
  </si>
  <si>
    <t>2021_10_09_Confirmed</t>
  </si>
  <si>
    <t>2021_10_09_Dead</t>
  </si>
  <si>
    <t>2021_12_28_Confirmed</t>
  </si>
  <si>
    <t>2021_12_28_Dead</t>
  </si>
  <si>
    <t>2022_03_05_Confirmed</t>
  </si>
  <si>
    <t>2022_03_05_Dead</t>
  </si>
  <si>
    <t>2022_06_18_Confirmed</t>
  </si>
  <si>
    <t>2022_06_18_Dead</t>
  </si>
  <si>
    <t>2022_12_29_Confirmed</t>
  </si>
  <si>
    <t>2022_12_29_Dead</t>
  </si>
  <si>
    <t>2020_02_10_Deadrate</t>
    <phoneticPr fontId="1" type="noConversion"/>
  </si>
  <si>
    <t>2020_05_31_Deadrate</t>
    <phoneticPr fontId="1" type="noConversion"/>
  </si>
  <si>
    <t>2020_11_28_Deadrate</t>
    <phoneticPr fontId="1" type="noConversion"/>
  </si>
  <si>
    <t>2021_10_09_Deadrate</t>
    <phoneticPr fontId="1" type="noConversion"/>
  </si>
  <si>
    <t>2021_12_28_Deadrate</t>
    <phoneticPr fontId="1" type="noConversion"/>
  </si>
  <si>
    <t>2022_03_05_Deadrate</t>
    <phoneticPr fontId="1" type="noConversion"/>
  </si>
  <si>
    <t>2022_06_18_Deadrate</t>
    <phoneticPr fontId="1" type="noConversion"/>
  </si>
  <si>
    <t>2022_12_29_Deadrate</t>
    <phoneticPr fontId="1" type="noConversion"/>
  </si>
  <si>
    <t>2020_10_19_Deadrate</t>
    <phoneticPr fontId="1" type="noConversion"/>
  </si>
  <si>
    <t>总确诊人数</t>
    <phoneticPr fontId="1" type="noConversion"/>
  </si>
  <si>
    <t>总死亡人数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</si>
</sst>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B50102D-BDE7-4305-BE73-6D40AA8AA5EB}" autoFormatId="16" applyNumberFormats="0" applyBorderFormats="0" applyFontFormats="0" applyPatternFormats="0" applyAlignmentFormats="0" applyWidthHeightFormats="0">
  <queryTableRefresh nextId="31" unboundColumnsRight="3">
    <queryTableFields count="30">
      <queryTableField id="1" name="Province" tableColumnId="1"/>
      <queryTableField id="2" name="2020_02_10_Confirmed" tableColumnId="2"/>
      <queryTableField id="3" name="2020_02_10_Dead" tableColumnId="3"/>
      <queryTableField id="20" dataBound="0" tableColumnId="21"/>
      <queryTableField id="4" name="2020_05_31_Confirmed" tableColumnId="4"/>
      <queryTableField id="5" name="2020_05_31_Dead" tableColumnId="5"/>
      <queryTableField id="21" dataBound="0" tableColumnId="22"/>
      <queryTableField id="6" name="2020_10_19_Confirmed" tableColumnId="6"/>
      <queryTableField id="7" name="2020_10_19_Dead" tableColumnId="7"/>
      <queryTableField id="22" dataBound="0" tableColumnId="23"/>
      <queryTableField id="8" name="2020_11_28_Confirmed" tableColumnId="8"/>
      <queryTableField id="9" name="2020_11_28_Dead" tableColumnId="9"/>
      <queryTableField id="23" dataBound="0" tableColumnId="24"/>
      <queryTableField id="10" name="2021_10_09_Confirmed" tableColumnId="10"/>
      <queryTableField id="11" name="2021_10_09_Dead" tableColumnId="11"/>
      <queryTableField id="24" dataBound="0" tableColumnId="25"/>
      <queryTableField id="12" name="2021_12_28_Confirmed" tableColumnId="12"/>
      <queryTableField id="13" name="2021_12_28_Dead" tableColumnId="13"/>
      <queryTableField id="25" dataBound="0" tableColumnId="26"/>
      <queryTableField id="14" name="2022_03_05_Confirmed" tableColumnId="14"/>
      <queryTableField id="15" name="2022_03_05_Dead" tableColumnId="15"/>
      <queryTableField id="26" dataBound="0" tableColumnId="27"/>
      <queryTableField id="16" name="2022_06_18_Confirmed" tableColumnId="16"/>
      <queryTableField id="17" name="2022_06_18_Dead" tableColumnId="17"/>
      <queryTableField id="27" dataBound="0" tableColumnId="28"/>
      <queryTableField id="18" name="2022_12_29_Confirmed" tableColumnId="18"/>
      <queryTableField id="19" name="2022_12_29_Dead" tableColumnId="19"/>
      <queryTableField id="28" dataBound="0" tableColumnId="29"/>
      <queryTableField id="29" dataBound="0" tableColumnId="20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E0217-3113-4C77-8BC2-A5E41CE765AB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Province" tableColumnId="1"/>
      <queryTableField id="2" name="Cluster" tableColumnId="2"/>
      <queryTableField id="3" name="Confirmed" tableColumnId="3"/>
      <queryTableField id="4" name="Cured" tableColumnId="4"/>
      <queryTableField id="5" name="Dead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FB79B-C5E7-49CF-9D20-D157F4F380E6}" name="merged_province_data" displayName="merged_province_data" ref="A1:AD35" tableType="queryTable" totalsRowShown="0">
  <autoFilter ref="A1:AD35" xr:uid="{DA6FB79B-C5E7-49CF-9D20-D157F4F380E6}"/>
  <sortState xmlns:xlrd2="http://schemas.microsoft.com/office/spreadsheetml/2017/richdata2" ref="A2:AD35">
    <sortCondition descending="1" ref="AD1:AD35"/>
  </sortState>
  <tableColumns count="30">
    <tableColumn id="1" xr3:uid="{1597ECA7-0323-4C43-B293-C25BBB6C4DDB}" uniqueName="1" name="Province" queryTableFieldId="1" dataDxfId="14"/>
    <tableColumn id="2" xr3:uid="{8E1A5205-454E-45FE-A574-0B188A22C3A4}" uniqueName="2" name="2020_02_10_Confirmed" queryTableFieldId="2"/>
    <tableColumn id="3" xr3:uid="{DACC4171-5981-4F6C-A703-C535700B4A95}" uniqueName="3" name="2020_02_10_Dead" queryTableFieldId="3"/>
    <tableColumn id="21" xr3:uid="{96474850-627E-427D-AE1C-BB93A0C9839B}" uniqueName="21" name="2020_02_10_Deadrate" queryTableFieldId="20" dataDxfId="13">
      <calculatedColumnFormula>merged_province_data[[#This Row],[2020_02_10_Dead]]/merged_province_data[[#This Row],[2020_02_10_Confirmed]]</calculatedColumnFormula>
    </tableColumn>
    <tableColumn id="4" xr3:uid="{3DA08640-EFCA-4391-AE25-63FEC83493A3}" uniqueName="4" name="2020_05_31_Confirmed" queryTableFieldId="4"/>
    <tableColumn id="5" xr3:uid="{2242E6B3-AA64-4055-8000-99867615B7FC}" uniqueName="5" name="2020_05_31_Dead" queryTableFieldId="5"/>
    <tableColumn id="22" xr3:uid="{66DE1FBA-DA58-4A5F-AF19-362DEA62BE8D}" uniqueName="22" name="2020_05_31_Deadrate" queryTableFieldId="21" dataDxfId="12">
      <calculatedColumnFormula>merged_province_data[[#This Row],[2020_05_31_Dead]]/merged_province_data[[#This Row],[2020_05_31_Confirmed]]</calculatedColumnFormula>
    </tableColumn>
    <tableColumn id="6" xr3:uid="{37731431-6B3C-4D74-AD08-8FE898224E1B}" uniqueName="6" name="2020_10_19_Confirmed" queryTableFieldId="6"/>
    <tableColumn id="7" xr3:uid="{D847D196-6DE4-4978-BA85-94FFDD239955}" uniqueName="7" name="2020_10_19_Dead" queryTableFieldId="7"/>
    <tableColumn id="23" xr3:uid="{B52E785E-6B30-4573-B876-506B421AAC6B}" uniqueName="23" name="2020_10_19_Deadrate" queryTableFieldId="22" dataDxfId="11">
      <calculatedColumnFormula>merged_province_data[[#This Row],[2020_10_19_Dead]]/merged_province_data[[#This Row],[2020_10_19_Confirmed]]</calculatedColumnFormula>
    </tableColumn>
    <tableColumn id="8" xr3:uid="{4BBFAC13-ACD5-4C76-AC1C-E77543408C2E}" uniqueName="8" name="2020_11_28_Confirmed" queryTableFieldId="8"/>
    <tableColumn id="9" xr3:uid="{DBF613EB-6050-4DEC-B06B-86BAACFAE9BA}" uniqueName="9" name="2020_11_28_Dead" queryTableFieldId="9"/>
    <tableColumn id="24" xr3:uid="{ED92A94B-77C4-4309-AAF1-881B57F5A3BE}" uniqueName="24" name="2020_11_28_Deadrate" queryTableFieldId="23" dataDxfId="10">
      <calculatedColumnFormula>merged_province_data[[#This Row],[2020_11_28_Dead]]/merged_province_data[[#This Row],[2020_11_28_Confirmed]]</calculatedColumnFormula>
    </tableColumn>
    <tableColumn id="10" xr3:uid="{3DC92B99-9C69-423A-B487-26502410B064}" uniqueName="10" name="2021_10_09_Confirmed" queryTableFieldId="10"/>
    <tableColumn id="11" xr3:uid="{F8122BB3-49F8-443D-9DE2-6913B08A16DD}" uniqueName="11" name="2021_10_09_Dead" queryTableFieldId="11"/>
    <tableColumn id="25" xr3:uid="{ABF1F7F3-A231-428E-A31F-D1A67E7D6F6E}" uniqueName="25" name="2021_10_09_Deadrate" queryTableFieldId="24" dataDxfId="9">
      <calculatedColumnFormula>merged_province_data[[#This Row],[2021_10_09_Dead]]/merged_province_data[[#This Row],[2021_10_09_Confirmed]]</calculatedColumnFormula>
    </tableColumn>
    <tableColumn id="12" xr3:uid="{8C3EA3E0-618E-466D-B2DC-A51DA1861B94}" uniqueName="12" name="2021_12_28_Confirmed" queryTableFieldId="12"/>
    <tableColumn id="13" xr3:uid="{68ABEEC1-0C2D-420F-BD2E-9E943675234F}" uniqueName="13" name="2021_12_28_Dead" queryTableFieldId="13"/>
    <tableColumn id="26" xr3:uid="{F2A9EB7D-E68C-45B1-B56E-689CBF42DA89}" uniqueName="26" name="2021_12_28_Deadrate" queryTableFieldId="25" dataDxfId="8">
      <calculatedColumnFormula>merged_province_data[[#This Row],[2021_12_28_Dead]]/merged_province_data[[#This Row],[2021_12_28_Confirmed]]</calculatedColumnFormula>
    </tableColumn>
    <tableColumn id="14" xr3:uid="{55244D76-8635-4AD3-BA1B-FAE4B68001E0}" uniqueName="14" name="2022_03_05_Confirmed" queryTableFieldId="14"/>
    <tableColumn id="15" xr3:uid="{F20E08EC-75CC-41DA-B6E5-2495BEA4377D}" uniqueName="15" name="2022_03_05_Dead" queryTableFieldId="15"/>
    <tableColumn id="27" xr3:uid="{F63AF393-B7A4-46B2-AB2A-5BA7F92031D8}" uniqueName="27" name="2022_03_05_Deadrate" queryTableFieldId="26" dataDxfId="7">
      <calculatedColumnFormula>merged_province_data[[#This Row],[2022_03_05_Dead]]/merged_province_data[[#This Row],[2022_03_05_Confirmed]]</calculatedColumnFormula>
    </tableColumn>
    <tableColumn id="16" xr3:uid="{B82C5AE8-0218-4794-A7E9-967B3A9D4F67}" uniqueName="16" name="2022_06_18_Confirmed" queryTableFieldId="16"/>
    <tableColumn id="17" xr3:uid="{CB0971D3-1F7E-420F-9F72-A1AB25F2470E}" uniqueName="17" name="2022_06_18_Dead" queryTableFieldId="17"/>
    <tableColumn id="28" xr3:uid="{287F0F09-BC60-438B-A2FD-5512D28457BB}" uniqueName="28" name="2022_06_18_Deadrate" queryTableFieldId="27" dataDxfId="6">
      <calculatedColumnFormula>merged_province_data[[#This Row],[2022_06_18_Dead]]/merged_province_data[[#This Row],[2022_06_18_Confirmed]]</calculatedColumnFormula>
    </tableColumn>
    <tableColumn id="18" xr3:uid="{AE409FA7-77B9-4D05-BD8C-C506BEC6CCA4}" uniqueName="18" name="2022_12_29_Confirmed" queryTableFieldId="18"/>
    <tableColumn id="19" xr3:uid="{601C1658-C315-4626-BA11-BBF038517854}" uniqueName="19" name="2022_12_29_Dead" queryTableFieldId="19"/>
    <tableColumn id="29" xr3:uid="{0B421AFD-F7BD-437D-A4FE-8A788C6DF12C}" uniqueName="29" name="2022_12_29_Deadrate" queryTableFieldId="28" dataDxfId="5">
      <calculatedColumnFormula>merged_province_data[[#This Row],[2022_12_29_Dead]]/merged_province_data[[#This Row],[2022_12_29_Confirmed]]</calculatedColumnFormula>
    </tableColumn>
    <tableColumn id="20" xr3:uid="{DA585906-9BE0-4995-8DDD-42E0ED803BDC}" uniqueName="20" name="总确诊人数" queryTableFieldId="29" dataDxfId="1">
      <calculatedColumnFormula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calculatedColumnFormula>
    </tableColumn>
    <tableColumn id="30" xr3:uid="{77479E29-D3AE-4C6F-A45C-99CB5E981388}" uniqueName="30" name="总死亡人数" queryTableFieldId="30" dataDxfId="0">
      <calculatedColumnFormula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6321B-3F6E-45A9-AA00-38737C8F3285}" name="_20200210_clustered" displayName="_20200210_clustered" ref="A1:G35" tableType="queryTable" totalsRowShown="0">
  <autoFilter ref="A1:G35" xr:uid="{36B6321B-3F6E-45A9-AA00-38737C8F3285}"/>
  <tableColumns count="7">
    <tableColumn id="1" xr3:uid="{F7A4CC2A-A3E6-43EB-9909-D306E6F461D3}" uniqueName="1" name="列1" queryTableFieldId="1" dataDxfId="4"/>
    <tableColumn id="2" xr3:uid="{5A728506-9241-4D87-84BF-A24944BAA1F2}" uniqueName="2" name="列2" queryTableFieldId="2"/>
    <tableColumn id="3" xr3:uid="{885FC4C0-8561-4CA2-AB9B-17721AA2D9AE}" uniqueName="3" name="列3" queryTableFieldId="3"/>
    <tableColumn id="4" xr3:uid="{5701F00A-2646-4DE5-BF19-83B4CC3B8996}" uniqueName="4" name="列4" queryTableFieldId="4"/>
    <tableColumn id="5" xr3:uid="{CC4C2960-7064-4716-BF9E-51F10403FC53}" uniqueName="5" name="列5" queryTableFieldId="5"/>
    <tableColumn id="6" xr3:uid="{558A8603-8E7B-4F27-99D6-AAC091315125}" uniqueName="6" name="列6" queryTableFieldId="6" dataDxfId="3">
      <calculatedColumnFormula>_20200210_clustered[[#This Row],[列5]]/_20200210_clustered[[#This Row],[列4]]</calculatedColumnFormula>
    </tableColumn>
    <tableColumn id="7" xr3:uid="{24650FCF-221F-450D-9AB6-F1A0BB871613}" uniqueName="7" name="列7" queryTableFieldId="7" dataDxfId="2">
      <calculatedColumnFormula>_20200210_clustered[[#This Row],[列4]]/_20200210_clustered[[#This Row],[列3]]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27BF-6EE7-4204-86DB-9A072E518C6A}">
  <dimension ref="A1:AD35"/>
  <sheetViews>
    <sheetView tabSelected="1" zoomScale="80" zoomScaleNormal="70" workbookViewId="0">
      <selection activeCell="E40" sqref="E40"/>
    </sheetView>
  </sheetViews>
  <sheetFormatPr defaultRowHeight="14" x14ac:dyDescent="0.3"/>
  <cols>
    <col min="1" max="1" width="10.4140625" bestFit="1" customWidth="1"/>
    <col min="2" max="2" width="23.08203125" bestFit="1" customWidth="1"/>
    <col min="3" max="3" width="18.25" bestFit="1" customWidth="1"/>
    <col min="4" max="4" width="23.08203125" bestFit="1" customWidth="1"/>
    <col min="5" max="5" width="18.25" bestFit="1" customWidth="1"/>
    <col min="6" max="6" width="23.08203125" bestFit="1" customWidth="1"/>
    <col min="7" max="7" width="18.25" bestFit="1" customWidth="1"/>
    <col min="8" max="8" width="23.08203125" bestFit="1" customWidth="1"/>
    <col min="9" max="9" width="18.25" bestFit="1" customWidth="1"/>
    <col min="10" max="10" width="23.08203125" bestFit="1" customWidth="1"/>
    <col min="11" max="11" width="18.25" bestFit="1" customWidth="1"/>
    <col min="12" max="12" width="23.08203125" bestFit="1" customWidth="1"/>
    <col min="13" max="13" width="18.25" bestFit="1" customWidth="1"/>
    <col min="14" max="14" width="23.08203125" bestFit="1" customWidth="1"/>
    <col min="15" max="15" width="18.25" bestFit="1" customWidth="1"/>
    <col min="16" max="16" width="23.08203125" bestFit="1" customWidth="1"/>
    <col min="17" max="17" width="18.25" bestFit="1" customWidth="1"/>
    <col min="18" max="18" width="23.08203125" bestFit="1" customWidth="1"/>
    <col min="19" max="19" width="18.25" bestFit="1" customWidth="1"/>
  </cols>
  <sheetData>
    <row r="1" spans="1:30" x14ac:dyDescent="0.3">
      <c r="A1" t="s">
        <v>0</v>
      </c>
      <c r="B1" t="s">
        <v>42</v>
      </c>
      <c r="C1" t="s">
        <v>43</v>
      </c>
      <c r="D1" t="s">
        <v>60</v>
      </c>
      <c r="E1" t="s">
        <v>44</v>
      </c>
      <c r="F1" t="s">
        <v>45</v>
      </c>
      <c r="G1" t="s">
        <v>61</v>
      </c>
      <c r="H1" t="s">
        <v>46</v>
      </c>
      <c r="I1" t="s">
        <v>47</v>
      </c>
      <c r="J1" t="s">
        <v>68</v>
      </c>
      <c r="K1" t="s">
        <v>48</v>
      </c>
      <c r="L1" t="s">
        <v>49</v>
      </c>
      <c r="M1" t="s">
        <v>62</v>
      </c>
      <c r="N1" t="s">
        <v>50</v>
      </c>
      <c r="O1" t="s">
        <v>51</v>
      </c>
      <c r="P1" t="s">
        <v>63</v>
      </c>
      <c r="Q1" t="s">
        <v>52</v>
      </c>
      <c r="R1" t="s">
        <v>53</v>
      </c>
      <c r="S1" t="s">
        <v>64</v>
      </c>
      <c r="T1" t="s">
        <v>54</v>
      </c>
      <c r="U1" t="s">
        <v>55</v>
      </c>
      <c r="V1" t="s">
        <v>65</v>
      </c>
      <c r="W1" t="s">
        <v>56</v>
      </c>
      <c r="X1" t="s">
        <v>57</v>
      </c>
      <c r="Y1" t="s">
        <v>66</v>
      </c>
      <c r="Z1" t="s">
        <v>58</v>
      </c>
      <c r="AA1" t="s">
        <v>59</v>
      </c>
      <c r="AB1" t="s">
        <v>67</v>
      </c>
      <c r="AC1" t="s">
        <v>69</v>
      </c>
      <c r="AD1" t="s">
        <v>70</v>
      </c>
    </row>
    <row r="2" spans="1:30" x14ac:dyDescent="0.3">
      <c r="A2" t="s">
        <v>1</v>
      </c>
      <c r="B2">
        <v>66337</v>
      </c>
      <c r="C2">
        <v>5072</v>
      </c>
      <c r="D2">
        <f>merged_province_data[[#This Row],[2020_02_10_Dead]]/merged_province_data[[#This Row],[2020_02_10_Confirmed]]</f>
        <v>7.6458085231469616E-2</v>
      </c>
      <c r="E2">
        <v>68130</v>
      </c>
      <c r="F2">
        <v>4510</v>
      </c>
      <c r="G2">
        <f>merged_province_data[[#This Row],[2020_05_31_Dead]]/merged_province_data[[#This Row],[2020_05_31_Confirmed]]</f>
        <v>6.6196976368706889E-2</v>
      </c>
      <c r="H2">
        <v>68143</v>
      </c>
      <c r="I2">
        <v>4202</v>
      </c>
      <c r="J2">
        <f>merged_province_data[[#This Row],[2020_10_19_Dead]]/merged_province_data[[#This Row],[2020_10_19_Confirmed]]</f>
        <v>6.1664440955050408E-2</v>
      </c>
      <c r="K2">
        <v>68148</v>
      </c>
      <c r="L2">
        <v>3302</v>
      </c>
      <c r="M2">
        <f>merged_province_data[[#This Row],[2020_11_28_Dead]]/merged_province_data[[#This Row],[2020_11_28_Confirmed]]</f>
        <v>4.8453366202970007E-2</v>
      </c>
      <c r="N2">
        <v>68299</v>
      </c>
      <c r="O2">
        <v>1200</v>
      </c>
      <c r="P2">
        <f>merged_province_data[[#This Row],[2021_10_09_Dead]]/merged_province_data[[#This Row],[2021_10_09_Confirmed]]</f>
        <v>1.7569803364617345E-2</v>
      </c>
      <c r="Q2">
        <v>68316</v>
      </c>
      <c r="R2">
        <v>1167</v>
      </c>
      <c r="S2">
        <f>merged_province_data[[#This Row],[2021_12_28_Dead]]/merged_province_data[[#This Row],[2021_12_28_Confirmed]]</f>
        <v>1.7082381872474968E-2</v>
      </c>
      <c r="T2">
        <v>68377</v>
      </c>
      <c r="U2">
        <v>1402</v>
      </c>
      <c r="V2">
        <f>merged_province_data[[#This Row],[2022_03_05_Dead]]/merged_province_data[[#This Row],[2022_03_05_Confirmed]]</f>
        <v>2.050397063340012E-2</v>
      </c>
      <c r="W2">
        <v>68400</v>
      </c>
      <c r="X2">
        <v>970</v>
      </c>
      <c r="Y2">
        <f>merged_province_data[[#This Row],[2022_06_18_Dead]]/merged_province_data[[#This Row],[2022_06_18_Confirmed]]</f>
        <v>1.4181286549707602E-2</v>
      </c>
      <c r="Z2">
        <v>68862</v>
      </c>
      <c r="AA2">
        <v>920</v>
      </c>
      <c r="AB2">
        <f>merged_province_data[[#This Row],[2022_12_29_Dead]]/merged_province_data[[#This Row],[2022_12_29_Confirmed]]</f>
        <v>1.3360053440213761E-2</v>
      </c>
      <c r="AC2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544612</v>
      </c>
      <c r="AD2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22745</v>
      </c>
    </row>
    <row r="3" spans="1:30" x14ac:dyDescent="0.3">
      <c r="A3" t="s">
        <v>32</v>
      </c>
      <c r="B3">
        <v>93</v>
      </c>
      <c r="C3">
        <v>2</v>
      </c>
      <c r="D3">
        <f>merged_province_data[[#This Row],[2020_02_10_Dead]]/merged_province_data[[#This Row],[2020_02_10_Confirmed]]</f>
        <v>2.1505376344086023E-2</v>
      </c>
      <c r="E3">
        <v>1100</v>
      </c>
      <c r="F3">
        <v>57</v>
      </c>
      <c r="G3">
        <f>merged_province_data[[#This Row],[2020_05_31_Dead]]/merged_province_data[[#This Row],[2020_05_31_Confirmed]]</f>
        <v>5.1818181818181819E-2</v>
      </c>
      <c r="H3">
        <v>5364</v>
      </c>
      <c r="I3">
        <v>107</v>
      </c>
      <c r="J3">
        <f>merged_province_data[[#This Row],[2020_10_19_Dead]]/merged_province_data[[#This Row],[2020_10_19_Confirmed]]</f>
        <v>1.9947800149142433E-2</v>
      </c>
      <c r="K3">
        <v>6039</v>
      </c>
      <c r="L3">
        <v>108</v>
      </c>
      <c r="M3">
        <f>merged_province_data[[#This Row],[2020_11_28_Dead]]/merged_province_data[[#This Row],[2020_11_28_Confirmed]]</f>
        <v>1.7883755588673621E-2</v>
      </c>
      <c r="N3">
        <v>12253</v>
      </c>
      <c r="O3">
        <v>213</v>
      </c>
      <c r="P3">
        <f>merged_province_data[[#This Row],[2021_10_09_Dead]]/merged_province_data[[#This Row],[2021_10_09_Confirmed]]</f>
        <v>1.738349791887701E-2</v>
      </c>
      <c r="Q3">
        <v>12598</v>
      </c>
      <c r="R3">
        <v>213</v>
      </c>
      <c r="S3">
        <f>merged_province_data[[#This Row],[2021_12_28_Dead]]/merged_province_data[[#This Row],[2021_12_28_Confirmed]]</f>
        <v>1.6907445626289888E-2</v>
      </c>
      <c r="T3">
        <v>138145</v>
      </c>
      <c r="U3">
        <v>1366</v>
      </c>
      <c r="V3">
        <f>merged_province_data[[#This Row],[2022_03_05_Dead]]/merged_province_data[[#This Row],[2022_03_05_Confirmed]]</f>
        <v>9.8881609902638536E-3</v>
      </c>
      <c r="W3">
        <v>334215</v>
      </c>
      <c r="X3">
        <v>9392</v>
      </c>
      <c r="Y3">
        <f>merged_province_data[[#This Row],[2022_06_18_Dead]]/merged_province_data[[#This Row],[2022_06_18_Confirmed]]</f>
        <v>2.8101671079993416E-2</v>
      </c>
      <c r="Z3">
        <v>478020</v>
      </c>
      <c r="AA3">
        <v>11021</v>
      </c>
      <c r="AB3">
        <f>merged_province_data[[#This Row],[2022_12_29_Dead]]/merged_province_data[[#This Row],[2022_12_29_Confirmed]]</f>
        <v>2.3055520689510899E-2</v>
      </c>
      <c r="AC3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653612</v>
      </c>
      <c r="AD3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22479</v>
      </c>
    </row>
    <row r="4" spans="1:30" x14ac:dyDescent="0.3">
      <c r="A4" t="s">
        <v>34</v>
      </c>
      <c r="B4">
        <v>39</v>
      </c>
      <c r="C4">
        <v>12</v>
      </c>
      <c r="D4">
        <f>merged_province_data[[#This Row],[2020_02_10_Dead]]/merged_province_data[[#This Row],[2020_02_10_Confirmed]]</f>
        <v>0.30769230769230771</v>
      </c>
      <c r="E4">
        <v>440</v>
      </c>
      <c r="F4">
        <v>11</v>
      </c>
      <c r="G4">
        <f>merged_province_data[[#This Row],[2020_05_31_Dead]]/merged_province_data[[#This Row],[2020_05_31_Confirmed]]</f>
        <v>2.5000000000000001E-2</v>
      </c>
      <c r="H4">
        <v>573</v>
      </c>
      <c r="I4">
        <v>11</v>
      </c>
      <c r="J4">
        <f>merged_province_data[[#This Row],[2020_10_19_Dead]]/merged_province_data[[#This Row],[2020_10_19_Confirmed]]</f>
        <v>1.9197207678883072E-2</v>
      </c>
      <c r="K4">
        <v>639</v>
      </c>
      <c r="L4">
        <v>7</v>
      </c>
      <c r="M4">
        <f>merged_province_data[[#This Row],[2020_11_28_Dead]]/merged_province_data[[#This Row],[2020_11_28_Confirmed]]</f>
        <v>1.0954616588419406E-2</v>
      </c>
      <c r="N4">
        <v>16283</v>
      </c>
      <c r="O4">
        <v>845</v>
      </c>
      <c r="P4">
        <f>merged_province_data[[#This Row],[2021_10_09_Dead]]/merged_province_data[[#This Row],[2021_10_09_Confirmed]]</f>
        <v>5.1894614014616473E-2</v>
      </c>
      <c r="Q4">
        <v>16931</v>
      </c>
      <c r="R4">
        <v>850</v>
      </c>
      <c r="S4">
        <f>merged_province_data[[#This Row],[2021_12_28_Dead]]/merged_province_data[[#This Row],[2021_12_28_Confirmed]]</f>
        <v>5.0203768235780523E-2</v>
      </c>
      <c r="T4">
        <v>20717</v>
      </c>
      <c r="U4">
        <v>853</v>
      </c>
      <c r="V4">
        <f>merged_province_data[[#This Row],[2022_03_05_Dead]]/merged_province_data[[#This Row],[2022_03_05_Confirmed]]</f>
        <v>4.1173915142153787E-2</v>
      </c>
      <c r="W4">
        <v>3190787</v>
      </c>
      <c r="X4">
        <v>4868</v>
      </c>
      <c r="Y4">
        <f>merged_province_data[[#This Row],[2022_06_18_Dead]]/merged_province_data[[#This Row],[2022_06_18_Confirmed]]</f>
        <v>1.5256424198794843E-3</v>
      </c>
      <c r="Z4">
        <v>8498195</v>
      </c>
      <c r="AA4">
        <v>14722</v>
      </c>
      <c r="AB4">
        <f>merged_province_data[[#This Row],[2022_12_29_Dead]]/merged_province_data[[#This Row],[2022_12_29_Confirmed]]</f>
        <v>1.7323678734131188E-3</v>
      </c>
      <c r="AC4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8553817</v>
      </c>
      <c r="AD4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22179</v>
      </c>
    </row>
    <row r="5" spans="1:30" x14ac:dyDescent="0.3">
      <c r="A5" t="s">
        <v>13</v>
      </c>
      <c r="B5">
        <v>337</v>
      </c>
      <c r="C5">
        <v>100</v>
      </c>
      <c r="D5">
        <f>merged_province_data[[#This Row],[2020_02_10_Dead]]/merged_province_data[[#This Row],[2020_02_10_Confirmed]]</f>
        <v>0.29673590504451036</v>
      </c>
      <c r="E5">
        <v>670</v>
      </c>
      <c r="F5">
        <v>51</v>
      </c>
      <c r="G5">
        <f>merged_province_data[[#This Row],[2020_05_31_Dead]]/merged_province_data[[#This Row],[2020_05_31_Confirmed]]</f>
        <v>7.6119402985074622E-2</v>
      </c>
      <c r="H5">
        <v>1234</v>
      </c>
      <c r="I5">
        <v>10</v>
      </c>
      <c r="J5">
        <f>merged_province_data[[#This Row],[2020_10_19_Dead]]/merged_province_data[[#This Row],[2020_10_19_Confirmed]]</f>
        <v>8.1037277147487843E-3</v>
      </c>
      <c r="K5">
        <v>1322</v>
      </c>
      <c r="L5">
        <v>7</v>
      </c>
      <c r="M5">
        <f>merged_province_data[[#This Row],[2020_11_28_Dead]]/merged_province_data[[#This Row],[2020_11_28_Confirmed]]</f>
        <v>5.2950075642965201E-3</v>
      </c>
      <c r="N5">
        <v>2644</v>
      </c>
      <c r="O5">
        <v>7</v>
      </c>
      <c r="P5">
        <f>merged_province_data[[#This Row],[2021_10_09_Dead]]/merged_province_data[[#This Row],[2021_10_09_Confirmed]]</f>
        <v>2.6475037821482601E-3</v>
      </c>
      <c r="Q5">
        <v>3048</v>
      </c>
      <c r="R5">
        <v>7</v>
      </c>
      <c r="S5">
        <f>merged_province_data[[#This Row],[2021_12_28_Dead]]/merged_province_data[[#This Row],[2021_12_28_Confirmed]]</f>
        <v>2.2965879265091863E-3</v>
      </c>
      <c r="T5">
        <v>4475</v>
      </c>
      <c r="U5">
        <v>7</v>
      </c>
      <c r="V5">
        <f>merged_province_data[[#This Row],[2022_03_05_Dead]]/merged_province_data[[#This Row],[2022_03_05_Confirmed]]</f>
        <v>1.5642458100558658E-3</v>
      </c>
      <c r="W5">
        <v>63152</v>
      </c>
      <c r="X5">
        <v>595</v>
      </c>
      <c r="Y5">
        <f>merged_province_data[[#This Row],[2022_06_18_Dead]]/merged_province_data[[#This Row],[2022_06_18_Confirmed]]</f>
        <v>9.4217126931846976E-3</v>
      </c>
      <c r="Z5">
        <v>64978</v>
      </c>
      <c r="AA5">
        <v>595</v>
      </c>
      <c r="AB5">
        <f>merged_province_data[[#This Row],[2022_12_29_Dead]]/merged_province_data[[#This Row],[2022_12_29_Confirmed]]</f>
        <v>9.1569454276832166E-3</v>
      </c>
      <c r="AC5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78708</v>
      </c>
      <c r="AD5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1379</v>
      </c>
    </row>
    <row r="6" spans="1:30" x14ac:dyDescent="0.3">
      <c r="A6" t="s">
        <v>4</v>
      </c>
      <c r="B6">
        <v>1271</v>
      </c>
      <c r="C6">
        <v>261</v>
      </c>
      <c r="D6">
        <f>merged_province_data[[#This Row],[2020_02_10_Dead]]/merged_province_data[[#This Row],[2020_02_10_Confirmed]]</f>
        <v>0.20535011801730921</v>
      </c>
      <c r="E6">
        <v>1270</v>
      </c>
      <c r="F6">
        <v>22</v>
      </c>
      <c r="G6">
        <f>merged_province_data[[#This Row],[2020_05_31_Dead]]/merged_province_data[[#This Row],[2020_05_31_Confirmed]]</f>
        <v>1.7322834645669291E-2</v>
      </c>
      <c r="H6">
        <v>1286</v>
      </c>
      <c r="I6">
        <v>22</v>
      </c>
      <c r="J6">
        <f>merged_province_data[[#This Row],[2020_10_19_Dead]]/merged_province_data[[#This Row],[2020_10_19_Confirmed]]</f>
        <v>1.7107309486780714E-2</v>
      </c>
      <c r="K6">
        <v>1289</v>
      </c>
      <c r="L6">
        <v>22</v>
      </c>
      <c r="M6">
        <f>merged_province_data[[#This Row],[2020_11_28_Dead]]/merged_province_data[[#This Row],[2020_11_28_Confirmed]]</f>
        <v>1.7067494181536073E-2</v>
      </c>
      <c r="N6">
        <v>1543</v>
      </c>
      <c r="O6">
        <v>22</v>
      </c>
      <c r="P6">
        <f>merged_province_data[[#This Row],[2021_10_09_Dead]]/merged_province_data[[#This Row],[2021_10_09_Confirmed]]</f>
        <v>1.4257939079714841E-2</v>
      </c>
      <c r="Q6">
        <v>1641</v>
      </c>
      <c r="R6">
        <v>22</v>
      </c>
      <c r="S6">
        <f>merged_province_data[[#This Row],[2021_12_28_Dead]]/merged_province_data[[#This Row],[2021_12_28_Confirmed]]</f>
        <v>1.3406459475929311E-2</v>
      </c>
      <c r="T6">
        <v>2677</v>
      </c>
      <c r="U6">
        <v>22</v>
      </c>
      <c r="V6">
        <f>merged_province_data[[#This Row],[2022_03_05_Dead]]/merged_province_data[[#This Row],[2022_03_05_Confirmed]]</f>
        <v>8.2181546507284278E-3</v>
      </c>
      <c r="W6">
        <v>3183</v>
      </c>
      <c r="X6">
        <v>22</v>
      </c>
      <c r="Y6">
        <f>merged_province_data[[#This Row],[2022_06_18_Dead]]/merged_province_data[[#This Row],[2022_06_18_Confirmed]]</f>
        <v>6.9117185045554511E-3</v>
      </c>
      <c r="Z6">
        <v>8692</v>
      </c>
      <c r="AA6">
        <v>23</v>
      </c>
      <c r="AB6">
        <f>merged_province_data[[#This Row],[2022_12_29_Dead]]/merged_province_data[[#This Row],[2022_12_29_Confirmed]]</f>
        <v>2.6461113667740452E-3</v>
      </c>
      <c r="AC6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19669</v>
      </c>
      <c r="AD6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438</v>
      </c>
    </row>
    <row r="7" spans="1:30" x14ac:dyDescent="0.3">
      <c r="A7" t="s">
        <v>3</v>
      </c>
      <c r="B7">
        <v>1205</v>
      </c>
      <c r="C7">
        <v>211</v>
      </c>
      <c r="D7">
        <f>merged_province_data[[#This Row],[2020_02_10_Dead]]/merged_province_data[[#This Row],[2020_02_10_Confirmed]]</f>
        <v>0.17510373443983401</v>
      </c>
      <c r="E7">
        <v>1268</v>
      </c>
      <c r="F7">
        <v>56</v>
      </c>
      <c r="G7">
        <f>merged_province_data[[#This Row],[2020_05_31_Dead]]/merged_province_data[[#This Row],[2020_05_31_Confirmed]]</f>
        <v>4.4164037854889593E-2</v>
      </c>
      <c r="H7">
        <v>1288</v>
      </c>
      <c r="I7">
        <v>1</v>
      </c>
      <c r="J7">
        <f>merged_province_data[[#This Row],[2020_10_19_Dead]]/merged_province_data[[#This Row],[2020_10_19_Confirmed]]</f>
        <v>7.7639751552795026E-4</v>
      </c>
      <c r="K7">
        <v>1293</v>
      </c>
      <c r="L7">
        <v>1</v>
      </c>
      <c r="M7">
        <f>merged_province_data[[#This Row],[2020_11_28_Dead]]/merged_province_data[[#This Row],[2020_11_28_Confirmed]]</f>
        <v>7.7339520494972935E-4</v>
      </c>
      <c r="N7">
        <v>1451</v>
      </c>
      <c r="O7">
        <v>1</v>
      </c>
      <c r="P7">
        <f>merged_province_data[[#This Row],[2021_10_09_Dead]]/merged_province_data[[#This Row],[2021_10_09_Confirmed]]</f>
        <v>6.8917987594762232E-4</v>
      </c>
      <c r="Q7">
        <v>2006</v>
      </c>
      <c r="R7">
        <v>1</v>
      </c>
      <c r="S7">
        <f>merged_province_data[[#This Row],[2021_12_28_Dead]]/merged_province_data[[#This Row],[2021_12_28_Confirmed]]</f>
        <v>4.9850448654037882E-4</v>
      </c>
      <c r="T7">
        <v>2275</v>
      </c>
      <c r="U7">
        <v>1</v>
      </c>
      <c r="V7">
        <f>merged_province_data[[#This Row],[2022_03_05_Dead]]/merged_province_data[[#This Row],[2022_03_05_Confirmed]]</f>
        <v>4.3956043956043956E-4</v>
      </c>
      <c r="W7">
        <v>3147</v>
      </c>
      <c r="X7">
        <v>1</v>
      </c>
      <c r="Y7">
        <f>merged_province_data[[#This Row],[2022_06_18_Dead]]/merged_province_data[[#This Row],[2022_06_18_Confirmed]]</f>
        <v>3.1776294884016526E-4</v>
      </c>
      <c r="Z7">
        <v>5858</v>
      </c>
      <c r="AA7">
        <v>6</v>
      </c>
      <c r="AB7">
        <f>merged_province_data[[#This Row],[2022_12_29_Dead]]/merged_province_data[[#This Row],[2022_12_29_Confirmed]]</f>
        <v>1.0242403550699897E-3</v>
      </c>
      <c r="AC7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16644</v>
      </c>
      <c r="AD7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279</v>
      </c>
    </row>
    <row r="8" spans="1:30" x14ac:dyDescent="0.3">
      <c r="A8" t="s">
        <v>7</v>
      </c>
      <c r="B8">
        <v>934</v>
      </c>
      <c r="C8">
        <v>201</v>
      </c>
      <c r="D8">
        <f>merged_province_data[[#This Row],[2020_02_10_Dead]]/merged_province_data[[#This Row],[2020_02_10_Confirmed]]</f>
        <v>0.21520342612419699</v>
      </c>
      <c r="E8">
        <v>930</v>
      </c>
      <c r="F8">
        <v>51</v>
      </c>
      <c r="G8">
        <f>merged_province_data[[#This Row],[2020_05_31_Dead]]/merged_province_data[[#This Row],[2020_05_31_Confirmed]]</f>
        <v>5.4838709677419356E-2</v>
      </c>
      <c r="H8">
        <v>935</v>
      </c>
      <c r="I8">
        <v>1</v>
      </c>
      <c r="J8">
        <f>merged_province_data[[#This Row],[2020_10_19_Dead]]/merged_province_data[[#This Row],[2020_10_19_Confirmed]]</f>
        <v>1.0695187165775401E-3</v>
      </c>
      <c r="K8">
        <v>935</v>
      </c>
      <c r="L8">
        <v>1</v>
      </c>
      <c r="M8">
        <f>merged_province_data[[#This Row],[2020_11_28_Dead]]/merged_province_data[[#This Row],[2020_11_28_Confirmed]]</f>
        <v>1.0695187165775401E-3</v>
      </c>
      <c r="N8">
        <v>937</v>
      </c>
      <c r="O8">
        <v>1</v>
      </c>
      <c r="P8">
        <f>merged_province_data[[#This Row],[2021_10_09_Dead]]/merged_province_data[[#This Row],[2021_10_09_Confirmed]]</f>
        <v>1.0672358591248667E-3</v>
      </c>
      <c r="Q8">
        <v>959</v>
      </c>
      <c r="R8">
        <v>1</v>
      </c>
      <c r="S8">
        <f>merged_province_data[[#This Row],[2021_12_28_Dead]]/merged_province_data[[#This Row],[2021_12_28_Confirmed]]</f>
        <v>1.0427528675703858E-3</v>
      </c>
      <c r="T8">
        <v>959</v>
      </c>
      <c r="U8">
        <v>1</v>
      </c>
      <c r="V8">
        <f>merged_province_data[[#This Row],[2022_03_05_Dead]]/merged_province_data[[#This Row],[2022_03_05_Confirmed]]</f>
        <v>1.0427528675703858E-3</v>
      </c>
      <c r="W8">
        <v>1383</v>
      </c>
      <c r="X8">
        <v>1</v>
      </c>
      <c r="Y8">
        <f>merged_province_data[[#This Row],[2022_06_18_Dead]]/merged_province_data[[#This Row],[2022_06_18_Confirmed]]</f>
        <v>7.2306579898770787E-4</v>
      </c>
      <c r="Z8">
        <v>1547</v>
      </c>
      <c r="AA8">
        <v>2</v>
      </c>
      <c r="AB8">
        <f>merged_province_data[[#This Row],[2022_12_29_Dead]]/merged_province_data[[#This Row],[2022_12_29_Confirmed]]</f>
        <v>1.2928248222365869E-3</v>
      </c>
      <c r="AC8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8136</v>
      </c>
      <c r="AD8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260</v>
      </c>
    </row>
    <row r="9" spans="1:30" x14ac:dyDescent="0.3">
      <c r="A9" t="s">
        <v>11</v>
      </c>
      <c r="B9">
        <v>537</v>
      </c>
      <c r="C9">
        <v>200</v>
      </c>
      <c r="D9">
        <f>merged_province_data[[#This Row],[2020_02_10_Dead]]/merged_province_data[[#This Row],[2020_02_10_Confirmed]]</f>
        <v>0.37243947858472998</v>
      </c>
      <c r="E9">
        <v>590</v>
      </c>
      <c r="F9">
        <v>12</v>
      </c>
      <c r="G9">
        <f>merged_province_data[[#This Row],[2020_05_31_Dead]]/merged_province_data[[#This Row],[2020_05_31_Confirmed]]</f>
        <v>2.0338983050847456E-2</v>
      </c>
      <c r="H9">
        <v>767</v>
      </c>
      <c r="I9">
        <v>4</v>
      </c>
      <c r="J9">
        <f>merged_province_data[[#This Row],[2020_10_19_Dead]]/merged_province_data[[#This Row],[2020_10_19_Confirmed]]</f>
        <v>5.2151238591916557E-3</v>
      </c>
      <c r="K9">
        <v>801</v>
      </c>
      <c r="L9">
        <v>3</v>
      </c>
      <c r="M9">
        <f>merged_province_data[[#This Row],[2020_11_28_Dead]]/merged_province_data[[#This Row],[2020_11_28_Confirmed]]</f>
        <v>3.7453183520599251E-3</v>
      </c>
      <c r="N9">
        <v>1212</v>
      </c>
      <c r="O9">
        <v>3</v>
      </c>
      <c r="P9">
        <f>merged_province_data[[#This Row],[2021_10_09_Dead]]/merged_province_data[[#This Row],[2021_10_09_Confirmed]]</f>
        <v>2.4752475247524753E-3</v>
      </c>
      <c r="Q9">
        <v>1309</v>
      </c>
      <c r="R9">
        <v>3</v>
      </c>
      <c r="S9">
        <f>merged_province_data[[#This Row],[2021_12_28_Dead]]/merged_province_data[[#This Row],[2021_12_28_Confirmed]]</f>
        <v>2.2918258212375861E-3</v>
      </c>
      <c r="T9">
        <v>1490</v>
      </c>
      <c r="U9">
        <v>3</v>
      </c>
      <c r="V9">
        <f>merged_province_data[[#This Row],[2022_03_05_Dead]]/merged_province_data[[#This Row],[2022_03_05_Confirmed]]</f>
        <v>2.0134228187919465E-3</v>
      </c>
      <c r="W9">
        <v>2362</v>
      </c>
      <c r="X9">
        <v>3</v>
      </c>
      <c r="Y9">
        <f>merged_province_data[[#This Row],[2022_06_18_Dead]]/merged_province_data[[#This Row],[2022_06_18_Confirmed]]</f>
        <v>1.2701100762066045E-3</v>
      </c>
      <c r="Z9">
        <v>11315</v>
      </c>
      <c r="AA9">
        <v>23</v>
      </c>
      <c r="AB9">
        <f>merged_province_data[[#This Row],[2022_12_29_Dead]]/merged_province_data[[#This Row],[2022_12_29_Confirmed]]</f>
        <v>2.0326999558108703E-3</v>
      </c>
      <c r="AC9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18021</v>
      </c>
      <c r="AD9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254</v>
      </c>
    </row>
    <row r="10" spans="1:30" x14ac:dyDescent="0.3">
      <c r="A10" t="s">
        <v>2</v>
      </c>
      <c r="B10">
        <v>1349</v>
      </c>
      <c r="C10">
        <v>98</v>
      </c>
      <c r="D10">
        <f>merged_province_data[[#This Row],[2020_02_10_Dead]]/merged_province_data[[#This Row],[2020_02_10_Confirmed]]</f>
        <v>7.2646404744255003E-2</v>
      </c>
      <c r="E10">
        <v>1590</v>
      </c>
      <c r="F10">
        <v>32</v>
      </c>
      <c r="G10">
        <f>merged_province_data[[#This Row],[2020_05_31_Dead]]/merged_province_data[[#This Row],[2020_05_31_Confirmed]]</f>
        <v>2.0125786163522012E-2</v>
      </c>
      <c r="H10">
        <v>1943</v>
      </c>
      <c r="I10">
        <v>12</v>
      </c>
      <c r="J10">
        <f>merged_province_data[[#This Row],[2020_10_19_Dead]]/merged_province_data[[#This Row],[2020_10_19_Confirmed]]</f>
        <v>6.1760164693772518E-3</v>
      </c>
      <c r="K10">
        <v>1988</v>
      </c>
      <c r="L10">
        <v>8</v>
      </c>
      <c r="M10">
        <f>merged_province_data[[#This Row],[2020_11_28_Dead]]/merged_province_data[[#This Row],[2020_11_28_Confirmed]]</f>
        <v>4.0241448692152921E-3</v>
      </c>
      <c r="N10">
        <v>3193</v>
      </c>
      <c r="O10">
        <v>8</v>
      </c>
      <c r="P10">
        <f>merged_province_data[[#This Row],[2021_10_09_Dead]]/merged_province_data[[#This Row],[2021_10_09_Confirmed]]</f>
        <v>2.5054807391168181E-3</v>
      </c>
      <c r="Q10">
        <v>3427</v>
      </c>
      <c r="R10">
        <v>8</v>
      </c>
      <c r="S10">
        <f>merged_province_data[[#This Row],[2021_12_28_Dead]]/merged_province_data[[#This Row],[2021_12_28_Confirmed]]</f>
        <v>2.3344032681645753E-3</v>
      </c>
      <c r="T10">
        <v>5033</v>
      </c>
      <c r="U10">
        <v>8</v>
      </c>
      <c r="V10">
        <f>merged_province_data[[#This Row],[2022_03_05_Dead]]/merged_province_data[[#This Row],[2022_03_05_Confirmed]]</f>
        <v>1.5895092390224518E-3</v>
      </c>
      <c r="W10">
        <v>7361</v>
      </c>
      <c r="X10">
        <v>8</v>
      </c>
      <c r="Y10">
        <f>merged_province_data[[#This Row],[2022_06_18_Dead]]/merged_province_data[[#This Row],[2022_06_18_Confirmed]]</f>
        <v>1.0868088574921885E-3</v>
      </c>
      <c r="Z10">
        <v>55674</v>
      </c>
      <c r="AA10">
        <v>10</v>
      </c>
      <c r="AB10">
        <f>merged_province_data[[#This Row],[2022_12_29_Dead]]/merged_province_data[[#This Row],[2022_12_29_Confirmed]]</f>
        <v>1.7961705643567913E-4</v>
      </c>
      <c r="AC10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74197</v>
      </c>
      <c r="AD10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192</v>
      </c>
    </row>
    <row r="11" spans="1:30" x14ac:dyDescent="0.3">
      <c r="A11" t="s">
        <v>10</v>
      </c>
      <c r="B11">
        <v>576</v>
      </c>
      <c r="C11">
        <v>130</v>
      </c>
      <c r="D11">
        <f>merged_province_data[[#This Row],[2020_02_10_Dead]]/merged_province_data[[#This Row],[2020_02_10_Confirmed]]</f>
        <v>0.22569444444444445</v>
      </c>
      <c r="E11">
        <v>580</v>
      </c>
      <c r="F11">
        <v>11</v>
      </c>
      <c r="G11">
        <f>merged_province_data[[#This Row],[2020_05_31_Dead]]/merged_province_data[[#This Row],[2020_05_31_Confirmed]]</f>
        <v>1.896551724137931E-2</v>
      </c>
      <c r="H11">
        <v>589</v>
      </c>
      <c r="I11">
        <v>6</v>
      </c>
      <c r="J11">
        <f>merged_province_data[[#This Row],[2020_10_19_Dead]]/merged_province_data[[#This Row],[2020_10_19_Confirmed]]</f>
        <v>1.0186757215619695E-2</v>
      </c>
      <c r="K11">
        <v>590</v>
      </c>
      <c r="L11">
        <v>6</v>
      </c>
      <c r="M11">
        <f>merged_province_data[[#This Row],[2020_11_28_Dead]]/merged_province_data[[#This Row],[2020_11_28_Confirmed]]</f>
        <v>1.0169491525423728E-2</v>
      </c>
      <c r="N11">
        <v>603</v>
      </c>
      <c r="O11">
        <v>6</v>
      </c>
      <c r="P11">
        <f>merged_province_data[[#This Row],[2021_10_09_Dead]]/merged_province_data[[#This Row],[2021_10_09_Confirmed]]</f>
        <v>9.9502487562189053E-3</v>
      </c>
      <c r="Q11">
        <v>610</v>
      </c>
      <c r="R11">
        <v>6</v>
      </c>
      <c r="S11">
        <f>merged_province_data[[#This Row],[2021_12_28_Dead]]/merged_province_data[[#This Row],[2021_12_28_Confirmed]]</f>
        <v>9.8360655737704927E-3</v>
      </c>
      <c r="T11">
        <v>622</v>
      </c>
      <c r="U11">
        <v>6</v>
      </c>
      <c r="V11">
        <f>merged_province_data[[#This Row],[2022_03_05_Dead]]/merged_province_data[[#This Row],[2022_03_05_Confirmed]]</f>
        <v>9.6463022508038593E-3</v>
      </c>
      <c r="W11">
        <v>721</v>
      </c>
      <c r="X11">
        <v>6</v>
      </c>
      <c r="Y11">
        <f>merged_province_data[[#This Row],[2022_06_18_Dead]]/merged_province_data[[#This Row],[2022_06_18_Confirmed]]</f>
        <v>8.321775312066574E-3</v>
      </c>
      <c r="Z11">
        <v>8542</v>
      </c>
      <c r="AA11">
        <v>9</v>
      </c>
      <c r="AB11">
        <f>merged_province_data[[#This Row],[2022_12_29_Dead]]/merged_province_data[[#This Row],[2022_12_29_Confirmed]]</f>
        <v>1.0536174198080075E-3</v>
      </c>
      <c r="AC11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12712</v>
      </c>
      <c r="AD11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186</v>
      </c>
    </row>
    <row r="12" spans="1:30" x14ac:dyDescent="0.3">
      <c r="A12" t="s">
        <v>19</v>
      </c>
      <c r="B12">
        <v>318</v>
      </c>
      <c r="C12">
        <v>111</v>
      </c>
      <c r="D12">
        <f>merged_province_data[[#This Row],[2020_02_10_Dead]]/merged_province_data[[#This Row],[2020_02_10_Confirmed]]</f>
        <v>0.34905660377358488</v>
      </c>
      <c r="E12">
        <v>360</v>
      </c>
      <c r="F12">
        <v>6</v>
      </c>
      <c r="G12">
        <f>merged_province_data[[#This Row],[2020_05_31_Dead]]/merged_province_data[[#This Row],[2020_05_31_Confirmed]]</f>
        <v>1.6666666666666666E-2</v>
      </c>
      <c r="H12">
        <v>373</v>
      </c>
      <c r="I12">
        <v>11</v>
      </c>
      <c r="J12">
        <f>merged_province_data[[#This Row],[2020_10_19_Dead]]/merged_province_data[[#This Row],[2020_10_19_Confirmed]]</f>
        <v>2.9490616621983913E-2</v>
      </c>
      <c r="K12">
        <v>373</v>
      </c>
      <c r="L12">
        <v>6</v>
      </c>
      <c r="M12">
        <f>merged_province_data[[#This Row],[2020_11_28_Dead]]/merged_province_data[[#This Row],[2020_11_28_Confirmed]]</f>
        <v>1.6085790884718499E-2</v>
      </c>
      <c r="N12">
        <v>1319</v>
      </c>
      <c r="O12">
        <v>7</v>
      </c>
      <c r="P12">
        <f>merged_province_data[[#This Row],[2021_10_09_Dead]]/merged_province_data[[#This Row],[2021_10_09_Confirmed]]</f>
        <v>5.3070507960576198E-3</v>
      </c>
      <c r="Q12">
        <v>1458</v>
      </c>
      <c r="R12">
        <v>7</v>
      </c>
      <c r="S12">
        <f>merged_province_data[[#This Row],[2021_12_28_Dead]]/merged_province_data[[#This Row],[2021_12_28_Confirmed]]</f>
        <v>4.8010973936899867E-3</v>
      </c>
      <c r="T12">
        <v>1482</v>
      </c>
      <c r="U12">
        <v>7</v>
      </c>
      <c r="V12">
        <f>merged_province_data[[#This Row],[2022_03_05_Dead]]/merged_province_data[[#This Row],[2022_03_05_Confirmed]]</f>
        <v>4.7233468286099868E-3</v>
      </c>
      <c r="W12">
        <v>2007</v>
      </c>
      <c r="X12">
        <v>7</v>
      </c>
      <c r="Y12">
        <f>merged_province_data[[#This Row],[2022_06_18_Dead]]/merged_province_data[[#This Row],[2022_06_18_Confirmed]]</f>
        <v>3.4877927254608871E-3</v>
      </c>
      <c r="Z12">
        <v>2839</v>
      </c>
      <c r="AA12">
        <v>7</v>
      </c>
      <c r="AB12">
        <f>merged_province_data[[#This Row],[2022_12_29_Dead]]/merged_province_data[[#This Row],[2022_12_29_Confirmed]]</f>
        <v>2.4656569214512153E-3</v>
      </c>
      <c r="AC12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8522</v>
      </c>
      <c r="AD12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169</v>
      </c>
    </row>
    <row r="13" spans="1:30" x14ac:dyDescent="0.3">
      <c r="A13" t="s">
        <v>12</v>
      </c>
      <c r="B13">
        <v>416</v>
      </c>
      <c r="C13">
        <v>67</v>
      </c>
      <c r="D13">
        <f>merged_province_data[[#This Row],[2020_02_10_Dead]]/merged_province_data[[#This Row],[2020_02_10_Confirmed]]</f>
        <v>0.16105769230769232</v>
      </c>
      <c r="E13">
        <v>600</v>
      </c>
      <c r="F13">
        <v>31</v>
      </c>
      <c r="G13">
        <f>merged_province_data[[#This Row],[2020_05_31_Dead]]/merged_province_data[[#This Row],[2020_05_31_Confirmed]]</f>
        <v>5.1666666666666666E-2</v>
      </c>
      <c r="H13">
        <v>945</v>
      </c>
      <c r="I13">
        <v>12</v>
      </c>
      <c r="J13">
        <f>merged_province_data[[#This Row],[2020_10_19_Dead]]/merged_province_data[[#This Row],[2020_10_19_Confirmed]]</f>
        <v>1.2698412698412698E-2</v>
      </c>
      <c r="K13">
        <v>950</v>
      </c>
      <c r="L13">
        <v>9</v>
      </c>
      <c r="M13">
        <f>merged_province_data[[#This Row],[2020_11_28_Dead]]/merged_province_data[[#This Row],[2020_11_28_Confirmed]]</f>
        <v>9.4736842105263164E-3</v>
      </c>
      <c r="N13">
        <v>1126</v>
      </c>
      <c r="O13">
        <v>9</v>
      </c>
      <c r="P13">
        <f>merged_province_data[[#This Row],[2021_10_09_Dead]]/merged_province_data[[#This Row],[2021_10_09_Confirmed]]</f>
        <v>7.9928952042628773E-3</v>
      </c>
      <c r="Q13">
        <v>1208</v>
      </c>
      <c r="R13">
        <v>9</v>
      </c>
      <c r="S13">
        <f>merged_province_data[[#This Row],[2021_12_28_Dead]]/merged_province_data[[#This Row],[2021_12_28_Confirmed]]</f>
        <v>7.4503311258278145E-3</v>
      </c>
      <c r="T13">
        <v>1504</v>
      </c>
      <c r="U13">
        <v>9</v>
      </c>
      <c r="V13">
        <f>merged_province_data[[#This Row],[2022_03_05_Dead]]/merged_province_data[[#This Row],[2022_03_05_Confirmed]]</f>
        <v>5.9840425531914893E-3</v>
      </c>
      <c r="W13">
        <v>3644</v>
      </c>
      <c r="X13">
        <v>9</v>
      </c>
      <c r="Y13">
        <f>merged_province_data[[#This Row],[2022_06_18_Dead]]/merged_province_data[[#This Row],[2022_06_18_Confirmed]]</f>
        <v>2.4698133918770581E-3</v>
      </c>
      <c r="Z13">
        <v>25249</v>
      </c>
      <c r="AA13">
        <v>13</v>
      </c>
      <c r="AB13">
        <f>merged_province_data[[#This Row],[2022_12_29_Dead]]/merged_province_data[[#This Row],[2022_12_29_Confirmed]]</f>
        <v>5.1487187611390546E-4</v>
      </c>
      <c r="AC13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31998</v>
      </c>
      <c r="AD13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168</v>
      </c>
    </row>
    <row r="14" spans="1:30" x14ac:dyDescent="0.3">
      <c r="A14" t="s">
        <v>8</v>
      </c>
      <c r="B14">
        <v>751</v>
      </c>
      <c r="C14">
        <v>90</v>
      </c>
      <c r="D14">
        <f>merged_province_data[[#This Row],[2020_02_10_Dead]]/merged_province_data[[#This Row],[2020_02_10_Confirmed]]</f>
        <v>0.11984021304926765</v>
      </c>
      <c r="E14">
        <v>790</v>
      </c>
      <c r="F14">
        <v>7</v>
      </c>
      <c r="G14">
        <f>merged_province_data[[#This Row],[2020_05_31_Dead]]/merged_province_data[[#This Row],[2020_05_31_Confirmed]]</f>
        <v>8.8607594936708865E-3</v>
      </c>
      <c r="H14">
        <v>848</v>
      </c>
      <c r="I14">
        <v>8</v>
      </c>
      <c r="J14">
        <f>merged_province_data[[#This Row],[2020_10_19_Dead]]/merged_province_data[[#This Row],[2020_10_19_Confirmed]]</f>
        <v>9.433962264150943E-3</v>
      </c>
      <c r="K14">
        <v>849</v>
      </c>
      <c r="L14">
        <v>7</v>
      </c>
      <c r="M14">
        <f>merged_province_data[[#This Row],[2020_11_28_Dead]]/merged_province_data[[#This Row],[2020_11_28_Confirmed]]</f>
        <v>8.2449941107184919E-3</v>
      </c>
      <c r="N14">
        <v>947</v>
      </c>
      <c r="O14">
        <v>7</v>
      </c>
      <c r="P14">
        <f>merged_province_data[[#This Row],[2021_10_09_Dead]]/merged_province_data[[#This Row],[2021_10_09_Confirmed]]</f>
        <v>7.3917634635691657E-3</v>
      </c>
      <c r="Q14">
        <v>1038</v>
      </c>
      <c r="R14">
        <v>7</v>
      </c>
      <c r="S14">
        <f>merged_province_data[[#This Row],[2021_12_28_Dead]]/merged_province_data[[#This Row],[2021_12_28_Confirmed]]</f>
        <v>6.7437379576107898E-3</v>
      </c>
      <c r="T14">
        <v>1144</v>
      </c>
      <c r="U14">
        <v>7</v>
      </c>
      <c r="V14">
        <f>merged_province_data[[#This Row],[2022_03_05_Dead]]/merged_province_data[[#This Row],[2022_03_05_Confirmed]]</f>
        <v>6.118881118881119E-3</v>
      </c>
      <c r="W14">
        <v>2738</v>
      </c>
      <c r="X14">
        <v>7</v>
      </c>
      <c r="Y14">
        <f>merged_province_data[[#This Row],[2022_06_18_Dead]]/merged_province_data[[#This Row],[2022_06_18_Confirmed]]</f>
        <v>2.556610664718773E-3</v>
      </c>
      <c r="Z14">
        <v>4564</v>
      </c>
      <c r="AA14">
        <v>8</v>
      </c>
      <c r="AB14">
        <f>merged_province_data[[#This Row],[2022_12_29_Dead]]/merged_province_data[[#This Row],[2022_12_29_Confirmed]]</f>
        <v>1.7528483786152498E-3</v>
      </c>
      <c r="AC14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10931</v>
      </c>
      <c r="AD14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148</v>
      </c>
    </row>
    <row r="15" spans="1:30" x14ac:dyDescent="0.3">
      <c r="A15" t="s">
        <v>6</v>
      </c>
      <c r="B15">
        <v>986</v>
      </c>
      <c r="C15">
        <v>89</v>
      </c>
      <c r="D15">
        <f>merged_province_data[[#This Row],[2020_02_10_Dead]]/merged_province_data[[#This Row],[2020_02_10_Confirmed]]</f>
        <v>9.0263691683569985E-2</v>
      </c>
      <c r="E15">
        <v>990</v>
      </c>
      <c r="F15">
        <v>12</v>
      </c>
      <c r="G15">
        <f>merged_province_data[[#This Row],[2020_05_31_Dead]]/merged_province_data[[#This Row],[2020_05_31_Confirmed]]</f>
        <v>1.2121212121212121E-2</v>
      </c>
      <c r="H15">
        <v>991</v>
      </c>
      <c r="I15">
        <v>7</v>
      </c>
      <c r="J15">
        <f>merged_province_data[[#This Row],[2020_10_19_Dead]]/merged_province_data[[#This Row],[2020_10_19_Confirmed]]</f>
        <v>7.0635721493440967E-3</v>
      </c>
      <c r="K15">
        <v>992</v>
      </c>
      <c r="L15">
        <v>6</v>
      </c>
      <c r="M15">
        <f>merged_province_data[[#This Row],[2020_11_28_Dead]]/merged_province_data[[#This Row],[2020_11_28_Confirmed]]</f>
        <v>6.0483870967741934E-3</v>
      </c>
      <c r="N15">
        <v>1008</v>
      </c>
      <c r="O15">
        <v>6</v>
      </c>
      <c r="P15">
        <f>merged_province_data[[#This Row],[2021_10_09_Dead]]/merged_province_data[[#This Row],[2021_10_09_Confirmed]]</f>
        <v>5.9523809523809521E-3</v>
      </c>
      <c r="Q15">
        <v>1009</v>
      </c>
      <c r="R15">
        <v>6</v>
      </c>
      <c r="S15">
        <f>merged_province_data[[#This Row],[2021_12_28_Dead]]/merged_province_data[[#This Row],[2021_12_28_Confirmed]]</f>
        <v>5.9464816650148661E-3</v>
      </c>
      <c r="T15">
        <v>1013</v>
      </c>
      <c r="U15">
        <v>6</v>
      </c>
      <c r="V15">
        <f>merged_province_data[[#This Row],[2022_03_05_Dead]]/merged_province_data[[#This Row],[2022_03_05_Confirmed]]</f>
        <v>5.9230009871668312E-3</v>
      </c>
      <c r="W15">
        <v>1065</v>
      </c>
      <c r="X15">
        <v>6</v>
      </c>
      <c r="Y15">
        <f>merged_province_data[[#This Row],[2022_06_18_Dead]]/merged_province_data[[#This Row],[2022_06_18_Confirmed]]</f>
        <v>5.6338028169014088E-3</v>
      </c>
      <c r="Z15">
        <v>1699</v>
      </c>
      <c r="AA15">
        <v>6</v>
      </c>
      <c r="AB15">
        <f>merged_province_data[[#This Row],[2022_12_29_Dead]]/merged_province_data[[#This Row],[2022_12_29_Confirmed]]</f>
        <v>3.5314891112419068E-3</v>
      </c>
      <c r="AC15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8688</v>
      </c>
      <c r="AD15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144</v>
      </c>
    </row>
    <row r="16" spans="1:30" x14ac:dyDescent="0.3">
      <c r="A16" t="s">
        <v>18</v>
      </c>
      <c r="B16">
        <v>480</v>
      </c>
      <c r="C16">
        <v>10</v>
      </c>
      <c r="D16">
        <f>merged_province_data[[#This Row],[2020_02_10_Dead]]/merged_province_data[[#This Row],[2020_02_10_Confirmed]]</f>
        <v>2.0833333333333332E-2</v>
      </c>
      <c r="E16">
        <v>940</v>
      </c>
      <c r="F16">
        <v>23</v>
      </c>
      <c r="G16">
        <f>merged_province_data[[#This Row],[2020_05_31_Dead]]/merged_province_data[[#This Row],[2020_05_31_Confirmed]]</f>
        <v>2.4468085106382979E-2</v>
      </c>
      <c r="H16">
        <v>949</v>
      </c>
      <c r="I16">
        <v>13</v>
      </c>
      <c r="J16">
        <f>merged_province_data[[#This Row],[2020_10_19_Dead]]/merged_province_data[[#This Row],[2020_10_19_Confirmed]]</f>
        <v>1.3698630136986301E-2</v>
      </c>
      <c r="K16">
        <v>949</v>
      </c>
      <c r="L16">
        <v>13</v>
      </c>
      <c r="M16">
        <f>merged_province_data[[#This Row],[2020_11_28_Dead]]/merged_province_data[[#This Row],[2020_11_28_Confirmed]]</f>
        <v>1.3698630136986301E-2</v>
      </c>
      <c r="N16">
        <v>1711</v>
      </c>
      <c r="O16">
        <v>13</v>
      </c>
      <c r="P16">
        <f>merged_province_data[[#This Row],[2021_10_09_Dead]]/merged_province_data[[#This Row],[2021_10_09_Confirmed]]</f>
        <v>7.5978959672706016E-3</v>
      </c>
      <c r="Q16">
        <v>2035</v>
      </c>
      <c r="R16">
        <v>13</v>
      </c>
      <c r="S16">
        <f>merged_province_data[[#This Row],[2021_12_28_Dead]]/merged_province_data[[#This Row],[2021_12_28_Confirmed]]</f>
        <v>6.3882063882063885E-3</v>
      </c>
      <c r="T16">
        <v>2092</v>
      </c>
      <c r="U16">
        <v>13</v>
      </c>
      <c r="V16">
        <f>merged_province_data[[#This Row],[2022_03_05_Dead]]/merged_province_data[[#This Row],[2022_03_05_Confirmed]]</f>
        <v>6.2141491395793502E-3</v>
      </c>
      <c r="W16">
        <v>2986</v>
      </c>
      <c r="X16">
        <v>13</v>
      </c>
      <c r="Y16">
        <f>merged_province_data[[#This Row],[2022_06_18_Dead]]/merged_province_data[[#This Row],[2022_06_18_Confirmed]]</f>
        <v>4.3536503683858007E-3</v>
      </c>
      <c r="Z16">
        <v>5389</v>
      </c>
      <c r="AA16">
        <v>13</v>
      </c>
      <c r="AB16">
        <f>merged_province_data[[#This Row],[2022_12_29_Dead]]/merged_province_data[[#This Row],[2022_12_29_Confirmed]]</f>
        <v>2.4123213954351458E-3</v>
      </c>
      <c r="AC16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14545</v>
      </c>
      <c r="AD16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124</v>
      </c>
    </row>
    <row r="17" spans="1:30" x14ac:dyDescent="0.3">
      <c r="A17" t="s">
        <v>9</v>
      </c>
      <c r="B17">
        <v>631</v>
      </c>
      <c r="C17">
        <v>100</v>
      </c>
      <c r="D17">
        <f>merged_province_data[[#This Row],[2020_02_10_Dead]]/merged_province_data[[#This Row],[2020_02_10_Confirmed]]</f>
        <v>0.15847860538827258</v>
      </c>
      <c r="E17">
        <v>655</v>
      </c>
      <c r="F17">
        <v>0</v>
      </c>
      <c r="G17">
        <f>merged_province_data[[#This Row],[2020_05_31_Dead]]/merged_province_data[[#This Row],[2020_05_31_Confirmed]]</f>
        <v>0</v>
      </c>
      <c r="H17">
        <v>674</v>
      </c>
      <c r="I17">
        <v>0</v>
      </c>
      <c r="J17">
        <f>merged_province_data[[#This Row],[2020_10_19_Dead]]/merged_province_data[[#This Row],[2020_10_19_Confirmed]]</f>
        <v>0</v>
      </c>
      <c r="K17">
        <v>680</v>
      </c>
      <c r="L17">
        <v>0</v>
      </c>
      <c r="M17">
        <f>merged_province_data[[#This Row],[2020_11_28_Dead]]/merged_province_data[[#This Row],[2020_11_28_Confirmed]]</f>
        <v>0</v>
      </c>
      <c r="N17">
        <v>1600</v>
      </c>
      <c r="O17">
        <v>0</v>
      </c>
      <c r="P17">
        <f>merged_province_data[[#This Row],[2021_10_09_Dead]]/merged_province_data[[#This Row],[2021_10_09_Confirmed]]</f>
        <v>0</v>
      </c>
      <c r="Q17">
        <v>1624</v>
      </c>
      <c r="R17">
        <v>0</v>
      </c>
      <c r="S17">
        <f>merged_province_data[[#This Row],[2021_12_28_Dead]]/merged_province_data[[#This Row],[2021_12_28_Confirmed]]</f>
        <v>0</v>
      </c>
      <c r="T17">
        <v>1781</v>
      </c>
      <c r="U17">
        <v>0</v>
      </c>
      <c r="V17">
        <f>merged_province_data[[#This Row],[2022_03_05_Dead]]/merged_province_data[[#This Row],[2022_03_05_Confirmed]]</f>
        <v>0</v>
      </c>
      <c r="W17">
        <v>2236</v>
      </c>
      <c r="X17">
        <v>0</v>
      </c>
      <c r="Y17">
        <f>merged_province_data[[#This Row],[2022_06_18_Dead]]/merged_province_data[[#This Row],[2022_06_18_Confirmed]]</f>
        <v>0</v>
      </c>
      <c r="Z17">
        <v>3796</v>
      </c>
      <c r="AA17">
        <v>5</v>
      </c>
      <c r="AB17">
        <f>merged_province_data[[#This Row],[2022_12_29_Dead]]/merged_province_data[[#This Row],[2022_12_29_Confirmed]]</f>
        <v>1.3171759747102212E-3</v>
      </c>
      <c r="AC17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11441</v>
      </c>
      <c r="AD17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105</v>
      </c>
    </row>
    <row r="18" spans="1:30" x14ac:dyDescent="0.3">
      <c r="A18" t="s">
        <v>17</v>
      </c>
      <c r="B18">
        <v>174</v>
      </c>
      <c r="C18">
        <v>67</v>
      </c>
      <c r="D18">
        <f>merged_province_data[[#This Row],[2020_02_10_Dead]]/merged_province_data[[#This Row],[2020_02_10_Confirmed]]</f>
        <v>0.38505747126436779</v>
      </c>
      <c r="E18">
        <v>180</v>
      </c>
      <c r="F18">
        <v>21</v>
      </c>
      <c r="G18">
        <f>merged_province_data[[#This Row],[2020_05_31_Dead]]/merged_province_data[[#This Row],[2020_05_31_Confirmed]]</f>
        <v>0.11666666666666667</v>
      </c>
      <c r="H18">
        <v>214</v>
      </c>
      <c r="I18">
        <v>5</v>
      </c>
      <c r="J18">
        <f>merged_province_data[[#This Row],[2020_10_19_Dead]]/merged_province_data[[#This Row],[2020_10_19_Confirmed]]</f>
        <v>2.336448598130841E-2</v>
      </c>
      <c r="K18">
        <v>217</v>
      </c>
      <c r="L18">
        <v>2</v>
      </c>
      <c r="M18">
        <f>merged_province_data[[#This Row],[2020_11_28_Dead]]/merged_province_data[[#This Row],[2020_11_28_Confirmed]]</f>
        <v>9.2165898617511521E-3</v>
      </c>
      <c r="N18">
        <v>1491</v>
      </c>
      <c r="O18">
        <v>2</v>
      </c>
      <c r="P18">
        <f>merged_province_data[[#This Row],[2021_10_09_Dead]]/merged_province_data[[#This Row],[2021_10_09_Confirmed]]</f>
        <v>1.3413816230717639E-3</v>
      </c>
      <c r="Q18">
        <v>1803</v>
      </c>
      <c r="R18">
        <v>2</v>
      </c>
      <c r="S18">
        <f>merged_province_data[[#This Row],[2021_12_28_Dead]]/merged_province_data[[#This Row],[2021_12_28_Confirmed]]</f>
        <v>1.1092623405435386E-3</v>
      </c>
      <c r="T18">
        <v>1966</v>
      </c>
      <c r="U18">
        <v>2</v>
      </c>
      <c r="V18">
        <f>merged_province_data[[#This Row],[2022_03_05_Dead]]/merged_province_data[[#This Row],[2022_03_05_Confirmed]]</f>
        <v>1.017293997965412E-3</v>
      </c>
      <c r="W18">
        <v>2157</v>
      </c>
      <c r="X18">
        <v>2</v>
      </c>
      <c r="Y18">
        <f>merged_province_data[[#This Row],[2022_06_18_Dead]]/merged_province_data[[#This Row],[2022_06_18_Confirmed]]</f>
        <v>9.2721372276309685E-4</v>
      </c>
      <c r="Z18">
        <v>5007</v>
      </c>
      <c r="AA18">
        <v>2</v>
      </c>
      <c r="AB18">
        <f>merged_province_data[[#This Row],[2022_12_29_Dead]]/merged_province_data[[#This Row],[2022_12_29_Confirmed]]</f>
        <v>3.9944078290393448E-4</v>
      </c>
      <c r="AC18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11052</v>
      </c>
      <c r="AD18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105</v>
      </c>
    </row>
    <row r="19" spans="1:30" x14ac:dyDescent="0.3">
      <c r="A19" t="s">
        <v>5</v>
      </c>
      <c r="B19">
        <v>1015</v>
      </c>
      <c r="C19">
        <v>55</v>
      </c>
      <c r="D19">
        <f>merged_province_data[[#This Row],[2020_02_10_Dead]]/merged_province_data[[#This Row],[2020_02_10_Confirmed]]</f>
        <v>5.4187192118226604E-2</v>
      </c>
      <c r="E19">
        <v>1018</v>
      </c>
      <c r="F19">
        <v>4</v>
      </c>
      <c r="G19">
        <f>merged_province_data[[#This Row],[2020_05_31_Dead]]/merged_province_data[[#This Row],[2020_05_31_Confirmed]]</f>
        <v>3.929273084479371E-3</v>
      </c>
      <c r="H19">
        <v>1020</v>
      </c>
      <c r="I19">
        <v>12</v>
      </c>
      <c r="J19">
        <f>merged_province_data[[#This Row],[2020_10_19_Dead]]/merged_province_data[[#This Row],[2020_10_19_Confirmed]]</f>
        <v>1.1764705882352941E-2</v>
      </c>
      <c r="K19">
        <v>1020</v>
      </c>
      <c r="L19">
        <v>4</v>
      </c>
      <c r="M19">
        <f>merged_province_data[[#This Row],[2020_11_28_Dead]]/merged_province_data[[#This Row],[2020_11_28_Confirmed]]</f>
        <v>3.9215686274509803E-3</v>
      </c>
      <c r="N19">
        <v>1189</v>
      </c>
      <c r="O19">
        <v>4</v>
      </c>
      <c r="P19">
        <f>merged_province_data[[#This Row],[2021_10_09_Dead]]/merged_province_data[[#This Row],[2021_10_09_Confirmed]]</f>
        <v>3.3641715727502101E-3</v>
      </c>
      <c r="Q19">
        <v>1216</v>
      </c>
      <c r="R19">
        <v>4</v>
      </c>
      <c r="S19">
        <f>merged_province_data[[#This Row],[2021_12_28_Dead]]/merged_province_data[[#This Row],[2021_12_28_Confirmed]]</f>
        <v>3.2894736842105261E-3</v>
      </c>
      <c r="T19">
        <v>1234</v>
      </c>
      <c r="U19">
        <v>4</v>
      </c>
      <c r="V19">
        <f>merged_province_data[[#This Row],[2022_03_05_Dead]]/merged_province_data[[#This Row],[2022_03_05_Confirmed]]</f>
        <v>3.2414910858995136E-3</v>
      </c>
      <c r="W19">
        <v>1398</v>
      </c>
      <c r="X19">
        <v>4</v>
      </c>
      <c r="Y19">
        <f>merged_province_data[[#This Row],[2022_06_18_Dead]]/merged_province_data[[#This Row],[2022_06_18_Confirmed]]</f>
        <v>2.8612303290414878E-3</v>
      </c>
      <c r="Z19">
        <v>2442</v>
      </c>
      <c r="AA19">
        <v>4</v>
      </c>
      <c r="AB19">
        <f>merged_province_data[[#This Row],[2022_12_29_Dead]]/merged_province_data[[#This Row],[2022_12_29_Confirmed]]</f>
        <v>1.6380016380016381E-3</v>
      </c>
      <c r="AC19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10154</v>
      </c>
      <c r="AD19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95</v>
      </c>
    </row>
    <row r="20" spans="1:30" x14ac:dyDescent="0.3">
      <c r="A20" t="s">
        <v>15</v>
      </c>
      <c r="B20">
        <v>245</v>
      </c>
      <c r="C20">
        <v>57</v>
      </c>
      <c r="D20">
        <f>merged_province_data[[#This Row],[2020_02_10_Dead]]/merged_province_data[[#This Row],[2020_02_10_Confirmed]]</f>
        <v>0.23265306122448978</v>
      </c>
      <c r="E20">
        <v>310</v>
      </c>
      <c r="F20">
        <v>3</v>
      </c>
      <c r="G20">
        <f>merged_province_data[[#This Row],[2020_05_31_Dead]]/merged_province_data[[#This Row],[2020_05_31_Confirmed]]</f>
        <v>9.6774193548387101E-3</v>
      </c>
      <c r="H20">
        <v>463</v>
      </c>
      <c r="I20">
        <v>3</v>
      </c>
      <c r="J20">
        <f>merged_province_data[[#This Row],[2020_10_19_Dead]]/merged_province_data[[#This Row],[2020_10_19_Confirmed]]</f>
        <v>6.4794816414686825E-3</v>
      </c>
      <c r="K20">
        <v>497</v>
      </c>
      <c r="L20">
        <v>3</v>
      </c>
      <c r="M20">
        <f>merged_province_data[[#This Row],[2020_11_28_Dead]]/merged_province_data[[#This Row],[2020_11_28_Confirmed]]</f>
        <v>6.0362173038229373E-3</v>
      </c>
      <c r="N20">
        <v>675</v>
      </c>
      <c r="O20">
        <v>3</v>
      </c>
      <c r="P20">
        <f>merged_province_data[[#This Row],[2021_10_09_Dead]]/merged_province_data[[#This Row],[2021_10_09_Confirmed]]</f>
        <v>4.4444444444444444E-3</v>
      </c>
      <c r="Q20">
        <v>1391</v>
      </c>
      <c r="R20">
        <v>3</v>
      </c>
      <c r="S20">
        <f>merged_province_data[[#This Row],[2021_12_28_Dead]]/merged_province_data[[#This Row],[2021_12_28_Confirmed]]</f>
        <v>2.1567217828900071E-3</v>
      </c>
      <c r="T20">
        <v>2826</v>
      </c>
      <c r="U20">
        <v>3</v>
      </c>
      <c r="V20">
        <f>merged_province_data[[#This Row],[2022_03_05_Dead]]/merged_province_data[[#This Row],[2022_03_05_Confirmed]]</f>
        <v>1.0615711252653928E-3</v>
      </c>
      <c r="W20">
        <v>3305</v>
      </c>
      <c r="X20">
        <v>3</v>
      </c>
      <c r="Y20">
        <f>merged_province_data[[#This Row],[2022_06_18_Dead]]/merged_province_data[[#This Row],[2022_06_18_Confirmed]]</f>
        <v>9.0771558245083205E-4</v>
      </c>
      <c r="Z20">
        <v>5462</v>
      </c>
      <c r="AA20">
        <v>9</v>
      </c>
      <c r="AB20">
        <f>merged_province_data[[#This Row],[2022_12_29_Dead]]/merged_province_data[[#This Row],[2022_12_29_Confirmed]]</f>
        <v>1.6477480776272428E-3</v>
      </c>
      <c r="AC20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11869</v>
      </c>
      <c r="AD20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87</v>
      </c>
    </row>
    <row r="21" spans="1:30" x14ac:dyDescent="0.3">
      <c r="A21" t="s">
        <v>28</v>
      </c>
      <c r="B21">
        <v>93</v>
      </c>
      <c r="C21">
        <v>24</v>
      </c>
      <c r="D21">
        <f>merged_province_data[[#This Row],[2020_02_10_Dead]]/merged_province_data[[#This Row],[2020_02_10_Confirmed]]</f>
        <v>0.25806451612903225</v>
      </c>
      <c r="E21">
        <v>155</v>
      </c>
      <c r="F21">
        <v>2</v>
      </c>
      <c r="G21">
        <f>merged_province_data[[#This Row],[2020_05_31_Dead]]/merged_province_data[[#This Row],[2020_05_31_Confirmed]]</f>
        <v>1.2903225806451613E-2</v>
      </c>
      <c r="H21">
        <v>157</v>
      </c>
      <c r="I21">
        <v>2</v>
      </c>
      <c r="J21">
        <f>merged_province_data[[#This Row],[2020_10_19_Dead]]/merged_province_data[[#This Row],[2020_10_19_Confirmed]]</f>
        <v>1.2738853503184714E-2</v>
      </c>
      <c r="K21">
        <v>157</v>
      </c>
      <c r="L21">
        <v>2</v>
      </c>
      <c r="M21">
        <f>merged_province_data[[#This Row],[2020_11_28_Dead]]/merged_province_data[[#This Row],[2020_11_28_Confirmed]]</f>
        <v>1.2738853503184714E-2</v>
      </c>
      <c r="N21">
        <v>577</v>
      </c>
      <c r="O21">
        <v>3</v>
      </c>
      <c r="P21">
        <f>merged_province_data[[#This Row],[2021_10_09_Dead]]/merged_province_data[[#This Row],[2021_10_09_Confirmed]]</f>
        <v>5.1993067590987872E-3</v>
      </c>
      <c r="Q21">
        <v>589</v>
      </c>
      <c r="R21">
        <v>3</v>
      </c>
      <c r="S21">
        <f>merged_province_data[[#This Row],[2021_12_28_Dead]]/merged_province_data[[#This Row],[2021_12_28_Confirmed]]</f>
        <v>5.0933786078098476E-3</v>
      </c>
      <c r="T21">
        <v>629</v>
      </c>
      <c r="U21">
        <v>3</v>
      </c>
      <c r="V21">
        <f>merged_province_data[[#This Row],[2022_03_05_Dead]]/merged_province_data[[#This Row],[2022_03_05_Confirmed]]</f>
        <v>4.7694753577106515E-3</v>
      </c>
      <c r="W21">
        <v>40293</v>
      </c>
      <c r="X21">
        <v>5</v>
      </c>
      <c r="Y21">
        <f>merged_province_data[[#This Row],[2022_06_18_Dead]]/merged_province_data[[#This Row],[2022_06_18_Confirmed]]</f>
        <v>1.2409103318194228E-4</v>
      </c>
      <c r="Z21">
        <v>40481</v>
      </c>
      <c r="AA21">
        <v>19</v>
      </c>
      <c r="AB21">
        <f>merged_province_data[[#This Row],[2022_12_29_Dead]]/merged_province_data[[#This Row],[2022_12_29_Confirmed]]</f>
        <v>4.693559941701045E-4</v>
      </c>
      <c r="AC21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42838</v>
      </c>
      <c r="AD21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63</v>
      </c>
    </row>
    <row r="22" spans="1:30" x14ac:dyDescent="0.3">
      <c r="A22" t="s">
        <v>22</v>
      </c>
      <c r="B22">
        <v>135</v>
      </c>
      <c r="C22">
        <v>23</v>
      </c>
      <c r="D22">
        <f>merged_province_data[[#This Row],[2020_02_10_Dead]]/merged_province_data[[#This Row],[2020_02_10_Confirmed]]</f>
        <v>0.17037037037037037</v>
      </c>
      <c r="E22">
        <v>200</v>
      </c>
      <c r="F22">
        <v>3</v>
      </c>
      <c r="G22">
        <f>merged_province_data[[#This Row],[2020_05_31_Dead]]/merged_province_data[[#This Row],[2020_05_31_Confirmed]]</f>
        <v>1.4999999999999999E-2</v>
      </c>
      <c r="H22">
        <v>275</v>
      </c>
      <c r="I22">
        <v>5</v>
      </c>
      <c r="J22">
        <f>merged_province_data[[#This Row],[2020_10_19_Dead]]/merged_province_data[[#This Row],[2020_10_19_Confirmed]]</f>
        <v>1.8181818181818181E-2</v>
      </c>
      <c r="K22">
        <v>299</v>
      </c>
      <c r="L22">
        <v>3</v>
      </c>
      <c r="M22">
        <f>merged_province_data[[#This Row],[2020_11_28_Dead]]/merged_province_data[[#This Row],[2020_11_28_Confirmed]]</f>
        <v>1.0033444816053512E-2</v>
      </c>
      <c r="N22">
        <v>492</v>
      </c>
      <c r="O22">
        <v>3</v>
      </c>
      <c r="P22">
        <f>merged_province_data[[#This Row],[2021_10_09_Dead]]/merged_province_data[[#This Row],[2021_10_09_Confirmed]]</f>
        <v>6.0975609756097563E-3</v>
      </c>
      <c r="Q22">
        <v>564</v>
      </c>
      <c r="R22">
        <v>3</v>
      </c>
      <c r="S22">
        <f>merged_province_data[[#This Row],[2021_12_28_Dead]]/merged_province_data[[#This Row],[2021_12_28_Confirmed]]</f>
        <v>5.3191489361702126E-3</v>
      </c>
      <c r="T22">
        <v>1136</v>
      </c>
      <c r="U22">
        <v>3</v>
      </c>
      <c r="V22">
        <f>merged_province_data[[#This Row],[2022_03_05_Dead]]/merged_province_data[[#This Row],[2022_03_05_Confirmed]]</f>
        <v>2.6408450704225352E-3</v>
      </c>
      <c r="W22">
        <v>1985</v>
      </c>
      <c r="X22">
        <v>3</v>
      </c>
      <c r="Y22">
        <f>merged_province_data[[#This Row],[2022_06_18_Dead]]/merged_province_data[[#This Row],[2022_06_18_Confirmed]]</f>
        <v>1.5113350125944584E-3</v>
      </c>
      <c r="Z22">
        <v>2627</v>
      </c>
      <c r="AA22">
        <v>11</v>
      </c>
      <c r="AB22">
        <f>merged_province_data[[#This Row],[2022_12_29_Dead]]/merged_province_data[[#This Row],[2022_12_29_Confirmed]]</f>
        <v>4.1872858774267222E-3</v>
      </c>
      <c r="AC22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5728</v>
      </c>
      <c r="AD22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57</v>
      </c>
    </row>
    <row r="23" spans="1:30" x14ac:dyDescent="0.3">
      <c r="A23" t="s">
        <v>23</v>
      </c>
      <c r="B23">
        <v>168</v>
      </c>
      <c r="C23">
        <v>6</v>
      </c>
      <c r="D23">
        <f>merged_province_data[[#This Row],[2020_02_10_Dead]]/merged_province_data[[#This Row],[2020_02_10_Confirmed]]</f>
        <v>3.5714285714285712E-2</v>
      </c>
      <c r="E23">
        <v>170</v>
      </c>
      <c r="F23">
        <v>6</v>
      </c>
      <c r="G23">
        <f>merged_province_data[[#This Row],[2020_05_31_Dead]]/merged_province_data[[#This Row],[2020_05_31_Confirmed]]</f>
        <v>3.5294117647058823E-2</v>
      </c>
      <c r="H23">
        <v>171</v>
      </c>
      <c r="I23">
        <v>6</v>
      </c>
      <c r="J23">
        <f>merged_province_data[[#This Row],[2020_10_19_Dead]]/merged_province_data[[#This Row],[2020_10_19_Confirmed]]</f>
        <v>3.5087719298245612E-2</v>
      </c>
      <c r="K23">
        <v>171</v>
      </c>
      <c r="L23">
        <v>6</v>
      </c>
      <c r="M23">
        <f>merged_province_data[[#This Row],[2020_11_28_Dead]]/merged_province_data[[#This Row],[2020_11_28_Confirmed]]</f>
        <v>3.5087719298245612E-2</v>
      </c>
      <c r="N23">
        <v>190</v>
      </c>
      <c r="O23">
        <v>6</v>
      </c>
      <c r="P23">
        <f>merged_province_data[[#This Row],[2021_10_09_Dead]]/merged_province_data[[#This Row],[2021_10_09_Confirmed]]</f>
        <v>3.1578947368421054E-2</v>
      </c>
      <c r="Q23">
        <v>190</v>
      </c>
      <c r="R23">
        <v>6</v>
      </c>
      <c r="S23">
        <f>merged_province_data[[#This Row],[2021_12_28_Dead]]/merged_province_data[[#This Row],[2021_12_28_Confirmed]]</f>
        <v>3.1578947368421054E-2</v>
      </c>
      <c r="T23">
        <v>191</v>
      </c>
      <c r="U23">
        <v>6</v>
      </c>
      <c r="V23">
        <f>merged_province_data[[#This Row],[2022_03_05_Dead]]/merged_province_data[[#This Row],[2022_03_05_Confirmed]]</f>
        <v>3.1413612565445025E-2</v>
      </c>
      <c r="W23">
        <v>288</v>
      </c>
      <c r="X23">
        <v>6</v>
      </c>
      <c r="Y23">
        <f>merged_province_data[[#This Row],[2022_06_18_Dead]]/merged_province_data[[#This Row],[2022_06_18_Confirmed]]</f>
        <v>2.0833333333333332E-2</v>
      </c>
      <c r="Z23">
        <v>10287</v>
      </c>
      <c r="AA23">
        <v>6</v>
      </c>
      <c r="AB23">
        <f>merged_province_data[[#This Row],[2022_12_29_Dead]]/merged_province_data[[#This Row],[2022_12_29_Confirmed]]</f>
        <v>5.8326042578011087E-4</v>
      </c>
      <c r="AC23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11538</v>
      </c>
      <c r="AD23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54</v>
      </c>
    </row>
    <row r="24" spans="1:30" x14ac:dyDescent="0.3">
      <c r="A24" t="s">
        <v>27</v>
      </c>
      <c r="B24">
        <v>75</v>
      </c>
      <c r="C24">
        <v>22</v>
      </c>
      <c r="D24">
        <f>merged_province_data[[#This Row],[2020_02_10_Dead]]/merged_province_data[[#This Row],[2020_02_10_Confirmed]]</f>
        <v>0.29333333333333333</v>
      </c>
      <c r="E24">
        <v>220</v>
      </c>
      <c r="F24">
        <v>11</v>
      </c>
      <c r="G24">
        <f>merged_province_data[[#This Row],[2020_05_31_Dead]]/merged_province_data[[#This Row],[2020_05_31_Confirmed]]</f>
        <v>0.05</v>
      </c>
      <c r="H24">
        <v>303</v>
      </c>
      <c r="I24">
        <v>3</v>
      </c>
      <c r="J24">
        <f>merged_province_data[[#This Row],[2020_10_19_Dead]]/merged_province_data[[#This Row],[2020_10_19_Confirmed]]</f>
        <v>9.9009900990099011E-3</v>
      </c>
      <c r="K24">
        <v>320</v>
      </c>
      <c r="L24">
        <v>1</v>
      </c>
      <c r="M24">
        <f>merged_province_data[[#This Row],[2020_11_28_Dead]]/merged_province_data[[#This Row],[2020_11_28_Confirmed]]</f>
        <v>3.1250000000000002E-3</v>
      </c>
      <c r="N24">
        <v>420</v>
      </c>
      <c r="O24">
        <v>1</v>
      </c>
      <c r="P24">
        <f>merged_province_data[[#This Row],[2021_10_09_Dead]]/merged_province_data[[#This Row],[2021_10_09_Confirmed]]</f>
        <v>2.3809523809523812E-3</v>
      </c>
      <c r="Q24">
        <v>1186</v>
      </c>
      <c r="R24">
        <v>1</v>
      </c>
      <c r="S24">
        <f>merged_province_data[[#This Row],[2021_12_28_Dead]]/merged_province_data[[#This Row],[2021_12_28_Confirmed]]</f>
        <v>8.4317032040472171E-4</v>
      </c>
      <c r="T24">
        <v>1630</v>
      </c>
      <c r="U24">
        <v>1</v>
      </c>
      <c r="V24">
        <f>merged_province_data[[#This Row],[2022_03_05_Dead]]/merged_province_data[[#This Row],[2022_03_05_Confirmed]]</f>
        <v>6.1349693251533746E-4</v>
      </c>
      <c r="W24">
        <v>2073</v>
      </c>
      <c r="X24">
        <v>1</v>
      </c>
      <c r="Y24">
        <f>merged_province_data[[#This Row],[2022_06_18_Dead]]/merged_province_data[[#This Row],[2022_06_18_Confirmed]]</f>
        <v>4.8239266763145202E-4</v>
      </c>
      <c r="Z24">
        <v>8237</v>
      </c>
      <c r="AA24">
        <v>1</v>
      </c>
      <c r="AB24">
        <f>merged_province_data[[#This Row],[2022_12_29_Dead]]/merged_province_data[[#This Row],[2022_12_29_Confirmed]]</f>
        <v>1.2140342357654485E-4</v>
      </c>
      <c r="AC24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12391</v>
      </c>
      <c r="AD24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42</v>
      </c>
    </row>
    <row r="25" spans="1:30" x14ac:dyDescent="0.3">
      <c r="A25" t="s">
        <v>16</v>
      </c>
      <c r="B25">
        <v>250</v>
      </c>
      <c r="C25">
        <v>14</v>
      </c>
      <c r="D25">
        <f>merged_province_data[[#This Row],[2020_02_10_Dead]]/merged_province_data[[#This Row],[2020_02_10_Confirmed]]</f>
        <v>5.6000000000000001E-2</v>
      </c>
      <c r="E25">
        <v>250</v>
      </c>
      <c r="F25">
        <v>2</v>
      </c>
      <c r="G25">
        <f>merged_province_data[[#This Row],[2020_05_31_Dead]]/merged_province_data[[#This Row],[2020_05_31_Confirmed]]</f>
        <v>8.0000000000000002E-3</v>
      </c>
      <c r="H25">
        <v>260</v>
      </c>
      <c r="I25">
        <v>6</v>
      </c>
      <c r="J25">
        <f>merged_province_data[[#This Row],[2020_10_19_Dead]]/merged_province_data[[#This Row],[2020_10_19_Confirmed]]</f>
        <v>2.3076923076923078E-2</v>
      </c>
      <c r="K25">
        <v>263</v>
      </c>
      <c r="L25">
        <v>2</v>
      </c>
      <c r="M25">
        <f>merged_province_data[[#This Row],[2020_11_28_Dead]]/merged_province_data[[#This Row],[2020_11_28_Confirmed]]</f>
        <v>7.6045627376425855E-3</v>
      </c>
      <c r="N25">
        <v>301</v>
      </c>
      <c r="O25">
        <v>2</v>
      </c>
      <c r="P25">
        <f>merged_province_data[[#This Row],[2021_10_09_Dead]]/merged_province_data[[#This Row],[2021_10_09_Confirmed]]</f>
        <v>6.6445182724252493E-3</v>
      </c>
      <c r="Q25">
        <v>593</v>
      </c>
      <c r="R25">
        <v>2</v>
      </c>
      <c r="S25">
        <f>merged_province_data[[#This Row],[2021_12_28_Dead]]/merged_province_data[[#This Row],[2021_12_28_Confirmed]]</f>
        <v>3.3726812816188868E-3</v>
      </c>
      <c r="T25">
        <v>1159</v>
      </c>
      <c r="U25">
        <v>2</v>
      </c>
      <c r="V25">
        <f>merged_province_data[[#This Row],[2022_03_05_Dead]]/merged_province_data[[#This Row],[2022_03_05_Confirmed]]</f>
        <v>1.7256255392579811E-3</v>
      </c>
      <c r="W25">
        <v>1649</v>
      </c>
      <c r="X25">
        <v>2</v>
      </c>
      <c r="Y25">
        <f>merged_province_data[[#This Row],[2022_06_18_Dead]]/merged_province_data[[#This Row],[2022_06_18_Confirmed]]</f>
        <v>1.2128562765312311E-3</v>
      </c>
      <c r="Z25">
        <v>2431</v>
      </c>
      <c r="AA25">
        <v>9</v>
      </c>
      <c r="AB25">
        <f>merged_province_data[[#This Row],[2022_12_29_Dead]]/merged_province_data[[#This Row],[2022_12_29_Confirmed]]</f>
        <v>3.7021801727684079E-3</v>
      </c>
      <c r="AC25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5507</v>
      </c>
      <c r="AD25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41</v>
      </c>
    </row>
    <row r="26" spans="1:30" x14ac:dyDescent="0.3">
      <c r="A26" t="s">
        <v>26</v>
      </c>
      <c r="B26">
        <v>70</v>
      </c>
      <c r="C26">
        <v>2</v>
      </c>
      <c r="D26">
        <f>merged_province_data[[#This Row],[2020_02_10_Dead]]/merged_province_data[[#This Row],[2020_02_10_Confirmed]]</f>
        <v>2.8571428571428571E-2</v>
      </c>
      <c r="E26">
        <v>80</v>
      </c>
      <c r="F26">
        <v>3</v>
      </c>
      <c r="G26">
        <f>merged_province_data[[#This Row],[2020_05_31_Dead]]/merged_province_data[[#This Row],[2020_05_31_Confirmed]]</f>
        <v>3.7499999999999999E-2</v>
      </c>
      <c r="H26">
        <v>980</v>
      </c>
      <c r="I26">
        <v>6</v>
      </c>
      <c r="J26">
        <f>merged_province_data[[#This Row],[2020_10_19_Dead]]/merged_province_data[[#This Row],[2020_10_19_Confirmed]]</f>
        <v>6.1224489795918364E-3</v>
      </c>
      <c r="K26">
        <v>980</v>
      </c>
      <c r="L26">
        <v>3</v>
      </c>
      <c r="M26">
        <f>merged_province_data[[#This Row],[2020_11_28_Dead]]/merged_province_data[[#This Row],[2020_11_28_Confirmed]]</f>
        <v>3.0612244897959182E-3</v>
      </c>
      <c r="N26">
        <v>981</v>
      </c>
      <c r="O26">
        <v>3</v>
      </c>
      <c r="P26">
        <f>merged_province_data[[#This Row],[2021_10_09_Dead]]/merged_province_data[[#This Row],[2021_10_09_Confirmed]]</f>
        <v>3.0581039755351682E-3</v>
      </c>
      <c r="Q26">
        <v>981</v>
      </c>
      <c r="R26">
        <v>3</v>
      </c>
      <c r="S26">
        <f>merged_province_data[[#This Row],[2021_12_28_Dead]]/merged_province_data[[#This Row],[2021_12_28_Confirmed]]</f>
        <v>3.0581039755351682E-3</v>
      </c>
      <c r="T26">
        <v>996</v>
      </c>
      <c r="U26">
        <v>3</v>
      </c>
      <c r="V26">
        <f>merged_province_data[[#This Row],[2022_03_05_Dead]]/merged_province_data[[#This Row],[2022_03_05_Confirmed]]</f>
        <v>3.0120481927710845E-3</v>
      </c>
      <c r="W26">
        <v>1008</v>
      </c>
      <c r="X26">
        <v>3</v>
      </c>
      <c r="Y26">
        <f>merged_province_data[[#This Row],[2022_06_18_Dead]]/merged_province_data[[#This Row],[2022_06_18_Confirmed]]</f>
        <v>2.976190476190476E-3</v>
      </c>
      <c r="Z26">
        <v>2632</v>
      </c>
      <c r="AA26">
        <v>5</v>
      </c>
      <c r="AB26">
        <f>merged_province_data[[#This Row],[2022_12_29_Dead]]/merged_province_data[[#This Row],[2022_12_29_Confirmed]]</f>
        <v>1.8996960486322189E-3</v>
      </c>
      <c r="AC26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7700</v>
      </c>
      <c r="AD26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31</v>
      </c>
    </row>
    <row r="27" spans="1:30" x14ac:dyDescent="0.3">
      <c r="A27" t="s">
        <v>24</v>
      </c>
      <c r="B27">
        <v>145</v>
      </c>
      <c r="C27">
        <v>2</v>
      </c>
      <c r="D27">
        <f>merged_province_data[[#This Row],[2020_02_10_Dead]]/merged_province_data[[#This Row],[2020_02_10_Confirmed]]</f>
        <v>1.3793103448275862E-2</v>
      </c>
      <c r="E27">
        <v>145</v>
      </c>
      <c r="F27">
        <v>2</v>
      </c>
      <c r="G27">
        <f>merged_province_data[[#This Row],[2020_05_31_Dead]]/merged_province_data[[#This Row],[2020_05_31_Confirmed]]</f>
        <v>1.3793103448275862E-2</v>
      </c>
      <c r="H27">
        <v>147</v>
      </c>
      <c r="I27">
        <v>2</v>
      </c>
      <c r="J27">
        <f>merged_province_data[[#This Row],[2020_10_19_Dead]]/merged_province_data[[#This Row],[2020_10_19_Confirmed]]</f>
        <v>1.3605442176870748E-2</v>
      </c>
      <c r="K27">
        <v>147</v>
      </c>
      <c r="L27">
        <v>2</v>
      </c>
      <c r="M27">
        <f>merged_province_data[[#This Row],[2020_11_28_Dead]]/merged_province_data[[#This Row],[2020_11_28_Confirmed]]</f>
        <v>1.3605442176870748E-2</v>
      </c>
      <c r="N27">
        <v>147</v>
      </c>
      <c r="O27">
        <v>2</v>
      </c>
      <c r="P27">
        <f>merged_province_data[[#This Row],[2021_10_09_Dead]]/merged_province_data[[#This Row],[2021_10_09_Confirmed]]</f>
        <v>1.3605442176870748E-2</v>
      </c>
      <c r="Q27">
        <v>159</v>
      </c>
      <c r="R27">
        <v>2</v>
      </c>
      <c r="S27">
        <f>merged_province_data[[#This Row],[2021_12_28_Dead]]/merged_province_data[[#This Row],[2021_12_28_Confirmed]]</f>
        <v>1.2578616352201259E-2</v>
      </c>
      <c r="T27">
        <v>162</v>
      </c>
      <c r="U27">
        <v>2</v>
      </c>
      <c r="V27">
        <f>merged_province_data[[#This Row],[2022_03_05_Dead]]/merged_province_data[[#This Row],[2022_03_05_Confirmed]]</f>
        <v>1.2345679012345678E-2</v>
      </c>
      <c r="W27">
        <v>185</v>
      </c>
      <c r="X27">
        <v>2</v>
      </c>
      <c r="Y27">
        <f>merged_province_data[[#This Row],[2022_06_18_Dead]]/merged_province_data[[#This Row],[2022_06_18_Confirmed]]</f>
        <v>1.0810810810810811E-2</v>
      </c>
      <c r="Z27">
        <v>1756</v>
      </c>
      <c r="AA27">
        <v>12</v>
      </c>
      <c r="AB27">
        <f>merged_province_data[[#This Row],[2022_12_29_Dead]]/merged_province_data[[#This Row],[2022_12_29_Confirmed]]</f>
        <v>6.8337129840546698E-3</v>
      </c>
      <c r="AC27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2808</v>
      </c>
      <c r="AD27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28</v>
      </c>
    </row>
    <row r="28" spans="1:30" x14ac:dyDescent="0.3">
      <c r="A28" t="s">
        <v>14</v>
      </c>
      <c r="B28">
        <v>295</v>
      </c>
      <c r="C28">
        <v>18</v>
      </c>
      <c r="D28">
        <f>merged_province_data[[#This Row],[2020_02_10_Dead]]/merged_province_data[[#This Row],[2020_02_10_Confirmed]]</f>
        <v>6.1016949152542375E-2</v>
      </c>
      <c r="E28">
        <v>355</v>
      </c>
      <c r="F28">
        <v>1</v>
      </c>
      <c r="G28">
        <f>merged_province_data[[#This Row],[2020_05_31_Dead]]/merged_province_data[[#This Row],[2020_05_31_Confirmed]]</f>
        <v>2.8169014084507044E-3</v>
      </c>
      <c r="H28">
        <v>455</v>
      </c>
      <c r="I28">
        <v>1</v>
      </c>
      <c r="J28">
        <f>merged_province_data[[#This Row],[2020_10_19_Dead]]/merged_province_data[[#This Row],[2020_10_19_Confirmed]]</f>
        <v>2.1978021978021978E-3</v>
      </c>
      <c r="K28">
        <v>481</v>
      </c>
      <c r="L28">
        <v>1</v>
      </c>
      <c r="M28">
        <f>merged_province_data[[#This Row],[2020_11_28_Dead]]/merged_province_data[[#This Row],[2020_11_28_Confirmed]]</f>
        <v>2.0790020790020791E-3</v>
      </c>
      <c r="N28">
        <v>1290</v>
      </c>
      <c r="O28">
        <v>1</v>
      </c>
      <c r="P28">
        <f>merged_province_data[[#This Row],[2021_10_09_Dead]]/merged_province_data[[#This Row],[2021_10_09_Confirmed]]</f>
        <v>7.7519379844961239E-4</v>
      </c>
      <c r="Q28">
        <v>1350</v>
      </c>
      <c r="R28">
        <v>1</v>
      </c>
      <c r="S28">
        <f>merged_province_data[[#This Row],[2021_12_28_Dead]]/merged_province_data[[#This Row],[2021_12_28_Confirmed]]</f>
        <v>7.407407407407407E-4</v>
      </c>
      <c r="T28">
        <v>1568</v>
      </c>
      <c r="U28">
        <v>1</v>
      </c>
      <c r="V28">
        <f>merged_province_data[[#This Row],[2022_03_05_Dead]]/merged_province_data[[#This Row],[2022_03_05_Confirmed]]</f>
        <v>6.3775510204081628E-4</v>
      </c>
      <c r="W28">
        <v>3359</v>
      </c>
      <c r="X28">
        <v>1</v>
      </c>
      <c r="Y28">
        <f>merged_province_data[[#This Row],[2022_06_18_Dead]]/merged_province_data[[#This Row],[2022_06_18_Confirmed]]</f>
        <v>2.9770765108663293E-4</v>
      </c>
      <c r="Z28">
        <v>7326</v>
      </c>
      <c r="AA28">
        <v>1</v>
      </c>
      <c r="AB28">
        <f>merged_province_data[[#This Row],[2022_12_29_Dead]]/merged_province_data[[#This Row],[2022_12_29_Confirmed]]</f>
        <v>1.3650013650013651E-4</v>
      </c>
      <c r="AC28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13120</v>
      </c>
      <c r="AD28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26</v>
      </c>
    </row>
    <row r="29" spans="1:30" x14ac:dyDescent="0.3">
      <c r="A29" t="s">
        <v>20</v>
      </c>
      <c r="B29">
        <v>130</v>
      </c>
      <c r="C29">
        <v>1</v>
      </c>
      <c r="D29">
        <f>merged_province_data[[#This Row],[2020_02_10_Dead]]/merged_province_data[[#This Row],[2020_02_10_Confirmed]]</f>
        <v>7.6923076923076927E-3</v>
      </c>
      <c r="E29">
        <v>280</v>
      </c>
      <c r="F29">
        <v>2</v>
      </c>
      <c r="G29">
        <f>merged_province_data[[#This Row],[2020_05_31_Dead]]/merged_province_data[[#This Row],[2020_05_31_Confirmed]]</f>
        <v>7.1428571428571426E-3</v>
      </c>
      <c r="H29">
        <v>284</v>
      </c>
      <c r="I29">
        <v>2</v>
      </c>
      <c r="J29">
        <f>merged_province_data[[#This Row],[2020_10_19_Dead]]/merged_province_data[[#This Row],[2020_10_19_Confirmed]]</f>
        <v>7.0422535211267607E-3</v>
      </c>
      <c r="K29">
        <v>289</v>
      </c>
      <c r="L29">
        <v>2</v>
      </c>
      <c r="M29">
        <f>merged_province_data[[#This Row],[2020_11_28_Dead]]/merged_province_data[[#This Row],[2020_11_28_Confirmed]]</f>
        <v>6.920415224913495E-3</v>
      </c>
      <c r="N29">
        <v>457</v>
      </c>
      <c r="O29">
        <v>2</v>
      </c>
      <c r="P29">
        <f>merged_province_data[[#This Row],[2021_10_09_Dead]]/merged_province_data[[#This Row],[2021_10_09_Confirmed]]</f>
        <v>4.3763676148796497E-3</v>
      </c>
      <c r="Q29">
        <v>793</v>
      </c>
      <c r="R29">
        <v>2</v>
      </c>
      <c r="S29">
        <f>merged_province_data[[#This Row],[2021_12_28_Dead]]/merged_province_data[[#This Row],[2021_12_28_Confirmed]]</f>
        <v>2.5220680958385876E-3</v>
      </c>
      <c r="T29">
        <v>1029</v>
      </c>
      <c r="U29">
        <v>2</v>
      </c>
      <c r="V29">
        <f>merged_province_data[[#This Row],[2022_03_05_Dead]]/merged_province_data[[#This Row],[2022_03_05_Confirmed]]</f>
        <v>1.9436345966958211E-3</v>
      </c>
      <c r="W29">
        <v>1713</v>
      </c>
      <c r="X29">
        <v>2</v>
      </c>
      <c r="Y29">
        <f>merged_province_data[[#This Row],[2022_06_18_Dead]]/merged_province_data[[#This Row],[2022_06_18_Confirmed]]</f>
        <v>1.1675423234092236E-3</v>
      </c>
      <c r="Z29">
        <v>3023</v>
      </c>
      <c r="AA29">
        <v>4</v>
      </c>
      <c r="AB29">
        <f>merged_province_data[[#This Row],[2022_12_29_Dead]]/merged_province_data[[#This Row],[2022_12_29_Confirmed]]</f>
        <v>1.3231888852133643E-3</v>
      </c>
      <c r="AC29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6285</v>
      </c>
      <c r="AD29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19</v>
      </c>
    </row>
    <row r="30" spans="1:30" x14ac:dyDescent="0.3">
      <c r="A30" t="s">
        <v>25</v>
      </c>
      <c r="B30">
        <v>91</v>
      </c>
      <c r="C30">
        <v>2</v>
      </c>
      <c r="D30">
        <f>merged_province_data[[#This Row],[2020_02_10_Dead]]/merged_province_data[[#This Row],[2020_02_10_Confirmed]]</f>
        <v>2.197802197802198E-2</v>
      </c>
      <c r="E30">
        <v>160</v>
      </c>
      <c r="F30">
        <v>2</v>
      </c>
      <c r="G30">
        <f>merged_province_data[[#This Row],[2020_05_31_Dead]]/merged_province_data[[#This Row],[2020_05_31_Confirmed]]</f>
        <v>1.2500000000000001E-2</v>
      </c>
      <c r="H30">
        <v>180</v>
      </c>
      <c r="I30">
        <v>2</v>
      </c>
      <c r="J30">
        <f>merged_province_data[[#This Row],[2020_10_19_Dead]]/merged_province_data[[#This Row],[2020_10_19_Confirmed]]</f>
        <v>1.1111111111111112E-2</v>
      </c>
      <c r="K30">
        <v>181</v>
      </c>
      <c r="L30">
        <v>2</v>
      </c>
      <c r="M30">
        <f>merged_province_data[[#This Row],[2020_11_28_Dead]]/merged_province_data[[#This Row],[2020_11_28_Confirmed]]</f>
        <v>1.1049723756906077E-2</v>
      </c>
      <c r="N30">
        <v>199</v>
      </c>
      <c r="O30">
        <v>2</v>
      </c>
      <c r="P30">
        <f>merged_province_data[[#This Row],[2021_10_09_Dead]]/merged_province_data[[#This Row],[2021_10_09_Confirmed]]</f>
        <v>1.0050251256281407E-2</v>
      </c>
      <c r="Q30">
        <v>356</v>
      </c>
      <c r="R30">
        <v>2</v>
      </c>
      <c r="S30">
        <f>merged_province_data[[#This Row],[2021_12_28_Dead]]/merged_province_data[[#This Row],[2021_12_28_Confirmed]]</f>
        <v>5.6179775280898875E-3</v>
      </c>
      <c r="T30">
        <v>369</v>
      </c>
      <c r="U30">
        <v>2</v>
      </c>
      <c r="V30">
        <f>merged_province_data[[#This Row],[2022_03_05_Dead]]/merged_province_data[[#This Row],[2022_03_05_Confirmed]]</f>
        <v>5.4200542005420054E-3</v>
      </c>
      <c r="W30">
        <v>681</v>
      </c>
      <c r="X30">
        <v>2</v>
      </c>
      <c r="Y30">
        <f>merged_province_data[[#This Row],[2022_06_18_Dead]]/merged_province_data[[#This Row],[2022_06_18_Confirmed]]</f>
        <v>2.936857562408223E-3</v>
      </c>
      <c r="Z30">
        <v>1561</v>
      </c>
      <c r="AA30">
        <v>2</v>
      </c>
      <c r="AB30">
        <f>merged_province_data[[#This Row],[2022_12_29_Dead]]/merged_province_data[[#This Row],[2022_12_29_Confirmed]]</f>
        <v>1.2812299807815502E-3</v>
      </c>
      <c r="AC30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3097</v>
      </c>
      <c r="AD30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18</v>
      </c>
    </row>
    <row r="31" spans="1:30" x14ac:dyDescent="0.3">
      <c r="A31" t="s">
        <v>21</v>
      </c>
      <c r="B31">
        <v>133</v>
      </c>
      <c r="C31">
        <v>10</v>
      </c>
      <c r="D31">
        <f>merged_province_data[[#This Row],[2020_02_10_Dead]]/merged_province_data[[#This Row],[2020_02_10_Confirmed]]</f>
        <v>7.5187969924812026E-2</v>
      </c>
      <c r="E31">
        <v>210</v>
      </c>
      <c r="F31">
        <v>0</v>
      </c>
      <c r="G31">
        <f>merged_province_data[[#This Row],[2020_05_31_Dead]]/merged_province_data[[#This Row],[2020_05_31_Confirmed]]</f>
        <v>0</v>
      </c>
      <c r="H31">
        <v>216</v>
      </c>
      <c r="I31">
        <v>0</v>
      </c>
      <c r="J31">
        <f>merged_province_data[[#This Row],[2020_10_19_Dead]]/merged_province_data[[#This Row],[2020_10_19_Confirmed]]</f>
        <v>0</v>
      </c>
      <c r="K31">
        <v>220</v>
      </c>
      <c r="L31">
        <v>0</v>
      </c>
      <c r="M31">
        <f>merged_province_data[[#This Row],[2020_11_28_Dead]]/merged_province_data[[#This Row],[2020_11_28_Confirmed]]</f>
        <v>0</v>
      </c>
      <c r="N31">
        <v>260</v>
      </c>
      <c r="O31">
        <v>0</v>
      </c>
      <c r="P31">
        <f>merged_province_data[[#This Row],[2021_10_09_Dead]]/merged_province_data[[#This Row],[2021_10_09_Confirmed]]</f>
        <v>0</v>
      </c>
      <c r="Q31">
        <v>265</v>
      </c>
      <c r="R31">
        <v>0</v>
      </c>
      <c r="S31">
        <f>merged_province_data[[#This Row],[2021_12_28_Dead]]/merged_province_data[[#This Row],[2021_12_28_Confirmed]]</f>
        <v>0</v>
      </c>
      <c r="T31">
        <v>286</v>
      </c>
      <c r="U31">
        <v>0</v>
      </c>
      <c r="V31">
        <f>merged_province_data[[#This Row],[2022_03_05_Dead]]/merged_province_data[[#This Row],[2022_03_05_Confirmed]]</f>
        <v>0</v>
      </c>
      <c r="W31">
        <v>423</v>
      </c>
      <c r="X31">
        <v>0</v>
      </c>
      <c r="Y31">
        <f>merged_province_data[[#This Row],[2022_06_18_Dead]]/merged_province_data[[#This Row],[2022_06_18_Confirmed]]</f>
        <v>0</v>
      </c>
      <c r="Z31">
        <v>5006</v>
      </c>
      <c r="AA31">
        <v>6</v>
      </c>
      <c r="AB31">
        <f>merged_province_data[[#This Row],[2022_12_29_Dead]]/merged_province_data[[#This Row],[2022_12_29_Confirmed]]</f>
        <v>1.1985617259288853E-3</v>
      </c>
      <c r="AC31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6596</v>
      </c>
      <c r="AD31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16</v>
      </c>
    </row>
    <row r="32" spans="1:30" x14ac:dyDescent="0.3">
      <c r="A32" t="s">
        <v>29</v>
      </c>
      <c r="B32">
        <v>71</v>
      </c>
      <c r="C32">
        <v>4</v>
      </c>
      <c r="D32">
        <f>merged_province_data[[#This Row],[2020_02_10_Dead]]/merged_province_data[[#This Row],[2020_02_10_Confirmed]]</f>
        <v>5.6338028169014086E-2</v>
      </c>
      <c r="E32">
        <v>75</v>
      </c>
      <c r="F32">
        <v>0</v>
      </c>
      <c r="G32">
        <f>merged_province_data[[#This Row],[2020_05_31_Dead]]/merged_province_data[[#This Row],[2020_05_31_Confirmed]]</f>
        <v>0</v>
      </c>
      <c r="H32">
        <v>75</v>
      </c>
      <c r="I32">
        <v>6</v>
      </c>
      <c r="J32">
        <f>merged_province_data[[#This Row],[2020_10_19_Dead]]/merged_province_data[[#This Row],[2020_10_19_Confirmed]]</f>
        <v>0.08</v>
      </c>
      <c r="K32">
        <v>75</v>
      </c>
      <c r="L32">
        <v>0</v>
      </c>
      <c r="M32">
        <f>merged_province_data[[#This Row],[2020_11_28_Dead]]/merged_province_data[[#This Row],[2020_11_28_Confirmed]]</f>
        <v>0</v>
      </c>
      <c r="N32">
        <v>77</v>
      </c>
      <c r="O32">
        <v>0</v>
      </c>
      <c r="P32">
        <f>merged_province_data[[#This Row],[2021_10_09_Dead]]/merged_province_data[[#This Row],[2021_10_09_Confirmed]]</f>
        <v>0</v>
      </c>
      <c r="Q32">
        <v>122</v>
      </c>
      <c r="R32">
        <v>0</v>
      </c>
      <c r="S32">
        <f>merged_province_data[[#This Row],[2021_12_28_Dead]]/merged_province_data[[#This Row],[2021_12_28_Confirmed]]</f>
        <v>0</v>
      </c>
      <c r="T32">
        <v>122</v>
      </c>
      <c r="U32">
        <v>0</v>
      </c>
      <c r="V32">
        <f>merged_province_data[[#This Row],[2022_03_05_Dead]]/merged_province_data[[#This Row],[2022_03_05_Confirmed]]</f>
        <v>0</v>
      </c>
      <c r="W32">
        <v>122</v>
      </c>
      <c r="X32">
        <v>0</v>
      </c>
      <c r="Y32">
        <f>merged_province_data[[#This Row],[2022_06_18_Dead]]/merged_province_data[[#This Row],[2022_06_18_Confirmed]]</f>
        <v>0</v>
      </c>
      <c r="Z32">
        <v>238</v>
      </c>
      <c r="AA32">
        <v>1</v>
      </c>
      <c r="AB32">
        <f>merged_province_data[[#This Row],[2022_12_29_Dead]]/merged_province_data[[#This Row],[2022_12_29_Confirmed]]</f>
        <v>4.2016806722689074E-3</v>
      </c>
      <c r="AC32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855</v>
      </c>
      <c r="AD32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11</v>
      </c>
    </row>
    <row r="33" spans="1:30" x14ac:dyDescent="0.3">
      <c r="A33" t="s">
        <v>30</v>
      </c>
      <c r="B33">
        <v>18</v>
      </c>
      <c r="C33">
        <v>0</v>
      </c>
      <c r="D33">
        <f>merged_province_data[[#This Row],[2020_02_10_Dead]]/merged_province_data[[#This Row],[2020_02_10_Confirmed]]</f>
        <v>0</v>
      </c>
      <c r="E33">
        <v>18</v>
      </c>
      <c r="F33">
        <v>0</v>
      </c>
      <c r="G33">
        <f>merged_province_data[[#This Row],[2020_05_31_Dead]]/merged_province_data[[#This Row],[2020_05_31_Confirmed]]</f>
        <v>0</v>
      </c>
      <c r="H33">
        <v>18</v>
      </c>
      <c r="I33">
        <v>0</v>
      </c>
      <c r="J33">
        <f>merged_province_data[[#This Row],[2020_10_19_Dead]]/merged_province_data[[#This Row],[2020_10_19_Confirmed]]</f>
        <v>0</v>
      </c>
      <c r="K33">
        <v>18</v>
      </c>
      <c r="L33">
        <v>0</v>
      </c>
      <c r="M33">
        <f>merged_province_data[[#This Row],[2020_11_28_Dead]]/merged_province_data[[#This Row],[2020_11_28_Confirmed]]</f>
        <v>0</v>
      </c>
      <c r="N33">
        <v>18</v>
      </c>
      <c r="O33">
        <v>0</v>
      </c>
      <c r="P33">
        <f>merged_province_data[[#This Row],[2021_10_09_Dead]]/merged_province_data[[#This Row],[2021_10_09_Confirmed]]</f>
        <v>0</v>
      </c>
      <c r="Q33">
        <v>30</v>
      </c>
      <c r="R33">
        <v>0</v>
      </c>
      <c r="S33">
        <f>merged_province_data[[#This Row],[2021_12_28_Dead]]/merged_province_data[[#This Row],[2021_12_28_Confirmed]]</f>
        <v>0</v>
      </c>
      <c r="T33">
        <v>30</v>
      </c>
      <c r="U33">
        <v>0</v>
      </c>
      <c r="V33">
        <f>merged_province_data[[#This Row],[2022_03_05_Dead]]/merged_province_data[[#This Row],[2022_03_05_Confirmed]]</f>
        <v>0</v>
      </c>
      <c r="W33">
        <v>147</v>
      </c>
      <c r="X33">
        <v>0</v>
      </c>
      <c r="Y33">
        <f>merged_province_data[[#This Row],[2022_06_18_Dead]]/merged_province_data[[#This Row],[2022_06_18_Confirmed]]</f>
        <v>0</v>
      </c>
      <c r="Z33">
        <v>510</v>
      </c>
      <c r="AA33">
        <v>10</v>
      </c>
      <c r="AB33">
        <f>merged_province_data[[#This Row],[2022_12_29_Dead]]/merged_province_data[[#This Row],[2022_12_29_Confirmed]]</f>
        <v>1.9607843137254902E-2</v>
      </c>
      <c r="AC33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660</v>
      </c>
      <c r="AD33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10</v>
      </c>
    </row>
    <row r="34" spans="1:30" x14ac:dyDescent="0.3">
      <c r="A34" t="s">
        <v>33</v>
      </c>
      <c r="B34">
        <v>10</v>
      </c>
      <c r="C34">
        <v>0</v>
      </c>
      <c r="D34">
        <f>merged_province_data[[#This Row],[2020_02_10_Dead]]/merged_province_data[[#This Row],[2020_02_10_Confirmed]]</f>
        <v>0</v>
      </c>
      <c r="E34">
        <v>45</v>
      </c>
      <c r="F34">
        <v>0</v>
      </c>
      <c r="G34">
        <f>merged_province_data[[#This Row],[2020_05_31_Dead]]/merged_province_data[[#This Row],[2020_05_31_Confirmed]]</f>
        <v>0</v>
      </c>
      <c r="H34">
        <v>46</v>
      </c>
      <c r="I34">
        <v>0</v>
      </c>
      <c r="J34">
        <f>merged_province_data[[#This Row],[2020_10_19_Dead]]/merged_province_data[[#This Row],[2020_10_19_Confirmed]]</f>
        <v>0</v>
      </c>
      <c r="K34">
        <v>46</v>
      </c>
      <c r="L34">
        <v>0</v>
      </c>
      <c r="M34">
        <f>merged_province_data[[#This Row],[2020_11_28_Dead]]/merged_province_data[[#This Row],[2020_11_28_Confirmed]]</f>
        <v>0</v>
      </c>
      <c r="N34">
        <v>75</v>
      </c>
      <c r="O34">
        <v>0</v>
      </c>
      <c r="P34">
        <f>merged_province_data[[#This Row],[2021_10_09_Dead]]/merged_province_data[[#This Row],[2021_10_09_Confirmed]]</f>
        <v>0</v>
      </c>
      <c r="Q34">
        <v>77</v>
      </c>
      <c r="R34">
        <v>0</v>
      </c>
      <c r="S34">
        <f>merged_province_data[[#This Row],[2021_12_28_Dead]]/merged_province_data[[#This Row],[2021_12_28_Confirmed]]</f>
        <v>0</v>
      </c>
      <c r="T34">
        <v>82</v>
      </c>
      <c r="U34">
        <v>0</v>
      </c>
      <c r="V34">
        <f>merged_province_data[[#This Row],[2022_03_05_Dead]]/merged_province_data[[#This Row],[2022_03_05_Confirmed]]</f>
        <v>0</v>
      </c>
      <c r="W34">
        <v>83</v>
      </c>
      <c r="X34">
        <v>0</v>
      </c>
      <c r="Y34">
        <f>merged_province_data[[#This Row],[2022_06_18_Dead]]/merged_province_data[[#This Row],[2022_06_18_Confirmed]]</f>
        <v>0</v>
      </c>
      <c r="Z34">
        <v>1142</v>
      </c>
      <c r="AA34">
        <v>6</v>
      </c>
      <c r="AB34">
        <f>merged_province_data[[#This Row],[2022_12_29_Dead]]/merged_province_data[[#This Row],[2022_12_29_Confirmed]]</f>
        <v>5.2539404553415062E-3</v>
      </c>
      <c r="AC34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1523</v>
      </c>
      <c r="AD34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6</v>
      </c>
    </row>
    <row r="35" spans="1:30" x14ac:dyDescent="0.3">
      <c r="A35" t="s">
        <v>31</v>
      </c>
      <c r="B35">
        <v>1</v>
      </c>
      <c r="C35">
        <v>0</v>
      </c>
      <c r="D35">
        <f>merged_province_data[[#This Row],[2020_02_10_Dead]]/merged_province_data[[#This Row],[2020_02_10_Confirmed]]</f>
        <v>0</v>
      </c>
      <c r="E35">
        <v>1</v>
      </c>
      <c r="F35">
        <v>0</v>
      </c>
      <c r="G35">
        <f>merged_province_data[[#This Row],[2020_05_31_Dead]]/merged_province_data[[#This Row],[2020_05_31_Confirmed]]</f>
        <v>0</v>
      </c>
      <c r="H35">
        <v>1</v>
      </c>
      <c r="I35">
        <v>0</v>
      </c>
      <c r="J35">
        <f>merged_province_data[[#This Row],[2020_10_19_Dead]]/merged_province_data[[#This Row],[2020_10_19_Confirmed]]</f>
        <v>0</v>
      </c>
      <c r="K35">
        <v>1</v>
      </c>
      <c r="L35">
        <v>0</v>
      </c>
      <c r="M35">
        <f>merged_province_data[[#This Row],[2020_11_28_Dead]]/merged_province_data[[#This Row],[2020_11_28_Confirmed]]</f>
        <v>0</v>
      </c>
      <c r="N35">
        <v>1</v>
      </c>
      <c r="O35">
        <v>0</v>
      </c>
      <c r="P35">
        <f>merged_province_data[[#This Row],[2021_10_09_Dead]]/merged_province_data[[#This Row],[2021_10_09_Confirmed]]</f>
        <v>0</v>
      </c>
      <c r="Q35">
        <v>1</v>
      </c>
      <c r="R35">
        <v>0</v>
      </c>
      <c r="S35">
        <f>merged_province_data[[#This Row],[2021_12_28_Dead]]/merged_province_data[[#This Row],[2021_12_28_Confirmed]]</f>
        <v>0</v>
      </c>
      <c r="T35">
        <v>1</v>
      </c>
      <c r="U35">
        <v>0</v>
      </c>
      <c r="V35">
        <f>merged_province_data[[#This Row],[2022_03_05_Dead]]/merged_province_data[[#This Row],[2022_03_05_Confirmed]]</f>
        <v>0</v>
      </c>
      <c r="W35">
        <v>1</v>
      </c>
      <c r="X35">
        <v>0</v>
      </c>
      <c r="Y35">
        <f>merged_province_data[[#This Row],[2022_06_18_Dead]]/merged_province_data[[#This Row],[2022_06_18_Confirmed]]</f>
        <v>0</v>
      </c>
      <c r="Z35">
        <v>1522</v>
      </c>
      <c r="AA35">
        <v>3</v>
      </c>
      <c r="AB35">
        <f>merged_province_data[[#This Row],[2022_12_29_Dead]]/merged_province_data[[#This Row],[2022_12_29_Confirmed]]</f>
        <v>1.9710906701708277E-3</v>
      </c>
      <c r="AC35">
        <f>merged_province_data[[#This Row],[2020_02_10_Confirmed]]+merged_province_data[[#This Row],[2020_05_31_Confirmed]]+merged_province_data[[#This Row],[2020_10_19_Confirmed]]+merged_province_data[[#This Row],[2020_11_28_Confirmed]]+merged_province_data[[#This Row],[2021_10_09_Confirmed]]+merged_province_data[[#This Row],[2021_12_28_Confirmed]]+merged_province_data[[#This Row],[2022_03_05_Confirmed]]+merged_province_data[[#This Row],[2022_12_29_Confirmed]]</f>
        <v>1529</v>
      </c>
      <c r="AD35" s="1">
        <f>merged_province_data[[#This Row],[2020_02_10_Dead]]+merged_province_data[[#This Row],[2020_05_31_Dead]]+merged_province_data[[#This Row],[2020_10_19_Dead]]+merged_province_data[[#This Row],[2020_11_28_Dead]]+merged_province_data[[#This Row],[2021_10_09_Dead]]+merged_province_data[[#This Row],[2021_12_28_Dead]]+merged_province_data[[#This Row],[2022_03_05_Dead]]+merged_province_data[[#This Row],[2022_06_18_Dead]]+merged_province_data[[#This Row],[2022_12_29_Dead]]</f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29D-E3CB-4CB4-92FC-2C105C7B60D4}">
  <dimension ref="A1:G1"/>
  <sheetViews>
    <sheetView workbookViewId="0">
      <selection activeCell="G12" sqref="G12"/>
    </sheetView>
  </sheetViews>
  <sheetFormatPr defaultRowHeight="14" x14ac:dyDescent="0.3"/>
  <cols>
    <col min="1" max="1" width="10.4140625" bestFit="1" customWidth="1"/>
    <col min="2" max="2" width="9.08203125" bestFit="1" customWidth="1"/>
    <col min="3" max="3" width="12.08203125" bestFit="1" customWidth="1"/>
    <col min="4" max="4" width="8.25" bestFit="1" customWidth="1"/>
    <col min="5" max="5" width="7.58203125" bestFit="1" customWidth="1"/>
  </cols>
  <sheetData>
    <row r="1" spans="1: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BA10-2DAD-4B86-92AC-362D280F3240}">
  <dimension ref="A1"/>
  <sheetViews>
    <sheetView workbookViewId="0">
      <selection activeCell="I9" sqref="I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m I u T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J i L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i 5 N a G c 6 l m t c B A A A L B g A A E w A c A E Z v c m 1 1 b G F z L 1 N l Y 3 R p b 2 4 x L m 0 g o h g A K K A U A A A A A A A A A A A A A A A A A A A A A A A A A A A A 3 Z R B a 9 R A F M f v C / s d h v S y C 0 O Y S d 2 l V X I o u 4 p e R N m 9 t T L E Z F o D k 5 k y M 1 k s S 2 9 i D 1 r a Q 1 t E Q c S L N 2 3 B i / p 5 N t V v 0 Z d m 0 2 7 Z b Y L g y V y S e f P P 7 / 3 f e 8 M Y H t p Y S T Q o 3 v R e s 9 F s m B e B 5 h F a c j z i E e J R w k K R G s s h 6 C A f C W 6 b D Q R P 9 v M Q l j 0 z c v s q T B M u b e t B L L j b U 9 L C w r S c / t 2 N 7 P g 0 2 / 8 6 O f j 2 + 8 v r y d u T 6 X p j H u 2 G Z u S 0 8 X q f i z i J I e Q 7 2 M G o p 0 S a S O N 3 M L o v Q x X F c s v v d g i h G D 1 N l e U D u y O 4 f / 3 p P l a S P 2 v j q c W D w 8 n + 3 v n 7 V 9 m n v T + f 3 4 H d Y f A c R E + 0 S u C P h z y I u D Y t q A S j 9 W l w T Y h B G I h A G 9 / q d I b 1 4 X t 2 9 A N Y 5 2 e / J h / f X L G G O p B m U + m k s D r c 2 e Z A v J k Y j 8 c O 4 E e x D D k U Z U G D L H 9 p d z E a O 7 2 i B R B / J G 3 3 j p s T i g 0 l N 2 O d Q N v n t 1 K 9 K N y H g m 5 G d 9 v N R i w X V j A 7 7 I T r L R 6 x 7 a l H F g U 2 + F e z X s S u m T Z d / X / H n R 9 9 R j w G h 7 9 i w D O q + a F e C z p s m d Z j L l U V G E h C V 2 s x h a o K Q 5 m 3 U o + 5 V N 2 K o X k e U u e m V F V h v H o 3 p e p W j M f I c t 6 / a k y p q s J 0 G a 1 z U 6 o q M L n d u t 6 U q r + 7 D C 4 A U E s B A i 0 A F A A C A A g A m I u T W n t 6 x Z a l A A A A 9 g A A A B I A A A A A A A A A A A A A A A A A A A A A A E N v b m Z p Z y 9 Q Y W N r Y W d l L n h t b F B L A Q I t A B Q A A g A I A J i L k 1 o P y u m r p A A A A O k A A A A T A A A A A A A A A A A A A A A A A P E A A A B b Q 2 9 u d G V u d F 9 U e X B l c 1 0 u e G 1 s U E s B A i 0 A F A A C A A g A m I u T W h n O p Z r X A Q A A C w Y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E A A A A A A A C A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j E w X 2 N s d X N 0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N j Q 5 M 2 M 0 L T F i M D M t N G Q z M y 1 h N z g x L T N h Y 2 M 0 N G U 1 Y W U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D A y M T B f Y 2 x 1 c 3 R l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5 V D A 4 O j E z O j E w L j M w M j k 2 O D J a I i A v P j x F b n R y e S B U e X B l P S J G a W x s Q 2 9 s d W 1 u V H l w Z X M i I F Z h b H V l P S J z Q m d N R E F 3 T T 0 i I C 8 + P E V u d H J 5 I F R 5 c G U 9 I k Z p b G x D b 2 x 1 b W 5 O Y W 1 l c y I g V m F s d W U 9 I n N b J n F 1 b 3 Q 7 U H J v d m l u Y 2 U m c X V v d D s s J n F 1 b 3 Q 7 Q 2 x 1 c 3 R l c i Z x d W 9 0 O y w m c X V v d D t D b 2 5 m a X J t Z W Q m c X V v d D s s J n F 1 b 3 Q 7 Q 3 V y Z W Q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j E w X 2 N s d X N 0 Z X J l Z C 9 B d X R v U m V t b 3 Z l Z E N v b H V t b n M x L n t Q c m 9 2 a W 5 j Z S w w f S Z x d W 9 0 O y w m c X V v d D t T Z W N 0 a W 9 u M S 8 y M D I w M D I x M F 9 j b H V z d G V y Z W Q v Q X V 0 b 1 J l b W 9 2 Z W R D b 2 x 1 b W 5 z M S 5 7 Q 2 x 1 c 3 R l c i w x f S Z x d W 9 0 O y w m c X V v d D t T Z W N 0 a W 9 u M S 8 y M D I w M D I x M F 9 j b H V z d G V y Z W Q v Q X V 0 b 1 J l b W 9 2 Z W R D b 2 x 1 b W 5 z M S 5 7 Q 2 9 u Z m l y b W V k L D J 9 J n F 1 b 3 Q 7 L C Z x d W 9 0 O 1 N l Y 3 R p b 2 4 x L z I w M j A w M j E w X 2 N s d X N 0 Z X J l Z C 9 B d X R v U m V t b 3 Z l Z E N v b H V t b n M x L n t D d X J l Z C w z f S Z x d W 9 0 O y w m c X V v d D t T Z W N 0 a W 9 u M S 8 y M D I w M D I x M F 9 j b H V z d G V y Z W Q v Q X V 0 b 1 J l b W 9 2 Z W R D b 2 x 1 b W 5 z M S 5 7 R G V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I x M F 9 j b H V z d G V y Z W Q v Q X V 0 b 1 J l b W 9 2 Z W R D b 2 x 1 b W 5 z M S 5 7 U H J v d m l u Y 2 U s M H 0 m c X V v d D s s J n F 1 b 3 Q 7 U 2 V j d G l v b j E v M j A y M D A y M T B f Y 2 x 1 c 3 R l c m V k L 0 F 1 d G 9 S Z W 1 v d m V k Q 2 9 s d W 1 u c z E u e 0 N s d X N 0 Z X I s M X 0 m c X V v d D s s J n F 1 b 3 Q 7 U 2 V j d G l v b j E v M j A y M D A y M T B f Y 2 x 1 c 3 R l c m V k L 0 F 1 d G 9 S Z W 1 v d m V k Q 2 9 s d W 1 u c z E u e 0 N v b m Z p c m 1 l Z C w y f S Z x d W 9 0 O y w m c X V v d D t T Z W N 0 a W 9 u M S 8 y M D I w M D I x M F 9 j b H V z d G V y Z W Q v Q X V 0 b 1 J l b W 9 2 Z W R D b 2 x 1 b W 5 z M S 5 7 Q 3 V y Z W Q s M 3 0 m c X V v d D s s J n F 1 b 3 Q 7 U 2 V j d G l v b j E v M j A y M D A y M T B f Y 2 x 1 c 3 R l c m V k L 0 F 1 d G 9 S Z W 1 v d m V k Q 2 9 s d W 1 u c z E u e 0 R l Y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j E w X 2 N s d X N 0 Z X J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I x M F 9 j b H V z d G V y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y M T B f Y 2 x 1 c 3 R l c m V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w c m 9 2 a W 5 j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F k N T U w N m I t N j J h Y i 0 0 Z m N l L T k 5 Z D c t Y W Y 3 M G N j N 2 Y 3 N z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Z F 9 w c m 9 2 a W 5 j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5 V D A 5 O j I 4 O j Q 4 L j I 0 O D Q 5 N j h a I i A v P j x F b n R y e S B U e X B l P S J G a W x s Q 2 9 s d W 1 u V H l w Z X M i I F Z h b H V l P S J z Q m d N R E F 3 T U R B d 0 1 E Q X d N R E F 3 T U R B d 0 1 E Q X c 9 P S I g L z 4 8 R W 5 0 c n k g V H l w Z T 0 i R m l s b E N v b H V t b k 5 h b W V z I i B W Y W x 1 Z T 0 i c 1 s m c X V v d D t Q c m 9 2 a W 5 j Z S Z x d W 9 0 O y w m c X V v d D s y M D I w X z A y X z E w X 0 N v b m Z p c m 1 l Z C Z x d W 9 0 O y w m c X V v d D s y M D I w X z A y X z E w X 0 R l Y W Q m c X V v d D s s J n F 1 b 3 Q 7 M j A y M F 8 w N V 8 z M V 9 D b 2 5 m a X J t Z W Q m c X V v d D s s J n F 1 b 3 Q 7 M j A y M F 8 w N V 8 z M V 9 E Z W F k J n F 1 b 3 Q 7 L C Z x d W 9 0 O z I w M j B f M T B f M T l f Q 2 9 u Z m l y b W V k J n F 1 b 3 Q 7 L C Z x d W 9 0 O z I w M j B f M T B f M T l f R G V h Z C Z x d W 9 0 O y w m c X V v d D s y M D I w X z E x X z I 4 X 0 N v b m Z p c m 1 l Z C Z x d W 9 0 O y w m c X V v d D s y M D I w X z E x X z I 4 X 0 R l Y W Q m c X V v d D s s J n F 1 b 3 Q 7 M j A y M V 8 x M F 8 w O V 9 D b 2 5 m a X J t Z W Q m c X V v d D s s J n F 1 b 3 Q 7 M j A y M V 8 x M F 8 w O V 9 E Z W F k J n F 1 b 3 Q 7 L C Z x d W 9 0 O z I w M j F f M T J f M j h f Q 2 9 u Z m l y b W V k J n F 1 b 3 Q 7 L C Z x d W 9 0 O z I w M j F f M T J f M j h f R G V h Z C Z x d W 9 0 O y w m c X V v d D s y M D I y X z A z X z A 1 X 0 N v b m Z p c m 1 l Z C Z x d W 9 0 O y w m c X V v d D s y M D I y X z A z X z A 1 X 0 R l Y W Q m c X V v d D s s J n F 1 b 3 Q 7 M j A y M l 8 w N l 8 x O F 9 D b 2 5 m a X J t Z W Q m c X V v d D s s J n F 1 b 3 Q 7 M j A y M l 8 w N l 8 x O F 9 E Z W F k J n F 1 b 3 Q 7 L C Z x d W 9 0 O z I w M j J f M T J f M j l f Q 2 9 u Z m l y b W V k J n F 1 b 3 Q 7 L C Z x d W 9 0 O z I w M j J f M T J f M j l f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W R f c H J v d m l u Y 2 V f Z G F 0 Y S 9 B d X R v U m V t b 3 Z l Z E N v b H V t b n M x L n t Q c m 9 2 a W 5 j Z S w w f S Z x d W 9 0 O y w m c X V v d D t T Z W N 0 a W 9 u M S 9 t Z X J n Z W R f c H J v d m l u Y 2 V f Z G F 0 Y S 9 B d X R v U m V t b 3 Z l Z E N v b H V t b n M x L n s y M D I w X z A y X z E w X 0 N v b m Z p c m 1 l Z C w x f S Z x d W 9 0 O y w m c X V v d D t T Z W N 0 a W 9 u M S 9 t Z X J n Z W R f c H J v d m l u Y 2 V f Z G F 0 Y S 9 B d X R v U m V t b 3 Z l Z E N v b H V t b n M x L n s y M D I w X z A y X z E w X 0 R l Y W Q s M n 0 m c X V v d D s s J n F 1 b 3 Q 7 U 2 V j d G l v b j E v b W V y Z 2 V k X 3 B y b 3 Z p b m N l X 2 R h d G E v Q X V 0 b 1 J l b W 9 2 Z W R D b 2 x 1 b W 5 z M S 5 7 M j A y M F 8 w N V 8 z M V 9 D b 2 5 m a X J t Z W Q s M 3 0 m c X V v d D s s J n F 1 b 3 Q 7 U 2 V j d G l v b j E v b W V y Z 2 V k X 3 B y b 3 Z p b m N l X 2 R h d G E v Q X V 0 b 1 J l b W 9 2 Z W R D b 2 x 1 b W 5 z M S 5 7 M j A y M F 8 w N V 8 z M V 9 E Z W F k L D R 9 J n F 1 b 3 Q 7 L C Z x d W 9 0 O 1 N l Y 3 R p b 2 4 x L 2 1 l c m d l Z F 9 w c m 9 2 a W 5 j Z V 9 k Y X R h L 0 F 1 d G 9 S Z W 1 v d m V k Q 2 9 s d W 1 u c z E u e z I w M j B f M T B f M T l f Q 2 9 u Z m l y b W V k L D V 9 J n F 1 b 3 Q 7 L C Z x d W 9 0 O 1 N l Y 3 R p b 2 4 x L 2 1 l c m d l Z F 9 w c m 9 2 a W 5 j Z V 9 k Y X R h L 0 F 1 d G 9 S Z W 1 v d m V k Q 2 9 s d W 1 u c z E u e z I w M j B f M T B f M T l f R G V h Z C w 2 f S Z x d W 9 0 O y w m c X V v d D t T Z W N 0 a W 9 u M S 9 t Z X J n Z W R f c H J v d m l u Y 2 V f Z G F 0 Y S 9 B d X R v U m V t b 3 Z l Z E N v b H V t b n M x L n s y M D I w X z E x X z I 4 X 0 N v b m Z p c m 1 l Z C w 3 f S Z x d W 9 0 O y w m c X V v d D t T Z W N 0 a W 9 u M S 9 t Z X J n Z W R f c H J v d m l u Y 2 V f Z G F 0 Y S 9 B d X R v U m V t b 3 Z l Z E N v b H V t b n M x L n s y M D I w X z E x X z I 4 X 0 R l Y W Q s O H 0 m c X V v d D s s J n F 1 b 3 Q 7 U 2 V j d G l v b j E v b W V y Z 2 V k X 3 B y b 3 Z p b m N l X 2 R h d G E v Q X V 0 b 1 J l b W 9 2 Z W R D b 2 x 1 b W 5 z M S 5 7 M j A y M V 8 x M F 8 w O V 9 D b 2 5 m a X J t Z W Q s O X 0 m c X V v d D s s J n F 1 b 3 Q 7 U 2 V j d G l v b j E v b W V y Z 2 V k X 3 B y b 3 Z p b m N l X 2 R h d G E v Q X V 0 b 1 J l b W 9 2 Z W R D b 2 x 1 b W 5 z M S 5 7 M j A y M V 8 x M F 8 w O V 9 E Z W F k L D E w f S Z x d W 9 0 O y w m c X V v d D t T Z W N 0 a W 9 u M S 9 t Z X J n Z W R f c H J v d m l u Y 2 V f Z G F 0 Y S 9 B d X R v U m V t b 3 Z l Z E N v b H V t b n M x L n s y M D I x X z E y X z I 4 X 0 N v b m Z p c m 1 l Z C w x M X 0 m c X V v d D s s J n F 1 b 3 Q 7 U 2 V j d G l v b j E v b W V y Z 2 V k X 3 B y b 3 Z p b m N l X 2 R h d G E v Q X V 0 b 1 J l b W 9 2 Z W R D b 2 x 1 b W 5 z M S 5 7 M j A y M V 8 x M l 8 y O F 9 E Z W F k L D E y f S Z x d W 9 0 O y w m c X V v d D t T Z W N 0 a W 9 u M S 9 t Z X J n Z W R f c H J v d m l u Y 2 V f Z G F 0 Y S 9 B d X R v U m V t b 3 Z l Z E N v b H V t b n M x L n s y M D I y X z A z X z A 1 X 0 N v b m Z p c m 1 l Z C w x M 3 0 m c X V v d D s s J n F 1 b 3 Q 7 U 2 V j d G l v b j E v b W V y Z 2 V k X 3 B y b 3 Z p b m N l X 2 R h d G E v Q X V 0 b 1 J l b W 9 2 Z W R D b 2 x 1 b W 5 z M S 5 7 M j A y M l 8 w M 1 8 w N V 9 E Z W F k L D E 0 f S Z x d W 9 0 O y w m c X V v d D t T Z W N 0 a W 9 u M S 9 t Z X J n Z W R f c H J v d m l u Y 2 V f Z G F 0 Y S 9 B d X R v U m V t b 3 Z l Z E N v b H V t b n M x L n s y M D I y X z A 2 X z E 4 X 0 N v b m Z p c m 1 l Z C w x N X 0 m c X V v d D s s J n F 1 b 3 Q 7 U 2 V j d G l v b j E v b W V y Z 2 V k X 3 B y b 3 Z p b m N l X 2 R h d G E v Q X V 0 b 1 J l b W 9 2 Z W R D b 2 x 1 b W 5 z M S 5 7 M j A y M l 8 w N l 8 x O F 9 E Z W F k L D E 2 f S Z x d W 9 0 O y w m c X V v d D t T Z W N 0 a W 9 u M S 9 t Z X J n Z W R f c H J v d m l u Y 2 V f Z G F 0 Y S 9 B d X R v U m V t b 3 Z l Z E N v b H V t b n M x L n s y M D I y X z E y X z I 5 X 0 N v b m Z p c m 1 l Z C w x N 3 0 m c X V v d D s s J n F 1 b 3 Q 7 U 2 V j d G l v b j E v b W V y Z 2 V k X 3 B y b 3 Z p b m N l X 2 R h d G E v Q X V 0 b 1 J l b W 9 2 Z W R D b 2 x 1 b W 5 z M S 5 7 M j A y M l 8 x M l 8 y O V 9 E Z W F k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W V y Z 2 V k X 3 B y b 3 Z p b m N l X 2 R h d G E v Q X V 0 b 1 J l b W 9 2 Z W R D b 2 x 1 b W 5 z M S 5 7 U H J v d m l u Y 2 U s M H 0 m c X V v d D s s J n F 1 b 3 Q 7 U 2 V j d G l v b j E v b W V y Z 2 V k X 3 B y b 3 Z p b m N l X 2 R h d G E v Q X V 0 b 1 J l b W 9 2 Z W R D b 2 x 1 b W 5 z M S 5 7 M j A y M F 8 w M l 8 x M F 9 D b 2 5 m a X J t Z W Q s M X 0 m c X V v d D s s J n F 1 b 3 Q 7 U 2 V j d G l v b j E v b W V y Z 2 V k X 3 B y b 3 Z p b m N l X 2 R h d G E v Q X V 0 b 1 J l b W 9 2 Z W R D b 2 x 1 b W 5 z M S 5 7 M j A y M F 8 w M l 8 x M F 9 E Z W F k L D J 9 J n F 1 b 3 Q 7 L C Z x d W 9 0 O 1 N l Y 3 R p b 2 4 x L 2 1 l c m d l Z F 9 w c m 9 2 a W 5 j Z V 9 k Y X R h L 0 F 1 d G 9 S Z W 1 v d m V k Q 2 9 s d W 1 u c z E u e z I w M j B f M D V f M z F f Q 2 9 u Z m l y b W V k L D N 9 J n F 1 b 3 Q 7 L C Z x d W 9 0 O 1 N l Y 3 R p b 2 4 x L 2 1 l c m d l Z F 9 w c m 9 2 a W 5 j Z V 9 k Y X R h L 0 F 1 d G 9 S Z W 1 v d m V k Q 2 9 s d W 1 u c z E u e z I w M j B f M D V f M z F f R G V h Z C w 0 f S Z x d W 9 0 O y w m c X V v d D t T Z W N 0 a W 9 u M S 9 t Z X J n Z W R f c H J v d m l u Y 2 V f Z G F 0 Y S 9 B d X R v U m V t b 3 Z l Z E N v b H V t b n M x L n s y M D I w X z E w X z E 5 X 0 N v b m Z p c m 1 l Z C w 1 f S Z x d W 9 0 O y w m c X V v d D t T Z W N 0 a W 9 u M S 9 t Z X J n Z W R f c H J v d m l u Y 2 V f Z G F 0 Y S 9 B d X R v U m V t b 3 Z l Z E N v b H V t b n M x L n s y M D I w X z E w X z E 5 X 0 R l Y W Q s N n 0 m c X V v d D s s J n F 1 b 3 Q 7 U 2 V j d G l v b j E v b W V y Z 2 V k X 3 B y b 3 Z p b m N l X 2 R h d G E v Q X V 0 b 1 J l b W 9 2 Z W R D b 2 x 1 b W 5 z M S 5 7 M j A y M F 8 x M V 8 y O F 9 D b 2 5 m a X J t Z W Q s N 3 0 m c X V v d D s s J n F 1 b 3 Q 7 U 2 V j d G l v b j E v b W V y Z 2 V k X 3 B y b 3 Z p b m N l X 2 R h d G E v Q X V 0 b 1 J l b W 9 2 Z W R D b 2 x 1 b W 5 z M S 5 7 M j A y M F 8 x M V 8 y O F 9 E Z W F k L D h 9 J n F 1 b 3 Q 7 L C Z x d W 9 0 O 1 N l Y 3 R p b 2 4 x L 2 1 l c m d l Z F 9 w c m 9 2 a W 5 j Z V 9 k Y X R h L 0 F 1 d G 9 S Z W 1 v d m V k Q 2 9 s d W 1 u c z E u e z I w M j F f M T B f M D l f Q 2 9 u Z m l y b W V k L D l 9 J n F 1 b 3 Q 7 L C Z x d W 9 0 O 1 N l Y 3 R p b 2 4 x L 2 1 l c m d l Z F 9 w c m 9 2 a W 5 j Z V 9 k Y X R h L 0 F 1 d G 9 S Z W 1 v d m V k Q 2 9 s d W 1 u c z E u e z I w M j F f M T B f M D l f R G V h Z C w x M H 0 m c X V v d D s s J n F 1 b 3 Q 7 U 2 V j d G l v b j E v b W V y Z 2 V k X 3 B y b 3 Z p b m N l X 2 R h d G E v Q X V 0 b 1 J l b W 9 2 Z W R D b 2 x 1 b W 5 z M S 5 7 M j A y M V 8 x M l 8 y O F 9 D b 2 5 m a X J t Z W Q s M T F 9 J n F 1 b 3 Q 7 L C Z x d W 9 0 O 1 N l Y 3 R p b 2 4 x L 2 1 l c m d l Z F 9 w c m 9 2 a W 5 j Z V 9 k Y X R h L 0 F 1 d G 9 S Z W 1 v d m V k Q 2 9 s d W 1 u c z E u e z I w M j F f M T J f M j h f R G V h Z C w x M n 0 m c X V v d D s s J n F 1 b 3 Q 7 U 2 V j d G l v b j E v b W V y Z 2 V k X 3 B y b 3 Z p b m N l X 2 R h d G E v Q X V 0 b 1 J l b W 9 2 Z W R D b 2 x 1 b W 5 z M S 5 7 M j A y M l 8 w M 1 8 w N V 9 D b 2 5 m a X J t Z W Q s M T N 9 J n F 1 b 3 Q 7 L C Z x d W 9 0 O 1 N l Y 3 R p b 2 4 x L 2 1 l c m d l Z F 9 w c m 9 2 a W 5 j Z V 9 k Y X R h L 0 F 1 d G 9 S Z W 1 v d m V k Q 2 9 s d W 1 u c z E u e z I w M j J f M D N f M D V f R G V h Z C w x N H 0 m c X V v d D s s J n F 1 b 3 Q 7 U 2 V j d G l v b j E v b W V y Z 2 V k X 3 B y b 3 Z p b m N l X 2 R h d G E v Q X V 0 b 1 J l b W 9 2 Z W R D b 2 x 1 b W 5 z M S 5 7 M j A y M l 8 w N l 8 x O F 9 D b 2 5 m a X J t Z W Q s M T V 9 J n F 1 b 3 Q 7 L C Z x d W 9 0 O 1 N l Y 3 R p b 2 4 x L 2 1 l c m d l Z F 9 w c m 9 2 a W 5 j Z V 9 k Y X R h L 0 F 1 d G 9 S Z W 1 v d m V k Q 2 9 s d W 1 u c z E u e z I w M j J f M D Z f M T h f R G V h Z C w x N n 0 m c X V v d D s s J n F 1 b 3 Q 7 U 2 V j d G l v b j E v b W V y Z 2 V k X 3 B y b 3 Z p b m N l X 2 R h d G E v Q X V 0 b 1 J l b W 9 2 Z W R D b 2 x 1 b W 5 z M S 5 7 M j A y M l 8 x M l 8 y O V 9 D b 2 5 m a X J t Z W Q s M T d 9 J n F 1 b 3 Q 7 L C Z x d W 9 0 O 1 N l Y 3 R p b 2 4 x L 2 1 l c m d l Z F 9 w c m 9 2 a W 5 j Z V 9 k Y X R h L 0 F 1 d G 9 S Z W 1 v d m V k Q 2 9 s d W 1 u c z E u e z I w M j J f M T J f M j l f R G V h Z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Z F 9 w c m 9 2 a W 5 j Z V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w c m 9 2 a W 5 j Z V 9 k Y X R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w c m 9 2 a W 5 j Z V 9 k Y X R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k C q 9 d a J 7 T J s l h 0 s m e Y z 8 A A A A A A I A A A A A A B B m A A A A A Q A A I A A A A B G v u F n n r W N p t y 3 2 O D P z S R J o X t F k B v c 3 m j J 1 3 J M U 3 7 t P A A A A A A 6 A A A A A A g A A I A A A A J N v R s j U F c E P N q I i T M P q 7 b 2 Y 5 a E a 9 o w 5 4 X N 3 X p w P / q 4 K U A A A A E X + z b S F e B t D G + 4 E C y 3 h p K z p X V I e M 1 n p D t V / T 2 k C 0 l S o B q v B 7 K N M a M C E d A S d a 3 s B L I 1 w W v 3 Y 5 g 2 m 9 o J 2 V z P 9 Z A / W O c x w A r y p 7 B f y 9 0 C I b D 2 N Q A A A A J l S y w D L 5 a c o C r W 9 z 0 B s q n H P V j d Z f W + f 6 i n 3 Q H u t 8 r 5 i R A V C 3 K u D g z p I q Q o Y x / 4 v c l X O W v C d q 3 y c s h i V f S f u Y m A = < / D a t a M a s h u p > 
</file>

<file path=customXml/itemProps1.xml><?xml version="1.0" encoding="utf-8"?>
<ds:datastoreItem xmlns:ds="http://schemas.openxmlformats.org/officeDocument/2006/customXml" ds:itemID="{BDC94A2C-AD21-4C2E-8749-FF726D13A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merged_province_data</vt:lpstr>
      <vt:lpstr>20200210_clustered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钧洪 朱</dc:creator>
  <cp:lastModifiedBy>钧洪 朱</cp:lastModifiedBy>
  <dcterms:created xsi:type="dcterms:W3CDTF">2025-04-19T08:12:27Z</dcterms:created>
  <dcterms:modified xsi:type="dcterms:W3CDTF">2025-04-20T14:07:12Z</dcterms:modified>
</cp:coreProperties>
</file>