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<sst xmlns="http://schemas.openxmlformats.org/spreadsheetml/2006/main" count="23" uniqueCount="17">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</sst>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35880"/>
        <c:axId val="314336272"/>
      </c:barChart>
      <c:catAx>
        <c:axId val="31433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36272"/>
        <c:crosses val="autoZero"/>
        <c:auto val="1"/>
        <c:lblAlgn val="ctr"/>
        <c:lblOffset val="100"/>
        <c:noMultiLvlLbl val="0"/>
      </c:catAx>
      <c:valAx>
        <c:axId val="3143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3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relative: (allz - 10z)/allz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[2]גיליון1!$BG$119:$BG$228</c:f>
              <c:numCache>
                <c:formatCode>General</c:formatCode>
                <c:ptCount val="110"/>
                <c:pt idx="0">
                  <c:v>1.3266727229610615</c:v>
                </c:pt>
                <c:pt idx="1">
                  <c:v>2.2919576669488091</c:v>
                </c:pt>
                <c:pt idx="2">
                  <c:v>0.12387460848890341</c:v>
                </c:pt>
                <c:pt idx="3">
                  <c:v>9.1062630582112669E-2</c:v>
                </c:pt>
                <c:pt idx="4">
                  <c:v>-2.1740961203080448E-2</c:v>
                </c:pt>
                <c:pt idx="5">
                  <c:v>-1.9762716437817181E-2</c:v>
                </c:pt>
                <c:pt idx="6">
                  <c:v>-2.5340591930851329E-2</c:v>
                </c:pt>
                <c:pt idx="7">
                  <c:v>-8.1861793119242816E-3</c:v>
                </c:pt>
                <c:pt idx="8">
                  <c:v>8.6149078797279083E-3</c:v>
                </c:pt>
                <c:pt idx="9">
                  <c:v>1.4127808358039591E-2</c:v>
                </c:pt>
                <c:pt idx="10">
                  <c:v>1.2926077503178653E-2</c:v>
                </c:pt>
                <c:pt idx="11">
                  <c:v>7.5666049836319894E-3</c:v>
                </c:pt>
                <c:pt idx="12">
                  <c:v>5.7411209674700248E-3</c:v>
                </c:pt>
                <c:pt idx="13">
                  <c:v>6.3412299621783477E-3</c:v>
                </c:pt>
                <c:pt idx="14">
                  <c:v>1.253324586570486E-2</c:v>
                </c:pt>
                <c:pt idx="15">
                  <c:v>4.484627962093213E-3</c:v>
                </c:pt>
                <c:pt idx="16">
                  <c:v>-1.2907569382859456E-3</c:v>
                </c:pt>
                <c:pt idx="17">
                  <c:v>2.1215613483557116E-3</c:v>
                </c:pt>
                <c:pt idx="18">
                  <c:v>2.2421182243794889E-3</c:v>
                </c:pt>
                <c:pt idx="19">
                  <c:v>1.9986788480240983E-3</c:v>
                </c:pt>
                <c:pt idx="20">
                  <c:v>4.2697972342080103E-3</c:v>
                </c:pt>
                <c:pt idx="21">
                  <c:v>4.376470849936592E-3</c:v>
                </c:pt>
                <c:pt idx="22">
                  <c:v>2.1233401647128528E-3</c:v>
                </c:pt>
                <c:pt idx="23">
                  <c:v>7.3684394309845276E-3</c:v>
                </c:pt>
                <c:pt idx="24">
                  <c:v>1.0990371636731113E-2</c:v>
                </c:pt>
                <c:pt idx="25">
                  <c:v>5.5965298731107159E-3</c:v>
                </c:pt>
                <c:pt idx="26">
                  <c:v>2.2124159177682916E-3</c:v>
                </c:pt>
                <c:pt idx="27">
                  <c:v>6.4900241811483971E-3</c:v>
                </c:pt>
                <c:pt idx="28">
                  <c:v>1.0409815124213247E-2</c:v>
                </c:pt>
                <c:pt idx="29">
                  <c:v>2.2259178617791541E-3</c:v>
                </c:pt>
                <c:pt idx="30">
                  <c:v>7.732425391296328E-4</c:v>
                </c:pt>
                <c:pt idx="31">
                  <c:v>6.4216792603623901E-3</c:v>
                </c:pt>
                <c:pt idx="32">
                  <c:v>3.0995316947242248E-3</c:v>
                </c:pt>
                <c:pt idx="33">
                  <c:v>5.3720487056243271E-3</c:v>
                </c:pt>
                <c:pt idx="34">
                  <c:v>1.0814204716259058E-2</c:v>
                </c:pt>
                <c:pt idx="35">
                  <c:v>6.9545985721124349E-3</c:v>
                </c:pt>
                <c:pt idx="36">
                  <c:v>5.2118029309170411E-3</c:v>
                </c:pt>
                <c:pt idx="37">
                  <c:v>9.3004557412527042E-3</c:v>
                </c:pt>
                <c:pt idx="38">
                  <c:v>6.585825442160507E-3</c:v>
                </c:pt>
                <c:pt idx="39">
                  <c:v>9.7332327399778074E-4</c:v>
                </c:pt>
                <c:pt idx="40">
                  <c:v>1.4098492648738905E-2</c:v>
                </c:pt>
                <c:pt idx="41">
                  <c:v>1.3928045058552772E-2</c:v>
                </c:pt>
                <c:pt idx="42">
                  <c:v>6.7419101535183875E-3</c:v>
                </c:pt>
                <c:pt idx="43">
                  <c:v>1.333054075343188E-3</c:v>
                </c:pt>
                <c:pt idx="44">
                  <c:v>-9.9276319388859877E-4</c:v>
                </c:pt>
                <c:pt idx="45">
                  <c:v>-4.6841876377813037E-3</c:v>
                </c:pt>
                <c:pt idx="46">
                  <c:v>-8.7683043368303407E-3</c:v>
                </c:pt>
                <c:pt idx="47">
                  <c:v>-1.0742091569303197E-2</c:v>
                </c:pt>
                <c:pt idx="48">
                  <c:v>-5.174964323279377E-3</c:v>
                </c:pt>
                <c:pt idx="49">
                  <c:v>-1.6306679302798777E-2</c:v>
                </c:pt>
                <c:pt idx="50">
                  <c:v>-1.973242506538269E-2</c:v>
                </c:pt>
                <c:pt idx="51">
                  <c:v>-1.9719546155665426E-2</c:v>
                </c:pt>
                <c:pt idx="52">
                  <c:v>-2.4608362011503467E-2</c:v>
                </c:pt>
                <c:pt idx="53">
                  <c:v>-2.932568149268595E-2</c:v>
                </c:pt>
                <c:pt idx="54">
                  <c:v>-2.303303089585633E-2</c:v>
                </c:pt>
                <c:pt idx="55">
                  <c:v>-2.9881794897050926E-2</c:v>
                </c:pt>
                <c:pt idx="56">
                  <c:v>-3.7690573753995329E-2</c:v>
                </c:pt>
                <c:pt idx="57">
                  <c:v>-4.2414391602985324E-2</c:v>
                </c:pt>
                <c:pt idx="58">
                  <c:v>-2.4938000297040956E-2</c:v>
                </c:pt>
                <c:pt idx="59">
                  <c:v>-4.7602952778027979E-2</c:v>
                </c:pt>
                <c:pt idx="60">
                  <c:v>-5.527175842780721E-2</c:v>
                </c:pt>
                <c:pt idx="61">
                  <c:v>-6.4903841242411386E-2</c:v>
                </c:pt>
                <c:pt idx="62">
                  <c:v>-7.2550281667301666E-2</c:v>
                </c:pt>
                <c:pt idx="63">
                  <c:v>-3.9604544284990786E-2</c:v>
                </c:pt>
                <c:pt idx="64">
                  <c:v>-4.2651155522686432E-2</c:v>
                </c:pt>
                <c:pt idx="65">
                  <c:v>-3.5461359370144913E-2</c:v>
                </c:pt>
                <c:pt idx="66">
                  <c:v>-5.3761950780428461E-2</c:v>
                </c:pt>
                <c:pt idx="67">
                  <c:v>-5.2623327975981522E-2</c:v>
                </c:pt>
                <c:pt idx="68">
                  <c:v>-1.0040922268709885E-2</c:v>
                </c:pt>
                <c:pt idx="69">
                  <c:v>6.0879284316767299E-2</c:v>
                </c:pt>
                <c:pt idx="70">
                  <c:v>7.069757296722194E-3</c:v>
                </c:pt>
                <c:pt idx="71">
                  <c:v>0.11500785214028783</c:v>
                </c:pt>
                <c:pt idx="72">
                  <c:v>0.14351657263014328</c:v>
                </c:pt>
                <c:pt idx="73">
                  <c:v>-1.0817375914515958E-2</c:v>
                </c:pt>
                <c:pt idx="74">
                  <c:v>7.5481872820454154E-2</c:v>
                </c:pt>
                <c:pt idx="75">
                  <c:v>0.1165376576426409</c:v>
                </c:pt>
                <c:pt idx="76">
                  <c:v>0.11759129069293195</c:v>
                </c:pt>
                <c:pt idx="77">
                  <c:v>3.1128720249258005E-2</c:v>
                </c:pt>
                <c:pt idx="78">
                  <c:v>0.2388431632026842</c:v>
                </c:pt>
                <c:pt idx="79">
                  <c:v>-8.183628092298717E-2</c:v>
                </c:pt>
                <c:pt idx="80">
                  <c:v>-8.2612457297560685E-2</c:v>
                </c:pt>
                <c:pt idx="81">
                  <c:v>0.3723578049357652</c:v>
                </c:pt>
                <c:pt idx="82">
                  <c:v>0.34207462061894761</c:v>
                </c:pt>
                <c:pt idx="83">
                  <c:v>-0.65961089832622199</c:v>
                </c:pt>
                <c:pt idx="84">
                  <c:v>-0.58792885764638969</c:v>
                </c:pt>
                <c:pt idx="85">
                  <c:v>0.11641816009817275</c:v>
                </c:pt>
                <c:pt idx="86">
                  <c:v>-0.13137933053568079</c:v>
                </c:pt>
                <c:pt idx="87">
                  <c:v>0.83664732224404814</c:v>
                </c:pt>
                <c:pt idx="88">
                  <c:v>0.53647003465631016</c:v>
                </c:pt>
                <c:pt idx="89">
                  <c:v>1.0526250989407697</c:v>
                </c:pt>
                <c:pt idx="90">
                  <c:v>2.1118214167626891E-2</c:v>
                </c:pt>
                <c:pt idx="91">
                  <c:v>0.7965834859324783</c:v>
                </c:pt>
                <c:pt idx="92">
                  <c:v>0.86879904706440492</c:v>
                </c:pt>
                <c:pt idx="93">
                  <c:v>-0.13137933039071301</c:v>
                </c:pt>
                <c:pt idx="94">
                  <c:v>0.83664732214223447</c:v>
                </c:pt>
                <c:pt idx="95">
                  <c:v>0.53647003472941535</c:v>
                </c:pt>
                <c:pt idx="96">
                  <c:v>1.0526250990313533</c:v>
                </c:pt>
                <c:pt idx="97">
                  <c:v>2.1118214103571686E-2</c:v>
                </c:pt>
                <c:pt idx="98">
                  <c:v>0.79658348594238737</c:v>
                </c:pt>
                <c:pt idx="99">
                  <c:v>0.86879904712849643</c:v>
                </c:pt>
                <c:pt idx="100">
                  <c:v>1.8051085040582202</c:v>
                </c:pt>
                <c:pt idx="101">
                  <c:v>1.2872623696360301</c:v>
                </c:pt>
                <c:pt idx="102">
                  <c:v>-2.1394901307125558</c:v>
                </c:pt>
                <c:pt idx="103">
                  <c:v>1.4211644576344804</c:v>
                </c:pt>
                <c:pt idx="104">
                  <c:v>0.66852055566926416</c:v>
                </c:pt>
                <c:pt idx="105">
                  <c:v>0.8520495566284888</c:v>
                </c:pt>
                <c:pt idx="106">
                  <c:v>0.87401722100461698</c:v>
                </c:pt>
                <c:pt idx="107">
                  <c:v>1.8169538142750388</c:v>
                </c:pt>
                <c:pt idx="108">
                  <c:v>-0.11479200853813973</c:v>
                </c:pt>
                <c:pt idx="109">
                  <c:v>2.5737340260965587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83896"/>
        <c:axId val="475557336"/>
      </c:scatterChart>
      <c:valAx>
        <c:axId val="4830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7336"/>
        <c:crosses val="autoZero"/>
        <c:crossBetween val="midCat"/>
      </c:valAx>
      <c:valAx>
        <c:axId val="4755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7816"/>
        <c:axId val="521947424"/>
      </c:scatterChart>
      <c:valAx>
        <c:axId val="52194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7424"/>
        <c:crosses val="autoZero"/>
        <c:crossBetween val="midCat"/>
      </c:valAx>
      <c:valAx>
        <c:axId val="521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8992"/>
        <c:axId val="521949384"/>
      </c:scatterChart>
      <c:valAx>
        <c:axId val="5219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9384"/>
        <c:crosses val="autoZero"/>
        <c:crossBetween val="midCat"/>
      </c:valAx>
      <c:valAx>
        <c:axId val="5219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8600"/>
        <c:axId val="454606304"/>
      </c:scatterChart>
      <c:valAx>
        <c:axId val="52194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6304"/>
        <c:crosses val="autoZero"/>
        <c:crossBetween val="midCat"/>
      </c:valAx>
      <c:valAx>
        <c:axId val="4546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07088"/>
        <c:axId val="454605912"/>
      </c:scatterChart>
      <c:valAx>
        <c:axId val="4546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5912"/>
        <c:crosses val="autoZero"/>
        <c:crossBetween val="midCat"/>
      </c:valAx>
      <c:valAx>
        <c:axId val="454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07872"/>
        <c:axId val="473443736"/>
      </c:scatterChart>
      <c:valAx>
        <c:axId val="4546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3736"/>
        <c:crosses val="autoZero"/>
        <c:crossBetween val="midCat"/>
      </c:valAx>
      <c:valAx>
        <c:axId val="4734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4520"/>
        <c:axId val="473446480"/>
      </c:scatterChart>
      <c:valAx>
        <c:axId val="4734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6480"/>
        <c:crosses val="autoZero"/>
        <c:crossBetween val="midCat"/>
      </c:valAx>
      <c:valAx>
        <c:axId val="473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6568"/>
        <c:axId val="521184608"/>
      </c:scatterChart>
      <c:valAx>
        <c:axId val="52118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608"/>
        <c:crosses val="autoZero"/>
        <c:crossBetween val="midCat"/>
      </c:valAx>
      <c:valAx>
        <c:axId val="5211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[2]גיליון1!$BE$119:$BE$228</c:f>
              <c:numCache>
                <c:formatCode>General</c:formatCode>
                <c:ptCount val="110"/>
                <c:pt idx="0">
                  <c:v>1.286831624</c:v>
                </c:pt>
                <c:pt idx="1">
                  <c:v>7.4845993039999996</c:v>
                </c:pt>
                <c:pt idx="2">
                  <c:v>30.7185472</c:v>
                </c:pt>
                <c:pt idx="3">
                  <c:v>98.532806170000001</c:v>
                </c:pt>
                <c:pt idx="4">
                  <c:v>222.39928029999999</c:v>
                </c:pt>
                <c:pt idx="5">
                  <c:v>372.2398728</c:v>
                </c:pt>
                <c:pt idx="6">
                  <c:v>626.22256159999995</c:v>
                </c:pt>
                <c:pt idx="7">
                  <c:v>890.95973619999995</c:v>
                </c:pt>
                <c:pt idx="8">
                  <c:v>1168.936537</c:v>
                </c:pt>
                <c:pt idx="9">
                  <c:v>1512.3338719999999</c:v>
                </c:pt>
                <c:pt idx="10">
                  <c:v>1845.65398</c:v>
                </c:pt>
                <c:pt idx="11">
                  <c:v>2279.8244260000001</c:v>
                </c:pt>
                <c:pt idx="12">
                  <c:v>2671.3993799999998</c:v>
                </c:pt>
                <c:pt idx="13">
                  <c:v>2953.6533479999998</c:v>
                </c:pt>
                <c:pt idx="14">
                  <c:v>3392.0374449999999</c:v>
                </c:pt>
                <c:pt idx="15">
                  <c:v>3755.5941750000002</c:v>
                </c:pt>
                <c:pt idx="16">
                  <c:v>4140.5801330000004</c:v>
                </c:pt>
                <c:pt idx="17">
                  <c:v>4331.3092210000004</c:v>
                </c:pt>
                <c:pt idx="18">
                  <c:v>4724.2154499999997</c:v>
                </c:pt>
                <c:pt idx="19">
                  <c:v>4973.37878</c:v>
                </c:pt>
                <c:pt idx="20">
                  <c:v>5130.9410319999997</c:v>
                </c:pt>
                <c:pt idx="21">
                  <c:v>5311.6963480000004</c:v>
                </c:pt>
                <c:pt idx="22">
                  <c:v>5481.8057319999998</c:v>
                </c:pt>
                <c:pt idx="23">
                  <c:v>5588.1961449999999</c:v>
                </c:pt>
                <c:pt idx="24">
                  <c:v>5696.7265390000002</c:v>
                </c:pt>
                <c:pt idx="25">
                  <c:v>5765.98927</c:v>
                </c:pt>
                <c:pt idx="26">
                  <c:v>5773.5239030000002</c:v>
                </c:pt>
                <c:pt idx="27">
                  <c:v>5713.2648339999996</c:v>
                </c:pt>
                <c:pt idx="28">
                  <c:v>5644.1725310000002</c:v>
                </c:pt>
                <c:pt idx="29">
                  <c:v>5616.4386420000001</c:v>
                </c:pt>
                <c:pt idx="30">
                  <c:v>5512.011536</c:v>
                </c:pt>
                <c:pt idx="31">
                  <c:v>5347.1465950000002</c:v>
                </c:pt>
                <c:pt idx="32">
                  <c:v>5197.7151320000003</c:v>
                </c:pt>
                <c:pt idx="33">
                  <c:v>5022.76433</c:v>
                </c:pt>
                <c:pt idx="34">
                  <c:v>4860.250078</c:v>
                </c:pt>
                <c:pt idx="35">
                  <c:v>4603.3855169999997</c:v>
                </c:pt>
                <c:pt idx="36">
                  <c:v>4486.7546949999996</c:v>
                </c:pt>
                <c:pt idx="37">
                  <c:v>4295.7230659999996</c:v>
                </c:pt>
                <c:pt idx="38">
                  <c:v>4053.0963750000001</c:v>
                </c:pt>
                <c:pt idx="39">
                  <c:v>3851.4723949999998</c:v>
                </c:pt>
                <c:pt idx="40">
                  <c:v>3578.0595880000001</c:v>
                </c:pt>
                <c:pt idx="41">
                  <c:v>3419.3373029999998</c:v>
                </c:pt>
                <c:pt idx="42">
                  <c:v>3137.4251599999998</c:v>
                </c:pt>
                <c:pt idx="43">
                  <c:v>2981.4984850000001</c:v>
                </c:pt>
                <c:pt idx="44">
                  <c:v>2793.7626610000002</c:v>
                </c:pt>
                <c:pt idx="45">
                  <c:v>2635.0881890000001</c:v>
                </c:pt>
                <c:pt idx="46">
                  <c:v>2388.0514710000002</c:v>
                </c:pt>
                <c:pt idx="47">
                  <c:v>2245.36681</c:v>
                </c:pt>
                <c:pt idx="48">
                  <c:v>2094.8730719999999</c:v>
                </c:pt>
                <c:pt idx="49">
                  <c:v>1930.6053979999999</c:v>
                </c:pt>
                <c:pt idx="50">
                  <c:v>1738.312594</c:v>
                </c:pt>
                <c:pt idx="51">
                  <c:v>1581.931114</c:v>
                </c:pt>
                <c:pt idx="52">
                  <c:v>1426.5390130000001</c:v>
                </c:pt>
                <c:pt idx="53">
                  <c:v>1331.0618689999999</c:v>
                </c:pt>
                <c:pt idx="54">
                  <c:v>1172.7047480000001</c:v>
                </c:pt>
                <c:pt idx="55">
                  <c:v>1063.678469</c:v>
                </c:pt>
                <c:pt idx="56">
                  <c:v>973.86011040000005</c:v>
                </c:pt>
                <c:pt idx="57">
                  <c:v>856.49773119999998</c:v>
                </c:pt>
                <c:pt idx="58">
                  <c:v>781.20041060000005</c:v>
                </c:pt>
                <c:pt idx="59">
                  <c:v>697.33396279999999</c:v>
                </c:pt>
                <c:pt idx="60">
                  <c:v>597.39926390000005</c:v>
                </c:pt>
                <c:pt idx="61">
                  <c:v>555.91740879999998</c:v>
                </c:pt>
                <c:pt idx="62">
                  <c:v>475.99812539999999</c:v>
                </c:pt>
                <c:pt idx="63">
                  <c:v>444.85111569999998</c:v>
                </c:pt>
                <c:pt idx="64">
                  <c:v>385.79874030000002</c:v>
                </c:pt>
                <c:pt idx="65">
                  <c:v>350.58386869999998</c:v>
                </c:pt>
                <c:pt idx="66">
                  <c:v>289.91159750000003</c:v>
                </c:pt>
                <c:pt idx="67">
                  <c:v>251.02798989999999</c:v>
                </c:pt>
                <c:pt idx="68">
                  <c:v>219.20713330000001</c:v>
                </c:pt>
                <c:pt idx="69">
                  <c:v>183.34884460000001</c:v>
                </c:pt>
                <c:pt idx="70">
                  <c:v>168.36986880000001</c:v>
                </c:pt>
                <c:pt idx="71">
                  <c:v>132.77395100000001</c:v>
                </c:pt>
                <c:pt idx="72">
                  <c:v>128.32766520000001</c:v>
                </c:pt>
                <c:pt idx="73">
                  <c:v>99.486328360000002</c:v>
                </c:pt>
                <c:pt idx="74">
                  <c:v>87.047632710000002</c:v>
                </c:pt>
                <c:pt idx="75">
                  <c:v>71.249469140000002</c:v>
                </c:pt>
                <c:pt idx="76">
                  <c:v>60.734155629999997</c:v>
                </c:pt>
                <c:pt idx="77">
                  <c:v>55.40901796</c:v>
                </c:pt>
                <c:pt idx="78">
                  <c:v>34.051538239999999</c:v>
                </c:pt>
                <c:pt idx="79">
                  <c:v>41.262434310000003</c:v>
                </c:pt>
                <c:pt idx="80">
                  <c:v>32.292136249999999</c:v>
                </c:pt>
                <c:pt idx="81">
                  <c:v>25.023025430000001</c:v>
                </c:pt>
                <c:pt idx="82">
                  <c:v>19.090832580000001</c:v>
                </c:pt>
                <c:pt idx="83">
                  <c:v>12.413515800000001</c:v>
                </c:pt>
                <c:pt idx="84">
                  <c:v>16.368495190000001</c:v>
                </c:pt>
                <c:pt idx="85">
                  <c:v>10.33162359</c:v>
                </c:pt>
                <c:pt idx="86">
                  <c:v>4.559912754</c:v>
                </c:pt>
                <c:pt idx="87">
                  <c:v>-0.54865988200000004</c:v>
                </c:pt>
                <c:pt idx="88">
                  <c:v>2.0657931719999998</c:v>
                </c:pt>
                <c:pt idx="89">
                  <c:v>-0.171836246</c:v>
                </c:pt>
                <c:pt idx="90">
                  <c:v>6.9884910370000002</c:v>
                </c:pt>
                <c:pt idx="91">
                  <c:v>-1.345200878</c:v>
                </c:pt>
                <c:pt idx="92">
                  <c:v>0.62414878600000001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yVal>
          <c:smooth val="0"/>
        </c:ser>
        <c:ser>
          <c:idx val="1"/>
          <c:order val="1"/>
          <c:tx>
            <c:v>output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[2]גיליון1!$BF$119:$BF$228</c:f>
              <c:numCache>
                <c:formatCode>General</c:formatCode>
                <c:ptCount val="110"/>
                <c:pt idx="0">
                  <c:v>-3.9392074500000001</c:v>
                </c:pt>
                <c:pt idx="1">
                  <c:v>-5.7932233350000004</c:v>
                </c:pt>
                <c:pt idx="2">
                  <c:v>35.061815920000001</c:v>
                </c:pt>
                <c:pt idx="3">
                  <c:v>108.4043956</c:v>
                </c:pt>
                <c:pt idx="4">
                  <c:v>217.66699070000001</c:v>
                </c:pt>
                <c:pt idx="5">
                  <c:v>365.0259681</c:v>
                </c:pt>
                <c:pt idx="6">
                  <c:v>610.74589900000001</c:v>
                </c:pt>
                <c:pt idx="7">
                  <c:v>883.72540160000005</c:v>
                </c:pt>
                <c:pt idx="8">
                  <c:v>1179.0943259999999</c:v>
                </c:pt>
                <c:pt idx="9">
                  <c:v>1534.0060149999999</c:v>
                </c:pt>
                <c:pt idx="10">
                  <c:v>1869.8234629999999</c:v>
                </c:pt>
                <c:pt idx="11">
                  <c:v>2297.2064799999998</c:v>
                </c:pt>
                <c:pt idx="12">
                  <c:v>2686.8247660000002</c:v>
                </c:pt>
                <c:pt idx="13">
                  <c:v>2972.5026710000002</c:v>
                </c:pt>
                <c:pt idx="14">
                  <c:v>3435.0902759999999</c:v>
                </c:pt>
                <c:pt idx="15">
                  <c:v>3772.5124900000001</c:v>
                </c:pt>
                <c:pt idx="16">
                  <c:v>4135.2425400000002</c:v>
                </c:pt>
                <c:pt idx="17">
                  <c:v>4340.5178960000003</c:v>
                </c:pt>
                <c:pt idx="18">
                  <c:v>4734.831502</c:v>
                </c:pt>
                <c:pt idx="19">
                  <c:v>4983.338874</c:v>
                </c:pt>
                <c:pt idx="20">
                  <c:v>5152.9430540000003</c:v>
                </c:pt>
                <c:pt idx="21">
                  <c:v>5335.0450170000004</c:v>
                </c:pt>
                <c:pt idx="22">
                  <c:v>5493.4702379999999</c:v>
                </c:pt>
                <c:pt idx="23">
                  <c:v>5629.6780870000002</c:v>
                </c:pt>
                <c:pt idx="24">
                  <c:v>5760.0314250000001</c:v>
                </c:pt>
                <c:pt idx="25">
                  <c:v>5798.440415</c:v>
                </c:pt>
                <c:pt idx="26">
                  <c:v>5786.3256620000002</c:v>
                </c:pt>
                <c:pt idx="27">
                  <c:v>5750.5862779999998</c:v>
                </c:pt>
                <c:pt idx="28">
                  <c:v>5703.545384</c:v>
                </c:pt>
                <c:pt idx="29">
                  <c:v>5628.9682629999998</c:v>
                </c:pt>
                <c:pt idx="30">
                  <c:v>5516.2769559999997</c:v>
                </c:pt>
                <c:pt idx="31">
                  <c:v>5381.7061860000003</c:v>
                </c:pt>
                <c:pt idx="32">
                  <c:v>5213.8757050000004</c:v>
                </c:pt>
                <c:pt idx="33">
                  <c:v>5049.8925989999998</c:v>
                </c:pt>
                <c:pt idx="34">
                  <c:v>4913.3844230000004</c:v>
                </c:pt>
                <c:pt idx="35">
                  <c:v>4635.6244239999996</c:v>
                </c:pt>
                <c:pt idx="36">
                  <c:v>4510.2612879999997</c:v>
                </c:pt>
                <c:pt idx="37">
                  <c:v>4336.0503099999996</c:v>
                </c:pt>
                <c:pt idx="38">
                  <c:v>4079.9663209999999</c:v>
                </c:pt>
                <c:pt idx="39">
                  <c:v>3855.2247750000001</c:v>
                </c:pt>
                <c:pt idx="40">
                  <c:v>3629.2262070000002</c:v>
                </c:pt>
                <c:pt idx="41">
                  <c:v>3467.6346749999998</c:v>
                </c:pt>
                <c:pt idx="42">
                  <c:v>3158.720973</c:v>
                </c:pt>
                <c:pt idx="43">
                  <c:v>2985.4782890000001</c:v>
                </c:pt>
                <c:pt idx="44">
                  <c:v>2790.9918670000002</c:v>
                </c:pt>
                <c:pt idx="45">
                  <c:v>2622.80249</c:v>
                </c:pt>
                <c:pt idx="46">
                  <c:v>2367.2943140000002</c:v>
                </c:pt>
                <c:pt idx="47">
                  <c:v>2221.5032190000002</c:v>
                </c:pt>
                <c:pt idx="48">
                  <c:v>2084.0879909999999</c:v>
                </c:pt>
                <c:pt idx="49">
                  <c:v>1899.6287609999999</c:v>
                </c:pt>
                <c:pt idx="50">
                  <c:v>1704.6752180000001</c:v>
                </c:pt>
                <c:pt idx="51">
                  <c:v>1551.3394049999999</c:v>
                </c:pt>
                <c:pt idx="52">
                  <c:v>1392.2773480000001</c:v>
                </c:pt>
                <c:pt idx="53">
                  <c:v>1293.1396669999999</c:v>
                </c:pt>
                <c:pt idx="54">
                  <c:v>1146.3019400000001</c:v>
                </c:pt>
                <c:pt idx="55">
                  <c:v>1032.816071</c:v>
                </c:pt>
                <c:pt idx="56">
                  <c:v>938.48796070000003</c:v>
                </c:pt>
                <c:pt idx="57">
                  <c:v>821.64802989999998</c:v>
                </c:pt>
                <c:pt idx="58">
                  <c:v>762.19284519999997</c:v>
                </c:pt>
                <c:pt idx="59">
                  <c:v>665.64719100000002</c:v>
                </c:pt>
                <c:pt idx="60">
                  <c:v>566.1094018</c:v>
                </c:pt>
                <c:pt idx="61">
                  <c:v>522.03531180000004</c:v>
                </c:pt>
                <c:pt idx="62">
                  <c:v>443.8002894</c:v>
                </c:pt>
                <c:pt idx="63">
                  <c:v>427.90416620000002</c:v>
                </c:pt>
                <c:pt idx="64">
                  <c:v>370.01708409999998</c:v>
                </c:pt>
                <c:pt idx="65">
                  <c:v>338.57745199999999</c:v>
                </c:pt>
                <c:pt idx="66">
                  <c:v>275.12057850000002</c:v>
                </c:pt>
                <c:pt idx="67">
                  <c:v>238.4784597</c:v>
                </c:pt>
                <c:pt idx="68">
                  <c:v>217.02797229999999</c:v>
                </c:pt>
                <c:pt idx="69">
                  <c:v>195.23458650000001</c:v>
                </c:pt>
                <c:pt idx="70">
                  <c:v>169.56867819999999</c:v>
                </c:pt>
                <c:pt idx="71">
                  <c:v>150.0283944</c:v>
                </c:pt>
                <c:pt idx="72">
                  <c:v>149.83087950000001</c:v>
                </c:pt>
                <c:pt idx="73">
                  <c:v>98.421664219999997</c:v>
                </c:pt>
                <c:pt idx="74">
                  <c:v>94.154598109999995</c:v>
                </c:pt>
                <c:pt idx="75">
                  <c:v>80.647997910000001</c:v>
                </c:pt>
                <c:pt idx="76">
                  <c:v>68.827692870000007</c:v>
                </c:pt>
                <c:pt idx="77">
                  <c:v>57.189245999999997</c:v>
                </c:pt>
                <c:pt idx="78">
                  <c:v>44.736559659999998</c:v>
                </c:pt>
                <c:pt idx="79">
                  <c:v>38.141107890000001</c:v>
                </c:pt>
                <c:pt idx="80">
                  <c:v>29.827974019999999</c:v>
                </c:pt>
                <c:pt idx="81">
                  <c:v>39.868296979999997</c:v>
                </c:pt>
                <c:pt idx="82">
                  <c:v>29.016714019999998</c:v>
                </c:pt>
                <c:pt idx="83">
                  <c:v>7.4797748149999999</c:v>
                </c:pt>
                <c:pt idx="84">
                  <c:v>10.308078419999999</c:v>
                </c:pt>
                <c:pt idx="85">
                  <c:v>11.69288811</c:v>
                </c:pt>
                <c:pt idx="86">
                  <c:v>4.0304013259999998</c:v>
                </c:pt>
                <c:pt idx="87">
                  <c:v>-3.358744341</c:v>
                </c:pt>
                <c:pt idx="88">
                  <c:v>4.4566550740000004</c:v>
                </c:pt>
                <c:pt idx="89">
                  <c:v>3.2652906970000002</c:v>
                </c:pt>
                <c:pt idx="90">
                  <c:v>7.1392594469999997</c:v>
                </c:pt>
                <c:pt idx="91">
                  <c:v>-6.6130367249999997</c:v>
                </c:pt>
                <c:pt idx="92">
                  <c:v>4.7571970480000001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79136"/>
        <c:axId val="486475608"/>
      </c:scatterChart>
      <c:valAx>
        <c:axId val="4864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5608"/>
        <c:crosses val="autoZero"/>
        <c:crossBetween val="midCat"/>
      </c:valAx>
      <c:valAx>
        <c:axId val="4864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117</xdr:row>
      <xdr:rowOff>0</xdr:rowOff>
    </xdr:from>
    <xdr:to>
      <xdr:col>44</xdr:col>
      <xdr:colOff>38100</xdr:colOff>
      <xdr:row>135</xdr:row>
      <xdr:rowOff>57823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22860</xdr:colOff>
      <xdr:row>136</xdr:row>
      <xdr:rowOff>46617</xdr:rowOff>
    </xdr:from>
    <xdr:to>
      <xdr:col>44</xdr:col>
      <xdr:colOff>76200</xdr:colOff>
      <xdr:row>154</xdr:row>
      <xdr:rowOff>62305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64994</xdr:colOff>
      <xdr:row>157</xdr:row>
      <xdr:rowOff>80683</xdr:rowOff>
    </xdr:from>
    <xdr:to>
      <xdr:col>44</xdr:col>
      <xdr:colOff>103094</xdr:colOff>
      <xdr:row>176</xdr:row>
      <xdr:rowOff>47066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117</xdr:row>
      <xdr:rowOff>0</xdr:rowOff>
    </xdr:from>
    <xdr:to>
      <xdr:col>56</xdr:col>
      <xdr:colOff>38100</xdr:colOff>
      <xdr:row>135</xdr:row>
      <xdr:rowOff>57823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30480</xdr:colOff>
      <xdr:row>138</xdr:row>
      <xdr:rowOff>0</xdr:rowOff>
    </xdr:from>
    <xdr:to>
      <xdr:col>53</xdr:col>
      <xdr:colOff>571500</xdr:colOff>
      <xdr:row>153</xdr:row>
      <xdr:rowOff>163484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154</xdr:row>
      <xdr:rowOff>82435</xdr:rowOff>
    </xdr:from>
    <xdr:to>
      <xdr:col>54</xdr:col>
      <xdr:colOff>121920</xdr:colOff>
      <xdr:row>175</xdr:row>
      <xdr:rowOff>33944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all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R130">
            <v>11.504553201297902</v>
          </cell>
          <cell r="S130">
            <v>1.6329931618554523</v>
          </cell>
          <cell r="U130">
            <v>49.633029135560179</v>
          </cell>
        </row>
        <row r="131">
          <cell r="R131">
            <v>3.3172893341863499</v>
          </cell>
          <cell r="S131">
            <v>0.63245553203367588</v>
          </cell>
          <cell r="U131">
            <v>27.511021316766296</v>
          </cell>
        </row>
        <row r="132">
          <cell r="R132">
            <v>-0.37497317346324011</v>
          </cell>
          <cell r="S132">
            <v>0.19802950859533489</v>
          </cell>
          <cell r="U132">
            <v>3.585424460835875</v>
          </cell>
        </row>
        <row r="133">
          <cell r="R133">
            <v>-6.148734959149816E-2</v>
          </cell>
          <cell r="S133">
            <v>9.8954139199058683E-2</v>
          </cell>
          <cell r="U133">
            <v>0.38610339106825847</v>
          </cell>
        </row>
        <row r="134">
          <cell r="R134">
            <v>-1.3583193189431216E-2</v>
          </cell>
          <cell r="S134">
            <v>6.8239119393494044E-2</v>
          </cell>
          <cell r="U134">
            <v>3.9622048718297914E-2</v>
          </cell>
        </row>
        <row r="135">
          <cell r="R135">
            <v>4.0036901846350122E-2</v>
          </cell>
          <cell r="S135">
            <v>5.128205128205128E-2</v>
          </cell>
          <cell r="U135">
            <v>0.60952307196998767</v>
          </cell>
        </row>
        <row r="136">
          <cell r="R136">
            <v>2.0651996022213879E-2</v>
          </cell>
          <cell r="S136">
            <v>4.004407273335673E-2</v>
          </cell>
          <cell r="U136">
            <v>0.26597914302137154</v>
          </cell>
        </row>
        <row r="137">
          <cell r="R137">
            <v>-1.19958793386532E-2</v>
          </cell>
          <cell r="S137">
            <v>3.3840027153248686E-2</v>
          </cell>
          <cell r="U137">
            <v>0.12566165400714771</v>
          </cell>
        </row>
        <row r="138">
          <cell r="R138">
            <v>2.7851735668360231E-2</v>
          </cell>
          <cell r="S138">
            <v>2.8713886396267204E-2</v>
          </cell>
          <cell r="U138">
            <v>0.94085040012740673</v>
          </cell>
        </row>
        <row r="139">
          <cell r="R139">
            <v>4.1346980081556663E-3</v>
          </cell>
          <cell r="S139">
            <v>2.5479257578373642E-2</v>
          </cell>
          <cell r="U139">
            <v>2.63338314305725E-2</v>
          </cell>
        </row>
        <row r="140">
          <cell r="R140">
            <v>5.214623467218845E-3</v>
          </cell>
          <cell r="S140">
            <v>2.3065580739059788E-2</v>
          </cell>
          <cell r="U140">
            <v>5.1111322949440305E-2</v>
          </cell>
        </row>
        <row r="141">
          <cell r="R141">
            <v>3.6512963201166377E-3</v>
          </cell>
          <cell r="S141">
            <v>2.0825990392946817E-2</v>
          </cell>
          <cell r="U141">
            <v>3.0738511381881089E-2</v>
          </cell>
        </row>
        <row r="142">
          <cell r="R142">
            <v>9.9469569785007729E-4</v>
          </cell>
          <cell r="S142">
            <v>1.9282539322832151E-2</v>
          </cell>
          <cell r="U142">
            <v>2.6610438294890465E-3</v>
          </cell>
        </row>
        <row r="143">
          <cell r="R143">
            <v>8.0912084747351027E-3</v>
          </cell>
          <cell r="S143">
            <v>1.8267316060998445E-2</v>
          </cell>
          <cell r="U143">
            <v>0.19619019386748512</v>
          </cell>
        </row>
        <row r="144">
          <cell r="R144">
            <v>-1.3487818784956711E-2</v>
          </cell>
          <cell r="S144">
            <v>1.7176718136839322E-2</v>
          </cell>
          <cell r="U144">
            <v>0.61659935561733259</v>
          </cell>
        </row>
        <row r="145">
          <cell r="R145">
            <v>5.2046964034804747E-3</v>
          </cell>
          <cell r="S145">
            <v>1.6238709775341649E-2</v>
          </cell>
          <cell r="U145">
            <v>0.10272774697807373</v>
          </cell>
        </row>
        <row r="146">
          <cell r="R146">
            <v>-5.2856544366176213E-3</v>
          </cell>
          <cell r="S146">
            <v>1.5591727976114366E-2</v>
          </cell>
          <cell r="U146">
            <v>0.11492355050379077</v>
          </cell>
        </row>
        <row r="147">
          <cell r="R147">
            <v>8.3034073463130668E-4</v>
          </cell>
          <cell r="S147">
            <v>1.5172209934815136E-2</v>
          </cell>
          <cell r="U147">
            <v>2.9951253386114726E-3</v>
          </cell>
        </row>
        <row r="148">
          <cell r="R148">
            <v>1.485382572565702E-3</v>
          </cell>
          <cell r="S148">
            <v>1.4521950407133924E-2</v>
          </cell>
          <cell r="U148">
            <v>1.0462289901420625E-2</v>
          </cell>
        </row>
        <row r="149">
          <cell r="R149">
            <v>-1.298781673646901E-3</v>
          </cell>
          <cell r="S149">
            <v>1.4174953192277748E-2</v>
          </cell>
          <cell r="U149">
            <v>8.3951611465523275E-3</v>
          </cell>
        </row>
        <row r="150">
          <cell r="R150">
            <v>-1.9820239198405287E-3</v>
          </cell>
          <cell r="S150">
            <v>1.3944479031314379E-2</v>
          </cell>
          <cell r="U150">
            <v>2.0202875880486627E-2</v>
          </cell>
        </row>
        <row r="151">
          <cell r="R151">
            <v>6.9397945533765729E-4</v>
          </cell>
          <cell r="S151">
            <v>1.3686115720737697E-2</v>
          </cell>
          <cell r="U151">
            <v>2.5711819575046746E-3</v>
          </cell>
        </row>
        <row r="152">
          <cell r="R152">
            <v>-8.739686147436778E-3</v>
          </cell>
          <cell r="S152">
            <v>1.3550838384546319E-2</v>
          </cell>
          <cell r="U152">
            <v>0.41596744483848846</v>
          </cell>
        </row>
        <row r="153">
          <cell r="R153">
            <v>-6.8503878320259216E-3</v>
          </cell>
          <cell r="S153">
            <v>1.337336474903855E-2</v>
          </cell>
          <cell r="U153">
            <v>0.26239100292434619</v>
          </cell>
        </row>
        <row r="154">
          <cell r="R154">
            <v>-1.8123097605162931E-2</v>
          </cell>
          <cell r="S154">
            <v>1.3294980928779005E-2</v>
          </cell>
          <cell r="U154">
            <v>1.8581870174564294</v>
          </cell>
        </row>
        <row r="155">
          <cell r="R155">
            <v>-1.3403314497615332E-2</v>
          </cell>
          <cell r="S155">
            <v>1.3220124979025265E-2</v>
          </cell>
          <cell r="U155">
            <v>1.0279057475349196</v>
          </cell>
        </row>
        <row r="156">
          <cell r="R156">
            <v>-3.3293299963635392E-3</v>
          </cell>
          <cell r="S156">
            <v>1.3168015154181935E-2</v>
          </cell>
          <cell r="U156">
            <v>6.3925340796542496E-2</v>
          </cell>
        </row>
        <row r="157">
          <cell r="R157">
            <v>-3.9431350565812904E-3</v>
          </cell>
          <cell r="S157">
            <v>1.3212910564542248E-2</v>
          </cell>
          <cell r="U157">
            <v>8.9060743018394242E-2</v>
          </cell>
        </row>
        <row r="158">
          <cell r="R158">
            <v>-1.3265596473084795E-2</v>
          </cell>
          <cell r="S158">
            <v>1.3328743112218882E-2</v>
          </cell>
          <cell r="U158">
            <v>0.9905471872432221</v>
          </cell>
        </row>
        <row r="159">
          <cell r="R159">
            <v>-1.6059253308315383E-2</v>
          </cell>
          <cell r="S159">
            <v>1.3435230372511476E-2</v>
          </cell>
          <cell r="U159">
            <v>1.4287638771863378</v>
          </cell>
        </row>
        <row r="160">
          <cell r="R160">
            <v>-5.2211943233401075E-3</v>
          </cell>
          <cell r="S160">
            <v>1.3499192392788215E-2</v>
          </cell>
          <cell r="U160">
            <v>0.14959743262317854</v>
          </cell>
        </row>
        <row r="161">
          <cell r="R161">
            <v>-1.9528037254739342E-2</v>
          </cell>
          <cell r="S161">
            <v>1.3763839347353903E-2</v>
          </cell>
          <cell r="U161">
            <v>2.012973233710079</v>
          </cell>
        </row>
        <row r="162">
          <cell r="R162">
            <v>2.6351467463010093E-4</v>
          </cell>
          <cell r="S162">
            <v>1.3847214960382929E-2</v>
          </cell>
          <cell r="U162">
            <v>3.6214687522823888E-4</v>
          </cell>
        </row>
        <row r="163">
          <cell r="R163">
            <v>-1.5845024887575183E-2</v>
          </cell>
          <cell r="S163">
            <v>1.4183148764245436E-2</v>
          </cell>
          <cell r="U163">
            <v>1.2480745719441468</v>
          </cell>
        </row>
        <row r="164">
          <cell r="R164">
            <v>-8.0805134790956738E-3</v>
          </cell>
          <cell r="S164">
            <v>1.432376666040793E-2</v>
          </cell>
          <cell r="U164">
            <v>0.31824635847041766</v>
          </cell>
        </row>
        <row r="165">
          <cell r="R165">
            <v>-3.381909989623743E-3</v>
          </cell>
          <cell r="S165">
            <v>1.4712247158412491E-2</v>
          </cell>
          <cell r="U165">
            <v>5.284039612197592E-2</v>
          </cell>
        </row>
        <row r="166">
          <cell r="R166">
            <v>-2.0796398788179685E-2</v>
          </cell>
          <cell r="S166">
            <v>1.504418666962188E-2</v>
          </cell>
          <cell r="U166">
            <v>1.9109038987227913</v>
          </cell>
        </row>
        <row r="167">
          <cell r="R167">
            <v>-2.2171218869859708E-2</v>
          </cell>
          <cell r="S167">
            <v>1.5353757178626857E-2</v>
          </cell>
          <cell r="U167">
            <v>2.0852100176752972</v>
          </cell>
        </row>
        <row r="168">
          <cell r="R168">
            <v>-7.679002483086411E-3</v>
          </cell>
          <cell r="S168">
            <v>1.5715666909482562E-2</v>
          </cell>
          <cell r="U168">
            <v>0.2387503325337243</v>
          </cell>
        </row>
        <row r="169">
          <cell r="R169">
            <v>-5.9623013952313309E-3</v>
          </cell>
          <cell r="S169">
            <v>1.6153476372506338E-2</v>
          </cell>
          <cell r="U169">
            <v>0.13623724422769973</v>
          </cell>
        </row>
        <row r="170">
          <cell r="R170">
            <v>-4.3868149109776685E-3</v>
          </cell>
          <cell r="S170">
            <v>1.6635792022840736E-2</v>
          </cell>
          <cell r="U170">
            <v>6.9536312667653616E-2</v>
          </cell>
        </row>
        <row r="171">
          <cell r="R171">
            <v>-7.4476103456911713E-3</v>
          </cell>
          <cell r="S171">
            <v>1.7044904292704971E-2</v>
          </cell>
          <cell r="U171">
            <v>0.19091706932240932</v>
          </cell>
        </row>
        <row r="172">
          <cell r="R172">
            <v>1.5131039564977945E-2</v>
          </cell>
          <cell r="S172">
            <v>1.7657678008211362E-2</v>
          </cell>
          <cell r="U172">
            <v>0.73429462221196717</v>
          </cell>
        </row>
        <row r="173">
          <cell r="R173">
            <v>-1.5382463836561033E-2</v>
          </cell>
          <cell r="S173">
            <v>1.844199375737695E-2</v>
          </cell>
          <cell r="U173">
            <v>0.6957225244767582</v>
          </cell>
        </row>
        <row r="174">
          <cell r="R174">
            <v>-5.8534525144169104E-3</v>
          </cell>
          <cell r="S174">
            <v>1.8984015070124632E-2</v>
          </cell>
          <cell r="U174">
            <v>9.5070999362846256E-2</v>
          </cell>
        </row>
        <row r="175">
          <cell r="R175">
            <v>1.1196045226504341E-2</v>
          </cell>
          <cell r="S175">
            <v>1.9416560651186562E-2</v>
          </cell>
          <cell r="U175">
            <v>0.33249466466370098</v>
          </cell>
        </row>
        <row r="176">
          <cell r="R176">
            <v>4.8681356078051335E-3</v>
          </cell>
          <cell r="S176">
            <v>2.0502847851135975E-2</v>
          </cell>
          <cell r="U176">
            <v>5.6376350337100041E-2</v>
          </cell>
        </row>
        <row r="177">
          <cell r="R177">
            <v>6.9829720013823886E-3</v>
          </cell>
          <cell r="S177">
            <v>2.1142428689408906E-2</v>
          </cell>
          <cell r="U177">
            <v>0.10908646100081264</v>
          </cell>
        </row>
        <row r="178">
          <cell r="R178">
            <v>-6.5018974777839031E-3</v>
          </cell>
          <cell r="S178">
            <v>2.1976031725940863E-2</v>
          </cell>
          <cell r="U178">
            <v>8.7534990249295508E-2</v>
          </cell>
        </row>
        <row r="179">
          <cell r="R179">
            <v>1.4459786699645176E-2</v>
          </cell>
          <cell r="S179">
            <v>2.2777329617136386E-2</v>
          </cell>
          <cell r="U179">
            <v>0.40301216902202652</v>
          </cell>
        </row>
        <row r="180">
          <cell r="R180">
            <v>3.3836220711303447E-2</v>
          </cell>
          <cell r="S180">
            <v>2.3806993438741434E-2</v>
          </cell>
          <cell r="U180">
            <v>2.020014997377416</v>
          </cell>
        </row>
        <row r="181">
          <cell r="R181">
            <v>2.8058952217732757E-2</v>
          </cell>
          <cell r="S181">
            <v>2.5030328537576901E-2</v>
          </cell>
          <cell r="U181">
            <v>1.2566368731929325</v>
          </cell>
        </row>
        <row r="182">
          <cell r="R182">
            <v>2.7908990694304279E-2</v>
          </cell>
          <cell r="S182">
            <v>2.6423514707860023E-2</v>
          </cell>
          <cell r="U182">
            <v>1.1155963705154541</v>
          </cell>
        </row>
        <row r="183">
          <cell r="R183">
            <v>1.9977516697880896E-2</v>
          </cell>
          <cell r="S183">
            <v>2.7529308506178359E-2</v>
          </cell>
          <cell r="U183">
            <v>0.52661399831991829</v>
          </cell>
        </row>
        <row r="184">
          <cell r="R184">
            <v>3.6822232971022203E-2</v>
          </cell>
          <cell r="S184">
            <v>2.8987029394585629E-2</v>
          </cell>
          <cell r="U184">
            <v>1.6136629253620809</v>
          </cell>
        </row>
        <row r="185">
          <cell r="R185">
            <v>2.5415360712498843E-2</v>
          </cell>
          <cell r="S185">
            <v>3.0718378505606096E-2</v>
          </cell>
          <cell r="U185">
            <v>0.68453550861517876</v>
          </cell>
        </row>
        <row r="186">
          <cell r="R186">
            <v>3.5097842747609687E-2</v>
          </cell>
          <cell r="S186">
            <v>3.2064707742092177E-2</v>
          </cell>
          <cell r="U186">
            <v>1.1981364373043917</v>
          </cell>
        </row>
        <row r="187">
          <cell r="R187">
            <v>3.3070868030647314E-2</v>
          </cell>
          <cell r="S187">
            <v>3.430476221747198E-2</v>
          </cell>
          <cell r="U187">
            <v>0.92935654487734176</v>
          </cell>
        </row>
        <row r="188">
          <cell r="R188">
            <v>9.9784443283469741E-3</v>
          </cell>
          <cell r="S188">
            <v>3.6040423985645734E-2</v>
          </cell>
          <cell r="U188">
            <v>7.6655954265816575E-2</v>
          </cell>
        </row>
        <row r="189">
          <cell r="R189">
            <v>4.1717198419769425E-2</v>
          </cell>
          <cell r="S189">
            <v>3.7942399730627178E-2</v>
          </cell>
          <cell r="U189">
            <v>1.2088730058346191</v>
          </cell>
        </row>
        <row r="190">
          <cell r="R190">
            <v>2.1841206319419677E-2</v>
          </cell>
          <cell r="S190">
            <v>4.1567556712637267E-2</v>
          </cell>
          <cell r="U190">
            <v>0.27608591235586633</v>
          </cell>
        </row>
        <row r="191">
          <cell r="R191">
            <v>3.4608762252730497E-2</v>
          </cell>
          <cell r="S191">
            <v>4.3003295253753064E-2</v>
          </cell>
          <cell r="U191">
            <v>0.64769219413815227</v>
          </cell>
        </row>
        <row r="192">
          <cell r="R192">
            <v>4.12092047044074E-2</v>
          </cell>
          <cell r="S192">
            <v>4.6480215984769452E-2</v>
          </cell>
          <cell r="U192">
            <v>0.7860536549281496</v>
          </cell>
        </row>
        <row r="193">
          <cell r="R193">
            <v>-2.4109311856402287E-3</v>
          </cell>
          <cell r="S193">
            <v>4.8400476747043952E-2</v>
          </cell>
          <cell r="U193">
            <v>2.481249007020403E-3</v>
          </cell>
        </row>
        <row r="194">
          <cell r="R194">
            <v>7.6645414937863967E-3</v>
          </cell>
          <cell r="S194">
            <v>5.1786715433664143E-2</v>
          </cell>
          <cell r="U194">
            <v>2.1904615074081334E-2</v>
          </cell>
        </row>
        <row r="195">
          <cell r="R195">
            <v>3.817721107843708E-3</v>
          </cell>
          <cell r="S195">
            <v>5.4242586434973504E-2</v>
          </cell>
          <cell r="U195">
            <v>4.9536762411664728E-3</v>
          </cell>
        </row>
        <row r="196">
          <cell r="R196">
            <v>1.8301006119351548E-3</v>
          </cell>
          <cell r="S196">
            <v>6.0233860193683417E-2</v>
          </cell>
          <cell r="U196">
            <v>9.2314206135262118E-4</v>
          </cell>
        </row>
        <row r="197">
          <cell r="R197">
            <v>5.5998180499822775E-2</v>
          </cell>
          <cell r="S197">
            <v>6.291610618605574E-2</v>
          </cell>
          <cell r="U197">
            <v>0.79218051989832117</v>
          </cell>
        </row>
        <row r="198">
          <cell r="R198">
            <v>-1.8602297412908377E-3</v>
          </cell>
          <cell r="S198">
            <v>6.7943155358499832E-2</v>
          </cell>
          <cell r="U198">
            <v>7.4962099730421219E-4</v>
          </cell>
        </row>
        <row r="199">
          <cell r="R199">
            <v>-9.0696013888326182E-2</v>
          </cell>
          <cell r="S199">
            <v>7.474350927519359E-2</v>
          </cell>
          <cell r="U199">
            <v>1.4724122814064302</v>
          </cell>
        </row>
        <row r="200">
          <cell r="R200">
            <v>-3.2381602708967276E-2</v>
          </cell>
          <cell r="S200">
            <v>7.8027431464087041E-2</v>
          </cell>
          <cell r="U200">
            <v>0.17222732586472944</v>
          </cell>
        </row>
        <row r="201">
          <cell r="R201">
            <v>-0.11545274669882419</v>
          </cell>
          <cell r="S201">
            <v>8.6226122711845377E-2</v>
          </cell>
          <cell r="U201">
            <v>1.7927957888807342</v>
          </cell>
        </row>
        <row r="202">
          <cell r="R202">
            <v>-0.23190856739908841</v>
          </cell>
          <cell r="S202">
            <v>9.067521068905561E-2</v>
          </cell>
          <cell r="U202">
            <v>6.541185109375486</v>
          </cell>
        </row>
        <row r="203">
          <cell r="R203">
            <v>7.0954429141056145E-3</v>
          </cell>
          <cell r="S203">
            <v>0.10044039219036507</v>
          </cell>
          <cell r="U203">
            <v>4.9904788683542423E-3</v>
          </cell>
        </row>
        <row r="204">
          <cell r="R204">
            <v>-0.21099161550288481</v>
          </cell>
          <cell r="S204">
            <v>0.11340959542474854</v>
          </cell>
          <cell r="U204">
            <v>3.4612326559232107</v>
          </cell>
        </row>
        <row r="205">
          <cell r="R205">
            <v>-1.2847697401777875E-2</v>
          </cell>
          <cell r="S205">
            <v>0.11206636293610515</v>
          </cell>
          <cell r="U205">
            <v>1.3143167534014125E-2</v>
          </cell>
        </row>
        <row r="206">
          <cell r="R206">
            <v>-0.18924739295475893</v>
          </cell>
          <cell r="S206">
            <v>0.131448155980155</v>
          </cell>
          <cell r="U206">
            <v>2.0727685709625088</v>
          </cell>
        </row>
        <row r="207">
          <cell r="R207">
            <v>-0.23987525192702336</v>
          </cell>
          <cell r="S207">
            <v>0.14724203476646205</v>
          </cell>
          <cell r="U207">
            <v>2.6540387954653157</v>
          </cell>
        </row>
        <row r="208">
          <cell r="R208">
            <v>-0.30617692426737297</v>
          </cell>
          <cell r="S208">
            <v>0.17087153154335219</v>
          </cell>
          <cell r="U208">
            <v>3.2107425816686312</v>
          </cell>
        </row>
        <row r="209">
          <cell r="R209">
            <v>-0.25052812769932564</v>
          </cell>
          <cell r="S209">
            <v>0.18107149208503706</v>
          </cell>
          <cell r="U209">
            <v>1.9143124544401533</v>
          </cell>
        </row>
        <row r="210">
          <cell r="R210">
            <v>8.9222167255998477E-2</v>
          </cell>
          <cell r="S210">
            <v>0.17474081133220759</v>
          </cell>
          <cell r="U210">
            <v>0.26070949050282882</v>
          </cell>
        </row>
        <row r="211">
          <cell r="R211">
            <v>-0.58679788988616111</v>
          </cell>
          <cell r="S211">
            <v>0.19950186722152657</v>
          </cell>
          <cell r="U211">
            <v>8.6513355598181381</v>
          </cell>
        </row>
        <row r="212">
          <cell r="R212">
            <v>-0.61203966783876829</v>
          </cell>
          <cell r="S212">
            <v>0.23570226039551587</v>
          </cell>
          <cell r="U212">
            <v>6.7426659901474171</v>
          </cell>
        </row>
        <row r="213">
          <cell r="R213">
            <v>0.47045842020780826</v>
          </cell>
          <cell r="S213">
            <v>0.26607604209509572</v>
          </cell>
          <cell r="U213">
            <v>3.1263021426650273</v>
          </cell>
        </row>
        <row r="214">
          <cell r="R214">
            <v>-3.0807841772910648E-2</v>
          </cell>
          <cell r="S214">
            <v>0.31622776601683794</v>
          </cell>
          <cell r="U214">
            <v>9.491231147046985E-3</v>
          </cell>
        </row>
        <row r="215">
          <cell r="R215">
            <v>-0.76496424250093564</v>
          </cell>
          <cell r="S215">
            <v>0.38851434494290565</v>
          </cell>
          <cell r="U215">
            <v>3.8767531865208253</v>
          </cell>
        </row>
        <row r="216">
          <cell r="R216">
            <v>2.2933011818114687E-2</v>
          </cell>
          <cell r="S216">
            <v>0.4923659639173309</v>
          </cell>
          <cell r="U216">
            <v>2.1694325030803749E-3</v>
          </cell>
        </row>
        <row r="217">
          <cell r="R217">
            <v>2.3434977363795051</v>
          </cell>
          <cell r="S217">
            <v>0.63245553203367588</v>
          </cell>
          <cell r="U217">
            <v>13.729954101039658</v>
          </cell>
        </row>
        <row r="218">
          <cell r="R218">
            <v>-0.8764863468118389</v>
          </cell>
          <cell r="S218">
            <v>0.64888568452305018</v>
          </cell>
          <cell r="U218">
            <v>1.8245422508504625</v>
          </cell>
        </row>
        <row r="219">
          <cell r="R219">
            <v>-2.7317607960264545</v>
          </cell>
          <cell r="S219">
            <v>1.0690449676496976</v>
          </cell>
          <cell r="U219">
            <v>6.5297024158687034</v>
          </cell>
        </row>
        <row r="220">
          <cell r="R220">
            <v>-2.8076050383659639</v>
          </cell>
          <cell r="S220">
            <v>0.73029674334022143</v>
          </cell>
          <cell r="U220">
            <v>14.779961346483647</v>
          </cell>
        </row>
        <row r="221">
          <cell r="R221">
            <v>14.226073449361117</v>
          </cell>
          <cell r="S221">
            <v>1.4142135623730949</v>
          </cell>
          <cell r="U221">
            <v>101.19058289330864</v>
          </cell>
        </row>
        <row r="222">
          <cell r="R222">
            <v>-8.5143940951675123</v>
          </cell>
          <cell r="S222">
            <v>1.4142135623730949</v>
          </cell>
          <cell r="U222">
            <v>36.247453403911699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19">
          <cell r="BE119">
            <v>1.286831624</v>
          </cell>
          <cell r="BF119">
            <v>-3.9392074500000001</v>
          </cell>
          <cell r="BG119">
            <v>1.3266727229610615</v>
          </cell>
        </row>
        <row r="120">
          <cell r="BE120">
            <v>7.4845993039999996</v>
          </cell>
          <cell r="BF120">
            <v>-5.7932233350000004</v>
          </cell>
          <cell r="BG120">
            <v>2.2919576669488091</v>
          </cell>
        </row>
        <row r="121">
          <cell r="BE121">
            <v>30.7185472</v>
          </cell>
          <cell r="BF121">
            <v>35.061815920000001</v>
          </cell>
          <cell r="BG121">
            <v>0.12387460848890341</v>
          </cell>
        </row>
        <row r="122">
          <cell r="BE122">
            <v>98.532806170000001</v>
          </cell>
          <cell r="BF122">
            <v>108.4043956</v>
          </cell>
          <cell r="BG122">
            <v>9.1062630582112669E-2</v>
          </cell>
        </row>
        <row r="123">
          <cell r="BE123">
            <v>222.39928029999999</v>
          </cell>
          <cell r="BF123">
            <v>217.66699070000001</v>
          </cell>
          <cell r="BG123">
            <v>-2.1740961203080448E-2</v>
          </cell>
        </row>
        <row r="124">
          <cell r="BE124">
            <v>372.2398728</v>
          </cell>
          <cell r="BF124">
            <v>365.0259681</v>
          </cell>
          <cell r="BG124">
            <v>-1.9762716437817181E-2</v>
          </cell>
        </row>
        <row r="125">
          <cell r="BE125">
            <v>626.22256159999995</v>
          </cell>
          <cell r="BF125">
            <v>610.74589900000001</v>
          </cell>
          <cell r="BG125">
            <v>-2.5340591930851329E-2</v>
          </cell>
        </row>
        <row r="126">
          <cell r="BE126">
            <v>890.95973619999995</v>
          </cell>
          <cell r="BF126">
            <v>883.72540160000005</v>
          </cell>
          <cell r="BG126">
            <v>-8.1861793119242816E-3</v>
          </cell>
        </row>
        <row r="127">
          <cell r="BE127">
            <v>1168.936537</v>
          </cell>
          <cell r="BF127">
            <v>1179.0943259999999</v>
          </cell>
          <cell r="BG127">
            <v>8.6149078797279083E-3</v>
          </cell>
        </row>
        <row r="128">
          <cell r="BE128">
            <v>1512.3338719999999</v>
          </cell>
          <cell r="BF128">
            <v>1534.0060149999999</v>
          </cell>
          <cell r="BG128">
            <v>1.4127808358039591E-2</v>
          </cell>
        </row>
        <row r="129">
          <cell r="BE129">
            <v>1845.65398</v>
          </cell>
          <cell r="BF129">
            <v>1869.8234629999999</v>
          </cell>
          <cell r="BG129">
            <v>1.2926077503178653E-2</v>
          </cell>
        </row>
        <row r="130">
          <cell r="P130">
            <v>7</v>
          </cell>
          <cell r="S130">
            <v>1.6329931618554523</v>
          </cell>
          <cell r="BE130">
            <v>2279.8244260000001</v>
          </cell>
          <cell r="BF130">
            <v>2297.2064799999998</v>
          </cell>
          <cell r="BG130">
            <v>7.5666049836319894E-3</v>
          </cell>
        </row>
        <row r="131">
          <cell r="P131">
            <v>8</v>
          </cell>
          <cell r="S131">
            <v>0.63245553203367588</v>
          </cell>
          <cell r="BE131">
            <v>2671.3993799999998</v>
          </cell>
          <cell r="BF131">
            <v>2686.8247660000002</v>
          </cell>
          <cell r="BG131">
            <v>5.7411209674700248E-3</v>
          </cell>
        </row>
        <row r="132">
          <cell r="P132">
            <v>9</v>
          </cell>
          <cell r="S132">
            <v>0.19802950859533489</v>
          </cell>
          <cell r="BE132">
            <v>2953.6533479999998</v>
          </cell>
          <cell r="BF132">
            <v>2972.5026710000002</v>
          </cell>
          <cell r="BG132">
            <v>6.3412299621783477E-3</v>
          </cell>
        </row>
        <row r="133">
          <cell r="P133">
            <v>10</v>
          </cell>
          <cell r="S133">
            <v>9.8954139199058683E-2</v>
          </cell>
          <cell r="BE133">
            <v>3392.0374449999999</v>
          </cell>
          <cell r="BF133">
            <v>3435.0902759999999</v>
          </cell>
          <cell r="BG133">
            <v>1.253324586570486E-2</v>
          </cell>
        </row>
        <row r="134">
          <cell r="P134">
            <v>11</v>
          </cell>
          <cell r="S134">
            <v>6.8239119393494044E-2</v>
          </cell>
          <cell r="BE134">
            <v>3755.5941750000002</v>
          </cell>
          <cell r="BF134">
            <v>3772.5124900000001</v>
          </cell>
          <cell r="BG134">
            <v>4.484627962093213E-3</v>
          </cell>
        </row>
        <row r="135">
          <cell r="P135">
            <v>12</v>
          </cell>
          <cell r="S135">
            <v>5.128205128205128E-2</v>
          </cell>
          <cell r="BE135">
            <v>4140.5801330000004</v>
          </cell>
          <cell r="BF135">
            <v>4135.2425400000002</v>
          </cell>
          <cell r="BG135">
            <v>-1.2907569382859456E-3</v>
          </cell>
        </row>
        <row r="136">
          <cell r="P136">
            <v>13</v>
          </cell>
          <cell r="S136">
            <v>4.004407273335673E-2</v>
          </cell>
          <cell r="BE136">
            <v>4331.3092210000004</v>
          </cell>
          <cell r="BF136">
            <v>4340.5178960000003</v>
          </cell>
          <cell r="BG136">
            <v>2.1215613483557116E-3</v>
          </cell>
        </row>
        <row r="137">
          <cell r="P137">
            <v>14</v>
          </cell>
          <cell r="S137">
            <v>3.3840027153248686E-2</v>
          </cell>
          <cell r="BE137">
            <v>4724.2154499999997</v>
          </cell>
          <cell r="BF137">
            <v>4734.831502</v>
          </cell>
          <cell r="BG137">
            <v>2.2421182243794889E-3</v>
          </cell>
        </row>
        <row r="138">
          <cell r="P138">
            <v>15</v>
          </cell>
          <cell r="S138">
            <v>2.8713886396267204E-2</v>
          </cell>
          <cell r="BE138">
            <v>4973.37878</v>
          </cell>
          <cell r="BF138">
            <v>4983.338874</v>
          </cell>
          <cell r="BG138">
            <v>1.9986788480240983E-3</v>
          </cell>
        </row>
        <row r="139">
          <cell r="P139">
            <v>16</v>
          </cell>
          <cell r="S139">
            <v>2.5479257578373642E-2</v>
          </cell>
          <cell r="BE139">
            <v>5130.9410319999997</v>
          </cell>
          <cell r="BF139">
            <v>5152.9430540000003</v>
          </cell>
          <cell r="BG139">
            <v>4.2697972342080103E-3</v>
          </cell>
        </row>
        <row r="140">
          <cell r="P140">
            <v>17</v>
          </cell>
          <cell r="S140">
            <v>2.3065580739059788E-2</v>
          </cell>
          <cell r="BE140">
            <v>5311.6963480000004</v>
          </cell>
          <cell r="BF140">
            <v>5335.0450170000004</v>
          </cell>
          <cell r="BG140">
            <v>4.376470849936592E-3</v>
          </cell>
        </row>
        <row r="141">
          <cell r="P141">
            <v>18</v>
          </cell>
          <cell r="S141">
            <v>2.0825990392946817E-2</v>
          </cell>
          <cell r="BE141">
            <v>5481.8057319999998</v>
          </cell>
          <cell r="BF141">
            <v>5493.4702379999999</v>
          </cell>
          <cell r="BG141">
            <v>2.1233401647128528E-3</v>
          </cell>
        </row>
        <row r="142">
          <cell r="P142">
            <v>19</v>
          </cell>
          <cell r="S142">
            <v>1.9282539322832151E-2</v>
          </cell>
          <cell r="BE142">
            <v>5588.1961449999999</v>
          </cell>
          <cell r="BF142">
            <v>5629.6780870000002</v>
          </cell>
          <cell r="BG142">
            <v>7.3684394309845276E-3</v>
          </cell>
        </row>
        <row r="143">
          <cell r="P143">
            <v>20</v>
          </cell>
          <cell r="S143">
            <v>1.8267316060998445E-2</v>
          </cell>
          <cell r="BE143">
            <v>5696.7265390000002</v>
          </cell>
          <cell r="BF143">
            <v>5760.0314250000001</v>
          </cell>
          <cell r="BG143">
            <v>1.0990371636731113E-2</v>
          </cell>
        </row>
        <row r="144">
          <cell r="P144">
            <v>21</v>
          </cell>
          <cell r="S144">
            <v>1.7176718136839322E-2</v>
          </cell>
          <cell r="BE144">
            <v>5765.98927</v>
          </cell>
          <cell r="BF144">
            <v>5798.440415</v>
          </cell>
          <cell r="BG144">
            <v>5.5965298731107159E-3</v>
          </cell>
        </row>
        <row r="145">
          <cell r="P145">
            <v>22</v>
          </cell>
          <cell r="S145">
            <v>1.6238709775341649E-2</v>
          </cell>
          <cell r="BE145">
            <v>5773.5239030000002</v>
          </cell>
          <cell r="BF145">
            <v>5786.3256620000002</v>
          </cell>
          <cell r="BG145">
            <v>2.2124159177682916E-3</v>
          </cell>
        </row>
        <row r="146">
          <cell r="P146">
            <v>23</v>
          </cell>
          <cell r="S146">
            <v>1.5591727976114366E-2</v>
          </cell>
          <cell r="BE146">
            <v>5713.2648339999996</v>
          </cell>
          <cell r="BF146">
            <v>5750.5862779999998</v>
          </cell>
          <cell r="BG146">
            <v>6.4900241811483971E-3</v>
          </cell>
        </row>
        <row r="147">
          <cell r="P147">
            <v>24</v>
          </cell>
          <cell r="S147">
            <v>1.5172209934815136E-2</v>
          </cell>
          <cell r="BE147">
            <v>5644.1725310000002</v>
          </cell>
          <cell r="BF147">
            <v>5703.545384</v>
          </cell>
          <cell r="BG147">
            <v>1.0409815124213247E-2</v>
          </cell>
        </row>
        <row r="148">
          <cell r="P148">
            <v>25</v>
          </cell>
          <cell r="S148">
            <v>1.4521950407133924E-2</v>
          </cell>
          <cell r="BE148">
            <v>5616.4386420000001</v>
          </cell>
          <cell r="BF148">
            <v>5628.9682629999998</v>
          </cell>
          <cell r="BG148">
            <v>2.2259178617791541E-3</v>
          </cell>
        </row>
        <row r="149">
          <cell r="P149">
            <v>26</v>
          </cell>
          <cell r="S149">
            <v>1.4174953192277748E-2</v>
          </cell>
          <cell r="BE149">
            <v>5512.011536</v>
          </cell>
          <cell r="BF149">
            <v>5516.2769559999997</v>
          </cell>
          <cell r="BG149">
            <v>7.732425391296328E-4</v>
          </cell>
        </row>
        <row r="150">
          <cell r="P150">
            <v>27</v>
          </cell>
          <cell r="S150">
            <v>1.3944479031314379E-2</v>
          </cell>
          <cell r="BE150">
            <v>5347.1465950000002</v>
          </cell>
          <cell r="BF150">
            <v>5381.7061860000003</v>
          </cell>
          <cell r="BG150">
            <v>6.4216792603623901E-3</v>
          </cell>
        </row>
        <row r="151">
          <cell r="P151">
            <v>28</v>
          </cell>
          <cell r="S151">
            <v>1.3686115720737697E-2</v>
          </cell>
          <cell r="BE151">
            <v>5197.7151320000003</v>
          </cell>
          <cell r="BF151">
            <v>5213.8757050000004</v>
          </cell>
          <cell r="BG151">
            <v>3.0995316947242248E-3</v>
          </cell>
        </row>
        <row r="152">
          <cell r="P152">
            <v>29</v>
          </cell>
          <cell r="S152">
            <v>1.3550838384546319E-2</v>
          </cell>
          <cell r="BE152">
            <v>5022.76433</v>
          </cell>
          <cell r="BF152">
            <v>5049.8925989999998</v>
          </cell>
          <cell r="BG152">
            <v>5.3720487056243271E-3</v>
          </cell>
        </row>
        <row r="153">
          <cell r="P153">
            <v>30</v>
          </cell>
          <cell r="S153">
            <v>1.337336474903855E-2</v>
          </cell>
          <cell r="BE153">
            <v>4860.250078</v>
          </cell>
          <cell r="BF153">
            <v>4913.3844230000004</v>
          </cell>
          <cell r="BG153">
            <v>1.0814204716259058E-2</v>
          </cell>
        </row>
        <row r="154">
          <cell r="P154">
            <v>31</v>
          </cell>
          <cell r="S154">
            <v>1.3294980928779005E-2</v>
          </cell>
          <cell r="BE154">
            <v>4603.3855169999997</v>
          </cell>
          <cell r="BF154">
            <v>4635.6244239999996</v>
          </cell>
          <cell r="BG154">
            <v>6.9545985721124349E-3</v>
          </cell>
        </row>
        <row r="155">
          <cell r="P155">
            <v>32</v>
          </cell>
          <cell r="S155">
            <v>1.3220124979025265E-2</v>
          </cell>
          <cell r="BE155">
            <v>4486.7546949999996</v>
          </cell>
          <cell r="BF155">
            <v>4510.2612879999997</v>
          </cell>
          <cell r="BG155">
            <v>5.2118029309170411E-3</v>
          </cell>
        </row>
        <row r="156">
          <cell r="P156">
            <v>33</v>
          </cell>
          <cell r="S156">
            <v>1.3168015154181935E-2</v>
          </cell>
          <cell r="BE156">
            <v>4295.7230659999996</v>
          </cell>
          <cell r="BF156">
            <v>4336.0503099999996</v>
          </cell>
          <cell r="BG156">
            <v>9.3004557412527042E-3</v>
          </cell>
        </row>
        <row r="157">
          <cell r="P157">
            <v>34</v>
          </cell>
          <cell r="S157">
            <v>1.3212910564542248E-2</v>
          </cell>
          <cell r="BE157">
            <v>4053.0963750000001</v>
          </cell>
          <cell r="BF157">
            <v>4079.9663209999999</v>
          </cell>
          <cell r="BG157">
            <v>6.585825442160507E-3</v>
          </cell>
        </row>
        <row r="158">
          <cell r="P158">
            <v>35</v>
          </cell>
          <cell r="S158">
            <v>1.3328743112218882E-2</v>
          </cell>
          <cell r="BE158">
            <v>3851.4723949999998</v>
          </cell>
          <cell r="BF158">
            <v>3855.2247750000001</v>
          </cell>
          <cell r="BG158">
            <v>9.7332327399778074E-4</v>
          </cell>
        </row>
        <row r="159">
          <cell r="P159">
            <v>36</v>
          </cell>
          <cell r="S159">
            <v>1.3435230372511476E-2</v>
          </cell>
          <cell r="BE159">
            <v>3578.0595880000001</v>
          </cell>
          <cell r="BF159">
            <v>3629.2262070000002</v>
          </cell>
          <cell r="BG159">
            <v>1.4098492648738905E-2</v>
          </cell>
        </row>
        <row r="160">
          <cell r="P160">
            <v>37</v>
          </cell>
          <cell r="S160">
            <v>1.3499192392788215E-2</v>
          </cell>
          <cell r="BE160">
            <v>3419.3373029999998</v>
          </cell>
          <cell r="BF160">
            <v>3467.6346749999998</v>
          </cell>
          <cell r="BG160">
            <v>1.3928045058552772E-2</v>
          </cell>
        </row>
        <row r="161">
          <cell r="P161">
            <v>38</v>
          </cell>
          <cell r="S161">
            <v>1.3763839347353903E-2</v>
          </cell>
          <cell r="BE161">
            <v>3137.4251599999998</v>
          </cell>
          <cell r="BF161">
            <v>3158.720973</v>
          </cell>
          <cell r="BG161">
            <v>6.7419101535183875E-3</v>
          </cell>
        </row>
        <row r="162">
          <cell r="P162">
            <v>39</v>
          </cell>
          <cell r="S162">
            <v>1.3847214960382929E-2</v>
          </cell>
          <cell r="BE162">
            <v>2981.4984850000001</v>
          </cell>
          <cell r="BF162">
            <v>2985.4782890000001</v>
          </cell>
          <cell r="BG162">
            <v>1.333054075343188E-3</v>
          </cell>
        </row>
        <row r="163">
          <cell r="P163">
            <v>40</v>
          </cell>
          <cell r="S163">
            <v>1.4183148764245436E-2</v>
          </cell>
          <cell r="BE163">
            <v>2793.7626610000002</v>
          </cell>
          <cell r="BF163">
            <v>2790.9918670000002</v>
          </cell>
          <cell r="BG163">
            <v>-9.9276319388859877E-4</v>
          </cell>
        </row>
        <row r="164">
          <cell r="P164">
            <v>41</v>
          </cell>
          <cell r="S164">
            <v>1.432376666040793E-2</v>
          </cell>
          <cell r="BE164">
            <v>2635.0881890000001</v>
          </cell>
          <cell r="BF164">
            <v>2622.80249</v>
          </cell>
          <cell r="BG164">
            <v>-4.6841876377813037E-3</v>
          </cell>
        </row>
        <row r="165">
          <cell r="P165">
            <v>42</v>
          </cell>
          <cell r="S165">
            <v>1.4712247158412491E-2</v>
          </cell>
          <cell r="BE165">
            <v>2388.0514710000002</v>
          </cell>
          <cell r="BF165">
            <v>2367.2943140000002</v>
          </cell>
          <cell r="BG165">
            <v>-8.7683043368303407E-3</v>
          </cell>
        </row>
        <row r="166">
          <cell r="P166">
            <v>43</v>
          </cell>
          <cell r="S166">
            <v>1.504418666962188E-2</v>
          </cell>
          <cell r="BE166">
            <v>2245.36681</v>
          </cell>
          <cell r="BF166">
            <v>2221.5032190000002</v>
          </cell>
          <cell r="BG166">
            <v>-1.0742091569303197E-2</v>
          </cell>
        </row>
        <row r="167">
          <cell r="P167">
            <v>44</v>
          </cell>
          <cell r="S167">
            <v>1.5353757178626857E-2</v>
          </cell>
          <cell r="BE167">
            <v>2094.8730719999999</v>
          </cell>
          <cell r="BF167">
            <v>2084.0879909999999</v>
          </cell>
          <cell r="BG167">
            <v>-5.174964323279377E-3</v>
          </cell>
        </row>
        <row r="168">
          <cell r="P168">
            <v>45</v>
          </cell>
          <cell r="S168">
            <v>1.5715666909482562E-2</v>
          </cell>
          <cell r="BE168">
            <v>1930.6053979999999</v>
          </cell>
          <cell r="BF168">
            <v>1899.6287609999999</v>
          </cell>
          <cell r="BG168">
            <v>-1.6306679302798777E-2</v>
          </cell>
        </row>
        <row r="169">
          <cell r="P169">
            <v>46</v>
          </cell>
          <cell r="S169">
            <v>1.6153476372506338E-2</v>
          </cell>
          <cell r="BE169">
            <v>1738.312594</v>
          </cell>
          <cell r="BF169">
            <v>1704.6752180000001</v>
          </cell>
          <cell r="BG169">
            <v>-1.973242506538269E-2</v>
          </cell>
        </row>
        <row r="170">
          <cell r="P170">
            <v>47</v>
          </cell>
          <cell r="S170">
            <v>1.6635792022840736E-2</v>
          </cell>
          <cell r="BE170">
            <v>1581.931114</v>
          </cell>
          <cell r="BF170">
            <v>1551.3394049999999</v>
          </cell>
          <cell r="BG170">
            <v>-1.9719546155665426E-2</v>
          </cell>
        </row>
        <row r="171">
          <cell r="P171">
            <v>48</v>
          </cell>
          <cell r="S171">
            <v>1.7044904292704971E-2</v>
          </cell>
          <cell r="BE171">
            <v>1426.5390130000001</v>
          </cell>
          <cell r="BF171">
            <v>1392.2773480000001</v>
          </cell>
          <cell r="BG171">
            <v>-2.4608362011503467E-2</v>
          </cell>
        </row>
        <row r="172">
          <cell r="P172">
            <v>49</v>
          </cell>
          <cell r="S172">
            <v>1.7657678008211362E-2</v>
          </cell>
          <cell r="BE172">
            <v>1331.0618689999999</v>
          </cell>
          <cell r="BF172">
            <v>1293.1396669999999</v>
          </cell>
          <cell r="BG172">
            <v>-2.932568149268595E-2</v>
          </cell>
        </row>
        <row r="173">
          <cell r="P173">
            <v>50</v>
          </cell>
          <cell r="S173">
            <v>1.844199375737695E-2</v>
          </cell>
          <cell r="BE173">
            <v>1172.7047480000001</v>
          </cell>
          <cell r="BF173">
            <v>1146.3019400000001</v>
          </cell>
          <cell r="BG173">
            <v>-2.303303089585633E-2</v>
          </cell>
        </row>
        <row r="174">
          <cell r="P174">
            <v>51</v>
          </cell>
          <cell r="S174">
            <v>1.8984015070124632E-2</v>
          </cell>
          <cell r="BE174">
            <v>1063.678469</v>
          </cell>
          <cell r="BF174">
            <v>1032.816071</v>
          </cell>
          <cell r="BG174">
            <v>-2.9881794897050926E-2</v>
          </cell>
        </row>
        <row r="175">
          <cell r="P175">
            <v>52</v>
          </cell>
          <cell r="S175">
            <v>1.9416560651186562E-2</v>
          </cell>
          <cell r="BE175">
            <v>973.86011040000005</v>
          </cell>
          <cell r="BF175">
            <v>938.48796070000003</v>
          </cell>
          <cell r="BG175">
            <v>-3.7690573753995329E-2</v>
          </cell>
        </row>
        <row r="176">
          <cell r="P176">
            <v>53</v>
          </cell>
          <cell r="S176">
            <v>2.0502847851135975E-2</v>
          </cell>
          <cell r="BE176">
            <v>856.49773119999998</v>
          </cell>
          <cell r="BF176">
            <v>821.64802989999998</v>
          </cell>
          <cell r="BG176">
            <v>-4.2414391602985324E-2</v>
          </cell>
        </row>
        <row r="177">
          <cell r="P177">
            <v>54</v>
          </cell>
          <cell r="S177">
            <v>2.1142428689408906E-2</v>
          </cell>
          <cell r="BE177">
            <v>781.20041060000005</v>
          </cell>
          <cell r="BF177">
            <v>762.19284519999997</v>
          </cell>
          <cell r="BG177">
            <v>-2.4938000297040956E-2</v>
          </cell>
        </row>
        <row r="178">
          <cell r="P178">
            <v>55</v>
          </cell>
          <cell r="S178">
            <v>2.1976031725940863E-2</v>
          </cell>
          <cell r="BE178">
            <v>697.33396279999999</v>
          </cell>
          <cell r="BF178">
            <v>665.64719100000002</v>
          </cell>
          <cell r="BG178">
            <v>-4.7602952778027979E-2</v>
          </cell>
        </row>
        <row r="179">
          <cell r="P179">
            <v>56</v>
          </cell>
          <cell r="S179">
            <v>2.2777329617136386E-2</v>
          </cell>
          <cell r="BE179">
            <v>597.39926390000005</v>
          </cell>
          <cell r="BF179">
            <v>566.1094018</v>
          </cell>
          <cell r="BG179">
            <v>-5.527175842780721E-2</v>
          </cell>
        </row>
        <row r="180">
          <cell r="P180">
            <v>57</v>
          </cell>
          <cell r="S180">
            <v>2.3806993438741434E-2</v>
          </cell>
          <cell r="BE180">
            <v>555.91740879999998</v>
          </cell>
          <cell r="BF180">
            <v>522.03531180000004</v>
          </cell>
          <cell r="BG180">
            <v>-6.4903841242411386E-2</v>
          </cell>
        </row>
        <row r="181">
          <cell r="P181">
            <v>58</v>
          </cell>
          <cell r="S181">
            <v>2.5030328537576901E-2</v>
          </cell>
          <cell r="BE181">
            <v>475.99812539999999</v>
          </cell>
          <cell r="BF181">
            <v>443.8002894</v>
          </cell>
          <cell r="BG181">
            <v>-7.2550281667301666E-2</v>
          </cell>
        </row>
        <row r="182">
          <cell r="P182">
            <v>59</v>
          </cell>
          <cell r="S182">
            <v>2.6423514707860023E-2</v>
          </cell>
          <cell r="BE182">
            <v>444.85111569999998</v>
          </cell>
          <cell r="BF182">
            <v>427.90416620000002</v>
          </cell>
          <cell r="BG182">
            <v>-3.9604544284990786E-2</v>
          </cell>
        </row>
        <row r="183">
          <cell r="P183">
            <v>60</v>
          </cell>
          <cell r="S183">
            <v>2.7529308506178359E-2</v>
          </cell>
          <cell r="BE183">
            <v>385.79874030000002</v>
          </cell>
          <cell r="BF183">
            <v>370.01708409999998</v>
          </cell>
          <cell r="BG183">
            <v>-4.2651155522686432E-2</v>
          </cell>
        </row>
        <row r="184">
          <cell r="P184">
            <v>61</v>
          </cell>
          <cell r="S184">
            <v>2.8987029394585629E-2</v>
          </cell>
          <cell r="BE184">
            <v>350.58386869999998</v>
          </cell>
          <cell r="BF184">
            <v>338.57745199999999</v>
          </cell>
          <cell r="BG184">
            <v>-3.5461359370144913E-2</v>
          </cell>
        </row>
        <row r="185">
          <cell r="P185">
            <v>62</v>
          </cell>
          <cell r="S185">
            <v>3.0718378505606096E-2</v>
          </cell>
          <cell r="BE185">
            <v>289.91159750000003</v>
          </cell>
          <cell r="BF185">
            <v>275.12057850000002</v>
          </cell>
          <cell r="BG185">
            <v>-5.3761950780428461E-2</v>
          </cell>
        </row>
        <row r="186">
          <cell r="P186">
            <v>63</v>
          </cell>
          <cell r="S186">
            <v>3.2064707742092177E-2</v>
          </cell>
          <cell r="BE186">
            <v>251.02798989999999</v>
          </cell>
          <cell r="BF186">
            <v>238.4784597</v>
          </cell>
          <cell r="BG186">
            <v>-5.2623327975981522E-2</v>
          </cell>
        </row>
        <row r="187">
          <cell r="P187">
            <v>64</v>
          </cell>
          <cell r="S187">
            <v>3.430476221747198E-2</v>
          </cell>
          <cell r="BE187">
            <v>219.20713330000001</v>
          </cell>
          <cell r="BF187">
            <v>217.02797229999999</v>
          </cell>
          <cell r="BG187">
            <v>-1.0040922268709885E-2</v>
          </cell>
        </row>
        <row r="188">
          <cell r="P188">
            <v>65</v>
          </cell>
          <cell r="S188">
            <v>3.6040423985645734E-2</v>
          </cell>
          <cell r="BE188">
            <v>183.34884460000001</v>
          </cell>
          <cell r="BF188">
            <v>195.23458650000001</v>
          </cell>
          <cell r="BG188">
            <v>6.0879284316767299E-2</v>
          </cell>
        </row>
        <row r="189">
          <cell r="P189">
            <v>66</v>
          </cell>
          <cell r="S189">
            <v>3.7942399730627178E-2</v>
          </cell>
          <cell r="BE189">
            <v>168.36986880000001</v>
          </cell>
          <cell r="BF189">
            <v>169.56867819999999</v>
          </cell>
          <cell r="BG189">
            <v>7.069757296722194E-3</v>
          </cell>
        </row>
        <row r="190">
          <cell r="P190">
            <v>67</v>
          </cell>
          <cell r="S190">
            <v>4.1567556712637267E-2</v>
          </cell>
          <cell r="BE190">
            <v>132.77395100000001</v>
          </cell>
          <cell r="BF190">
            <v>150.0283944</v>
          </cell>
          <cell r="BG190">
            <v>0.11500785214028783</v>
          </cell>
        </row>
        <row r="191">
          <cell r="P191">
            <v>68</v>
          </cell>
          <cell r="S191">
            <v>4.3003295253753064E-2</v>
          </cell>
          <cell r="BE191">
            <v>128.32766520000001</v>
          </cell>
          <cell r="BF191">
            <v>149.83087950000001</v>
          </cell>
          <cell r="BG191">
            <v>0.14351657263014328</v>
          </cell>
        </row>
        <row r="192">
          <cell r="P192">
            <v>69</v>
          </cell>
          <cell r="S192">
            <v>4.6480215984769452E-2</v>
          </cell>
          <cell r="BE192">
            <v>99.486328360000002</v>
          </cell>
          <cell r="BF192">
            <v>98.421664219999997</v>
          </cell>
          <cell r="BG192">
            <v>-1.0817375914515958E-2</v>
          </cell>
        </row>
        <row r="193">
          <cell r="P193">
            <v>70</v>
          </cell>
          <cell r="S193">
            <v>4.8400476747043952E-2</v>
          </cell>
          <cell r="BE193">
            <v>87.047632710000002</v>
          </cell>
          <cell r="BF193">
            <v>94.154598109999995</v>
          </cell>
          <cell r="BG193">
            <v>7.5481872820454154E-2</v>
          </cell>
        </row>
        <row r="194">
          <cell r="P194">
            <v>71</v>
          </cell>
          <cell r="S194">
            <v>5.1786715433664143E-2</v>
          </cell>
          <cell r="BE194">
            <v>71.249469140000002</v>
          </cell>
          <cell r="BF194">
            <v>80.647997910000001</v>
          </cell>
          <cell r="BG194">
            <v>0.1165376576426409</v>
          </cell>
        </row>
        <row r="195">
          <cell r="P195">
            <v>72</v>
          </cell>
          <cell r="S195">
            <v>5.4242586434973504E-2</v>
          </cell>
          <cell r="BE195">
            <v>60.734155629999997</v>
          </cell>
          <cell r="BF195">
            <v>68.827692870000007</v>
          </cell>
          <cell r="BG195">
            <v>0.11759129069293195</v>
          </cell>
        </row>
        <row r="196">
          <cell r="P196">
            <v>73</v>
          </cell>
          <cell r="S196">
            <v>6.0233860193683417E-2</v>
          </cell>
          <cell r="BE196">
            <v>55.40901796</v>
          </cell>
          <cell r="BF196">
            <v>57.189245999999997</v>
          </cell>
          <cell r="BG196">
            <v>3.1128720249258005E-2</v>
          </cell>
        </row>
        <row r="197">
          <cell r="P197">
            <v>74</v>
          </cell>
          <cell r="S197">
            <v>6.291610618605574E-2</v>
          </cell>
          <cell r="BE197">
            <v>34.051538239999999</v>
          </cell>
          <cell r="BF197">
            <v>44.736559659999998</v>
          </cell>
          <cell r="BG197">
            <v>0.2388431632026842</v>
          </cell>
        </row>
        <row r="198">
          <cell r="P198">
            <v>75</v>
          </cell>
          <cell r="S198">
            <v>6.7943155358499832E-2</v>
          </cell>
          <cell r="BE198">
            <v>41.262434310000003</v>
          </cell>
          <cell r="BF198">
            <v>38.141107890000001</v>
          </cell>
          <cell r="BG198">
            <v>-8.183628092298717E-2</v>
          </cell>
        </row>
        <row r="199">
          <cell r="P199">
            <v>76</v>
          </cell>
          <cell r="S199">
            <v>7.474350927519359E-2</v>
          </cell>
          <cell r="BE199">
            <v>32.292136249999999</v>
          </cell>
          <cell r="BF199">
            <v>29.827974019999999</v>
          </cell>
          <cell r="BG199">
            <v>-8.2612457297560685E-2</v>
          </cell>
        </row>
        <row r="200">
          <cell r="P200">
            <v>77</v>
          </cell>
          <cell r="S200">
            <v>7.8027431464087041E-2</v>
          </cell>
          <cell r="BE200">
            <v>25.023025430000001</v>
          </cell>
          <cell r="BF200">
            <v>39.868296979999997</v>
          </cell>
          <cell r="BG200">
            <v>0.3723578049357652</v>
          </cell>
        </row>
        <row r="201">
          <cell r="P201">
            <v>78</v>
          </cell>
          <cell r="S201">
            <v>8.6226122711845377E-2</v>
          </cell>
          <cell r="BE201">
            <v>19.090832580000001</v>
          </cell>
          <cell r="BF201">
            <v>29.016714019999998</v>
          </cell>
          <cell r="BG201">
            <v>0.34207462061894761</v>
          </cell>
        </row>
        <row r="202">
          <cell r="P202">
            <v>79</v>
          </cell>
          <cell r="S202">
            <v>9.067521068905561E-2</v>
          </cell>
          <cell r="BE202">
            <v>12.413515800000001</v>
          </cell>
          <cell r="BF202">
            <v>7.4797748149999999</v>
          </cell>
          <cell r="BG202">
            <v>-0.65961089832622199</v>
          </cell>
        </row>
        <row r="203">
          <cell r="P203">
            <v>80</v>
          </cell>
          <cell r="S203">
            <v>0.10044039219036507</v>
          </cell>
          <cell r="BE203">
            <v>16.368495190000001</v>
          </cell>
          <cell r="BF203">
            <v>10.308078419999999</v>
          </cell>
          <cell r="BG203">
            <v>-0.58792885764638969</v>
          </cell>
        </row>
        <row r="204">
          <cell r="P204">
            <v>81</v>
          </cell>
          <cell r="S204">
            <v>0.11340959542474854</v>
          </cell>
          <cell r="BE204">
            <v>10.33162359</v>
          </cell>
          <cell r="BF204">
            <v>11.69288811</v>
          </cell>
          <cell r="BG204">
            <v>0.11641816009817275</v>
          </cell>
        </row>
        <row r="205">
          <cell r="P205">
            <v>82</v>
          </cell>
          <cell r="S205">
            <v>0.11206636293610515</v>
          </cell>
          <cell r="BE205">
            <v>4.559912754</v>
          </cell>
          <cell r="BF205">
            <v>4.0304013259999998</v>
          </cell>
          <cell r="BG205">
            <v>-0.13137933053568079</v>
          </cell>
        </row>
        <row r="206">
          <cell r="P206">
            <v>83</v>
          </cell>
          <cell r="S206">
            <v>0.131448155980155</v>
          </cell>
          <cell r="BE206">
            <v>-0.54865988200000004</v>
          </cell>
          <cell r="BF206">
            <v>-3.358744341</v>
          </cell>
          <cell r="BG206">
            <v>0.83664732224404814</v>
          </cell>
        </row>
        <row r="207">
          <cell r="P207">
            <v>84</v>
          </cell>
          <cell r="S207">
            <v>0.14724203476646205</v>
          </cell>
          <cell r="BE207">
            <v>2.0657931719999998</v>
          </cell>
          <cell r="BF207">
            <v>4.4566550740000004</v>
          </cell>
          <cell r="BG207">
            <v>0.53647003465631016</v>
          </cell>
        </row>
        <row r="208">
          <cell r="P208">
            <v>85</v>
          </cell>
          <cell r="S208">
            <v>0.17087153154335219</v>
          </cell>
          <cell r="BE208">
            <v>-0.171836246</v>
          </cell>
          <cell r="BF208">
            <v>3.2652906970000002</v>
          </cell>
          <cell r="BG208">
            <v>1.0526250989407697</v>
          </cell>
        </row>
        <row r="209">
          <cell r="P209">
            <v>86</v>
          </cell>
          <cell r="S209">
            <v>0.18107149208503706</v>
          </cell>
          <cell r="BE209">
            <v>6.9884910370000002</v>
          </cell>
          <cell r="BF209">
            <v>7.1392594469999997</v>
          </cell>
          <cell r="BG209">
            <v>2.1118214167626891E-2</v>
          </cell>
        </row>
        <row r="210">
          <cell r="P210">
            <v>87</v>
          </cell>
          <cell r="S210">
            <v>0.17474081133220759</v>
          </cell>
          <cell r="BE210">
            <v>-1.345200878</v>
          </cell>
          <cell r="BF210">
            <v>-6.6130367249999997</v>
          </cell>
          <cell r="BG210">
            <v>0.7965834859324783</v>
          </cell>
        </row>
        <row r="211">
          <cell r="P211">
            <v>88</v>
          </cell>
          <cell r="S211">
            <v>0.19950186722152657</v>
          </cell>
          <cell r="BE211">
            <v>0.62414878600000001</v>
          </cell>
          <cell r="BF211">
            <v>4.7571970480000001</v>
          </cell>
          <cell r="BG211">
            <v>0.86879904706440492</v>
          </cell>
        </row>
        <row r="212">
          <cell r="P212">
            <v>89</v>
          </cell>
          <cell r="S212">
            <v>0.23570226039551587</v>
          </cell>
          <cell r="BE212">
            <v>4.5599127536988799</v>
          </cell>
          <cell r="BF212">
            <v>4.0304013262502769</v>
          </cell>
          <cell r="BG212">
            <v>-0.13137933039071301</v>
          </cell>
        </row>
        <row r="213">
          <cell r="P213">
            <v>90</v>
          </cell>
          <cell r="S213">
            <v>0.26607604209509572</v>
          </cell>
          <cell r="BE213">
            <v>-0.54865988233359597</v>
          </cell>
          <cell r="BF213">
            <v>-3.3587443409487623</v>
          </cell>
          <cell r="BG213">
            <v>0.83664732214223447</v>
          </cell>
        </row>
        <row r="214">
          <cell r="P214">
            <v>91</v>
          </cell>
          <cell r="S214">
            <v>0.31622776601683794</v>
          </cell>
          <cell r="BE214">
            <v>2.0657931715249926</v>
          </cell>
          <cell r="BF214">
            <v>4.4566550736781174</v>
          </cell>
          <cell r="BG214">
            <v>0.53647003472941535</v>
          </cell>
        </row>
        <row r="215">
          <cell r="P215">
            <v>92</v>
          </cell>
          <cell r="S215">
            <v>0.38851434494290565</v>
          </cell>
          <cell r="BE215">
            <v>-0.1718362462706875</v>
          </cell>
          <cell r="BF215">
            <v>3.2652906965231479</v>
          </cell>
          <cell r="BG215">
            <v>1.0526250990313533</v>
          </cell>
        </row>
        <row r="216">
          <cell r="P216">
            <v>93</v>
          </cell>
          <cell r="S216">
            <v>0.4923659639173309</v>
          </cell>
          <cell r="BE216">
            <v>6.9884910373948372</v>
          </cell>
          <cell r="BF216">
            <v>7.1392594469361823</v>
          </cell>
          <cell r="BG216">
            <v>2.1118214103571686E-2</v>
          </cell>
        </row>
        <row r="217">
          <cell r="P217">
            <v>94</v>
          </cell>
          <cell r="S217">
            <v>0.63245553203367588</v>
          </cell>
          <cell r="BE217">
            <v>-1.3452008778694911</v>
          </cell>
          <cell r="BF217">
            <v>-6.6130367246805584</v>
          </cell>
          <cell r="BG217">
            <v>0.79658348594238737</v>
          </cell>
        </row>
        <row r="218">
          <cell r="P218">
            <v>95</v>
          </cell>
          <cell r="S218">
            <v>0.64888568452305018</v>
          </cell>
          <cell r="BE218">
            <v>0.62414878564049192</v>
          </cell>
          <cell r="BF218">
            <v>4.7571970475837562</v>
          </cell>
          <cell r="BG218">
            <v>0.86879904712849643</v>
          </cell>
        </row>
        <row r="219">
          <cell r="P219">
            <v>96</v>
          </cell>
          <cell r="S219">
            <v>1.0690449676496976</v>
          </cell>
          <cell r="BE219">
            <v>-0.99082228844053344</v>
          </cell>
          <cell r="BF219">
            <v>1.2306692619022239</v>
          </cell>
          <cell r="BG219">
            <v>1.8051085040582202</v>
          </cell>
        </row>
        <row r="220">
          <cell r="P220">
            <v>97</v>
          </cell>
          <cell r="S220">
            <v>0.73029674334022143</v>
          </cell>
          <cell r="BE220">
            <v>-3.5656774574890515</v>
          </cell>
          <cell r="BF220">
            <v>12.412615902343457</v>
          </cell>
          <cell r="BG220">
            <v>1.2872623696360301</v>
          </cell>
        </row>
        <row r="221">
          <cell r="P221">
            <v>98</v>
          </cell>
          <cell r="S221">
            <v>1.4142135623730949</v>
          </cell>
          <cell r="BE221">
            <v>-4.6634149806340996</v>
          </cell>
          <cell r="BF221">
            <v>-1.485405204817658</v>
          </cell>
          <cell r="BG221">
            <v>-2.1394901307125558</v>
          </cell>
        </row>
        <row r="222">
          <cell r="P222">
            <v>99</v>
          </cell>
          <cell r="S222">
            <v>1.4142135623730949</v>
          </cell>
          <cell r="BE222">
            <v>-0.18859849659201999</v>
          </cell>
          <cell r="BF222">
            <v>0.44780249893665186</v>
          </cell>
          <cell r="BG222">
            <v>1.4211644576344804</v>
          </cell>
        </row>
        <row r="223">
          <cell r="P223">
            <v>100</v>
          </cell>
          <cell r="BE223">
            <v>0.86257582850521275</v>
          </cell>
          <cell r="BF223">
            <v>2.6022000557131744</v>
          </cell>
          <cell r="BG223">
            <v>0.66852055566926416</v>
          </cell>
        </row>
        <row r="224">
          <cell r="P224">
            <v>101</v>
          </cell>
          <cell r="BE224">
            <v>0.75411353982053531</v>
          </cell>
          <cell r="BF224">
            <v>5.0970684685744221</v>
          </cell>
          <cell r="BG224">
            <v>0.8520495566284888</v>
          </cell>
        </row>
        <row r="225">
          <cell r="P225">
            <v>102</v>
          </cell>
          <cell r="BE225">
            <v>0.48785437364130435</v>
          </cell>
          <cell r="BF225">
            <v>3.8723893656861055</v>
          </cell>
          <cell r="BG225">
            <v>0.87401722100461698</v>
          </cell>
        </row>
        <row r="226">
          <cell r="P226">
            <v>103</v>
          </cell>
          <cell r="BE226">
            <v>-2.815190241672092</v>
          </cell>
          <cell r="BF226">
            <v>3.4459600928239489</v>
          </cell>
          <cell r="BG226">
            <v>1.8169538142750388</v>
          </cell>
        </row>
        <row r="227">
          <cell r="P227">
            <v>104</v>
          </cell>
          <cell r="BE227">
            <v>4.0063459058292192</v>
          </cell>
          <cell r="BF227">
            <v>3.5938057280145568</v>
          </cell>
          <cell r="BG227">
            <v>-0.11479200853813973</v>
          </cell>
        </row>
        <row r="228">
          <cell r="P228">
            <v>105</v>
          </cell>
          <cell r="BE228">
            <v>8.6227586283348341</v>
          </cell>
          <cell r="BF228">
            <v>-5.4791715025203196</v>
          </cell>
          <cell r="BG228">
            <v>2.5737340260965587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AG119" zoomScale="55" zoomScaleNormal="55" workbookViewId="0">
      <selection activeCell="BH155" sqref="BH155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P130">
        <f>A130</f>
        <v>7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P131">
        <f t="shared" ref="P131:P194" si="12">A131</f>
        <v>8</v>
      </c>
      <c r="Q131">
        <f>M11-M131</f>
        <v>-4.9845993040362213</v>
      </c>
      <c r="R131">
        <f t="shared" ref="R131:R194" si="13">Q131/M11</f>
        <v>-1.9938397216144885</v>
      </c>
      <c r="S131">
        <f t="shared" ref="S131:S194" si="14">1/SQRT(M11)</f>
        <v>0.63245553203367588</v>
      </c>
      <c r="T131">
        <f t="shared" ref="T131:T194" si="15">R131/S131</f>
        <v>-3.1525374048089185</v>
      </c>
      <c r="U131">
        <f t="shared" ref="U131:U194" si="16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P132">
        <f t="shared" si="12"/>
        <v>9</v>
      </c>
      <c r="Q132">
        <f t="shared" ref="Q132:Q195" si="17">M12-M132</f>
        <v>-5.2185472003183584</v>
      </c>
      <c r="R132">
        <f t="shared" si="13"/>
        <v>-0.20464890981640621</v>
      </c>
      <c r="S132">
        <f t="shared" si="14"/>
        <v>0.19802950859533489</v>
      </c>
      <c r="T132">
        <f t="shared" si="15"/>
        <v>-1.033426337660605</v>
      </c>
      <c r="U132">
        <f t="shared" si="16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P133">
        <f t="shared" si="12"/>
        <v>10</v>
      </c>
      <c r="Q133">
        <f t="shared" si="17"/>
        <v>3.5921938316898832</v>
      </c>
      <c r="R133">
        <f t="shared" si="13"/>
        <v>3.5174480604062502E-2</v>
      </c>
      <c r="S133">
        <f t="shared" si="14"/>
        <v>9.8954139199058683E-2</v>
      </c>
      <c r="T133">
        <f t="shared" si="15"/>
        <v>0.35546244845104069</v>
      </c>
      <c r="U133">
        <f t="shared" si="16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P134">
        <f t="shared" si="12"/>
        <v>11</v>
      </c>
      <c r="Q134">
        <f t="shared" si="17"/>
        <v>-7.6492802761491134</v>
      </c>
      <c r="R134">
        <f t="shared" si="13"/>
        <v>-3.5619465779506934E-2</v>
      </c>
      <c r="S134">
        <f t="shared" si="14"/>
        <v>6.8239119393494044E-2</v>
      </c>
      <c r="T134">
        <f t="shared" si="15"/>
        <v>-0.52198015003843845</v>
      </c>
      <c r="U134">
        <f t="shared" si="16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P135">
        <f t="shared" si="12"/>
        <v>12</v>
      </c>
      <c r="Q135">
        <f t="shared" si="17"/>
        <v>8.0101272165780415</v>
      </c>
      <c r="R135">
        <f t="shared" si="13"/>
        <v>2.1065423317759478E-2</v>
      </c>
      <c r="S135">
        <f t="shared" si="14"/>
        <v>5.128205128205128E-2</v>
      </c>
      <c r="T135">
        <f t="shared" si="15"/>
        <v>0.41077575469630984</v>
      </c>
      <c r="U135">
        <f t="shared" si="16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P136">
        <f t="shared" si="12"/>
        <v>13</v>
      </c>
      <c r="Q136">
        <f t="shared" si="17"/>
        <v>-2.5975616350765449</v>
      </c>
      <c r="R136">
        <f t="shared" si="13"/>
        <v>-4.1652621929469556E-3</v>
      </c>
      <c r="S136">
        <f t="shared" si="14"/>
        <v>4.004407273335673E-2</v>
      </c>
      <c r="T136">
        <f t="shared" si="15"/>
        <v>-0.10401694704438219</v>
      </c>
      <c r="U136">
        <f t="shared" si="16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P137">
        <f t="shared" si="12"/>
        <v>14</v>
      </c>
      <c r="Q137">
        <f t="shared" si="17"/>
        <v>-17.709736175834564</v>
      </c>
      <c r="R137">
        <f t="shared" si="13"/>
        <v>-2.0280259004677427E-2</v>
      </c>
      <c r="S137">
        <f t="shared" si="14"/>
        <v>3.3840027153248686E-2</v>
      </c>
      <c r="T137">
        <f t="shared" si="15"/>
        <v>-0.59929795306711198</v>
      </c>
      <c r="U137">
        <f t="shared" si="16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P138">
        <f t="shared" si="12"/>
        <v>15</v>
      </c>
      <c r="Q138">
        <f t="shared" si="17"/>
        <v>43.938462503258734</v>
      </c>
      <c r="R138">
        <f t="shared" si="13"/>
        <v>3.6226703084207966E-2</v>
      </c>
      <c r="S138">
        <f t="shared" si="14"/>
        <v>2.8713886396267204E-2</v>
      </c>
      <c r="T138">
        <f t="shared" si="15"/>
        <v>1.2616440207452178</v>
      </c>
      <c r="U138">
        <f t="shared" si="16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P139">
        <f t="shared" si="12"/>
        <v>16</v>
      </c>
      <c r="Q139">
        <f t="shared" si="17"/>
        <v>28.041128173476181</v>
      </c>
      <c r="R139">
        <f t="shared" si="13"/>
        <v>1.8204091973367642E-2</v>
      </c>
      <c r="S139">
        <f t="shared" si="14"/>
        <v>2.5479257578373642E-2</v>
      </c>
      <c r="T139">
        <f t="shared" si="15"/>
        <v>0.7144671275201897</v>
      </c>
      <c r="U139">
        <f t="shared" si="16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P140">
        <f t="shared" si="12"/>
        <v>17</v>
      </c>
      <c r="Q140">
        <f t="shared" si="17"/>
        <v>33.971019864090067</v>
      </c>
      <c r="R140">
        <f t="shared" si="13"/>
        <v>1.8073296462906202E-2</v>
      </c>
      <c r="S140">
        <f t="shared" si="14"/>
        <v>2.3065580739059788E-2</v>
      </c>
      <c r="T140">
        <f t="shared" si="15"/>
        <v>0.78356130146337322</v>
      </c>
      <c r="U140">
        <f t="shared" si="16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P141">
        <f t="shared" si="12"/>
        <v>18</v>
      </c>
      <c r="Q141">
        <f t="shared" si="17"/>
        <v>25.800573617234932</v>
      </c>
      <c r="R141">
        <f t="shared" si="13"/>
        <v>1.1190273187198669E-2</v>
      </c>
      <c r="S141">
        <f t="shared" si="14"/>
        <v>2.0825990392946817E-2</v>
      </c>
      <c r="T141">
        <f t="shared" si="15"/>
        <v>0.53732249828505163</v>
      </c>
      <c r="U141">
        <f t="shared" si="16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P142">
        <f t="shared" si="12"/>
        <v>19</v>
      </c>
      <c r="Q142">
        <f t="shared" si="17"/>
        <v>18.100619882351111</v>
      </c>
      <c r="R142">
        <f t="shared" si="13"/>
        <v>6.7301059239082027E-3</v>
      </c>
      <c r="S142">
        <f t="shared" si="14"/>
        <v>1.9282539322832151E-2</v>
      </c>
      <c r="T142">
        <f t="shared" si="15"/>
        <v>0.34902591464907273</v>
      </c>
      <c r="U142">
        <f t="shared" si="16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P143">
        <f t="shared" si="12"/>
        <v>20</v>
      </c>
      <c r="Q143">
        <f t="shared" si="17"/>
        <v>43.09665170313383</v>
      </c>
      <c r="R143">
        <f t="shared" si="13"/>
        <v>1.4381130125347068E-2</v>
      </c>
      <c r="S143">
        <f t="shared" si="14"/>
        <v>1.8267316060998445E-2</v>
      </c>
      <c r="T143">
        <f t="shared" si="15"/>
        <v>0.78726015783191261</v>
      </c>
      <c r="U143">
        <f t="shared" si="16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P144">
        <f t="shared" si="12"/>
        <v>21</v>
      </c>
      <c r="Q144">
        <f t="shared" si="17"/>
        <v>-2.6624448001330165</v>
      </c>
      <c r="R144">
        <f t="shared" si="13"/>
        <v>-7.855267711991198E-4</v>
      </c>
      <c r="S144">
        <f t="shared" si="14"/>
        <v>1.7176718136839322E-2</v>
      </c>
      <c r="T144">
        <f t="shared" si="15"/>
        <v>-4.5732063886778321E-2</v>
      </c>
      <c r="U144">
        <f t="shared" si="16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P145">
        <f t="shared" si="12"/>
        <v>22</v>
      </c>
      <c r="Q145">
        <f t="shared" si="17"/>
        <v>36.65582540632613</v>
      </c>
      <c r="R145">
        <f t="shared" si="13"/>
        <v>9.6659833624698089E-3</v>
      </c>
      <c r="S145">
        <f t="shared" si="14"/>
        <v>1.6238709775341649E-2</v>
      </c>
      <c r="T145">
        <f t="shared" si="15"/>
        <v>0.59524331034892486</v>
      </c>
      <c r="U145">
        <f t="shared" si="16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P146">
        <f t="shared" si="12"/>
        <v>23</v>
      </c>
      <c r="Q146">
        <f t="shared" si="17"/>
        <v>-27.080132901663092</v>
      </c>
      <c r="R146">
        <f t="shared" si="13"/>
        <v>-6.5832339617510859E-3</v>
      </c>
      <c r="S146">
        <f t="shared" si="14"/>
        <v>1.5591727976114366E-2</v>
      </c>
      <c r="T146">
        <f t="shared" si="15"/>
        <v>-0.42222606575975563</v>
      </c>
      <c r="U146">
        <f t="shared" si="16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P147">
        <f t="shared" si="12"/>
        <v>24</v>
      </c>
      <c r="Q147">
        <f t="shared" si="17"/>
        <v>12.815778970722931</v>
      </c>
      <c r="R147">
        <f t="shared" si="13"/>
        <v>2.9501404703416523E-3</v>
      </c>
      <c r="S147">
        <f t="shared" si="14"/>
        <v>1.5172209934815136E-2</v>
      </c>
      <c r="T147">
        <f t="shared" si="15"/>
        <v>0.1944436890219973</v>
      </c>
      <c r="U147">
        <f t="shared" si="16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P148">
        <f t="shared" si="12"/>
        <v>25</v>
      </c>
      <c r="Q148">
        <f t="shared" si="17"/>
        <v>17.659550488002424</v>
      </c>
      <c r="R148">
        <f t="shared" si="13"/>
        <v>3.7241703942011172E-3</v>
      </c>
      <c r="S148">
        <f t="shared" si="14"/>
        <v>1.4521950407133924E-2</v>
      </c>
      <c r="T148">
        <f t="shared" si="15"/>
        <v>0.25645111639904888</v>
      </c>
      <c r="U148">
        <f t="shared" si="16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P149">
        <f t="shared" si="12"/>
        <v>26</v>
      </c>
      <c r="Q149">
        <f t="shared" si="17"/>
        <v>3.4962195754096683</v>
      </c>
      <c r="R149">
        <f t="shared" si="13"/>
        <v>7.0249294495233826E-4</v>
      </c>
      <c r="S149">
        <f t="shared" si="14"/>
        <v>1.4174953192277748E-2</v>
      </c>
      <c r="T149">
        <f t="shared" si="15"/>
        <v>4.9558748831357226E-2</v>
      </c>
      <c r="U149">
        <f t="shared" si="16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P150">
        <f t="shared" si="12"/>
        <v>27</v>
      </c>
      <c r="Q150">
        <f t="shared" si="17"/>
        <v>11.808968216311769</v>
      </c>
      <c r="R150">
        <f t="shared" si="13"/>
        <v>2.2962361025349802E-3</v>
      </c>
      <c r="S150">
        <f t="shared" si="14"/>
        <v>1.3944479031314379E-2</v>
      </c>
      <c r="T150">
        <f t="shared" si="15"/>
        <v>0.16466990967381745</v>
      </c>
      <c r="U150">
        <f t="shared" si="16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P151">
        <f t="shared" si="12"/>
        <v>28</v>
      </c>
      <c r="Q151">
        <f t="shared" si="17"/>
        <v>27.053652495150345</v>
      </c>
      <c r="R151">
        <f t="shared" si="13"/>
        <v>5.0674132512573819E-3</v>
      </c>
      <c r="S151">
        <f t="shared" si="14"/>
        <v>1.3686115720737697E-2</v>
      </c>
      <c r="T151">
        <f t="shared" si="15"/>
        <v>0.37025941871725182</v>
      </c>
      <c r="U151">
        <f t="shared" si="16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P152">
        <f t="shared" si="12"/>
        <v>29</v>
      </c>
      <c r="Q152">
        <f t="shared" si="17"/>
        <v>-35.930732458823513</v>
      </c>
      <c r="R152">
        <f t="shared" si="13"/>
        <v>-6.5977886857159799E-3</v>
      </c>
      <c r="S152">
        <f t="shared" si="14"/>
        <v>1.3550838384546319E-2</v>
      </c>
      <c r="T152">
        <f t="shared" si="15"/>
        <v>-0.48689154858789008</v>
      </c>
      <c r="U152">
        <f t="shared" si="16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P153">
        <f t="shared" si="12"/>
        <v>30</v>
      </c>
      <c r="Q153">
        <f t="shared" si="17"/>
        <v>3.1788553297674298</v>
      </c>
      <c r="R153">
        <f t="shared" si="13"/>
        <v>5.6852837267531325E-4</v>
      </c>
      <c r="S153">
        <f t="shared" si="14"/>
        <v>1.337336474903855E-2</v>
      </c>
      <c r="T153">
        <f t="shared" si="15"/>
        <v>4.2511991809405063E-2</v>
      </c>
      <c r="U153">
        <f t="shared" si="16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P154">
        <f t="shared" si="12"/>
        <v>31</v>
      </c>
      <c r="Q154">
        <f t="shared" si="17"/>
        <v>-39.226538628337039</v>
      </c>
      <c r="R154">
        <f t="shared" si="13"/>
        <v>-6.9335463770812261E-3</v>
      </c>
      <c r="S154">
        <f t="shared" si="14"/>
        <v>1.3294980928779005E-2</v>
      </c>
      <c r="T154">
        <f t="shared" si="15"/>
        <v>-0.5215160829657538</v>
      </c>
      <c r="U154">
        <f t="shared" si="16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P155">
        <f t="shared" si="12"/>
        <v>32</v>
      </c>
      <c r="Q155">
        <f t="shared" si="17"/>
        <v>-44.239270001628029</v>
      </c>
      <c r="R155">
        <f t="shared" si="13"/>
        <v>-7.7317726222970295E-3</v>
      </c>
      <c r="S155">
        <f t="shared" si="14"/>
        <v>1.3220124979025265E-2</v>
      </c>
      <c r="T155">
        <f t="shared" si="15"/>
        <v>-0.58484867840236576</v>
      </c>
      <c r="U155">
        <f t="shared" si="16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P156">
        <f t="shared" si="12"/>
        <v>33</v>
      </c>
      <c r="Q156">
        <f t="shared" si="17"/>
        <v>-6.3989028483574657</v>
      </c>
      <c r="R156">
        <f t="shared" si="13"/>
        <v>-1.1095481454550518E-3</v>
      </c>
      <c r="S156">
        <f t="shared" si="14"/>
        <v>1.3168015154181935E-2</v>
      </c>
      <c r="T156">
        <f t="shared" si="15"/>
        <v>-8.4260849677309069E-2</v>
      </c>
      <c r="U156">
        <f t="shared" si="16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P157">
        <f t="shared" si="12"/>
        <v>34</v>
      </c>
      <c r="Q157">
        <f t="shared" si="17"/>
        <v>14.735165864261035</v>
      </c>
      <c r="R157">
        <f t="shared" si="13"/>
        <v>2.5724800740679179E-3</v>
      </c>
      <c r="S157">
        <f t="shared" si="14"/>
        <v>1.3212910564542248E-2</v>
      </c>
      <c r="T157">
        <f t="shared" si="15"/>
        <v>0.19469442871817697</v>
      </c>
      <c r="U157">
        <f t="shared" si="16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P158">
        <f t="shared" si="12"/>
        <v>35</v>
      </c>
      <c r="Q158">
        <f t="shared" si="17"/>
        <v>-15.297530561565509</v>
      </c>
      <c r="R158">
        <f t="shared" si="13"/>
        <v>-2.7176888031028418E-3</v>
      </c>
      <c r="S158">
        <f t="shared" si="14"/>
        <v>1.3328743112218882E-2</v>
      </c>
      <c r="T158">
        <f t="shared" si="15"/>
        <v>-0.20389685510642411</v>
      </c>
      <c r="U158">
        <f t="shared" si="16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P159">
        <f t="shared" si="12"/>
        <v>36</v>
      </c>
      <c r="Q159">
        <f t="shared" si="17"/>
        <v>-76.438642427319792</v>
      </c>
      <c r="R159">
        <f t="shared" si="13"/>
        <v>-1.3797588885797796E-2</v>
      </c>
      <c r="S159">
        <f t="shared" si="14"/>
        <v>1.3435230372511476E-2</v>
      </c>
      <c r="T159">
        <f t="shared" si="15"/>
        <v>-1.0269707703730713</v>
      </c>
      <c r="U159">
        <f t="shared" si="16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P160">
        <f t="shared" si="12"/>
        <v>37</v>
      </c>
      <c r="Q160">
        <f t="shared" si="17"/>
        <v>-24.386535525320141</v>
      </c>
      <c r="R160">
        <f t="shared" si="13"/>
        <v>-4.4439143573622728E-3</v>
      </c>
      <c r="S160">
        <f t="shared" si="14"/>
        <v>1.3499192392788215E-2</v>
      </c>
      <c r="T160">
        <f t="shared" si="15"/>
        <v>-0.32919853484986122</v>
      </c>
      <c r="U160">
        <f t="shared" si="16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P161">
        <f t="shared" si="12"/>
        <v>38</v>
      </c>
      <c r="Q161">
        <f t="shared" si="17"/>
        <v>-68.521595254520435</v>
      </c>
      <c r="R161">
        <f t="shared" si="13"/>
        <v>-1.2980955315924211E-2</v>
      </c>
      <c r="S161">
        <f t="shared" si="14"/>
        <v>1.3763839347353903E-2</v>
      </c>
      <c r="T161">
        <f t="shared" si="15"/>
        <v>-0.94312022890762659</v>
      </c>
      <c r="U161">
        <f t="shared" si="16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P162">
        <f t="shared" si="12"/>
        <v>39</v>
      </c>
      <c r="Q162">
        <f t="shared" si="17"/>
        <v>17.534868009404818</v>
      </c>
      <c r="R162">
        <f t="shared" si="13"/>
        <v>3.3622296168745154E-3</v>
      </c>
      <c r="S162">
        <f t="shared" si="14"/>
        <v>1.3847214960382929E-2</v>
      </c>
      <c r="T162">
        <f t="shared" si="15"/>
        <v>0.24280908662817036</v>
      </c>
      <c r="U162">
        <f t="shared" si="16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P163">
        <f t="shared" si="12"/>
        <v>40</v>
      </c>
      <c r="Q163">
        <f t="shared" si="17"/>
        <v>-51.639330394556055</v>
      </c>
      <c r="R163">
        <f t="shared" si="13"/>
        <v>-1.0387855947005165E-2</v>
      </c>
      <c r="S163">
        <f t="shared" si="14"/>
        <v>1.4183148764245436E-2</v>
      </c>
      <c r="T163">
        <f t="shared" si="15"/>
        <v>-0.73240830507200949</v>
      </c>
      <c r="U163">
        <f t="shared" si="16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P164">
        <f t="shared" si="12"/>
        <v>41</v>
      </c>
      <c r="Q164">
        <f t="shared" si="17"/>
        <v>13.749921783922218</v>
      </c>
      <c r="R164">
        <f t="shared" si="13"/>
        <v>2.8210754583344725E-3</v>
      </c>
      <c r="S164">
        <f t="shared" si="14"/>
        <v>1.432376666040793E-2</v>
      </c>
      <c r="T164">
        <f t="shared" si="15"/>
        <v>0.19695067123176177</v>
      </c>
      <c r="U164">
        <f t="shared" si="16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P165">
        <f t="shared" si="12"/>
        <v>42</v>
      </c>
      <c r="Q165">
        <f t="shared" si="17"/>
        <v>16.61448342354015</v>
      </c>
      <c r="R165">
        <f t="shared" si="13"/>
        <v>3.5962085332337987E-3</v>
      </c>
      <c r="S165">
        <f t="shared" si="14"/>
        <v>1.4712247158412491E-2</v>
      </c>
      <c r="T165">
        <f t="shared" si="15"/>
        <v>0.24443638653647004</v>
      </c>
      <c r="U165">
        <f t="shared" si="16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P166">
        <f t="shared" si="12"/>
        <v>43</v>
      </c>
      <c r="Q166">
        <f t="shared" si="17"/>
        <v>-68.379694704889516</v>
      </c>
      <c r="R166">
        <f t="shared" si="13"/>
        <v>-1.5476208946703146E-2</v>
      </c>
      <c r="S166">
        <f t="shared" si="14"/>
        <v>1.504418666962188E-2</v>
      </c>
      <c r="T166">
        <f t="shared" si="15"/>
        <v>-1.0287168915521123</v>
      </c>
      <c r="U166">
        <f t="shared" si="16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P167">
        <f t="shared" si="12"/>
        <v>44</v>
      </c>
      <c r="Q167">
        <f t="shared" si="17"/>
        <v>-53.723065800960285</v>
      </c>
      <c r="R167">
        <f t="shared" si="13"/>
        <v>-1.2664560537708695E-2</v>
      </c>
      <c r="S167">
        <f t="shared" si="14"/>
        <v>1.5353757178626857E-2</v>
      </c>
      <c r="T167">
        <f t="shared" si="15"/>
        <v>-0.82485090719933696</v>
      </c>
      <c r="U167">
        <f t="shared" si="16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P168">
        <f t="shared" si="12"/>
        <v>45</v>
      </c>
      <c r="Q168">
        <f t="shared" si="17"/>
        <v>-4.2213747780715494</v>
      </c>
      <c r="R168">
        <f t="shared" si="13"/>
        <v>-1.0426043723433173E-3</v>
      </c>
      <c r="S168">
        <f t="shared" si="14"/>
        <v>1.5715666909482562E-2</v>
      </c>
      <c r="T168">
        <f t="shared" si="15"/>
        <v>-6.6341719912263342E-2</v>
      </c>
      <c r="U168">
        <f t="shared" si="16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P169">
        <f t="shared" si="12"/>
        <v>46</v>
      </c>
      <c r="Q169">
        <f t="shared" si="17"/>
        <v>-19.097394963705483</v>
      </c>
      <c r="R169">
        <f t="shared" si="13"/>
        <v>-4.9831749146953212E-3</v>
      </c>
      <c r="S169">
        <f t="shared" si="14"/>
        <v>1.6153476372506338E-2</v>
      </c>
      <c r="T169">
        <f t="shared" si="15"/>
        <v>-0.3084893183226381</v>
      </c>
      <c r="U169">
        <f t="shared" si="16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P170">
        <f t="shared" si="12"/>
        <v>47</v>
      </c>
      <c r="Q170">
        <f t="shared" si="17"/>
        <v>35.315411514604421</v>
      </c>
      <c r="R170">
        <f t="shared" si="13"/>
        <v>9.7735251709563549E-3</v>
      </c>
      <c r="S170">
        <f t="shared" si="14"/>
        <v>1.6635792022840736E-2</v>
      </c>
      <c r="T170">
        <f t="shared" si="15"/>
        <v>0.58749984115799392</v>
      </c>
      <c r="U170">
        <f t="shared" si="16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P171">
        <f t="shared" si="12"/>
        <v>48</v>
      </c>
      <c r="Q171">
        <f t="shared" si="17"/>
        <v>22.662696905903886</v>
      </c>
      <c r="R171">
        <f t="shared" si="13"/>
        <v>6.5841652835281483E-3</v>
      </c>
      <c r="S171">
        <f t="shared" si="14"/>
        <v>1.7044904292704971E-2</v>
      </c>
      <c r="T171">
        <f t="shared" si="15"/>
        <v>0.38628349977571291</v>
      </c>
      <c r="U171">
        <f t="shared" si="16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P172">
        <f t="shared" si="12"/>
        <v>49</v>
      </c>
      <c r="Q172">
        <f t="shared" si="17"/>
        <v>69.82484022738754</v>
      </c>
      <c r="R172">
        <f t="shared" si="13"/>
        <v>2.1770937790127849E-2</v>
      </c>
      <c r="S172">
        <f t="shared" si="14"/>
        <v>1.7657678008211362E-2</v>
      </c>
      <c r="T172">
        <f t="shared" si="15"/>
        <v>1.2329445457100132</v>
      </c>
      <c r="U172">
        <f t="shared" si="16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P173">
        <f t="shared" si="12"/>
        <v>50</v>
      </c>
      <c r="Q173">
        <f t="shared" si="17"/>
        <v>-41.248485341663581</v>
      </c>
      <c r="R173">
        <f t="shared" si="13"/>
        <v>-1.4028904120963722E-2</v>
      </c>
      <c r="S173">
        <f t="shared" si="14"/>
        <v>1.844199375737695E-2</v>
      </c>
      <c r="T173">
        <f t="shared" si="15"/>
        <v>-0.76070430917221432</v>
      </c>
      <c r="U173">
        <f t="shared" si="16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P174">
        <f t="shared" si="12"/>
        <v>51</v>
      </c>
      <c r="Q174">
        <f t="shared" si="17"/>
        <v>-19.012660870092986</v>
      </c>
      <c r="R174">
        <f t="shared" si="13"/>
        <v>-6.8520266222517291E-3</v>
      </c>
      <c r="S174">
        <f t="shared" si="14"/>
        <v>1.8984015070124632E-2</v>
      </c>
      <c r="T174">
        <f t="shared" si="15"/>
        <v>-0.36093664048101415</v>
      </c>
      <c r="U174">
        <f t="shared" si="16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P175">
        <f t="shared" si="12"/>
        <v>52</v>
      </c>
      <c r="Q175">
        <f t="shared" si="17"/>
        <v>17.41181139532091</v>
      </c>
      <c r="R175">
        <f t="shared" si="13"/>
        <v>6.5643021283019456E-3</v>
      </c>
      <c r="S175">
        <f t="shared" si="14"/>
        <v>1.9416560651186562E-2</v>
      </c>
      <c r="T175">
        <f t="shared" si="15"/>
        <v>0.33807749200426984</v>
      </c>
      <c r="U175">
        <f t="shared" si="16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P176">
        <f t="shared" si="12"/>
        <v>53</v>
      </c>
      <c r="Q176">
        <f t="shared" si="17"/>
        <v>-9.1764707574561726</v>
      </c>
      <c r="R176">
        <f t="shared" si="13"/>
        <v>-3.8574833723739889E-3</v>
      </c>
      <c r="S176">
        <f t="shared" si="14"/>
        <v>2.0502847851135975E-2</v>
      </c>
      <c r="T176">
        <f t="shared" si="15"/>
        <v>-0.18814378375052235</v>
      </c>
      <c r="U176">
        <f t="shared" si="16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P177">
        <f t="shared" si="12"/>
        <v>54</v>
      </c>
      <c r="Q177">
        <f t="shared" si="17"/>
        <v>-8.2418103987538416</v>
      </c>
      <c r="R177">
        <f t="shared" si="13"/>
        <v>-3.68410812929713E-3</v>
      </c>
      <c r="S177">
        <f t="shared" si="14"/>
        <v>2.1142428689408906E-2</v>
      </c>
      <c r="T177">
        <f t="shared" si="15"/>
        <v>-0.17425188862728189</v>
      </c>
      <c r="U177">
        <f t="shared" si="16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P178">
        <f t="shared" si="12"/>
        <v>55</v>
      </c>
      <c r="Q178">
        <f t="shared" si="17"/>
        <v>-24.248072177865197</v>
      </c>
      <c r="R178">
        <f t="shared" si="13"/>
        <v>-1.1710508748742625E-2</v>
      </c>
      <c r="S178">
        <f t="shared" si="14"/>
        <v>2.1976031725940863E-2</v>
      </c>
      <c r="T178">
        <f t="shared" si="15"/>
        <v>-0.53287640347366949</v>
      </c>
      <c r="U178">
        <f t="shared" si="16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P179">
        <f t="shared" si="12"/>
        <v>56</v>
      </c>
      <c r="Q179">
        <f t="shared" si="17"/>
        <v>-3.1053981014938472</v>
      </c>
      <c r="R179">
        <f t="shared" si="13"/>
        <v>-1.6111014793742397E-3</v>
      </c>
      <c r="S179">
        <f t="shared" si="14"/>
        <v>2.2777329617136386E-2</v>
      </c>
      <c r="T179">
        <f t="shared" si="15"/>
        <v>-7.0732676150154897E-2</v>
      </c>
      <c r="U179">
        <f t="shared" si="16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P180">
        <f t="shared" si="12"/>
        <v>57</v>
      </c>
      <c r="Q180">
        <f t="shared" si="17"/>
        <v>26.062406439351207</v>
      </c>
      <c r="R180">
        <f t="shared" si="13"/>
        <v>1.4771466632292573E-2</v>
      </c>
      <c r="S180">
        <f t="shared" si="14"/>
        <v>2.3806993438741434E-2</v>
      </c>
      <c r="T180">
        <f t="shared" si="15"/>
        <v>0.62046753909944674</v>
      </c>
      <c r="U180">
        <f t="shared" si="16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P181">
        <f t="shared" si="12"/>
        <v>58</v>
      </c>
      <c r="Q181">
        <f t="shared" si="17"/>
        <v>14.193885787278759</v>
      </c>
      <c r="R181">
        <f t="shared" si="13"/>
        <v>8.8927156627950556E-3</v>
      </c>
      <c r="S181">
        <f t="shared" si="14"/>
        <v>2.5030328537576901E-2</v>
      </c>
      <c r="T181">
        <f t="shared" si="15"/>
        <v>0.35527762448043076</v>
      </c>
      <c r="U181">
        <f t="shared" si="16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P182">
        <f t="shared" si="12"/>
        <v>59</v>
      </c>
      <c r="Q182">
        <f t="shared" si="17"/>
        <v>5.7109866927075927</v>
      </c>
      <c r="R182">
        <f t="shared" si="13"/>
        <v>3.9874230704888061E-3</v>
      </c>
      <c r="S182">
        <f t="shared" si="14"/>
        <v>2.6423514707860023E-2</v>
      </c>
      <c r="T182">
        <f t="shared" si="15"/>
        <v>0.15090434087115195</v>
      </c>
      <c r="U182">
        <f t="shared" si="16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P183">
        <f t="shared" si="12"/>
        <v>60</v>
      </c>
      <c r="Q183">
        <f t="shared" si="17"/>
        <v>-11.561869482038674</v>
      </c>
      <c r="R183">
        <f t="shared" si="13"/>
        <v>-8.7623110890781911E-3</v>
      </c>
      <c r="S183">
        <f t="shared" si="14"/>
        <v>2.7529308506178359E-2</v>
      </c>
      <c r="T183">
        <f t="shared" si="15"/>
        <v>-0.31829027187921122</v>
      </c>
      <c r="U183">
        <f t="shared" si="16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P184">
        <f t="shared" si="12"/>
        <v>61</v>
      </c>
      <c r="Q184">
        <f t="shared" si="17"/>
        <v>17.420251528852532</v>
      </c>
      <c r="R184">
        <f t="shared" si="13"/>
        <v>1.4637329296378558E-2</v>
      </c>
      <c r="S184">
        <f t="shared" si="14"/>
        <v>2.8987029394585629E-2</v>
      </c>
      <c r="T184">
        <f t="shared" si="15"/>
        <v>0.50496134312792351</v>
      </c>
      <c r="U184">
        <f t="shared" si="16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P185">
        <f t="shared" si="12"/>
        <v>62</v>
      </c>
      <c r="Q185">
        <f t="shared" si="17"/>
        <v>-3.9284687635913542</v>
      </c>
      <c r="R185">
        <f t="shared" si="13"/>
        <v>-3.7069768941649958E-3</v>
      </c>
      <c r="S185">
        <f t="shared" si="14"/>
        <v>3.0718378505606096E-2</v>
      </c>
      <c r="T185">
        <f t="shared" si="15"/>
        <v>-0.12067619042744959</v>
      </c>
      <c r="U185">
        <f t="shared" si="16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P186">
        <f t="shared" si="12"/>
        <v>63</v>
      </c>
      <c r="Q186">
        <f t="shared" si="17"/>
        <v>-1.2351103748634387</v>
      </c>
      <c r="R186">
        <f t="shared" si="13"/>
        <v>-1.269873152410681E-3</v>
      </c>
      <c r="S186">
        <f t="shared" si="14"/>
        <v>3.2064707742092177E-2</v>
      </c>
      <c r="T186">
        <f t="shared" si="15"/>
        <v>-3.9603453199222066E-2</v>
      </c>
      <c r="U186">
        <f t="shared" si="16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P187">
        <f t="shared" si="12"/>
        <v>64</v>
      </c>
      <c r="Q187">
        <f t="shared" si="17"/>
        <v>-6.747731176670186</v>
      </c>
      <c r="R187">
        <f t="shared" si="13"/>
        <v>-7.9408428086733575E-3</v>
      </c>
      <c r="S187">
        <f t="shared" si="14"/>
        <v>3.430476221747198E-2</v>
      </c>
      <c r="T187">
        <f t="shared" si="15"/>
        <v>-0.23147931352309317</v>
      </c>
      <c r="U187">
        <f t="shared" si="16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8">SUM(B188:K188)</f>
        <v>6249.6032846942435</v>
      </c>
      <c r="M188" s="1">
        <f t="shared" ref="M188:M232" si="19">AVERAGE(B188:K188)</f>
        <v>781.20041058678044</v>
      </c>
      <c r="N188" s="1">
        <f t="shared" ref="N188:N232" si="20">STDEV(B188:K188)</f>
        <v>125.47375295043668</v>
      </c>
      <c r="O188">
        <f t="shared" ref="O188:O232" si="21">N188/SQRT(3)</f>
        <v>72.44230504216722</v>
      </c>
      <c r="P188">
        <f t="shared" si="12"/>
        <v>65</v>
      </c>
      <c r="Q188">
        <f t="shared" si="17"/>
        <v>-11.325410586780436</v>
      </c>
      <c r="R188">
        <f t="shared" si="13"/>
        <v>-1.4710713540224627E-2</v>
      </c>
      <c r="S188">
        <f t="shared" si="14"/>
        <v>3.6040423985645734E-2</v>
      </c>
      <c r="T188">
        <f t="shared" si="15"/>
        <v>-0.40817259935908762</v>
      </c>
      <c r="U188">
        <f t="shared" si="16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8"/>
        <v>5578.6717023830779</v>
      </c>
      <c r="M189" s="1">
        <f t="shared" si="19"/>
        <v>697.33396279788474</v>
      </c>
      <c r="N189" s="1">
        <f t="shared" si="20"/>
        <v>108.56971580773708</v>
      </c>
      <c r="O189">
        <f t="shared" si="21"/>
        <v>62.682754647438173</v>
      </c>
      <c r="P189">
        <f t="shared" si="12"/>
        <v>66</v>
      </c>
      <c r="Q189">
        <f t="shared" si="17"/>
        <v>-2.7089627978847375</v>
      </c>
      <c r="R189">
        <f t="shared" si="13"/>
        <v>-3.8998924569152238E-3</v>
      </c>
      <c r="S189">
        <f t="shared" si="14"/>
        <v>3.7942399730627178E-2</v>
      </c>
      <c r="T189">
        <f t="shared" si="15"/>
        <v>-0.10278454933274089</v>
      </c>
      <c r="U189">
        <f t="shared" si="16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8"/>
        <v>4779.1941111320521</v>
      </c>
      <c r="M190" s="1">
        <f t="shared" si="19"/>
        <v>597.39926389150651</v>
      </c>
      <c r="N190" s="1">
        <f t="shared" si="20"/>
        <v>120.8072396143511</v>
      </c>
      <c r="O190">
        <f t="shared" si="21"/>
        <v>69.748092311401237</v>
      </c>
      <c r="P190">
        <f t="shared" si="12"/>
        <v>67</v>
      </c>
      <c r="Q190">
        <f t="shared" si="17"/>
        <v>-18.649263891506507</v>
      </c>
      <c r="R190">
        <f t="shared" si="13"/>
        <v>-3.222335013651232E-2</v>
      </c>
      <c r="S190">
        <f t="shared" si="14"/>
        <v>4.1567556712637267E-2</v>
      </c>
      <c r="T190">
        <f t="shared" si="15"/>
        <v>-0.77520433445913495</v>
      </c>
      <c r="U190">
        <f t="shared" si="16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8"/>
        <v>4447.3392702154797</v>
      </c>
      <c r="M191" s="1">
        <f t="shared" si="19"/>
        <v>555.91740877693496</v>
      </c>
      <c r="N191" s="1">
        <f t="shared" si="20"/>
        <v>121.64522737921017</v>
      </c>
      <c r="O191">
        <f t="shared" si="21"/>
        <v>70.231904773020233</v>
      </c>
      <c r="P191">
        <f t="shared" si="12"/>
        <v>68</v>
      </c>
      <c r="Q191">
        <f t="shared" si="17"/>
        <v>-15.167408776934963</v>
      </c>
      <c r="R191">
        <f t="shared" si="13"/>
        <v>-2.8048837312870945E-2</v>
      </c>
      <c r="S191">
        <f t="shared" si="14"/>
        <v>4.3003295253753064E-2</v>
      </c>
      <c r="T191">
        <f t="shared" si="15"/>
        <v>-0.6522485578688999</v>
      </c>
      <c r="U191">
        <f t="shared" si="16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8"/>
        <v>3807.98500352771</v>
      </c>
      <c r="M192" s="1">
        <f t="shared" si="19"/>
        <v>475.99812544096375</v>
      </c>
      <c r="N192" s="1">
        <f t="shared" si="20"/>
        <v>96.957546551719275</v>
      </c>
      <c r="O192">
        <f t="shared" si="21"/>
        <v>55.978465601600796</v>
      </c>
      <c r="P192">
        <f t="shared" si="12"/>
        <v>69</v>
      </c>
      <c r="Q192">
        <f t="shared" si="17"/>
        <v>-13.123125440963747</v>
      </c>
      <c r="R192">
        <f t="shared" si="13"/>
        <v>-2.8351337706645958E-2</v>
      </c>
      <c r="S192">
        <f t="shared" si="14"/>
        <v>4.6480215984769452E-2</v>
      </c>
      <c r="T192">
        <f t="shared" si="15"/>
        <v>-0.60996570489121804</v>
      </c>
      <c r="U192">
        <f t="shared" si="16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8"/>
        <v>3558.8089258987334</v>
      </c>
      <c r="M193" s="1">
        <f t="shared" si="19"/>
        <v>444.85111573734167</v>
      </c>
      <c r="N193" s="1">
        <f t="shared" si="20"/>
        <v>86.087251697683868</v>
      </c>
      <c r="O193">
        <f t="shared" si="21"/>
        <v>49.702497941452854</v>
      </c>
      <c r="P193">
        <f t="shared" si="12"/>
        <v>70</v>
      </c>
      <c r="Q193">
        <f t="shared" si="17"/>
        <v>-17.976115737341672</v>
      </c>
      <c r="R193">
        <f t="shared" si="13"/>
        <v>-4.2110959267564682E-2</v>
      </c>
      <c r="S193">
        <f t="shared" si="14"/>
        <v>4.8400476747043952E-2</v>
      </c>
      <c r="T193">
        <f t="shared" si="15"/>
        <v>-0.87005257174737638</v>
      </c>
      <c r="U193">
        <f t="shared" si="16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8"/>
        <v>3086.3899227082679</v>
      </c>
      <c r="M194" s="1">
        <f t="shared" si="19"/>
        <v>385.79874033853349</v>
      </c>
      <c r="N194" s="1">
        <f t="shared" si="20"/>
        <v>78.656093093308343</v>
      </c>
      <c r="O194">
        <f t="shared" si="21"/>
        <v>45.41211652082584</v>
      </c>
      <c r="P194">
        <f t="shared" si="12"/>
        <v>71</v>
      </c>
      <c r="Q194">
        <f t="shared" si="17"/>
        <v>-12.923740338533491</v>
      </c>
      <c r="R194">
        <f t="shared" si="13"/>
        <v>-3.4659712607531992E-2</v>
      </c>
      <c r="S194">
        <f t="shared" si="14"/>
        <v>5.1786715433664143E-2</v>
      </c>
      <c r="T194">
        <f t="shared" si="15"/>
        <v>-0.66927806325020023</v>
      </c>
      <c r="U194">
        <f t="shared" si="16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8"/>
        <v>2804.6709493137855</v>
      </c>
      <c r="M195" s="1">
        <f t="shared" si="19"/>
        <v>350.58386866422319</v>
      </c>
      <c r="N195" s="1">
        <f t="shared" si="20"/>
        <v>85.787783387489313</v>
      </c>
      <c r="O195">
        <f t="shared" si="21"/>
        <v>49.529599831948261</v>
      </c>
      <c r="P195">
        <f t="shared" ref="P195:P232" si="22">A195</f>
        <v>72</v>
      </c>
      <c r="Q195">
        <f t="shared" si="17"/>
        <v>-10.708868664223189</v>
      </c>
      <c r="R195">
        <f t="shared" ref="R195:R222" si="23">Q195/M75</f>
        <v>-3.1508256459648956E-2</v>
      </c>
      <c r="S195">
        <f t="shared" ref="S195:S222" si="24">1/SQRT(M75)</f>
        <v>5.4242586434973504E-2</v>
      </c>
      <c r="T195">
        <f t="shared" ref="T195:T222" si="25">R195/S195</f>
        <v>-0.58087673413990559</v>
      </c>
      <c r="U195">
        <f t="shared" ref="U195:U222" si="26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8"/>
        <v>2319.2927802986478</v>
      </c>
      <c r="M196" s="1">
        <f t="shared" si="19"/>
        <v>289.91159753733098</v>
      </c>
      <c r="N196" s="1">
        <f t="shared" si="20"/>
        <v>86.291519273816462</v>
      </c>
      <c r="O196">
        <f t="shared" si="21"/>
        <v>49.820431881519717</v>
      </c>
      <c r="P196">
        <f t="shared" si="22"/>
        <v>73</v>
      </c>
      <c r="Q196">
        <f t="shared" ref="Q196:Q232" si="27">M76-M196</f>
        <v>-14.286597537330977</v>
      </c>
      <c r="R196">
        <f t="shared" si="23"/>
        <v>-5.1833460452901506E-2</v>
      </c>
      <c r="S196">
        <f t="shared" si="24"/>
        <v>6.0233860193683417E-2</v>
      </c>
      <c r="T196">
        <f t="shared" si="25"/>
        <v>-0.86053691870701587</v>
      </c>
      <c r="U196">
        <f t="shared" si="26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8"/>
        <v>2008.2239191627559</v>
      </c>
      <c r="M197" s="1">
        <f t="shared" si="19"/>
        <v>251.02798989534449</v>
      </c>
      <c r="N197" s="1">
        <f t="shared" si="20"/>
        <v>75.580262231154222</v>
      </c>
      <c r="O197">
        <f t="shared" si="21"/>
        <v>43.636284744579399</v>
      </c>
      <c r="P197">
        <f t="shared" si="22"/>
        <v>74</v>
      </c>
      <c r="Q197">
        <f t="shared" si="27"/>
        <v>1.5970101046555101</v>
      </c>
      <c r="R197">
        <f t="shared" si="23"/>
        <v>6.3216629575675804E-3</v>
      </c>
      <c r="S197">
        <f t="shared" si="24"/>
        <v>6.291610618605574E-2</v>
      </c>
      <c r="T197">
        <f t="shared" si="25"/>
        <v>0.10047765732471008</v>
      </c>
      <c r="U197">
        <f t="shared" si="26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8"/>
        <v>1753.6570663601121</v>
      </c>
      <c r="M198" s="1">
        <f t="shared" si="19"/>
        <v>219.20713329501402</v>
      </c>
      <c r="N198" s="1">
        <f t="shared" si="20"/>
        <v>62.009183192430122</v>
      </c>
      <c r="O198">
        <f t="shared" si="21"/>
        <v>35.801018608378349</v>
      </c>
      <c r="P198">
        <f t="shared" si="22"/>
        <v>75</v>
      </c>
      <c r="Q198">
        <f t="shared" si="27"/>
        <v>-2.5821332950140174</v>
      </c>
      <c r="R198">
        <f t="shared" si="23"/>
        <v>-1.1919830559787733E-2</v>
      </c>
      <c r="S198">
        <f t="shared" si="24"/>
        <v>6.7943155358499832E-2</v>
      </c>
      <c r="T198">
        <f t="shared" si="25"/>
        <v>-0.17543828361949246</v>
      </c>
      <c r="U198">
        <f t="shared" si="26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8"/>
        <v>1466.790757181119</v>
      </c>
      <c r="M199" s="1">
        <f t="shared" si="19"/>
        <v>183.34884464763988</v>
      </c>
      <c r="N199" s="1">
        <f t="shared" si="20"/>
        <v>44.451596622099444</v>
      </c>
      <c r="O199">
        <f t="shared" si="21"/>
        <v>25.664141275677775</v>
      </c>
      <c r="P199">
        <f t="shared" si="22"/>
        <v>76</v>
      </c>
      <c r="Q199">
        <f t="shared" si="27"/>
        <v>-4.3488446476398792</v>
      </c>
      <c r="R199">
        <f t="shared" si="23"/>
        <v>-2.4295221495194856E-2</v>
      </c>
      <c r="S199">
        <f t="shared" si="24"/>
        <v>7.474350927519359E-2</v>
      </c>
      <c r="T199">
        <f t="shared" si="25"/>
        <v>-0.32504791025724727</v>
      </c>
      <c r="U199">
        <f t="shared" si="26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8"/>
        <v>1346.9589502811389</v>
      </c>
      <c r="M200" s="1">
        <f t="shared" si="19"/>
        <v>168.36986878514236</v>
      </c>
      <c r="N200" s="1">
        <f t="shared" si="20"/>
        <v>45.808118736540649</v>
      </c>
      <c r="O200">
        <f t="shared" si="21"/>
        <v>26.447329683612086</v>
      </c>
      <c r="P200">
        <f t="shared" si="22"/>
        <v>77</v>
      </c>
      <c r="Q200">
        <f t="shared" si="27"/>
        <v>-4.1198687851423585</v>
      </c>
      <c r="R200">
        <f t="shared" si="23"/>
        <v>-2.5082914978035668E-2</v>
      </c>
      <c r="S200">
        <f t="shared" si="24"/>
        <v>7.8027431464087041E-2</v>
      </c>
      <c r="T200">
        <f t="shared" si="25"/>
        <v>-0.32146277927372691</v>
      </c>
      <c r="U200">
        <f t="shared" si="26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8"/>
        <v>1062.1916083836677</v>
      </c>
      <c r="M201" s="1">
        <f t="shared" si="19"/>
        <v>132.77395104795846</v>
      </c>
      <c r="N201" s="1">
        <f t="shared" si="20"/>
        <v>43.521184479041196</v>
      </c>
      <c r="O201">
        <f t="shared" si="21"/>
        <v>25.126967574425798</v>
      </c>
      <c r="P201">
        <f t="shared" si="22"/>
        <v>78</v>
      </c>
      <c r="Q201">
        <f t="shared" si="27"/>
        <v>1.7260489520415376</v>
      </c>
      <c r="R201">
        <f t="shared" si="23"/>
        <v>1.2833077710346004E-2</v>
      </c>
      <c r="S201">
        <f t="shared" si="24"/>
        <v>8.6226122711845377E-2</v>
      </c>
      <c r="T201">
        <f t="shared" si="25"/>
        <v>0.1488305087453857</v>
      </c>
      <c r="U201">
        <f t="shared" si="26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8"/>
        <v>1026.621321637173</v>
      </c>
      <c r="M202" s="1">
        <f t="shared" si="19"/>
        <v>128.32766520464662</v>
      </c>
      <c r="N202" s="1">
        <f t="shared" si="20"/>
        <v>32.795394717737359</v>
      </c>
      <c r="O202">
        <f t="shared" si="21"/>
        <v>18.934429968465697</v>
      </c>
      <c r="P202">
        <f t="shared" si="22"/>
        <v>79</v>
      </c>
      <c r="Q202">
        <f t="shared" si="27"/>
        <v>-6.7026652046466211</v>
      </c>
      <c r="R202">
        <f t="shared" si="23"/>
        <v>-5.5109271980650534E-2</v>
      </c>
      <c r="S202">
        <f t="shared" si="24"/>
        <v>9.067521068905561E-2</v>
      </c>
      <c r="T202">
        <f t="shared" si="25"/>
        <v>-0.60776557960953448</v>
      </c>
      <c r="U202">
        <f t="shared" si="26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8"/>
        <v>795.89062690548337</v>
      </c>
      <c r="M203" s="1">
        <f t="shared" si="19"/>
        <v>99.486328363185422</v>
      </c>
      <c r="N203" s="1">
        <f t="shared" si="20"/>
        <v>27.088260737938853</v>
      </c>
      <c r="O203">
        <f t="shared" si="21"/>
        <v>15.639414628927769</v>
      </c>
      <c r="P203">
        <f t="shared" si="22"/>
        <v>80</v>
      </c>
      <c r="Q203">
        <f t="shared" si="27"/>
        <v>-0.36132836318542161</v>
      </c>
      <c r="R203">
        <f t="shared" si="23"/>
        <v>-3.6451789476461198E-3</v>
      </c>
      <c r="S203">
        <f t="shared" si="24"/>
        <v>0.10044039219036507</v>
      </c>
      <c r="T203">
        <f t="shared" si="25"/>
        <v>-3.6291962507846422E-2</v>
      </c>
      <c r="U203">
        <f t="shared" si="26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8"/>
        <v>696.38106168247555</v>
      </c>
      <c r="M204" s="1">
        <f t="shared" si="19"/>
        <v>87.047632710309443</v>
      </c>
      <c r="N204" s="1">
        <f t="shared" si="20"/>
        <v>30.005921263073922</v>
      </c>
      <c r="O204">
        <f t="shared" si="21"/>
        <v>17.323926718518447</v>
      </c>
      <c r="P204">
        <f t="shared" si="22"/>
        <v>81</v>
      </c>
      <c r="Q204">
        <f t="shared" si="27"/>
        <v>-9.2976327103094434</v>
      </c>
      <c r="R204">
        <f t="shared" si="23"/>
        <v>-0.11958370045414075</v>
      </c>
      <c r="S204">
        <f t="shared" si="24"/>
        <v>0.11340959542474854</v>
      </c>
      <c r="T204">
        <f t="shared" si="25"/>
        <v>-1.0544407640841023</v>
      </c>
      <c r="U204">
        <f t="shared" si="26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8"/>
        <v>569.99575313925595</v>
      </c>
      <c r="M205" s="1">
        <f t="shared" si="19"/>
        <v>71.249469142406994</v>
      </c>
      <c r="N205" s="1">
        <f t="shared" si="20"/>
        <v>34.207838902062257</v>
      </c>
      <c r="O205">
        <f t="shared" si="21"/>
        <v>19.749904998500998</v>
      </c>
      <c r="P205">
        <f t="shared" si="22"/>
        <v>82</v>
      </c>
      <c r="Q205">
        <f t="shared" si="27"/>
        <v>8.3755308575930059</v>
      </c>
      <c r="R205">
        <f t="shared" si="23"/>
        <v>0.10518720072330305</v>
      </c>
      <c r="S205">
        <f t="shared" si="24"/>
        <v>0.11206636293610515</v>
      </c>
      <c r="T205">
        <f t="shared" si="25"/>
        <v>0.93861528086956592</v>
      </c>
      <c r="U205">
        <f t="shared" si="26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8"/>
        <v>485.87324500060606</v>
      </c>
      <c r="M206" s="1">
        <f t="shared" si="19"/>
        <v>60.734155625075758</v>
      </c>
      <c r="N206" s="1">
        <f t="shared" si="20"/>
        <v>27.478901493142647</v>
      </c>
      <c r="O206">
        <f t="shared" si="21"/>
        <v>15.864951174101117</v>
      </c>
      <c r="P206">
        <f t="shared" si="22"/>
        <v>83</v>
      </c>
      <c r="Q206">
        <f t="shared" si="27"/>
        <v>-2.8591556250757577</v>
      </c>
      <c r="R206">
        <f t="shared" si="23"/>
        <v>-4.9402257020747437E-2</v>
      </c>
      <c r="S206">
        <f t="shared" si="24"/>
        <v>0.131448155980155</v>
      </c>
      <c r="T206">
        <f t="shared" si="25"/>
        <v>-0.37583073457649568</v>
      </c>
      <c r="U206">
        <f t="shared" si="26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8"/>
        <v>443.27214369177761</v>
      </c>
      <c r="M207" s="1">
        <f t="shared" si="19"/>
        <v>55.409017961472202</v>
      </c>
      <c r="N207" s="1">
        <f t="shared" si="20"/>
        <v>24.161386640631974</v>
      </c>
      <c r="O207">
        <f t="shared" si="21"/>
        <v>13.9495830809635</v>
      </c>
      <c r="P207">
        <f t="shared" si="22"/>
        <v>84</v>
      </c>
      <c r="Q207">
        <f t="shared" si="27"/>
        <v>-9.2840179614722018</v>
      </c>
      <c r="R207">
        <f t="shared" si="23"/>
        <v>-0.20127952219993933</v>
      </c>
      <c r="S207">
        <f t="shared" si="24"/>
        <v>0.14724203476646205</v>
      </c>
      <c r="T207">
        <f t="shared" si="25"/>
        <v>-1.3669976954555483</v>
      </c>
      <c r="U207">
        <f t="shared" si="26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8"/>
        <v>272.41230589803274</v>
      </c>
      <c r="M208" s="1">
        <f t="shared" si="19"/>
        <v>34.051538237254093</v>
      </c>
      <c r="N208" s="1">
        <f t="shared" si="20"/>
        <v>19.455603380645652</v>
      </c>
      <c r="O208">
        <f t="shared" si="21"/>
        <v>11.232697849062362</v>
      </c>
      <c r="P208">
        <f t="shared" si="22"/>
        <v>85</v>
      </c>
      <c r="Q208">
        <f t="shared" si="27"/>
        <v>0.19846176274590732</v>
      </c>
      <c r="R208">
        <f t="shared" si="23"/>
        <v>5.7945040217783159E-3</v>
      </c>
      <c r="S208">
        <f t="shared" si="24"/>
        <v>0.17087153154335219</v>
      </c>
      <c r="T208">
        <f t="shared" si="25"/>
        <v>3.3911465353186579E-2</v>
      </c>
      <c r="U208">
        <f t="shared" si="26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8"/>
        <v>330.09947445534527</v>
      </c>
      <c r="M209" s="1">
        <f t="shared" si="19"/>
        <v>41.262434306918159</v>
      </c>
      <c r="N209" s="1">
        <f t="shared" si="20"/>
        <v>15.606575729265582</v>
      </c>
      <c r="O209">
        <f t="shared" si="21"/>
        <v>9.0104606984197648</v>
      </c>
      <c r="P209">
        <f t="shared" si="22"/>
        <v>86</v>
      </c>
      <c r="Q209">
        <f t="shared" si="27"/>
        <v>-10.762434306918159</v>
      </c>
      <c r="R209">
        <f t="shared" si="23"/>
        <v>-0.35286669858748065</v>
      </c>
      <c r="S209">
        <f t="shared" si="24"/>
        <v>0.18107149208503706</v>
      </c>
      <c r="T209">
        <f t="shared" si="25"/>
        <v>-1.948770038420863</v>
      </c>
      <c r="U209">
        <f t="shared" si="26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8"/>
        <v>258.3370900033039</v>
      </c>
      <c r="M210" s="1">
        <f t="shared" si="19"/>
        <v>32.292136250412987</v>
      </c>
      <c r="N210" s="1">
        <f t="shared" si="20"/>
        <v>22.837923923883423</v>
      </c>
      <c r="O210">
        <f t="shared" si="21"/>
        <v>13.18548152518629</v>
      </c>
      <c r="P210">
        <f t="shared" si="22"/>
        <v>87</v>
      </c>
      <c r="Q210">
        <f t="shared" si="27"/>
        <v>0.45786374958701259</v>
      </c>
      <c r="R210">
        <f t="shared" si="23"/>
        <v>1.3980572506473667E-2</v>
      </c>
      <c r="S210">
        <f t="shared" si="24"/>
        <v>0.17474081133220759</v>
      </c>
      <c r="T210">
        <f t="shared" si="25"/>
        <v>8.0007483082441308E-2</v>
      </c>
      <c r="U210">
        <f t="shared" si="26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8"/>
        <v>200.18420347664468</v>
      </c>
      <c r="M211" s="1">
        <f t="shared" si="19"/>
        <v>25.023025434580585</v>
      </c>
      <c r="N211" s="1">
        <f t="shared" si="20"/>
        <v>16.611003349798871</v>
      </c>
      <c r="O211">
        <f t="shared" si="21"/>
        <v>9.5903672555161545</v>
      </c>
      <c r="P211">
        <f t="shared" si="22"/>
        <v>88</v>
      </c>
      <c r="Q211">
        <f t="shared" si="27"/>
        <v>0.10197456541941463</v>
      </c>
      <c r="R211">
        <f t="shared" si="23"/>
        <v>4.0586891709219752E-3</v>
      </c>
      <c r="S211">
        <f t="shared" si="24"/>
        <v>0.19950186722152657</v>
      </c>
      <c r="T211">
        <f t="shared" si="25"/>
        <v>2.0344116210276934E-2</v>
      </c>
      <c r="U211">
        <f t="shared" si="26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8"/>
        <v>152.72666060179435</v>
      </c>
      <c r="M212" s="1">
        <f t="shared" si="19"/>
        <v>19.090832575224294</v>
      </c>
      <c r="N212" s="1">
        <f t="shared" si="20"/>
        <v>12.150141363840586</v>
      </c>
      <c r="O212">
        <f t="shared" si="21"/>
        <v>7.014887387105369</v>
      </c>
      <c r="P212">
        <f t="shared" si="22"/>
        <v>89</v>
      </c>
      <c r="Q212">
        <f t="shared" si="27"/>
        <v>-1.0908325752242938</v>
      </c>
      <c r="R212">
        <f t="shared" si="23"/>
        <v>-6.0601809734682988E-2</v>
      </c>
      <c r="S212">
        <f t="shared" si="24"/>
        <v>0.23570226039551587</v>
      </c>
      <c r="T212">
        <f t="shared" si="25"/>
        <v>-0.25711170369342756</v>
      </c>
      <c r="U212">
        <f t="shared" si="26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8"/>
        <v>99.30812640767526</v>
      </c>
      <c r="M213" s="1">
        <f t="shared" si="19"/>
        <v>12.413515800959408</v>
      </c>
      <c r="N213" s="1">
        <f t="shared" si="20"/>
        <v>18.743631795138551</v>
      </c>
      <c r="O213">
        <f t="shared" si="21"/>
        <v>10.821640862514471</v>
      </c>
      <c r="P213">
        <f t="shared" si="22"/>
        <v>90</v>
      </c>
      <c r="Q213">
        <f t="shared" si="27"/>
        <v>1.7114841990405925</v>
      </c>
      <c r="R213">
        <f t="shared" si="23"/>
        <v>0.12116702294092691</v>
      </c>
      <c r="S213">
        <f t="shared" si="24"/>
        <v>0.26607604209509572</v>
      </c>
      <c r="T213">
        <f t="shared" si="25"/>
        <v>0.4553849417890159</v>
      </c>
      <c r="U213">
        <f t="shared" si="26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8"/>
        <v>130.94796150177609</v>
      </c>
      <c r="M214" s="1">
        <f t="shared" si="19"/>
        <v>16.368495187722012</v>
      </c>
      <c r="N214" s="1">
        <f t="shared" si="20"/>
        <v>11.293467701498596</v>
      </c>
      <c r="O214">
        <f t="shared" si="21"/>
        <v>6.5202866175445591</v>
      </c>
      <c r="P214">
        <f t="shared" si="22"/>
        <v>91</v>
      </c>
      <c r="Q214">
        <f t="shared" si="27"/>
        <v>-6.3684951877220115</v>
      </c>
      <c r="R214">
        <f t="shared" si="23"/>
        <v>-0.6368495187722012</v>
      </c>
      <c r="S214">
        <f t="shared" si="24"/>
        <v>0.31622776601683794</v>
      </c>
      <c r="T214">
        <f t="shared" si="25"/>
        <v>-2.0138950061023149</v>
      </c>
      <c r="U214">
        <f t="shared" si="26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8"/>
        <v>82.652988712303085</v>
      </c>
      <c r="M215" s="1">
        <f t="shared" si="19"/>
        <v>10.331623589037886</v>
      </c>
      <c r="N215" s="1">
        <f t="shared" si="20"/>
        <v>7.5109697322777365</v>
      </c>
      <c r="O215">
        <f t="shared" si="21"/>
        <v>4.3364603968056832</v>
      </c>
      <c r="P215">
        <f t="shared" si="22"/>
        <v>92</v>
      </c>
      <c r="Q215">
        <f t="shared" si="27"/>
        <v>-3.7066235890378856</v>
      </c>
      <c r="R215">
        <f t="shared" si="23"/>
        <v>-0.55949035306232231</v>
      </c>
      <c r="S215">
        <f t="shared" si="24"/>
        <v>0.38851434494290565</v>
      </c>
      <c r="T215">
        <f t="shared" si="25"/>
        <v>-1.440076435644976</v>
      </c>
      <c r="U215">
        <f t="shared" si="26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8"/>
        <v>36.47930202959104</v>
      </c>
      <c r="M216" s="1">
        <f t="shared" si="19"/>
        <v>4.5599127536988799</v>
      </c>
      <c r="N216" s="1">
        <f t="shared" si="20"/>
        <v>8.6370645554453027</v>
      </c>
      <c r="O216">
        <f t="shared" si="21"/>
        <v>4.9866115460945215</v>
      </c>
      <c r="P216">
        <f t="shared" si="22"/>
        <v>93</v>
      </c>
      <c r="Q216">
        <f t="shared" si="27"/>
        <v>-0.43491275369887994</v>
      </c>
      <c r="R216">
        <f t="shared" si="23"/>
        <v>-0.10543339483609211</v>
      </c>
      <c r="S216">
        <f t="shared" si="24"/>
        <v>0.4923659639173309</v>
      </c>
      <c r="T216">
        <f t="shared" si="25"/>
        <v>-0.21413623719488978</v>
      </c>
      <c r="U216">
        <f t="shared" si="26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8"/>
        <v>-4.3892790586687678</v>
      </c>
      <c r="M217" s="1">
        <f t="shared" si="19"/>
        <v>-0.54865988233359597</v>
      </c>
      <c r="N217" s="1">
        <f t="shared" si="20"/>
        <v>9.0712996764067544</v>
      </c>
      <c r="O217">
        <f t="shared" si="21"/>
        <v>5.2373173100732053</v>
      </c>
      <c r="P217">
        <f t="shared" si="22"/>
        <v>94</v>
      </c>
      <c r="Q217">
        <f t="shared" si="27"/>
        <v>3.0486598823335962</v>
      </c>
      <c r="R217">
        <f t="shared" si="23"/>
        <v>1.2194639529334386</v>
      </c>
      <c r="S217">
        <f t="shared" si="24"/>
        <v>0.63245553203367588</v>
      </c>
      <c r="T217">
        <f t="shared" si="25"/>
        <v>1.9281418078710184</v>
      </c>
      <c r="U217">
        <f t="shared" si="26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8"/>
        <v>16.526345372199941</v>
      </c>
      <c r="M218" s="1">
        <f t="shared" si="19"/>
        <v>2.0657931715249926</v>
      </c>
      <c r="N218" s="1">
        <f t="shared" si="20"/>
        <v>14.205465084390118</v>
      </c>
      <c r="O218">
        <f t="shared" si="21"/>
        <v>8.2015290904364644</v>
      </c>
      <c r="P218">
        <f t="shared" si="22"/>
        <v>95</v>
      </c>
      <c r="Q218">
        <f t="shared" si="27"/>
        <v>0.30920682847500736</v>
      </c>
      <c r="R218">
        <f t="shared" si="23"/>
        <v>0.13019234883158204</v>
      </c>
      <c r="S218">
        <f t="shared" si="24"/>
        <v>0.64888568452305018</v>
      </c>
      <c r="T218">
        <f t="shared" si="25"/>
        <v>0.20063988455420648</v>
      </c>
      <c r="U218">
        <f t="shared" si="26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8"/>
        <v>-1.3746899701655</v>
      </c>
      <c r="M219" s="1">
        <f t="shared" si="19"/>
        <v>-0.1718362462706875</v>
      </c>
      <c r="N219" s="1">
        <f t="shared" si="20"/>
        <v>6.3449958633488199</v>
      </c>
      <c r="O219">
        <f t="shared" si="21"/>
        <v>3.6632850697115034</v>
      </c>
      <c r="P219">
        <f t="shared" si="22"/>
        <v>96</v>
      </c>
      <c r="Q219">
        <f t="shared" si="27"/>
        <v>1.0468362462706875</v>
      </c>
      <c r="R219">
        <f t="shared" si="23"/>
        <v>1.1963842814522143</v>
      </c>
      <c r="S219">
        <f t="shared" si="24"/>
        <v>1.0690449676496976</v>
      </c>
      <c r="T219">
        <f t="shared" si="25"/>
        <v>1.119115021028978</v>
      </c>
      <c r="U219">
        <f t="shared" si="26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8"/>
        <v>55.907928299158698</v>
      </c>
      <c r="M220" s="1">
        <f t="shared" si="19"/>
        <v>6.9884910373948372</v>
      </c>
      <c r="N220" s="1">
        <f t="shared" si="20"/>
        <v>11.202874050336662</v>
      </c>
      <c r="O220">
        <f t="shared" si="21"/>
        <v>6.4679823486593451</v>
      </c>
      <c r="P220">
        <f t="shared" si="22"/>
        <v>97</v>
      </c>
      <c r="Q220">
        <f t="shared" si="27"/>
        <v>-5.1134910373948372</v>
      </c>
      <c r="R220">
        <f t="shared" si="23"/>
        <v>-2.7271952199439133</v>
      </c>
      <c r="S220">
        <f t="shared" si="24"/>
        <v>0.73029674334022143</v>
      </c>
      <c r="T220">
        <f t="shared" si="25"/>
        <v>-3.7343658517088607</v>
      </c>
      <c r="U220">
        <f t="shared" si="26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8"/>
        <v>-10.761607022955928</v>
      </c>
      <c r="M221" s="1">
        <f t="shared" si="19"/>
        <v>-1.3452008778694911</v>
      </c>
      <c r="N221" s="1">
        <f t="shared" si="20"/>
        <v>6.2912435090869341</v>
      </c>
      <c r="O221">
        <f t="shared" si="21"/>
        <v>3.6322511335088272</v>
      </c>
      <c r="P221">
        <f t="shared" si="22"/>
        <v>98</v>
      </c>
      <c r="Q221">
        <f t="shared" si="27"/>
        <v>1.8452008778694911</v>
      </c>
      <c r="R221">
        <f t="shared" si="23"/>
        <v>3.6904017557389821</v>
      </c>
      <c r="S221">
        <f t="shared" si="24"/>
        <v>1.4142135623730949</v>
      </c>
      <c r="T221">
        <f t="shared" si="25"/>
        <v>2.6095081067857753</v>
      </c>
      <c r="U221">
        <f t="shared" si="26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8"/>
        <v>4.9931902851239354</v>
      </c>
      <c r="M222" s="1">
        <f t="shared" si="19"/>
        <v>0.62414878564049192</v>
      </c>
      <c r="N222" s="1">
        <f t="shared" si="20"/>
        <v>8.6909815426508672</v>
      </c>
      <c r="O222">
        <f t="shared" si="21"/>
        <v>5.0177405331715477</v>
      </c>
      <c r="P222">
        <f t="shared" si="22"/>
        <v>99</v>
      </c>
      <c r="Q222">
        <f t="shared" si="27"/>
        <v>-0.12414878564049192</v>
      </c>
      <c r="R222">
        <f t="shared" si="23"/>
        <v>-0.24829757128098384</v>
      </c>
      <c r="S222">
        <f t="shared" si="24"/>
        <v>1.4142135623730949</v>
      </c>
      <c r="T222">
        <f t="shared" si="25"/>
        <v>-0.17557289640493384</v>
      </c>
      <c r="U222">
        <f t="shared" si="26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8"/>
        <v>-7.9265783075242675</v>
      </c>
      <c r="M223" s="1">
        <f t="shared" si="19"/>
        <v>-0.99082228844053344</v>
      </c>
      <c r="N223" s="1">
        <f t="shared" si="20"/>
        <v>8.6423036960652695</v>
      </c>
      <c r="O223">
        <f t="shared" si="21"/>
        <v>4.9896363653417817</v>
      </c>
      <c r="P223">
        <f t="shared" si="22"/>
        <v>100</v>
      </c>
      <c r="Q223">
        <f t="shared" si="27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8"/>
        <v>-28.525419659912412</v>
      </c>
      <c r="M224" s="1">
        <f t="shared" si="19"/>
        <v>-3.5656774574890515</v>
      </c>
      <c r="N224" s="1">
        <f t="shared" si="20"/>
        <v>7.483414312449078</v>
      </c>
      <c r="O224">
        <f t="shared" si="21"/>
        <v>4.3205512677499733</v>
      </c>
      <c r="P224">
        <f t="shared" si="22"/>
        <v>101</v>
      </c>
      <c r="Q224">
        <f t="shared" si="27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8"/>
        <v>-37.307319845072797</v>
      </c>
      <c r="M225" s="1">
        <f t="shared" si="19"/>
        <v>-4.6634149806340996</v>
      </c>
      <c r="N225" s="1">
        <f t="shared" si="20"/>
        <v>6.2994423462489308</v>
      </c>
      <c r="O225">
        <f t="shared" si="21"/>
        <v>3.6369847343513482</v>
      </c>
      <c r="P225">
        <f t="shared" si="22"/>
        <v>102</v>
      </c>
      <c r="Q225">
        <f t="shared" si="27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8"/>
        <v>-1.5087879727361599</v>
      </c>
      <c r="M226" s="1">
        <f t="shared" si="19"/>
        <v>-0.18859849659201999</v>
      </c>
      <c r="N226" s="1">
        <f t="shared" si="20"/>
        <v>8.1767520465472057</v>
      </c>
      <c r="O226">
        <f t="shared" si="21"/>
        <v>4.7208499951708527</v>
      </c>
      <c r="P226">
        <f t="shared" si="22"/>
        <v>103</v>
      </c>
      <c r="Q226">
        <f t="shared" si="27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8"/>
        <v>6.900606628041702</v>
      </c>
      <c r="M227" s="1">
        <f t="shared" si="19"/>
        <v>0.86257582850521275</v>
      </c>
      <c r="N227" s="1">
        <f t="shared" si="20"/>
        <v>5.7861985961349447</v>
      </c>
      <c r="O227">
        <f t="shared" si="21"/>
        <v>3.3406633170631452</v>
      </c>
      <c r="P227">
        <f t="shared" si="22"/>
        <v>104</v>
      </c>
      <c r="Q227">
        <f t="shared" si="27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8"/>
        <v>6.0329083185642824</v>
      </c>
      <c r="M228" s="1">
        <f t="shared" si="19"/>
        <v>0.75411353982053531</v>
      </c>
      <c r="N228" s="1">
        <f t="shared" si="20"/>
        <v>2.6604349670330616</v>
      </c>
      <c r="O228">
        <f t="shared" si="21"/>
        <v>1.5360028443780314</v>
      </c>
      <c r="P228">
        <f t="shared" si="22"/>
        <v>105</v>
      </c>
      <c r="Q228">
        <f t="shared" si="27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8"/>
        <v>3.9028349891304348</v>
      </c>
      <c r="M229" s="1">
        <f t="shared" si="19"/>
        <v>0.48785437364130435</v>
      </c>
      <c r="N229" s="1">
        <f t="shared" si="20"/>
        <v>6.5236896379471085</v>
      </c>
      <c r="O229">
        <f t="shared" si="21"/>
        <v>3.7664539685783356</v>
      </c>
      <c r="P229">
        <f t="shared" si="22"/>
        <v>106</v>
      </c>
      <c r="Q229">
        <f t="shared" si="27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8"/>
        <v>-22.521521933376736</v>
      </c>
      <c r="M230" s="1">
        <f t="shared" si="19"/>
        <v>-2.815190241672092</v>
      </c>
      <c r="N230" s="1">
        <f t="shared" si="20"/>
        <v>12.046099425716312</v>
      </c>
      <c r="O230">
        <f t="shared" si="21"/>
        <v>6.9548187461223092</v>
      </c>
      <c r="P230">
        <f t="shared" si="22"/>
        <v>107</v>
      </c>
      <c r="Q230">
        <f t="shared" si="27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8"/>
        <v>32.050767246633754</v>
      </c>
      <c r="M231" s="1">
        <f t="shared" si="19"/>
        <v>4.0063459058292192</v>
      </c>
      <c r="N231" s="1">
        <f t="shared" si="20"/>
        <v>12.084435366310831</v>
      </c>
      <c r="O231">
        <f t="shared" si="21"/>
        <v>6.976952011744193</v>
      </c>
      <c r="P231">
        <f t="shared" si="22"/>
        <v>108</v>
      </c>
      <c r="Q231">
        <f t="shared" si="27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8"/>
        <v>68.982069026678673</v>
      </c>
      <c r="M232" s="1">
        <f t="shared" si="19"/>
        <v>8.6227586283348341</v>
      </c>
      <c r="N232" s="1">
        <f t="shared" si="20"/>
        <v>7.4630742766628577</v>
      </c>
      <c r="O232">
        <f t="shared" si="21"/>
        <v>4.3088079426134724</v>
      </c>
      <c r="P232">
        <f t="shared" si="22"/>
        <v>109</v>
      </c>
      <c r="Q232">
        <f t="shared" si="27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8">SUM(C123:C232)</f>
        <v>179135.89259480289</v>
      </c>
      <c r="D240">
        <f t="shared" si="28"/>
        <v>194399.46465761459</v>
      </c>
      <c r="E240">
        <f t="shared" si="28"/>
        <v>198018.17817689409</v>
      </c>
      <c r="F240">
        <f>SUM(F123:F232)</f>
        <v>187593.34230175277</v>
      </c>
      <c r="G240">
        <f t="shared" si="28"/>
        <v>197476.66285654757</v>
      </c>
      <c r="H240">
        <f t="shared" si="28"/>
        <v>192543.13880156647</v>
      </c>
      <c r="I240">
        <f t="shared" si="28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ref="G241:I241" si="30">SUM(G3:G112)</f>
        <v>196497</v>
      </c>
      <c r="H241">
        <f t="shared" si="30"/>
        <v>193015</v>
      </c>
      <c r="I241">
        <f t="shared" si="30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31">C240-C241</f>
        <v>-2383.1074051971082</v>
      </c>
      <c r="D242">
        <f t="shared" si="31"/>
        <v>1577.4646576145897</v>
      </c>
      <c r="E242">
        <f t="shared" si="31"/>
        <v>3498.1781768940855</v>
      </c>
      <c r="F242">
        <f>F240-F241</f>
        <v>689.34230175276753</v>
      </c>
      <c r="G242">
        <f t="shared" ref="G242:I242" si="32">G240-G241</f>
        <v>979.66285654756939</v>
      </c>
      <c r="H242">
        <f t="shared" si="32"/>
        <v>-471.86119843352935</v>
      </c>
      <c r="I242">
        <f t="shared" si="32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3">C242/C241</f>
        <v>-1.312869399455213E-2</v>
      </c>
      <c r="D243">
        <f t="shared" si="33"/>
        <v>8.1809371213585058E-3</v>
      </c>
      <c r="E243">
        <f t="shared" si="33"/>
        <v>1.7983642694294085E-2</v>
      </c>
      <c r="F243">
        <f>F242/F241</f>
        <v>3.6882158849075863E-3</v>
      </c>
      <c r="G243">
        <f t="shared" ref="G243:I243" si="34">G242/G241</f>
        <v>4.9856377275356335E-3</v>
      </c>
      <c r="H243">
        <f t="shared" si="34"/>
        <v>-2.4446866742664007E-3</v>
      </c>
      <c r="I243">
        <f t="shared" si="34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5">(D241-D240)^2/D241</f>
        <v>12.905139175110282</v>
      </c>
      <c r="E244">
        <f t="shared" si="35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6">(H241-H240)^2/H241</f>
        <v>1.1535527839138231</v>
      </c>
      <c r="I244">
        <f t="shared" si="36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2022-05-09T12:19:58Z</dcterms:modified>
</cp:coreProperties>
</file>