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particles_nir_repo_new\csv_files\paper\2d_110classes_10z\"/>
    </mc:Choice>
  </mc:AlternateContent>
  <bookViews>
    <workbookView xWindow="-120" yWindow="-120" windowWidth="29040" windowHeight="158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4" i="1" l="1"/>
  <c r="D244" i="1"/>
  <c r="E244" i="1"/>
  <c r="B244" i="1"/>
  <c r="C243" i="1"/>
  <c r="D243" i="1"/>
  <c r="E243" i="1"/>
  <c r="B243" i="1"/>
  <c r="C242" i="1"/>
  <c r="D242" i="1"/>
  <c r="E242" i="1"/>
  <c r="B242" i="1"/>
  <c r="C241" i="1"/>
  <c r="D241" i="1"/>
  <c r="E241" i="1"/>
  <c r="B241" i="1"/>
  <c r="C240" i="1"/>
  <c r="D240" i="1"/>
  <c r="E240" i="1"/>
  <c r="B240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O123" i="1"/>
  <c r="N123" i="1"/>
  <c r="M123" i="1"/>
  <c r="L12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L3" i="1"/>
  <c r="M3" i="1"/>
  <c r="O3" i="1"/>
  <c r="N3" i="1"/>
</calcChain>
</file>

<file path=xl/sharedStrings.xml><?xml version="1.0" encoding="utf-8"?>
<sst xmlns="http://schemas.openxmlformats.org/spreadsheetml/2006/main" count="17" uniqueCount="12">
  <si>
    <t>Target</t>
  </si>
  <si>
    <t>Sum</t>
  </si>
  <si>
    <t>Avg</t>
  </si>
  <si>
    <t>Std</t>
  </si>
  <si>
    <t>Statistics</t>
  </si>
  <si>
    <t>Output</t>
  </si>
  <si>
    <t>Nout</t>
  </si>
  <si>
    <t>Ntrue</t>
  </si>
  <si>
    <t>error</t>
  </si>
  <si>
    <t>relerror</t>
  </si>
  <si>
    <t>chisquare</t>
  </si>
  <si>
    <t>Std/sqrt(3)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</si>
</sst>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1" fillId="2" borderId="0" xfId="1" applyAlignment="1">
      <alignment horizontal="center"/>
    </xf>
    <xf numFmtId="0" fontId="3" fillId="4" borderId="1" xfId="3" applyBorder="1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output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גיליון1!$O$3:$O$21</c:f>
                <c:numCache>
                  <c:formatCode>General</c:formatCode>
                  <c:ptCount val="1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0.28867513459481292</c:v>
                  </c:pt>
                  <c:pt idx="8">
                    <c:v>0.7453559924999299</c:v>
                  </c:pt>
                  <c:pt idx="9">
                    <c:v>2.3746344747958346</c:v>
                  </c:pt>
                  <c:pt idx="10">
                    <c:v>6.9920589878010109</c:v>
                  </c:pt>
                  <c:pt idx="11">
                    <c:v>4.714045207910317</c:v>
                  </c:pt>
                  <c:pt idx="12">
                    <c:v>10.897247358851684</c:v>
                  </c:pt>
                  <c:pt idx="13">
                    <c:v>27.513632984395212</c:v>
                  </c:pt>
                  <c:pt idx="14">
                    <c:v>22.863726730347352</c:v>
                  </c:pt>
                  <c:pt idx="15">
                    <c:v>17.182031958479829</c:v>
                  </c:pt>
                  <c:pt idx="16">
                    <c:v>21.084486134491296</c:v>
                  </c:pt>
                  <c:pt idx="17">
                    <c:v>36.201212379943549</c:v>
                  </c:pt>
                  <c:pt idx="18">
                    <c:v>33.608861265379936</c:v>
                  </c:pt>
                </c:numCache>
              </c:numRef>
            </c:plus>
            <c:minus>
              <c:numRef>
                <c:f>גיליון1!$O$3:$O$22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0.28867513459481292</c:v>
                  </c:pt>
                  <c:pt idx="8">
                    <c:v>0.7453559924999299</c:v>
                  </c:pt>
                  <c:pt idx="9">
                    <c:v>2.3746344747958346</c:v>
                  </c:pt>
                  <c:pt idx="10">
                    <c:v>6.9920589878010109</c:v>
                  </c:pt>
                  <c:pt idx="11">
                    <c:v>4.714045207910317</c:v>
                  </c:pt>
                  <c:pt idx="12">
                    <c:v>10.897247358851684</c:v>
                  </c:pt>
                  <c:pt idx="13">
                    <c:v>27.513632984395212</c:v>
                  </c:pt>
                  <c:pt idx="14">
                    <c:v>22.863726730347352</c:v>
                  </c:pt>
                  <c:pt idx="15">
                    <c:v>17.182031958479829</c:v>
                  </c:pt>
                  <c:pt idx="16">
                    <c:v>21.084486134491296</c:v>
                  </c:pt>
                  <c:pt idx="17">
                    <c:v>36.201212379943549</c:v>
                  </c:pt>
                  <c:pt idx="18">
                    <c:v>33.608861265379936</c:v>
                  </c:pt>
                  <c:pt idx="19">
                    <c:v>62.75414992917468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גיליון1!$M$3:$M$112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2.5</c:v>
                </c:pt>
                <c:pt idx="9">
                  <c:v>23.25</c:v>
                </c:pt>
                <c:pt idx="10">
                  <c:v>104</c:v>
                </c:pt>
                <c:pt idx="11">
                  <c:v>212</c:v>
                </c:pt>
                <c:pt idx="12">
                  <c:v>372.75</c:v>
                </c:pt>
                <c:pt idx="13">
                  <c:v>614.5</c:v>
                </c:pt>
                <c:pt idx="14">
                  <c:v>862.25</c:v>
                </c:pt>
                <c:pt idx="15">
                  <c:v>1186.5</c:v>
                </c:pt>
                <c:pt idx="16">
                  <c:v>1520.5</c:v>
                </c:pt>
                <c:pt idx="17">
                  <c:v>1814.25</c:v>
                </c:pt>
                <c:pt idx="18">
                  <c:v>2250</c:v>
                </c:pt>
                <c:pt idx="19">
                  <c:v>2660.25</c:v>
                </c:pt>
                <c:pt idx="20">
                  <c:v>2938.75</c:v>
                </c:pt>
                <c:pt idx="21">
                  <c:v>3312.25</c:v>
                </c:pt>
                <c:pt idx="22">
                  <c:v>3755</c:v>
                </c:pt>
                <c:pt idx="23">
                  <c:v>4015.25</c:v>
                </c:pt>
                <c:pt idx="24">
                  <c:v>4229</c:v>
                </c:pt>
                <c:pt idx="25">
                  <c:v>4672.75</c:v>
                </c:pt>
                <c:pt idx="26">
                  <c:v>4856</c:v>
                </c:pt>
                <c:pt idx="27">
                  <c:v>5014.25</c:v>
                </c:pt>
                <c:pt idx="28">
                  <c:v>5222</c:v>
                </c:pt>
                <c:pt idx="29">
                  <c:v>5349.75</c:v>
                </c:pt>
                <c:pt idx="30">
                  <c:v>5476.25</c:v>
                </c:pt>
                <c:pt idx="31">
                  <c:v>5534.5</c:v>
                </c:pt>
                <c:pt idx="32">
                  <c:v>5609.75</c:v>
                </c:pt>
                <c:pt idx="33">
                  <c:v>5661</c:v>
                </c:pt>
                <c:pt idx="34">
                  <c:v>5624</c:v>
                </c:pt>
                <c:pt idx="35">
                  <c:v>5516.75</c:v>
                </c:pt>
                <c:pt idx="36">
                  <c:v>5477.75</c:v>
                </c:pt>
                <c:pt idx="37">
                  <c:v>5419.75</c:v>
                </c:pt>
                <c:pt idx="38">
                  <c:v>5170.75</c:v>
                </c:pt>
                <c:pt idx="39">
                  <c:v>5136.75</c:v>
                </c:pt>
                <c:pt idx="40">
                  <c:v>4900.5</c:v>
                </c:pt>
                <c:pt idx="41">
                  <c:v>4794.5</c:v>
                </c:pt>
                <c:pt idx="42">
                  <c:v>4529.75</c:v>
                </c:pt>
                <c:pt idx="43">
                  <c:v>4329.5</c:v>
                </c:pt>
                <c:pt idx="44">
                  <c:v>4139.5</c:v>
                </c:pt>
                <c:pt idx="45">
                  <c:v>3978.75</c:v>
                </c:pt>
                <c:pt idx="46">
                  <c:v>3760.75</c:v>
                </c:pt>
                <c:pt idx="47">
                  <c:v>3559.5</c:v>
                </c:pt>
                <c:pt idx="48">
                  <c:v>3423.25</c:v>
                </c:pt>
                <c:pt idx="49">
                  <c:v>3137.25</c:v>
                </c:pt>
                <c:pt idx="50">
                  <c:v>2885.25</c:v>
                </c:pt>
                <c:pt idx="51">
                  <c:v>2712.25</c:v>
                </c:pt>
                <c:pt idx="52">
                  <c:v>2619</c:v>
                </c:pt>
                <c:pt idx="53">
                  <c:v>2324.75</c:v>
                </c:pt>
                <c:pt idx="54">
                  <c:v>2193.75</c:v>
                </c:pt>
                <c:pt idx="55">
                  <c:v>2034.5</c:v>
                </c:pt>
                <c:pt idx="56">
                  <c:v>1900</c:v>
                </c:pt>
                <c:pt idx="57">
                  <c:v>1717.75</c:v>
                </c:pt>
                <c:pt idx="58">
                  <c:v>1570.25</c:v>
                </c:pt>
                <c:pt idx="59">
                  <c:v>1407.25</c:v>
                </c:pt>
                <c:pt idx="60">
                  <c:v>1264.25</c:v>
                </c:pt>
                <c:pt idx="61">
                  <c:v>1157.25</c:v>
                </c:pt>
                <c:pt idx="62">
                  <c:v>1039</c:v>
                </c:pt>
                <c:pt idx="63">
                  <c:v>946.5</c:v>
                </c:pt>
                <c:pt idx="64">
                  <c:v>817</c:v>
                </c:pt>
                <c:pt idx="65">
                  <c:v>758.5</c:v>
                </c:pt>
                <c:pt idx="66">
                  <c:v>658.25</c:v>
                </c:pt>
                <c:pt idx="67">
                  <c:v>556.5</c:v>
                </c:pt>
                <c:pt idx="68">
                  <c:v>509.75</c:v>
                </c:pt>
                <c:pt idx="69">
                  <c:v>439.5</c:v>
                </c:pt>
                <c:pt idx="70">
                  <c:v>402</c:v>
                </c:pt>
                <c:pt idx="71">
                  <c:v>353</c:v>
                </c:pt>
                <c:pt idx="72">
                  <c:v>314.75</c:v>
                </c:pt>
                <c:pt idx="73">
                  <c:v>274.25</c:v>
                </c:pt>
                <c:pt idx="74">
                  <c:v>238</c:v>
                </c:pt>
                <c:pt idx="75">
                  <c:v>203.25</c:v>
                </c:pt>
                <c:pt idx="76">
                  <c:v>173.75</c:v>
                </c:pt>
                <c:pt idx="77">
                  <c:v>150.75</c:v>
                </c:pt>
                <c:pt idx="78">
                  <c:v>124.75</c:v>
                </c:pt>
                <c:pt idx="79">
                  <c:v>111.75</c:v>
                </c:pt>
                <c:pt idx="80">
                  <c:v>94.5</c:v>
                </c:pt>
                <c:pt idx="81">
                  <c:v>73.25</c:v>
                </c:pt>
                <c:pt idx="82">
                  <c:v>74.75</c:v>
                </c:pt>
                <c:pt idx="83">
                  <c:v>54.5</c:v>
                </c:pt>
                <c:pt idx="84">
                  <c:v>44</c:v>
                </c:pt>
                <c:pt idx="85">
                  <c:v>33.75</c:v>
                </c:pt>
                <c:pt idx="86">
                  <c:v>30.5</c:v>
                </c:pt>
                <c:pt idx="87">
                  <c:v>31.75</c:v>
                </c:pt>
                <c:pt idx="88">
                  <c:v>25.25</c:v>
                </c:pt>
                <c:pt idx="89">
                  <c:v>17.25</c:v>
                </c:pt>
                <c:pt idx="90">
                  <c:v>14.5</c:v>
                </c:pt>
                <c:pt idx="91">
                  <c:v>10.5</c:v>
                </c:pt>
                <c:pt idx="92">
                  <c:v>7.5</c:v>
                </c:pt>
                <c:pt idx="93">
                  <c:v>4.75</c:v>
                </c:pt>
                <c:pt idx="94">
                  <c:v>2.75</c:v>
                </c:pt>
                <c:pt idx="95">
                  <c:v>2.75</c:v>
                </c:pt>
                <c:pt idx="96">
                  <c:v>1.25</c:v>
                </c:pt>
                <c:pt idx="97">
                  <c:v>2</c:v>
                </c:pt>
                <c:pt idx="98">
                  <c:v>0.75</c:v>
                </c:pt>
                <c:pt idx="99">
                  <c:v>0.5</c:v>
                </c:pt>
                <c:pt idx="100">
                  <c:v>0</c:v>
                </c:pt>
                <c:pt idx="101">
                  <c:v>0.25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3FC-4FEB-802D-24F94B35C822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גיליון1!$O$123:$O$142</c:f>
                <c:numCache>
                  <c:formatCode>General</c:formatCode>
                  <c:ptCount val="20"/>
                  <c:pt idx="0">
                    <c:v>3.9639853499656952</c:v>
                  </c:pt>
                  <c:pt idx="1">
                    <c:v>4.2347559555381569</c:v>
                  </c:pt>
                  <c:pt idx="2">
                    <c:v>4.2517516432822848</c:v>
                  </c:pt>
                  <c:pt idx="3">
                    <c:v>7.9626057977301148</c:v>
                  </c:pt>
                  <c:pt idx="4">
                    <c:v>4.6345323229197586</c:v>
                  </c:pt>
                  <c:pt idx="5">
                    <c:v>5.7472989783907282</c:v>
                  </c:pt>
                  <c:pt idx="6">
                    <c:v>10.120575961941878</c:v>
                  </c:pt>
                  <c:pt idx="7">
                    <c:v>2.1279932895827578</c:v>
                  </c:pt>
                  <c:pt idx="8">
                    <c:v>7.2654039343688046</c:v>
                  </c:pt>
                  <c:pt idx="9">
                    <c:v>6.4110811054589618</c:v>
                  </c:pt>
                  <c:pt idx="10">
                    <c:v>3.8144462267639212</c:v>
                  </c:pt>
                  <c:pt idx="11">
                    <c:v>8.4938830215108219</c:v>
                  </c:pt>
                  <c:pt idx="12">
                    <c:v>11.901574524008883</c:v>
                  </c:pt>
                  <c:pt idx="13">
                    <c:v>19.774978970193011</c:v>
                  </c:pt>
                  <c:pt idx="14">
                    <c:v>25.817671902584824</c:v>
                  </c:pt>
                  <c:pt idx="15">
                    <c:v>39.070090318095225</c:v>
                  </c:pt>
                  <c:pt idx="16">
                    <c:v>56.627737573956679</c:v>
                  </c:pt>
                  <c:pt idx="17">
                    <c:v>70.703618869699937</c:v>
                  </c:pt>
                  <c:pt idx="18">
                    <c:v>73.112946657804869</c:v>
                  </c:pt>
                  <c:pt idx="19">
                    <c:v>96.459287349307175</c:v>
                  </c:pt>
                </c:numCache>
              </c:numRef>
            </c:plus>
            <c:minus>
              <c:numRef>
                <c:f>גיליון1!$O$123:$O$142</c:f>
                <c:numCache>
                  <c:formatCode>General</c:formatCode>
                  <c:ptCount val="20"/>
                  <c:pt idx="0">
                    <c:v>3.9639853499656952</c:v>
                  </c:pt>
                  <c:pt idx="1">
                    <c:v>4.2347559555381569</c:v>
                  </c:pt>
                  <c:pt idx="2">
                    <c:v>4.2517516432822848</c:v>
                  </c:pt>
                  <c:pt idx="3">
                    <c:v>7.9626057977301148</c:v>
                  </c:pt>
                  <c:pt idx="4">
                    <c:v>4.6345323229197586</c:v>
                  </c:pt>
                  <c:pt idx="5">
                    <c:v>5.7472989783907282</c:v>
                  </c:pt>
                  <c:pt idx="6">
                    <c:v>10.120575961941878</c:v>
                  </c:pt>
                  <c:pt idx="7">
                    <c:v>2.1279932895827578</c:v>
                  </c:pt>
                  <c:pt idx="8">
                    <c:v>7.2654039343688046</c:v>
                  </c:pt>
                  <c:pt idx="9">
                    <c:v>6.4110811054589618</c:v>
                  </c:pt>
                  <c:pt idx="10">
                    <c:v>3.8144462267639212</c:v>
                  </c:pt>
                  <c:pt idx="11">
                    <c:v>8.4938830215108219</c:v>
                  </c:pt>
                  <c:pt idx="12">
                    <c:v>11.901574524008883</c:v>
                  </c:pt>
                  <c:pt idx="13">
                    <c:v>19.774978970193011</c:v>
                  </c:pt>
                  <c:pt idx="14">
                    <c:v>25.817671902584824</c:v>
                  </c:pt>
                  <c:pt idx="15">
                    <c:v>39.070090318095225</c:v>
                  </c:pt>
                  <c:pt idx="16">
                    <c:v>56.627737573956679</c:v>
                  </c:pt>
                  <c:pt idx="17">
                    <c:v>70.703618869699937</c:v>
                  </c:pt>
                  <c:pt idx="18">
                    <c:v>73.112946657804869</c:v>
                  </c:pt>
                  <c:pt idx="19">
                    <c:v>96.459287349307175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גיליון1!$M$123:$M$232</c:f>
              <c:numCache>
                <c:formatCode>General</c:formatCode>
                <c:ptCount val="110"/>
                <c:pt idx="0">
                  <c:v>-1.0342021612450507</c:v>
                </c:pt>
                <c:pt idx="1">
                  <c:v>3.7129337983205724</c:v>
                </c:pt>
                <c:pt idx="2">
                  <c:v>-13.585405095829532</c:v>
                </c:pt>
                <c:pt idx="3">
                  <c:v>-0.93066605180500228</c:v>
                </c:pt>
                <c:pt idx="4">
                  <c:v>-4.4502140320837285</c:v>
                </c:pt>
                <c:pt idx="5">
                  <c:v>1.8861172813922147</c:v>
                </c:pt>
                <c:pt idx="6">
                  <c:v>-1.3467698693275181</c:v>
                </c:pt>
                <c:pt idx="7">
                  <c:v>3.0038702283054572</c:v>
                </c:pt>
                <c:pt idx="8">
                  <c:v>15.418740905588461</c:v>
                </c:pt>
                <c:pt idx="9">
                  <c:v>37.188772631809051</c:v>
                </c:pt>
                <c:pt idx="10">
                  <c:v>95.217152738943568</c:v>
                </c:pt>
                <c:pt idx="11">
                  <c:v>228.42318058013873</c:v>
                </c:pt>
                <c:pt idx="12">
                  <c:v>373.92350705713</c:v>
                </c:pt>
                <c:pt idx="13">
                  <c:v>613.62126496434178</c:v>
                </c:pt>
                <c:pt idx="14">
                  <c:v>881.14096650481167</c:v>
                </c:pt>
                <c:pt idx="15">
                  <c:v>1144.703222528095</c:v>
                </c:pt>
                <c:pt idx="16">
                  <c:v>1478.3557728826927</c:v>
                </c:pt>
                <c:pt idx="17">
                  <c:v>1825.0676884651098</c:v>
                </c:pt>
                <c:pt idx="18">
                  <c:v>2240.1613131761501</c:v>
                </c:pt>
                <c:pt idx="19">
                  <c:v>2608.4684305787023</c:v>
                </c:pt>
                <c:pt idx="20">
                  <c:v>2896.6137622594651</c:v>
                </c:pt>
                <c:pt idx="21">
                  <c:v>3323.5733632445276</c:v>
                </c:pt>
                <c:pt idx="22">
                  <c:v>3691.8410639166627</c:v>
                </c:pt>
                <c:pt idx="23">
                  <c:v>4099.0715991854604</c:v>
                </c:pt>
                <c:pt idx="24">
                  <c:v>4279.6848484873726</c:v>
                </c:pt>
                <c:pt idx="25">
                  <c:v>4634.3505734801201</c:v>
                </c:pt>
                <c:pt idx="26">
                  <c:v>4897.5320337414705</c:v>
                </c:pt>
                <c:pt idx="27">
                  <c:v>5049.8775389192078</c:v>
                </c:pt>
                <c:pt idx="28">
                  <c:v>5198.1515208482697</c:v>
                </c:pt>
                <c:pt idx="29">
                  <c:v>5429.6834676861699</c:v>
                </c:pt>
                <c:pt idx="30">
                  <c:v>5516.1717783808672</c:v>
                </c:pt>
                <c:pt idx="31">
                  <c:v>5584.5165552496874</c:v>
                </c:pt>
                <c:pt idx="32">
                  <c:v>5697.1929714679554</c:v>
                </c:pt>
                <c:pt idx="33">
                  <c:v>5683.8325635194724</c:v>
                </c:pt>
                <c:pt idx="34">
                  <c:v>5636.8862139582552</c:v>
                </c:pt>
                <c:pt idx="35">
                  <c:v>5571.7060217258977</c:v>
                </c:pt>
                <c:pt idx="36">
                  <c:v>5522.4253221154149</c:v>
                </c:pt>
                <c:pt idx="37">
                  <c:v>5428.0122864842378</c:v>
                </c:pt>
                <c:pt idx="38">
                  <c:v>5271.7832245230447</c:v>
                </c:pt>
                <c:pt idx="39">
                  <c:v>5112.0691304206648</c:v>
                </c:pt>
                <c:pt idx="40">
                  <c:v>4946.1477917134698</c:v>
                </c:pt>
                <c:pt idx="41">
                  <c:v>4783.6017227617576</c:v>
                </c:pt>
                <c:pt idx="42">
                  <c:v>4533.0547821819728</c:v>
                </c:pt>
                <c:pt idx="43">
                  <c:v>4436.7596750054399</c:v>
                </c:pt>
                <c:pt idx="44">
                  <c:v>4268.5754403620904</c:v>
                </c:pt>
                <c:pt idx="45">
                  <c:v>3990.95125755667</c:v>
                </c:pt>
                <c:pt idx="46">
                  <c:v>3787.6091038919776</c:v>
                </c:pt>
                <c:pt idx="47">
                  <c:v>3505.1847320860224</c:v>
                </c:pt>
                <c:pt idx="48">
                  <c:v>3345.0982222445273</c:v>
                </c:pt>
                <c:pt idx="49">
                  <c:v>3109.3829601034477</c:v>
                </c:pt>
                <c:pt idx="50">
                  <c:v>2924.6267025126099</c:v>
                </c:pt>
                <c:pt idx="51">
                  <c:v>2737.6731505263579</c:v>
                </c:pt>
                <c:pt idx="52">
                  <c:v>2560.5025964844899</c:v>
                </c:pt>
                <c:pt idx="53">
                  <c:v>2319.8877115491723</c:v>
                </c:pt>
                <c:pt idx="54">
                  <c:v>2190.9000113406173</c:v>
                </c:pt>
                <c:pt idx="55">
                  <c:v>2037.1866316031624</c:v>
                </c:pt>
                <c:pt idx="56">
                  <c:v>1848.4582985276302</c:v>
                </c:pt>
                <c:pt idx="57">
                  <c:v>1675.0303703564875</c:v>
                </c:pt>
                <c:pt idx="58">
                  <c:v>1503.5377078542899</c:v>
                </c:pt>
                <c:pt idx="59">
                  <c:v>1378.8262051283125</c:v>
                </c:pt>
                <c:pt idx="60">
                  <c:v>1293.7210837108976</c:v>
                </c:pt>
                <c:pt idx="61">
                  <c:v>1139.5518968915551</c:v>
                </c:pt>
                <c:pt idx="62">
                  <c:v>1016.8844083859567</c:v>
                </c:pt>
                <c:pt idx="63">
                  <c:v>936.47540497593468</c:v>
                </c:pt>
                <c:pt idx="64">
                  <c:v>807.28948263358279</c:v>
                </c:pt>
                <c:pt idx="65">
                  <c:v>738.72230010200053</c:v>
                </c:pt>
                <c:pt idx="66">
                  <c:v>668.36164280958428</c:v>
                </c:pt>
                <c:pt idx="67">
                  <c:v>553.42986794118724</c:v>
                </c:pt>
                <c:pt idx="68">
                  <c:v>526.83701326791174</c:v>
                </c:pt>
                <c:pt idx="69">
                  <c:v>468.6891497197787</c:v>
                </c:pt>
                <c:pt idx="70">
                  <c:v>425.29854857781874</c:v>
                </c:pt>
                <c:pt idx="71">
                  <c:v>365.76983069907823</c:v>
                </c:pt>
                <c:pt idx="72">
                  <c:v>336.53261700551923</c:v>
                </c:pt>
                <c:pt idx="73">
                  <c:v>272.14228685619253</c:v>
                </c:pt>
                <c:pt idx="74">
                  <c:v>258.63635420706078</c:v>
                </c:pt>
                <c:pt idx="75">
                  <c:v>215.82039132644377</c:v>
                </c:pt>
                <c:pt idx="76">
                  <c:v>176.5938526741225</c:v>
                </c:pt>
                <c:pt idx="77">
                  <c:v>159.29601448168927</c:v>
                </c:pt>
                <c:pt idx="78">
                  <c:v>121.57837945022021</c:v>
                </c:pt>
                <c:pt idx="79">
                  <c:v>127.00513632595494</c:v>
                </c:pt>
                <c:pt idx="80">
                  <c:v>92.481738593428958</c:v>
                </c:pt>
                <c:pt idx="81">
                  <c:v>81.684950946364438</c:v>
                </c:pt>
                <c:pt idx="82">
                  <c:v>67.290155860129474</c:v>
                </c:pt>
                <c:pt idx="83">
                  <c:v>54.708496665523825</c:v>
                </c:pt>
                <c:pt idx="84">
                  <c:v>60.743462027981849</c:v>
                </c:pt>
                <c:pt idx="85">
                  <c:v>28.113595945294918</c:v>
                </c:pt>
                <c:pt idx="86">
                  <c:v>45.232484805863322</c:v>
                </c:pt>
                <c:pt idx="87">
                  <c:v>35.794086804147774</c:v>
                </c:pt>
                <c:pt idx="88">
                  <c:v>23.064745083684073</c:v>
                </c:pt>
                <c:pt idx="89">
                  <c:v>26.115959534421499</c:v>
                </c:pt>
                <c:pt idx="90">
                  <c:v>7.2059824399184196</c:v>
                </c:pt>
                <c:pt idx="91">
                  <c:v>15.769158681854551</c:v>
                </c:pt>
                <c:pt idx="92">
                  <c:v>10.958092690212617</c:v>
                </c:pt>
                <c:pt idx="93">
                  <c:v>8.6505836851429017</c:v>
                </c:pt>
                <c:pt idx="94">
                  <c:v>-6.6213238440686748</c:v>
                </c:pt>
                <c:pt idx="95">
                  <c:v>-0.34155569691212451</c:v>
                </c:pt>
                <c:pt idx="96">
                  <c:v>0.71497746556997233</c:v>
                </c:pt>
                <c:pt idx="97">
                  <c:v>14.766637526452493</c:v>
                </c:pt>
                <c:pt idx="98">
                  <c:v>-4.9730437356047119</c:v>
                </c:pt>
                <c:pt idx="99">
                  <c:v>1.2111784727021464</c:v>
                </c:pt>
                <c:pt idx="100">
                  <c:v>3.5021084374748126</c:v>
                </c:pt>
                <c:pt idx="101">
                  <c:v>-7.7379004880785516</c:v>
                </c:pt>
                <c:pt idx="102">
                  <c:v>-4.1279101162217469</c:v>
                </c:pt>
                <c:pt idx="103">
                  <c:v>2.7158292117819576</c:v>
                </c:pt>
                <c:pt idx="104">
                  <c:v>0.94183309155050465</c:v>
                </c:pt>
                <c:pt idx="105">
                  <c:v>-1.1464548357762385</c:v>
                </c:pt>
                <c:pt idx="106">
                  <c:v>-0.10733712371438701</c:v>
                </c:pt>
                <c:pt idx="107">
                  <c:v>-11.451594203710535</c:v>
                </c:pt>
                <c:pt idx="108">
                  <c:v>6.3175277123227715</c:v>
                </c:pt>
                <c:pt idx="109">
                  <c:v>13.16946073342112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3FC-4FEB-802D-24F94B35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330984"/>
        <c:axId val="304332944"/>
      </c:barChart>
      <c:catAx>
        <c:axId val="30433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of energy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32944"/>
        <c:crosses val="autoZero"/>
        <c:auto val="1"/>
        <c:lblAlgn val="ctr"/>
        <c:lblOffset val="100"/>
        <c:noMultiLvlLbl val="0"/>
      </c:catAx>
      <c:valAx>
        <c:axId val="3043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30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430529</xdr:colOff>
      <xdr:row>5</xdr:row>
      <xdr:rowOff>34290</xdr:rowOff>
    </xdr:from>
    <xdr:to>
      <xdr:col>30</xdr:col>
      <xdr:colOff>125730</xdr:colOff>
      <xdr:row>33</xdr:row>
      <xdr:rowOff>160020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xmlns="" id="{37E21945-C9E5-4289-A18F-DECB2D88B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tabSelected="1" topLeftCell="A233" workbookViewId="0">
      <selection activeCell="F242" sqref="F242"/>
    </sheetView>
  </sheetViews>
  <sheetFormatPr defaultRowHeight="14.4" x14ac:dyDescent="0.3"/>
  <cols>
    <col min="14" max="14" width="12" bestFit="1" customWidth="1"/>
    <col min="15" max="15" width="10.5546875" bestFit="1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 t="s">
        <v>4</v>
      </c>
      <c r="M1" s="5"/>
      <c r="N1" s="5"/>
      <c r="O1" s="5"/>
    </row>
    <row r="2" spans="1:15" x14ac:dyDescent="0.3">
      <c r="B2">
        <v>0</v>
      </c>
      <c r="C2">
        <v>1</v>
      </c>
      <c r="D2">
        <v>2</v>
      </c>
      <c r="E2">
        <v>3</v>
      </c>
      <c r="F2" s="2"/>
      <c r="L2" s="1" t="s">
        <v>1</v>
      </c>
      <c r="M2" s="1" t="s">
        <v>2</v>
      </c>
      <c r="N2" s="1" t="s">
        <v>3</v>
      </c>
      <c r="O2" s="1" t="s">
        <v>11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L3" s="1">
        <f>SUM(B3:K3)</f>
        <v>0</v>
      </c>
      <c r="M3" s="1">
        <f>AVERAGE(B3:K3)</f>
        <v>0</v>
      </c>
      <c r="N3" s="1">
        <f>STDEV(B3:K3)</f>
        <v>0</v>
      </c>
      <c r="O3">
        <f>N3/SQRT(3)</f>
        <v>0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L4" s="1">
        <f t="shared" ref="L4:L67" si="0">SUM(B4:K4)</f>
        <v>0</v>
      </c>
      <c r="M4" s="1">
        <f t="shared" ref="M4:M67" si="1">AVERAGE(B4:K4)</f>
        <v>0</v>
      </c>
      <c r="N4" s="1">
        <f t="shared" ref="N4:N67" si="2">STDEV(B4:K4)</f>
        <v>0</v>
      </c>
      <c r="O4">
        <f t="shared" ref="O4:O67" si="3">N4/SQRT(3)</f>
        <v>0</v>
      </c>
    </row>
    <row r="5" spans="1:15" x14ac:dyDescent="0.3">
      <c r="A5">
        <v>2</v>
      </c>
      <c r="B5">
        <v>0</v>
      </c>
      <c r="C5">
        <v>0</v>
      </c>
      <c r="D5">
        <v>0</v>
      </c>
      <c r="E5">
        <v>0</v>
      </c>
      <c r="L5" s="1">
        <f t="shared" si="0"/>
        <v>0</v>
      </c>
      <c r="M5" s="1">
        <f t="shared" si="1"/>
        <v>0</v>
      </c>
      <c r="N5" s="1">
        <f t="shared" si="2"/>
        <v>0</v>
      </c>
      <c r="O5">
        <f t="shared" si="3"/>
        <v>0</v>
      </c>
    </row>
    <row r="6" spans="1:15" x14ac:dyDescent="0.3">
      <c r="A6">
        <v>3</v>
      </c>
      <c r="B6">
        <v>0</v>
      </c>
      <c r="C6">
        <v>0</v>
      </c>
      <c r="D6">
        <v>0</v>
      </c>
      <c r="E6">
        <v>0</v>
      </c>
      <c r="L6" s="1">
        <f t="shared" si="0"/>
        <v>0</v>
      </c>
      <c r="M6" s="1">
        <f t="shared" si="1"/>
        <v>0</v>
      </c>
      <c r="N6" s="1">
        <f t="shared" si="2"/>
        <v>0</v>
      </c>
      <c r="O6">
        <f t="shared" si="3"/>
        <v>0</v>
      </c>
    </row>
    <row r="7" spans="1:15" x14ac:dyDescent="0.3">
      <c r="A7">
        <v>4</v>
      </c>
      <c r="B7">
        <v>0</v>
      </c>
      <c r="C7">
        <v>0</v>
      </c>
      <c r="D7">
        <v>0</v>
      </c>
      <c r="E7">
        <v>0</v>
      </c>
      <c r="L7" s="1">
        <f t="shared" si="0"/>
        <v>0</v>
      </c>
      <c r="M7" s="1">
        <f t="shared" si="1"/>
        <v>0</v>
      </c>
      <c r="N7" s="1">
        <f t="shared" si="2"/>
        <v>0</v>
      </c>
      <c r="O7">
        <f t="shared" si="3"/>
        <v>0</v>
      </c>
    </row>
    <row r="8" spans="1:15" x14ac:dyDescent="0.3">
      <c r="A8">
        <v>5</v>
      </c>
      <c r="B8">
        <v>0</v>
      </c>
      <c r="C8">
        <v>0</v>
      </c>
      <c r="D8">
        <v>0</v>
      </c>
      <c r="E8">
        <v>0</v>
      </c>
      <c r="L8" s="1">
        <f t="shared" si="0"/>
        <v>0</v>
      </c>
      <c r="M8" s="1">
        <f t="shared" si="1"/>
        <v>0</v>
      </c>
      <c r="N8" s="1">
        <f t="shared" si="2"/>
        <v>0</v>
      </c>
      <c r="O8">
        <f t="shared" si="3"/>
        <v>0</v>
      </c>
    </row>
    <row r="9" spans="1:15" x14ac:dyDescent="0.3">
      <c r="A9">
        <v>6</v>
      </c>
      <c r="B9">
        <v>0</v>
      </c>
      <c r="C9">
        <v>0</v>
      </c>
      <c r="D9">
        <v>0</v>
      </c>
      <c r="E9">
        <v>0</v>
      </c>
      <c r="L9" s="1">
        <f t="shared" si="0"/>
        <v>0</v>
      </c>
      <c r="M9" s="1">
        <f t="shared" si="1"/>
        <v>0</v>
      </c>
      <c r="N9" s="1">
        <f t="shared" si="2"/>
        <v>0</v>
      </c>
      <c r="O9">
        <f t="shared" si="3"/>
        <v>0</v>
      </c>
    </row>
    <row r="10" spans="1:15" x14ac:dyDescent="0.3">
      <c r="A10">
        <v>7</v>
      </c>
      <c r="B10">
        <v>0</v>
      </c>
      <c r="C10">
        <v>0</v>
      </c>
      <c r="D10">
        <v>0</v>
      </c>
      <c r="E10">
        <v>1</v>
      </c>
      <c r="L10" s="1">
        <f t="shared" si="0"/>
        <v>1</v>
      </c>
      <c r="M10" s="1">
        <f t="shared" si="1"/>
        <v>0.25</v>
      </c>
      <c r="N10" s="1">
        <f t="shared" si="2"/>
        <v>0.5</v>
      </c>
      <c r="O10">
        <f t="shared" si="3"/>
        <v>0.28867513459481292</v>
      </c>
    </row>
    <row r="11" spans="1:15" x14ac:dyDescent="0.3">
      <c r="A11">
        <v>8</v>
      </c>
      <c r="B11">
        <v>3</v>
      </c>
      <c r="C11">
        <v>4</v>
      </c>
      <c r="D11">
        <v>2</v>
      </c>
      <c r="E11">
        <v>1</v>
      </c>
      <c r="L11" s="1">
        <f t="shared" si="0"/>
        <v>10</v>
      </c>
      <c r="M11" s="1">
        <f t="shared" si="1"/>
        <v>2.5</v>
      </c>
      <c r="N11" s="1">
        <f t="shared" si="2"/>
        <v>1.2909944487358056</v>
      </c>
      <c r="O11">
        <f t="shared" si="3"/>
        <v>0.7453559924999299</v>
      </c>
    </row>
    <row r="12" spans="1:15" x14ac:dyDescent="0.3">
      <c r="A12">
        <v>9</v>
      </c>
      <c r="B12">
        <v>18</v>
      </c>
      <c r="C12">
        <v>27</v>
      </c>
      <c r="D12">
        <v>22</v>
      </c>
      <c r="E12">
        <v>26</v>
      </c>
      <c r="L12" s="1">
        <f t="shared" si="0"/>
        <v>93</v>
      </c>
      <c r="M12" s="1">
        <f t="shared" si="1"/>
        <v>23.25</v>
      </c>
      <c r="N12" s="1">
        <f t="shared" si="2"/>
        <v>4.1129875597510219</v>
      </c>
      <c r="O12">
        <f t="shared" si="3"/>
        <v>2.3746344747958346</v>
      </c>
    </row>
    <row r="13" spans="1:15" x14ac:dyDescent="0.3">
      <c r="A13">
        <v>10</v>
      </c>
      <c r="B13">
        <v>96</v>
      </c>
      <c r="C13">
        <v>122</v>
      </c>
      <c r="D13">
        <v>100</v>
      </c>
      <c r="E13">
        <v>98</v>
      </c>
      <c r="L13" s="1">
        <f t="shared" si="0"/>
        <v>416</v>
      </c>
      <c r="M13" s="1">
        <f t="shared" si="1"/>
        <v>104</v>
      </c>
      <c r="N13" s="1">
        <f t="shared" si="2"/>
        <v>12.110601416389967</v>
      </c>
      <c r="O13">
        <f t="shared" si="3"/>
        <v>6.9920589878010109</v>
      </c>
    </row>
    <row r="14" spans="1:15" x14ac:dyDescent="0.3">
      <c r="A14">
        <v>11</v>
      </c>
      <c r="B14">
        <v>224</v>
      </c>
      <c r="C14">
        <v>210</v>
      </c>
      <c r="D14">
        <v>208</v>
      </c>
      <c r="E14">
        <v>206</v>
      </c>
      <c r="L14" s="1">
        <f t="shared" si="0"/>
        <v>848</v>
      </c>
      <c r="M14" s="1">
        <f t="shared" si="1"/>
        <v>212</v>
      </c>
      <c r="N14" s="1">
        <f t="shared" si="2"/>
        <v>8.1649658092772608</v>
      </c>
      <c r="O14">
        <f t="shared" si="3"/>
        <v>4.714045207910317</v>
      </c>
    </row>
    <row r="15" spans="1:15" x14ac:dyDescent="0.3">
      <c r="A15">
        <v>12</v>
      </c>
      <c r="B15">
        <v>345</v>
      </c>
      <c r="C15">
        <v>377</v>
      </c>
      <c r="D15">
        <v>383</v>
      </c>
      <c r="E15">
        <v>386</v>
      </c>
      <c r="L15" s="1">
        <f t="shared" si="0"/>
        <v>1491</v>
      </c>
      <c r="M15" s="1">
        <f t="shared" si="1"/>
        <v>372.75</v>
      </c>
      <c r="N15" s="1">
        <f t="shared" si="2"/>
        <v>18.874586088176873</v>
      </c>
      <c r="O15">
        <f t="shared" si="3"/>
        <v>10.897247358851684</v>
      </c>
    </row>
    <row r="16" spans="1:15" x14ac:dyDescent="0.3">
      <c r="A16">
        <v>13</v>
      </c>
      <c r="B16">
        <v>587</v>
      </c>
      <c r="C16">
        <v>584</v>
      </c>
      <c r="D16">
        <v>685</v>
      </c>
      <c r="E16">
        <v>602</v>
      </c>
      <c r="L16" s="1">
        <f t="shared" si="0"/>
        <v>2458</v>
      </c>
      <c r="M16" s="1">
        <f t="shared" si="1"/>
        <v>614.5</v>
      </c>
      <c r="N16" s="1">
        <f t="shared" si="2"/>
        <v>47.655010229775421</v>
      </c>
      <c r="O16">
        <f t="shared" si="3"/>
        <v>27.513632984395212</v>
      </c>
    </row>
    <row r="17" spans="1:15" x14ac:dyDescent="0.3">
      <c r="A17">
        <v>14</v>
      </c>
      <c r="B17">
        <v>870</v>
      </c>
      <c r="C17">
        <v>828</v>
      </c>
      <c r="D17">
        <v>915</v>
      </c>
      <c r="E17">
        <v>836</v>
      </c>
      <c r="L17" s="1">
        <f t="shared" si="0"/>
        <v>3449</v>
      </c>
      <c r="M17" s="1">
        <f t="shared" si="1"/>
        <v>862.25</v>
      </c>
      <c r="N17" s="1">
        <f t="shared" si="2"/>
        <v>39.601136347332258</v>
      </c>
      <c r="O17">
        <f t="shared" si="3"/>
        <v>22.863726730347352</v>
      </c>
    </row>
    <row r="18" spans="1:15" x14ac:dyDescent="0.3">
      <c r="A18">
        <v>15</v>
      </c>
      <c r="B18">
        <v>1194</v>
      </c>
      <c r="C18">
        <v>1158</v>
      </c>
      <c r="D18">
        <v>1225</v>
      </c>
      <c r="E18">
        <v>1169</v>
      </c>
      <c r="L18" s="1">
        <f t="shared" si="0"/>
        <v>4746</v>
      </c>
      <c r="M18" s="1">
        <f t="shared" si="1"/>
        <v>1186.5</v>
      </c>
      <c r="N18" s="1">
        <f t="shared" si="2"/>
        <v>29.760152329359247</v>
      </c>
      <c r="O18">
        <f t="shared" si="3"/>
        <v>17.182031958479829</v>
      </c>
    </row>
    <row r="19" spans="1:15" x14ac:dyDescent="0.3">
      <c r="A19">
        <v>16</v>
      </c>
      <c r="B19">
        <v>1483</v>
      </c>
      <c r="C19">
        <v>1530</v>
      </c>
      <c r="D19">
        <v>1567</v>
      </c>
      <c r="E19">
        <v>1502</v>
      </c>
      <c r="L19" s="1">
        <f t="shared" si="0"/>
        <v>6082</v>
      </c>
      <c r="M19" s="1">
        <f t="shared" si="1"/>
        <v>1520.5</v>
      </c>
      <c r="N19" s="1">
        <f t="shared" si="2"/>
        <v>36.519401236420443</v>
      </c>
      <c r="O19">
        <f t="shared" si="3"/>
        <v>21.084486134491296</v>
      </c>
    </row>
    <row r="20" spans="1:15" x14ac:dyDescent="0.3">
      <c r="A20">
        <v>17</v>
      </c>
      <c r="B20">
        <v>1735</v>
      </c>
      <c r="C20">
        <v>1862</v>
      </c>
      <c r="D20">
        <v>1867</v>
      </c>
      <c r="E20">
        <v>1793</v>
      </c>
      <c r="L20" s="1">
        <f t="shared" si="0"/>
        <v>7257</v>
      </c>
      <c r="M20" s="1">
        <f t="shared" si="1"/>
        <v>1814.25</v>
      </c>
      <c r="N20" s="1">
        <f t="shared" si="2"/>
        <v>62.702339137653659</v>
      </c>
      <c r="O20">
        <f t="shared" si="3"/>
        <v>36.201212379943549</v>
      </c>
    </row>
    <row r="21" spans="1:15" x14ac:dyDescent="0.3">
      <c r="A21">
        <v>18</v>
      </c>
      <c r="B21">
        <v>2172</v>
      </c>
      <c r="C21">
        <v>2258</v>
      </c>
      <c r="D21">
        <v>2313</v>
      </c>
      <c r="E21">
        <v>2257</v>
      </c>
      <c r="L21" s="1">
        <f t="shared" si="0"/>
        <v>9000</v>
      </c>
      <c r="M21" s="1">
        <f t="shared" si="1"/>
        <v>2250</v>
      </c>
      <c r="N21" s="1">
        <f t="shared" si="2"/>
        <v>58.212255296171669</v>
      </c>
      <c r="O21">
        <f t="shared" si="3"/>
        <v>33.608861265379936</v>
      </c>
    </row>
    <row r="22" spans="1:15" x14ac:dyDescent="0.3">
      <c r="A22">
        <v>19</v>
      </c>
      <c r="B22">
        <v>2509</v>
      </c>
      <c r="C22">
        <v>2673</v>
      </c>
      <c r="D22">
        <v>2692</v>
      </c>
      <c r="E22">
        <v>2767</v>
      </c>
      <c r="L22" s="1">
        <f t="shared" si="0"/>
        <v>10641</v>
      </c>
      <c r="M22" s="1">
        <f t="shared" si="1"/>
        <v>2660.25</v>
      </c>
      <c r="N22" s="1">
        <f t="shared" si="2"/>
        <v>108.6933760631254</v>
      </c>
      <c r="O22">
        <f t="shared" si="3"/>
        <v>62.75414992917468</v>
      </c>
    </row>
    <row r="23" spans="1:15" x14ac:dyDescent="0.3">
      <c r="A23">
        <v>20</v>
      </c>
      <c r="B23">
        <v>2757</v>
      </c>
      <c r="C23">
        <v>2860</v>
      </c>
      <c r="D23">
        <v>3151</v>
      </c>
      <c r="E23">
        <v>2987</v>
      </c>
      <c r="L23" s="1">
        <f t="shared" si="0"/>
        <v>11755</v>
      </c>
      <c r="M23" s="1">
        <f t="shared" si="1"/>
        <v>2938.75</v>
      </c>
      <c r="N23" s="1">
        <f t="shared" si="2"/>
        <v>169.91443925301542</v>
      </c>
      <c r="O23">
        <f t="shared" si="3"/>
        <v>98.100147241932774</v>
      </c>
    </row>
    <row r="24" spans="1:15" x14ac:dyDescent="0.3">
      <c r="A24">
        <v>21</v>
      </c>
      <c r="B24">
        <v>3122</v>
      </c>
      <c r="C24">
        <v>3268</v>
      </c>
      <c r="D24">
        <v>3506</v>
      </c>
      <c r="E24">
        <v>3353</v>
      </c>
      <c r="L24" s="1">
        <f t="shared" si="0"/>
        <v>13249</v>
      </c>
      <c r="M24" s="1">
        <f t="shared" si="1"/>
        <v>3312.25</v>
      </c>
      <c r="N24" s="1">
        <f t="shared" si="2"/>
        <v>160.57474894889296</v>
      </c>
      <c r="O24">
        <f t="shared" si="3"/>
        <v>92.707874530699939</v>
      </c>
    </row>
    <row r="25" spans="1:15" x14ac:dyDescent="0.3">
      <c r="A25">
        <v>22</v>
      </c>
      <c r="B25">
        <v>3587</v>
      </c>
      <c r="C25">
        <v>3709</v>
      </c>
      <c r="D25">
        <v>3898</v>
      </c>
      <c r="E25">
        <v>3826</v>
      </c>
      <c r="L25" s="1">
        <f t="shared" si="0"/>
        <v>15020</v>
      </c>
      <c r="M25" s="1">
        <f t="shared" si="1"/>
        <v>3755</v>
      </c>
      <c r="N25" s="1">
        <f t="shared" si="2"/>
        <v>136.41847382227965</v>
      </c>
      <c r="O25">
        <f t="shared" si="3"/>
        <v>78.761242583731075</v>
      </c>
    </row>
    <row r="26" spans="1:15" x14ac:dyDescent="0.3">
      <c r="A26">
        <v>23</v>
      </c>
      <c r="B26">
        <v>3762</v>
      </c>
      <c r="C26">
        <v>3967</v>
      </c>
      <c r="D26">
        <v>4209</v>
      </c>
      <c r="E26">
        <v>4123</v>
      </c>
      <c r="L26" s="1">
        <f t="shared" si="0"/>
        <v>16061</v>
      </c>
      <c r="M26" s="1">
        <f t="shared" si="1"/>
        <v>4015.25</v>
      </c>
      <c r="N26" s="1">
        <f t="shared" si="2"/>
        <v>196.30991654354432</v>
      </c>
      <c r="O26">
        <f t="shared" si="3"/>
        <v>113.33958316100829</v>
      </c>
    </row>
    <row r="27" spans="1:15" x14ac:dyDescent="0.3">
      <c r="A27">
        <v>24</v>
      </c>
      <c r="B27">
        <v>4032</v>
      </c>
      <c r="C27">
        <v>4273</v>
      </c>
      <c r="D27">
        <v>4383</v>
      </c>
      <c r="E27">
        <v>4228</v>
      </c>
      <c r="L27" s="1">
        <f t="shared" si="0"/>
        <v>16916</v>
      </c>
      <c r="M27" s="1">
        <f t="shared" si="1"/>
        <v>4229</v>
      </c>
      <c r="N27" s="1">
        <f t="shared" si="2"/>
        <v>146.585583647688</v>
      </c>
      <c r="O27">
        <f t="shared" si="3"/>
        <v>84.631226178311081</v>
      </c>
    </row>
    <row r="28" spans="1:15" x14ac:dyDescent="0.3">
      <c r="A28">
        <v>25</v>
      </c>
      <c r="B28">
        <v>4375</v>
      </c>
      <c r="C28">
        <v>4568</v>
      </c>
      <c r="D28">
        <v>4944</v>
      </c>
      <c r="E28">
        <v>4804</v>
      </c>
      <c r="L28" s="1">
        <f t="shared" si="0"/>
        <v>18691</v>
      </c>
      <c r="M28" s="1">
        <f t="shared" si="1"/>
        <v>4672.75</v>
      </c>
      <c r="N28" s="1">
        <f t="shared" si="2"/>
        <v>251.94625749684528</v>
      </c>
      <c r="O28">
        <f t="shared" si="3"/>
        <v>145.46123958712241</v>
      </c>
    </row>
    <row r="29" spans="1:15" x14ac:dyDescent="0.3">
      <c r="A29">
        <v>26</v>
      </c>
      <c r="B29">
        <v>4594</v>
      </c>
      <c r="C29">
        <v>4799</v>
      </c>
      <c r="D29">
        <v>5105</v>
      </c>
      <c r="E29">
        <v>4926</v>
      </c>
      <c r="L29" s="1">
        <f t="shared" si="0"/>
        <v>19424</v>
      </c>
      <c r="M29" s="1">
        <f t="shared" si="1"/>
        <v>4856</v>
      </c>
      <c r="N29" s="1">
        <f t="shared" si="2"/>
        <v>215.09222828049056</v>
      </c>
      <c r="O29">
        <f t="shared" si="3"/>
        <v>124.18355589833767</v>
      </c>
    </row>
    <row r="30" spans="1:15" x14ac:dyDescent="0.3">
      <c r="A30">
        <v>27</v>
      </c>
      <c r="B30">
        <v>4648</v>
      </c>
      <c r="C30">
        <v>5078</v>
      </c>
      <c r="D30">
        <v>5314</v>
      </c>
      <c r="E30">
        <v>5017</v>
      </c>
      <c r="L30" s="1">
        <f t="shared" si="0"/>
        <v>20057</v>
      </c>
      <c r="M30" s="1">
        <f t="shared" si="1"/>
        <v>5014.25</v>
      </c>
      <c r="N30" s="1">
        <f t="shared" si="2"/>
        <v>275.71769983082334</v>
      </c>
      <c r="O30">
        <f t="shared" si="3"/>
        <v>159.1856882176703</v>
      </c>
    </row>
    <row r="31" spans="1:15" x14ac:dyDescent="0.3">
      <c r="A31">
        <v>28</v>
      </c>
      <c r="B31">
        <v>4796</v>
      </c>
      <c r="C31">
        <v>5102</v>
      </c>
      <c r="D31">
        <v>5496</v>
      </c>
      <c r="E31">
        <v>5494</v>
      </c>
      <c r="L31" s="1">
        <f t="shared" si="0"/>
        <v>20888</v>
      </c>
      <c r="M31" s="1">
        <f t="shared" si="1"/>
        <v>5222</v>
      </c>
      <c r="N31" s="1">
        <f t="shared" si="2"/>
        <v>339.08504341339898</v>
      </c>
      <c r="O31">
        <f t="shared" si="3"/>
        <v>195.77084109290186</v>
      </c>
    </row>
    <row r="32" spans="1:15" x14ac:dyDescent="0.3">
      <c r="A32">
        <v>29</v>
      </c>
      <c r="B32">
        <v>4914</v>
      </c>
      <c r="C32">
        <v>5293</v>
      </c>
      <c r="D32">
        <v>5731</v>
      </c>
      <c r="E32">
        <v>5461</v>
      </c>
      <c r="L32" s="1">
        <f t="shared" si="0"/>
        <v>21399</v>
      </c>
      <c r="M32" s="1">
        <f t="shared" si="1"/>
        <v>5349.75</v>
      </c>
      <c r="N32" s="1">
        <f t="shared" si="2"/>
        <v>341.96820027599057</v>
      </c>
      <c r="O32">
        <f t="shared" si="3"/>
        <v>197.43543248363503</v>
      </c>
    </row>
    <row r="33" spans="1:15" x14ac:dyDescent="0.3">
      <c r="A33">
        <v>30</v>
      </c>
      <c r="B33">
        <v>4943</v>
      </c>
      <c r="C33">
        <v>5507</v>
      </c>
      <c r="D33">
        <v>5841</v>
      </c>
      <c r="E33">
        <v>5614</v>
      </c>
      <c r="L33" s="1">
        <f t="shared" si="0"/>
        <v>21905</v>
      </c>
      <c r="M33" s="1">
        <f t="shared" si="1"/>
        <v>5476.25</v>
      </c>
      <c r="N33" s="1">
        <f t="shared" si="2"/>
        <v>381.80219573316583</v>
      </c>
      <c r="O33">
        <f t="shared" si="3"/>
        <v>220.4336004837335</v>
      </c>
    </row>
    <row r="34" spans="1:15" x14ac:dyDescent="0.3">
      <c r="A34">
        <v>31</v>
      </c>
      <c r="B34">
        <v>5014</v>
      </c>
      <c r="C34">
        <v>5429</v>
      </c>
      <c r="D34">
        <v>5887</v>
      </c>
      <c r="E34">
        <v>5808</v>
      </c>
      <c r="L34" s="1">
        <f t="shared" si="0"/>
        <v>22138</v>
      </c>
      <c r="M34" s="1">
        <f t="shared" si="1"/>
        <v>5534.5</v>
      </c>
      <c r="N34" s="1">
        <f t="shared" si="2"/>
        <v>400.4618167399567</v>
      </c>
      <c r="O34">
        <f t="shared" si="3"/>
        <v>231.2067376949806</v>
      </c>
    </row>
    <row r="35" spans="1:15" x14ac:dyDescent="0.3">
      <c r="A35">
        <v>32</v>
      </c>
      <c r="B35">
        <v>5088</v>
      </c>
      <c r="C35">
        <v>5632</v>
      </c>
      <c r="D35">
        <v>5911</v>
      </c>
      <c r="E35">
        <v>5808</v>
      </c>
      <c r="L35" s="1">
        <f t="shared" si="0"/>
        <v>22439</v>
      </c>
      <c r="M35" s="1">
        <f t="shared" si="1"/>
        <v>5609.75</v>
      </c>
      <c r="N35" s="1">
        <f t="shared" si="2"/>
        <v>366.41176746023501</v>
      </c>
      <c r="O35">
        <f t="shared" si="3"/>
        <v>211.54793257741326</v>
      </c>
    </row>
    <row r="36" spans="1:15" x14ac:dyDescent="0.3">
      <c r="A36">
        <v>33</v>
      </c>
      <c r="B36">
        <v>5052</v>
      </c>
      <c r="C36">
        <v>5600</v>
      </c>
      <c r="D36">
        <v>5950</v>
      </c>
      <c r="E36">
        <v>6042</v>
      </c>
      <c r="L36" s="1">
        <f t="shared" si="0"/>
        <v>22644</v>
      </c>
      <c r="M36" s="1">
        <f t="shared" si="1"/>
        <v>5661</v>
      </c>
      <c r="N36" s="1">
        <f t="shared" si="2"/>
        <v>448.43579993870543</v>
      </c>
      <c r="O36">
        <f t="shared" si="3"/>
        <v>258.90452980887676</v>
      </c>
    </row>
    <row r="37" spans="1:15" x14ac:dyDescent="0.3">
      <c r="A37">
        <v>34</v>
      </c>
      <c r="B37">
        <v>5100</v>
      </c>
      <c r="C37">
        <v>5512</v>
      </c>
      <c r="D37">
        <v>5999</v>
      </c>
      <c r="E37">
        <v>5885</v>
      </c>
      <c r="L37" s="1">
        <f t="shared" si="0"/>
        <v>22496</v>
      </c>
      <c r="M37" s="1">
        <f t="shared" si="1"/>
        <v>5624</v>
      </c>
      <c r="N37" s="1">
        <f t="shared" si="2"/>
        <v>406.55708906212254</v>
      </c>
      <c r="O37">
        <f t="shared" si="3"/>
        <v>234.72584481096712</v>
      </c>
    </row>
    <row r="38" spans="1:15" x14ac:dyDescent="0.3">
      <c r="A38">
        <v>35</v>
      </c>
      <c r="B38">
        <v>4901</v>
      </c>
      <c r="C38">
        <v>5449</v>
      </c>
      <c r="D38">
        <v>5908</v>
      </c>
      <c r="E38">
        <v>5809</v>
      </c>
      <c r="L38" s="1">
        <f t="shared" si="0"/>
        <v>22067</v>
      </c>
      <c r="M38" s="1">
        <f t="shared" si="1"/>
        <v>5516.75</v>
      </c>
      <c r="N38" s="1">
        <f t="shared" si="2"/>
        <v>455.42095911365345</v>
      </c>
      <c r="O38">
        <f t="shared" si="3"/>
        <v>262.93741333886538</v>
      </c>
    </row>
    <row r="39" spans="1:15" x14ac:dyDescent="0.3">
      <c r="A39">
        <v>36</v>
      </c>
      <c r="B39">
        <v>4916</v>
      </c>
      <c r="C39">
        <v>5298</v>
      </c>
      <c r="D39">
        <v>5917</v>
      </c>
      <c r="E39">
        <v>5780</v>
      </c>
      <c r="L39" s="1">
        <f t="shared" si="0"/>
        <v>21911</v>
      </c>
      <c r="M39" s="1">
        <f t="shared" si="1"/>
        <v>5477.75</v>
      </c>
      <c r="N39" s="1">
        <f t="shared" si="2"/>
        <v>459.04565858601325</v>
      </c>
      <c r="O39">
        <f t="shared" si="3"/>
        <v>265.03013455496381</v>
      </c>
    </row>
    <row r="40" spans="1:15" x14ac:dyDescent="0.3">
      <c r="A40">
        <v>37</v>
      </c>
      <c r="B40">
        <v>4850</v>
      </c>
      <c r="C40">
        <v>5325</v>
      </c>
      <c r="D40">
        <v>5801</v>
      </c>
      <c r="E40">
        <v>5703</v>
      </c>
      <c r="L40" s="1">
        <f t="shared" si="0"/>
        <v>21679</v>
      </c>
      <c r="M40" s="1">
        <f t="shared" si="1"/>
        <v>5419.75</v>
      </c>
      <c r="N40" s="1">
        <f t="shared" si="2"/>
        <v>431.73091542456552</v>
      </c>
      <c r="O40">
        <f t="shared" si="3"/>
        <v>249.25996023785646</v>
      </c>
    </row>
    <row r="41" spans="1:15" x14ac:dyDescent="0.3">
      <c r="A41">
        <v>38</v>
      </c>
      <c r="B41">
        <v>4659</v>
      </c>
      <c r="C41">
        <v>5069</v>
      </c>
      <c r="D41">
        <v>5459</v>
      </c>
      <c r="E41">
        <v>5496</v>
      </c>
      <c r="L41" s="1">
        <f t="shared" si="0"/>
        <v>20683</v>
      </c>
      <c r="M41" s="1">
        <f t="shared" si="1"/>
        <v>5170.75</v>
      </c>
      <c r="N41" s="1">
        <f t="shared" si="2"/>
        <v>392.05303637815808</v>
      </c>
      <c r="O41">
        <f t="shared" si="3"/>
        <v>226.35192608953972</v>
      </c>
    </row>
    <row r="42" spans="1:15" x14ac:dyDescent="0.3">
      <c r="A42">
        <v>39</v>
      </c>
      <c r="B42">
        <v>4520</v>
      </c>
      <c r="C42">
        <v>5053</v>
      </c>
      <c r="D42">
        <v>5460</v>
      </c>
      <c r="E42">
        <v>5514</v>
      </c>
      <c r="L42" s="1">
        <f t="shared" si="0"/>
        <v>20547</v>
      </c>
      <c r="M42" s="1">
        <f t="shared" si="1"/>
        <v>5136.75</v>
      </c>
      <c r="N42" s="1">
        <f t="shared" si="2"/>
        <v>459.7835541498485</v>
      </c>
      <c r="O42">
        <f t="shared" si="3"/>
        <v>265.45615875737792</v>
      </c>
    </row>
    <row r="43" spans="1:15" x14ac:dyDescent="0.3">
      <c r="A43">
        <v>40</v>
      </c>
      <c r="B43">
        <v>4336</v>
      </c>
      <c r="C43">
        <v>4795</v>
      </c>
      <c r="D43">
        <v>5123</v>
      </c>
      <c r="E43">
        <v>5348</v>
      </c>
      <c r="L43" s="1">
        <f t="shared" si="0"/>
        <v>19602</v>
      </c>
      <c r="M43" s="1">
        <f t="shared" si="1"/>
        <v>4900.5</v>
      </c>
      <c r="N43" s="1">
        <f t="shared" si="2"/>
        <v>439.52739770500466</v>
      </c>
      <c r="O43">
        <f t="shared" si="3"/>
        <v>253.76126138120014</v>
      </c>
    </row>
    <row r="44" spans="1:15" x14ac:dyDescent="0.3">
      <c r="A44">
        <v>41</v>
      </c>
      <c r="B44">
        <v>4169</v>
      </c>
      <c r="C44">
        <v>4738</v>
      </c>
      <c r="D44">
        <v>5078</v>
      </c>
      <c r="E44">
        <v>5193</v>
      </c>
      <c r="L44" s="1">
        <f t="shared" si="0"/>
        <v>19178</v>
      </c>
      <c r="M44" s="1">
        <f t="shared" si="1"/>
        <v>4794.5</v>
      </c>
      <c r="N44" s="1">
        <f t="shared" si="2"/>
        <v>459.57117693200325</v>
      </c>
      <c r="O44">
        <f t="shared" si="3"/>
        <v>265.3335427134852</v>
      </c>
    </row>
    <row r="45" spans="1:15" x14ac:dyDescent="0.3">
      <c r="A45">
        <v>42</v>
      </c>
      <c r="B45">
        <v>3867</v>
      </c>
      <c r="C45">
        <v>4379</v>
      </c>
      <c r="D45">
        <v>4870</v>
      </c>
      <c r="E45">
        <v>5003</v>
      </c>
      <c r="L45" s="1">
        <f t="shared" si="0"/>
        <v>18119</v>
      </c>
      <c r="M45" s="1">
        <f t="shared" si="1"/>
        <v>4529.75</v>
      </c>
      <c r="N45" s="1">
        <f t="shared" si="2"/>
        <v>516.94575795403011</v>
      </c>
      <c r="O45">
        <f t="shared" si="3"/>
        <v>298.45877251119441</v>
      </c>
    </row>
    <row r="46" spans="1:15" x14ac:dyDescent="0.3">
      <c r="A46">
        <v>43</v>
      </c>
      <c r="B46">
        <v>3704</v>
      </c>
      <c r="C46">
        <v>4284</v>
      </c>
      <c r="D46">
        <v>4678</v>
      </c>
      <c r="E46">
        <v>4652</v>
      </c>
      <c r="L46" s="1">
        <f t="shared" si="0"/>
        <v>17318</v>
      </c>
      <c r="M46" s="1">
        <f t="shared" si="1"/>
        <v>4329.5</v>
      </c>
      <c r="N46" s="1">
        <f t="shared" si="2"/>
        <v>454.15819563965448</v>
      </c>
      <c r="O46">
        <f t="shared" si="3"/>
        <v>262.20835650722927</v>
      </c>
    </row>
    <row r="47" spans="1:15" x14ac:dyDescent="0.3">
      <c r="A47">
        <v>44</v>
      </c>
      <c r="B47">
        <v>3582</v>
      </c>
      <c r="C47">
        <v>4100</v>
      </c>
      <c r="D47">
        <v>4379</v>
      </c>
      <c r="E47">
        <v>4497</v>
      </c>
      <c r="L47" s="1">
        <f t="shared" si="0"/>
        <v>16558</v>
      </c>
      <c r="M47" s="1">
        <f t="shared" si="1"/>
        <v>4139.5</v>
      </c>
      <c r="N47" s="1">
        <f t="shared" si="2"/>
        <v>407.23989653929209</v>
      </c>
      <c r="O47">
        <f t="shared" si="3"/>
        <v>235.12006389171566</v>
      </c>
    </row>
    <row r="48" spans="1:15" x14ac:dyDescent="0.3">
      <c r="A48">
        <v>45</v>
      </c>
      <c r="B48">
        <v>3299</v>
      </c>
      <c r="C48">
        <v>3959</v>
      </c>
      <c r="D48">
        <v>4259</v>
      </c>
      <c r="E48">
        <v>4398</v>
      </c>
      <c r="L48" s="1">
        <f t="shared" si="0"/>
        <v>15915</v>
      </c>
      <c r="M48" s="1">
        <f t="shared" si="1"/>
        <v>3978.75</v>
      </c>
      <c r="N48" s="1">
        <f t="shared" si="2"/>
        <v>488.79469105136565</v>
      </c>
      <c r="O48">
        <f t="shared" si="3"/>
        <v>282.20574645696593</v>
      </c>
    </row>
    <row r="49" spans="1:15" x14ac:dyDescent="0.3">
      <c r="A49">
        <v>46</v>
      </c>
      <c r="B49">
        <v>3133</v>
      </c>
      <c r="C49">
        <v>3734</v>
      </c>
      <c r="D49">
        <v>4089</v>
      </c>
      <c r="E49">
        <v>4087</v>
      </c>
      <c r="L49" s="1">
        <f t="shared" si="0"/>
        <v>15043</v>
      </c>
      <c r="M49" s="1">
        <f t="shared" si="1"/>
        <v>3760.75</v>
      </c>
      <c r="N49" s="1">
        <f t="shared" si="2"/>
        <v>450.54513277436109</v>
      </c>
      <c r="O49">
        <f t="shared" si="3"/>
        <v>260.12235368935308</v>
      </c>
    </row>
    <row r="50" spans="1:15" x14ac:dyDescent="0.3">
      <c r="A50">
        <v>47</v>
      </c>
      <c r="B50">
        <v>2965</v>
      </c>
      <c r="C50">
        <v>3524</v>
      </c>
      <c r="D50">
        <v>3774</v>
      </c>
      <c r="E50">
        <v>3975</v>
      </c>
      <c r="L50" s="1">
        <f t="shared" si="0"/>
        <v>14238</v>
      </c>
      <c r="M50" s="1">
        <f t="shared" si="1"/>
        <v>3559.5</v>
      </c>
      <c r="N50" s="1">
        <f t="shared" si="2"/>
        <v>437.16549116629352</v>
      </c>
      <c r="O50">
        <f t="shared" si="3"/>
        <v>252.39761400527453</v>
      </c>
    </row>
    <row r="51" spans="1:15" x14ac:dyDescent="0.3">
      <c r="A51">
        <v>48</v>
      </c>
      <c r="B51">
        <v>2856</v>
      </c>
      <c r="C51">
        <v>3394</v>
      </c>
      <c r="D51">
        <v>3696</v>
      </c>
      <c r="E51">
        <v>3747</v>
      </c>
      <c r="L51" s="1">
        <f t="shared" si="0"/>
        <v>13693</v>
      </c>
      <c r="M51" s="1">
        <f t="shared" si="1"/>
        <v>3423.25</v>
      </c>
      <c r="N51" s="1">
        <f t="shared" si="2"/>
        <v>408.99663812799247</v>
      </c>
      <c r="O51">
        <f t="shared" si="3"/>
        <v>236.13431912084843</v>
      </c>
    </row>
    <row r="52" spans="1:15" x14ac:dyDescent="0.3">
      <c r="A52">
        <v>49</v>
      </c>
      <c r="B52">
        <v>2593</v>
      </c>
      <c r="C52">
        <v>3092</v>
      </c>
      <c r="D52">
        <v>3387</v>
      </c>
      <c r="E52">
        <v>3477</v>
      </c>
      <c r="L52" s="1">
        <f t="shared" si="0"/>
        <v>12549</v>
      </c>
      <c r="M52" s="1">
        <f t="shared" si="1"/>
        <v>3137.25</v>
      </c>
      <c r="N52" s="1">
        <f t="shared" si="2"/>
        <v>398.35526438929691</v>
      </c>
      <c r="O52">
        <f t="shared" si="3"/>
        <v>229.99051912826513</v>
      </c>
    </row>
    <row r="53" spans="1:15" x14ac:dyDescent="0.3">
      <c r="A53">
        <v>50</v>
      </c>
      <c r="B53">
        <v>2440</v>
      </c>
      <c r="C53">
        <v>2870</v>
      </c>
      <c r="D53">
        <v>3077</v>
      </c>
      <c r="E53">
        <v>3154</v>
      </c>
      <c r="L53" s="1">
        <f t="shared" si="0"/>
        <v>11541</v>
      </c>
      <c r="M53" s="1">
        <f t="shared" si="1"/>
        <v>2885.25</v>
      </c>
      <c r="N53" s="1">
        <f t="shared" si="2"/>
        <v>320.14306697683355</v>
      </c>
      <c r="O53">
        <f t="shared" si="3"/>
        <v>184.83468589826725</v>
      </c>
    </row>
    <row r="54" spans="1:15" x14ac:dyDescent="0.3">
      <c r="A54">
        <v>51</v>
      </c>
      <c r="B54">
        <v>2215</v>
      </c>
      <c r="C54">
        <v>2698</v>
      </c>
      <c r="D54">
        <v>2936</v>
      </c>
      <c r="E54">
        <v>3000</v>
      </c>
      <c r="L54" s="1">
        <f t="shared" si="0"/>
        <v>10849</v>
      </c>
      <c r="M54" s="1">
        <f t="shared" si="1"/>
        <v>2712.25</v>
      </c>
      <c r="N54" s="1">
        <f t="shared" si="2"/>
        <v>356.05465404438496</v>
      </c>
      <c r="O54">
        <f t="shared" si="3"/>
        <v>205.56825035874473</v>
      </c>
    </row>
    <row r="55" spans="1:15" x14ac:dyDescent="0.3">
      <c r="A55">
        <v>52</v>
      </c>
      <c r="B55">
        <v>2099</v>
      </c>
      <c r="C55">
        <v>2654</v>
      </c>
      <c r="D55">
        <v>2796</v>
      </c>
      <c r="E55">
        <v>2927</v>
      </c>
      <c r="L55" s="1">
        <f t="shared" si="0"/>
        <v>10476</v>
      </c>
      <c r="M55" s="1">
        <f t="shared" si="1"/>
        <v>2619</v>
      </c>
      <c r="N55" s="1">
        <f t="shared" si="2"/>
        <v>364.15106755301434</v>
      </c>
      <c r="O55">
        <f t="shared" si="3"/>
        <v>210.24271687742245</v>
      </c>
    </row>
    <row r="56" spans="1:15" x14ac:dyDescent="0.3">
      <c r="A56">
        <v>53</v>
      </c>
      <c r="B56">
        <v>1864</v>
      </c>
      <c r="C56">
        <v>2394</v>
      </c>
      <c r="D56">
        <v>2455</v>
      </c>
      <c r="E56">
        <v>2586</v>
      </c>
      <c r="L56" s="1">
        <f t="shared" si="0"/>
        <v>9299</v>
      </c>
      <c r="M56" s="1">
        <f t="shared" si="1"/>
        <v>2324.75</v>
      </c>
      <c r="N56" s="1">
        <f t="shared" si="2"/>
        <v>317.43910177124263</v>
      </c>
      <c r="O56">
        <f t="shared" si="3"/>
        <v>183.27355085893996</v>
      </c>
    </row>
    <row r="57" spans="1:15" x14ac:dyDescent="0.3">
      <c r="A57">
        <v>54</v>
      </c>
      <c r="B57">
        <v>1818</v>
      </c>
      <c r="C57">
        <v>2190</v>
      </c>
      <c r="D57">
        <v>2331</v>
      </c>
      <c r="E57">
        <v>2436</v>
      </c>
      <c r="L57" s="1">
        <f t="shared" si="0"/>
        <v>8775</v>
      </c>
      <c r="M57" s="1">
        <f t="shared" si="1"/>
        <v>2193.75</v>
      </c>
      <c r="N57" s="1">
        <f t="shared" si="2"/>
        <v>270.01527734556061</v>
      </c>
      <c r="O57">
        <f t="shared" si="3"/>
        <v>155.89339306077088</v>
      </c>
    </row>
    <row r="58" spans="1:15" x14ac:dyDescent="0.3">
      <c r="A58">
        <v>55</v>
      </c>
      <c r="B58">
        <v>1665</v>
      </c>
      <c r="C58">
        <v>1996</v>
      </c>
      <c r="D58">
        <v>2152</v>
      </c>
      <c r="E58">
        <v>2325</v>
      </c>
      <c r="L58" s="1">
        <f t="shared" si="0"/>
        <v>8138</v>
      </c>
      <c r="M58" s="1">
        <f t="shared" si="1"/>
        <v>2034.5</v>
      </c>
      <c r="N58" s="1">
        <f t="shared" si="2"/>
        <v>280.59995248277096</v>
      </c>
      <c r="O58">
        <f t="shared" si="3"/>
        <v>162.00445810052403</v>
      </c>
    </row>
    <row r="59" spans="1:15" x14ac:dyDescent="0.3">
      <c r="A59">
        <v>56</v>
      </c>
      <c r="B59">
        <v>1518</v>
      </c>
      <c r="C59">
        <v>1921</v>
      </c>
      <c r="D59">
        <v>2024</v>
      </c>
      <c r="E59">
        <v>2137</v>
      </c>
      <c r="L59" s="1">
        <f t="shared" si="0"/>
        <v>7600</v>
      </c>
      <c r="M59" s="1">
        <f t="shared" si="1"/>
        <v>1900</v>
      </c>
      <c r="N59" s="1">
        <f t="shared" si="2"/>
        <v>269.51190449897882</v>
      </c>
      <c r="O59">
        <f t="shared" si="3"/>
        <v>155.60277061229414</v>
      </c>
    </row>
    <row r="60" spans="1:15" x14ac:dyDescent="0.3">
      <c r="A60">
        <v>57</v>
      </c>
      <c r="B60">
        <v>1318</v>
      </c>
      <c r="C60">
        <v>1728</v>
      </c>
      <c r="D60">
        <v>1827</v>
      </c>
      <c r="E60">
        <v>1998</v>
      </c>
      <c r="L60" s="1">
        <f t="shared" si="0"/>
        <v>6871</v>
      </c>
      <c r="M60" s="1">
        <f t="shared" si="1"/>
        <v>1717.75</v>
      </c>
      <c r="N60" s="1">
        <f t="shared" si="2"/>
        <v>288.89487707468959</v>
      </c>
      <c r="O60">
        <f t="shared" si="3"/>
        <v>166.7935350465759</v>
      </c>
    </row>
    <row r="61" spans="1:15" x14ac:dyDescent="0.3">
      <c r="A61">
        <v>58</v>
      </c>
      <c r="B61">
        <v>1169</v>
      </c>
      <c r="C61">
        <v>1566</v>
      </c>
      <c r="D61">
        <v>1738</v>
      </c>
      <c r="E61">
        <v>1808</v>
      </c>
      <c r="L61" s="1">
        <f t="shared" si="0"/>
        <v>6281</v>
      </c>
      <c r="M61" s="1">
        <f t="shared" si="1"/>
        <v>1570.25</v>
      </c>
      <c r="N61" s="1">
        <f t="shared" si="2"/>
        <v>286.17287898518032</v>
      </c>
      <c r="O61">
        <f t="shared" si="3"/>
        <v>165.22198871686408</v>
      </c>
    </row>
    <row r="62" spans="1:15" x14ac:dyDescent="0.3">
      <c r="A62">
        <v>59</v>
      </c>
      <c r="B62">
        <v>1046</v>
      </c>
      <c r="C62">
        <v>1452</v>
      </c>
      <c r="D62">
        <v>1551</v>
      </c>
      <c r="E62">
        <v>1580</v>
      </c>
      <c r="L62" s="1">
        <f t="shared" si="0"/>
        <v>5629</v>
      </c>
      <c r="M62" s="1">
        <f t="shared" si="1"/>
        <v>1407.25</v>
      </c>
      <c r="N62" s="1">
        <f t="shared" si="2"/>
        <v>246.98903484432935</v>
      </c>
      <c r="O62">
        <f t="shared" si="3"/>
        <v>142.59918575425942</v>
      </c>
    </row>
    <row r="63" spans="1:15" x14ac:dyDescent="0.3">
      <c r="A63">
        <v>60</v>
      </c>
      <c r="B63">
        <v>969</v>
      </c>
      <c r="C63">
        <v>1317</v>
      </c>
      <c r="D63">
        <v>1348</v>
      </c>
      <c r="E63">
        <v>1423</v>
      </c>
      <c r="L63" s="1">
        <f t="shared" si="0"/>
        <v>5057</v>
      </c>
      <c r="M63" s="1">
        <f t="shared" si="1"/>
        <v>1264.25</v>
      </c>
      <c r="N63" s="1">
        <f t="shared" si="2"/>
        <v>201.80085067544522</v>
      </c>
      <c r="O63">
        <f t="shared" si="3"/>
        <v>116.50977546016378</v>
      </c>
    </row>
    <row r="64" spans="1:15" x14ac:dyDescent="0.3">
      <c r="A64">
        <v>61</v>
      </c>
      <c r="B64">
        <v>904</v>
      </c>
      <c r="C64">
        <v>1172</v>
      </c>
      <c r="D64">
        <v>1206</v>
      </c>
      <c r="E64">
        <v>1347</v>
      </c>
      <c r="L64" s="1">
        <f t="shared" si="0"/>
        <v>4629</v>
      </c>
      <c r="M64" s="1">
        <f t="shared" si="1"/>
        <v>1157.25</v>
      </c>
      <c r="N64" s="1">
        <f t="shared" si="2"/>
        <v>185.05382099990982</v>
      </c>
      <c r="O64">
        <f t="shared" si="3"/>
        <v>106.84087336886677</v>
      </c>
    </row>
    <row r="65" spans="1:15" x14ac:dyDescent="0.3">
      <c r="A65">
        <v>62</v>
      </c>
      <c r="B65">
        <v>820</v>
      </c>
      <c r="C65">
        <v>1075</v>
      </c>
      <c r="D65">
        <v>1039</v>
      </c>
      <c r="E65">
        <v>1222</v>
      </c>
      <c r="L65" s="1">
        <f t="shared" si="0"/>
        <v>4156</v>
      </c>
      <c r="M65" s="1">
        <f t="shared" si="1"/>
        <v>1039</v>
      </c>
      <c r="N65" s="1">
        <f t="shared" si="2"/>
        <v>166.07829478893382</v>
      </c>
      <c r="O65">
        <f t="shared" si="3"/>
        <v>95.885348202944968</v>
      </c>
    </row>
    <row r="66" spans="1:15" x14ac:dyDescent="0.3">
      <c r="A66">
        <v>63</v>
      </c>
      <c r="B66">
        <v>726</v>
      </c>
      <c r="C66">
        <v>947</v>
      </c>
      <c r="D66">
        <v>970</v>
      </c>
      <c r="E66">
        <v>1143</v>
      </c>
      <c r="L66" s="1">
        <f t="shared" si="0"/>
        <v>3786</v>
      </c>
      <c r="M66" s="1">
        <f t="shared" si="1"/>
        <v>946.5</v>
      </c>
      <c r="N66" s="1">
        <f t="shared" si="2"/>
        <v>171.06041817634687</v>
      </c>
      <c r="O66">
        <f t="shared" si="3"/>
        <v>98.76177848180383</v>
      </c>
    </row>
    <row r="67" spans="1:15" x14ac:dyDescent="0.3">
      <c r="A67">
        <v>64</v>
      </c>
      <c r="B67">
        <v>597</v>
      </c>
      <c r="C67">
        <v>867</v>
      </c>
      <c r="D67">
        <v>855</v>
      </c>
      <c r="E67">
        <v>949</v>
      </c>
      <c r="L67" s="1">
        <f t="shared" si="0"/>
        <v>3268</v>
      </c>
      <c r="M67" s="1">
        <f t="shared" si="1"/>
        <v>817</v>
      </c>
      <c r="N67" s="1">
        <f t="shared" si="2"/>
        <v>152.499180325666</v>
      </c>
      <c r="O67">
        <f t="shared" si="3"/>
        <v>88.045442812220557</v>
      </c>
    </row>
    <row r="68" spans="1:15" x14ac:dyDescent="0.3">
      <c r="A68">
        <v>65</v>
      </c>
      <c r="B68">
        <v>601</v>
      </c>
      <c r="C68">
        <v>826</v>
      </c>
      <c r="D68">
        <v>730</v>
      </c>
      <c r="E68">
        <v>877</v>
      </c>
      <c r="L68" s="1">
        <f t="shared" ref="L68:L112" si="4">SUM(B68:K68)</f>
        <v>3034</v>
      </c>
      <c r="M68" s="1">
        <f t="shared" ref="M68:M112" si="5">AVERAGE(B68:K68)</f>
        <v>758.5</v>
      </c>
      <c r="N68" s="1">
        <f t="shared" ref="N68:N112" si="6">STDEV(B68:K68)</f>
        <v>121.40428328522844</v>
      </c>
      <c r="O68">
        <f t="shared" ref="O68:O112" si="7">N68/SQRT(3)</f>
        <v>70.092795635500224</v>
      </c>
    </row>
    <row r="69" spans="1:15" x14ac:dyDescent="0.3">
      <c r="A69">
        <v>66</v>
      </c>
      <c r="B69">
        <v>495</v>
      </c>
      <c r="C69">
        <v>657</v>
      </c>
      <c r="D69">
        <v>670</v>
      </c>
      <c r="E69">
        <v>811</v>
      </c>
      <c r="L69" s="1">
        <f t="shared" si="4"/>
        <v>2633</v>
      </c>
      <c r="M69" s="1">
        <f t="shared" si="5"/>
        <v>658.25</v>
      </c>
      <c r="N69" s="1">
        <f t="shared" si="6"/>
        <v>129.25781730066979</v>
      </c>
      <c r="O69">
        <f t="shared" si="7"/>
        <v>74.62703561340517</v>
      </c>
    </row>
    <row r="70" spans="1:15" x14ac:dyDescent="0.3">
      <c r="A70">
        <v>67</v>
      </c>
      <c r="B70">
        <v>457</v>
      </c>
      <c r="C70">
        <v>564</v>
      </c>
      <c r="D70">
        <v>514</v>
      </c>
      <c r="E70">
        <v>691</v>
      </c>
      <c r="L70" s="1">
        <f t="shared" si="4"/>
        <v>2226</v>
      </c>
      <c r="M70" s="1">
        <f t="shared" si="5"/>
        <v>556.5</v>
      </c>
      <c r="N70" s="1">
        <f t="shared" si="6"/>
        <v>99.754699137434116</v>
      </c>
      <c r="O70">
        <f t="shared" si="7"/>
        <v>57.593402399927719</v>
      </c>
    </row>
    <row r="71" spans="1:15" x14ac:dyDescent="0.3">
      <c r="A71">
        <v>68</v>
      </c>
      <c r="B71">
        <v>418</v>
      </c>
      <c r="C71">
        <v>544</v>
      </c>
      <c r="D71">
        <v>487</v>
      </c>
      <c r="E71">
        <v>590</v>
      </c>
      <c r="L71" s="1">
        <f t="shared" si="4"/>
        <v>2039</v>
      </c>
      <c r="M71" s="1">
        <f t="shared" si="5"/>
        <v>509.75</v>
      </c>
      <c r="N71" s="1">
        <f t="shared" si="6"/>
        <v>74.271461544795258</v>
      </c>
      <c r="O71">
        <f t="shared" si="7"/>
        <v>42.880648315994485</v>
      </c>
    </row>
    <row r="72" spans="1:15" x14ac:dyDescent="0.3">
      <c r="A72">
        <v>69</v>
      </c>
      <c r="B72">
        <v>353</v>
      </c>
      <c r="C72">
        <v>443</v>
      </c>
      <c r="D72">
        <v>416</v>
      </c>
      <c r="E72">
        <v>546</v>
      </c>
      <c r="L72" s="1">
        <f t="shared" si="4"/>
        <v>1758</v>
      </c>
      <c r="M72" s="1">
        <f t="shared" si="5"/>
        <v>439.5</v>
      </c>
      <c r="N72" s="1">
        <f t="shared" si="6"/>
        <v>80.392785745985933</v>
      </c>
      <c r="O72">
        <f t="shared" si="7"/>
        <v>46.414796491348888</v>
      </c>
    </row>
    <row r="73" spans="1:15" x14ac:dyDescent="0.3">
      <c r="A73">
        <v>70</v>
      </c>
      <c r="B73">
        <v>306</v>
      </c>
      <c r="C73">
        <v>451</v>
      </c>
      <c r="D73">
        <v>371</v>
      </c>
      <c r="E73">
        <v>480</v>
      </c>
      <c r="L73" s="1">
        <f t="shared" si="4"/>
        <v>1608</v>
      </c>
      <c r="M73" s="1">
        <f t="shared" si="5"/>
        <v>402</v>
      </c>
      <c r="N73" s="1">
        <f t="shared" si="6"/>
        <v>78.871203025354362</v>
      </c>
      <c r="O73">
        <f t="shared" si="7"/>
        <v>45.536310297997971</v>
      </c>
    </row>
    <row r="74" spans="1:15" x14ac:dyDescent="0.3">
      <c r="A74">
        <v>71</v>
      </c>
      <c r="B74">
        <v>289</v>
      </c>
      <c r="C74">
        <v>367</v>
      </c>
      <c r="D74">
        <v>303</v>
      </c>
      <c r="E74">
        <v>453</v>
      </c>
      <c r="L74" s="1">
        <f t="shared" si="4"/>
        <v>1412</v>
      </c>
      <c r="M74" s="1">
        <f t="shared" si="5"/>
        <v>353</v>
      </c>
      <c r="N74" s="1">
        <f t="shared" si="6"/>
        <v>74.815328197725179</v>
      </c>
      <c r="O74">
        <f t="shared" si="7"/>
        <v>43.194649874466833</v>
      </c>
    </row>
    <row r="75" spans="1:15" x14ac:dyDescent="0.3">
      <c r="A75">
        <v>72</v>
      </c>
      <c r="B75">
        <v>226</v>
      </c>
      <c r="C75">
        <v>348</v>
      </c>
      <c r="D75">
        <v>321</v>
      </c>
      <c r="E75">
        <v>364</v>
      </c>
      <c r="L75" s="1">
        <f t="shared" si="4"/>
        <v>1259</v>
      </c>
      <c r="M75" s="1">
        <f t="shared" si="5"/>
        <v>314.75</v>
      </c>
      <c r="N75" s="1">
        <f t="shared" si="6"/>
        <v>61.770408233500717</v>
      </c>
      <c r="O75">
        <f t="shared" si="7"/>
        <v>35.663161821564714</v>
      </c>
    </row>
    <row r="76" spans="1:15" x14ac:dyDescent="0.3">
      <c r="A76">
        <v>73</v>
      </c>
      <c r="B76">
        <v>224</v>
      </c>
      <c r="C76">
        <v>302</v>
      </c>
      <c r="D76">
        <v>256</v>
      </c>
      <c r="E76">
        <v>315</v>
      </c>
      <c r="L76" s="1">
        <f t="shared" si="4"/>
        <v>1097</v>
      </c>
      <c r="M76" s="1">
        <f t="shared" si="5"/>
        <v>274.25</v>
      </c>
      <c r="N76" s="1">
        <f t="shared" si="6"/>
        <v>41.987101193898425</v>
      </c>
      <c r="O76">
        <f t="shared" si="7"/>
        <v>24.241264176789315</v>
      </c>
    </row>
    <row r="77" spans="1:15" x14ac:dyDescent="0.3">
      <c r="A77">
        <v>74</v>
      </c>
      <c r="B77">
        <v>185</v>
      </c>
      <c r="C77">
        <v>272</v>
      </c>
      <c r="D77">
        <v>219</v>
      </c>
      <c r="E77">
        <v>276</v>
      </c>
      <c r="L77" s="1">
        <f t="shared" si="4"/>
        <v>952</v>
      </c>
      <c r="M77" s="1">
        <f t="shared" si="5"/>
        <v>238</v>
      </c>
      <c r="N77" s="1">
        <f t="shared" si="6"/>
        <v>43.855824394638091</v>
      </c>
      <c r="O77">
        <f t="shared" si="7"/>
        <v>25.32017201977726</v>
      </c>
    </row>
    <row r="78" spans="1:15" x14ac:dyDescent="0.3">
      <c r="A78">
        <v>75</v>
      </c>
      <c r="B78">
        <v>186</v>
      </c>
      <c r="C78">
        <v>240</v>
      </c>
      <c r="D78">
        <v>162</v>
      </c>
      <c r="E78">
        <v>225</v>
      </c>
      <c r="L78" s="1">
        <f t="shared" si="4"/>
        <v>813</v>
      </c>
      <c r="M78" s="1">
        <f t="shared" si="5"/>
        <v>203.25</v>
      </c>
      <c r="N78" s="1">
        <f t="shared" si="6"/>
        <v>35.696638497203068</v>
      </c>
      <c r="O78">
        <f t="shared" si="7"/>
        <v>20.609463845524949</v>
      </c>
    </row>
    <row r="79" spans="1:15" x14ac:dyDescent="0.3">
      <c r="A79">
        <v>76</v>
      </c>
      <c r="B79">
        <v>156</v>
      </c>
      <c r="C79">
        <v>209</v>
      </c>
      <c r="D79">
        <v>132</v>
      </c>
      <c r="E79">
        <v>198</v>
      </c>
      <c r="L79" s="1">
        <f t="shared" si="4"/>
        <v>695</v>
      </c>
      <c r="M79" s="1">
        <f t="shared" si="5"/>
        <v>173.75</v>
      </c>
      <c r="N79" s="1">
        <f t="shared" si="6"/>
        <v>36.003472054789384</v>
      </c>
      <c r="O79">
        <f t="shared" si="7"/>
        <v>20.78661428259382</v>
      </c>
    </row>
    <row r="80" spans="1:15" x14ac:dyDescent="0.3">
      <c r="A80">
        <v>77</v>
      </c>
      <c r="B80">
        <v>143</v>
      </c>
      <c r="C80">
        <v>170</v>
      </c>
      <c r="D80">
        <v>107</v>
      </c>
      <c r="E80">
        <v>183</v>
      </c>
      <c r="L80" s="1">
        <f t="shared" si="4"/>
        <v>603</v>
      </c>
      <c r="M80" s="1">
        <f t="shared" si="5"/>
        <v>150.75</v>
      </c>
      <c r="N80" s="1">
        <f t="shared" si="6"/>
        <v>33.589432862136867</v>
      </c>
      <c r="O80">
        <f t="shared" si="7"/>
        <v>19.392868104881583</v>
      </c>
    </row>
    <row r="81" spans="1:15" x14ac:dyDescent="0.3">
      <c r="A81">
        <v>78</v>
      </c>
      <c r="B81">
        <v>117</v>
      </c>
      <c r="C81">
        <v>145</v>
      </c>
      <c r="D81">
        <v>101</v>
      </c>
      <c r="E81">
        <v>136</v>
      </c>
      <c r="L81" s="1">
        <f t="shared" si="4"/>
        <v>499</v>
      </c>
      <c r="M81" s="1">
        <f t="shared" si="5"/>
        <v>124.75</v>
      </c>
      <c r="N81" s="1">
        <f t="shared" si="6"/>
        <v>19.670197423174653</v>
      </c>
      <c r="O81">
        <f t="shared" si="7"/>
        <v>11.356593777282969</v>
      </c>
    </row>
    <row r="82" spans="1:15" x14ac:dyDescent="0.3">
      <c r="A82">
        <v>79</v>
      </c>
      <c r="B82">
        <v>104</v>
      </c>
      <c r="C82">
        <v>123</v>
      </c>
      <c r="D82">
        <v>99</v>
      </c>
      <c r="E82">
        <v>121</v>
      </c>
      <c r="L82" s="1">
        <f t="shared" si="4"/>
        <v>447</v>
      </c>
      <c r="M82" s="1">
        <f t="shared" si="5"/>
        <v>111.75</v>
      </c>
      <c r="N82" s="1">
        <f t="shared" si="6"/>
        <v>12.038133853162901</v>
      </c>
      <c r="O82">
        <f t="shared" si="7"/>
        <v>6.9502198206643477</v>
      </c>
    </row>
    <row r="83" spans="1:15" x14ac:dyDescent="0.3">
      <c r="A83">
        <v>80</v>
      </c>
      <c r="B83">
        <v>95</v>
      </c>
      <c r="C83">
        <v>113</v>
      </c>
      <c r="D83">
        <v>71</v>
      </c>
      <c r="E83">
        <v>99</v>
      </c>
      <c r="L83" s="1">
        <f t="shared" si="4"/>
        <v>378</v>
      </c>
      <c r="M83" s="1">
        <f t="shared" si="5"/>
        <v>94.5</v>
      </c>
      <c r="N83" s="1">
        <f t="shared" si="6"/>
        <v>17.464249196572979</v>
      </c>
      <c r="O83">
        <f t="shared" si="7"/>
        <v>10.082988974836116</v>
      </c>
    </row>
    <row r="84" spans="1:15" x14ac:dyDescent="0.3">
      <c r="A84">
        <v>81</v>
      </c>
      <c r="B84">
        <v>71</v>
      </c>
      <c r="C84">
        <v>77</v>
      </c>
      <c r="D84">
        <v>63</v>
      </c>
      <c r="E84">
        <v>82</v>
      </c>
      <c r="L84" s="1">
        <f t="shared" si="4"/>
        <v>293</v>
      </c>
      <c r="M84" s="1">
        <f t="shared" si="5"/>
        <v>73.25</v>
      </c>
      <c r="N84" s="1">
        <f t="shared" si="6"/>
        <v>8.1802607945386843</v>
      </c>
      <c r="O84">
        <f t="shared" si="7"/>
        <v>4.7228757717682512</v>
      </c>
    </row>
    <row r="85" spans="1:15" x14ac:dyDescent="0.3">
      <c r="A85">
        <v>82</v>
      </c>
      <c r="B85">
        <v>69</v>
      </c>
      <c r="C85">
        <v>83</v>
      </c>
      <c r="D85">
        <v>66</v>
      </c>
      <c r="E85">
        <v>81</v>
      </c>
      <c r="L85" s="1">
        <f t="shared" si="4"/>
        <v>299</v>
      </c>
      <c r="M85" s="1">
        <f t="shared" si="5"/>
        <v>74.75</v>
      </c>
      <c r="N85" s="1">
        <f t="shared" si="6"/>
        <v>8.5</v>
      </c>
      <c r="O85">
        <f t="shared" si="7"/>
        <v>4.9074772881118189</v>
      </c>
    </row>
    <row r="86" spans="1:15" x14ac:dyDescent="0.3">
      <c r="A86">
        <v>83</v>
      </c>
      <c r="B86">
        <v>55</v>
      </c>
      <c r="C86">
        <v>59</v>
      </c>
      <c r="D86">
        <v>51</v>
      </c>
      <c r="E86">
        <v>53</v>
      </c>
      <c r="L86" s="1">
        <f t="shared" si="4"/>
        <v>218</v>
      </c>
      <c r="M86" s="1">
        <f t="shared" si="5"/>
        <v>54.5</v>
      </c>
      <c r="N86" s="1">
        <f t="shared" si="6"/>
        <v>3.415650255319866</v>
      </c>
      <c r="O86">
        <f t="shared" si="7"/>
        <v>1.9720265943665387</v>
      </c>
    </row>
    <row r="87" spans="1:15" x14ac:dyDescent="0.3">
      <c r="A87">
        <v>84</v>
      </c>
      <c r="B87">
        <v>52</v>
      </c>
      <c r="C87">
        <v>46</v>
      </c>
      <c r="D87">
        <v>35</v>
      </c>
      <c r="E87">
        <v>43</v>
      </c>
      <c r="L87" s="1">
        <f t="shared" si="4"/>
        <v>176</v>
      </c>
      <c r="M87" s="1">
        <f t="shared" si="5"/>
        <v>44</v>
      </c>
      <c r="N87" s="1">
        <f t="shared" si="6"/>
        <v>7.0710678118654755</v>
      </c>
      <c r="O87">
        <f t="shared" si="7"/>
        <v>4.0824829046386304</v>
      </c>
    </row>
    <row r="88" spans="1:15" x14ac:dyDescent="0.3">
      <c r="A88">
        <v>85</v>
      </c>
      <c r="B88">
        <v>40</v>
      </c>
      <c r="C88">
        <v>37</v>
      </c>
      <c r="D88">
        <v>26</v>
      </c>
      <c r="E88">
        <v>32</v>
      </c>
      <c r="L88" s="1">
        <f t="shared" si="4"/>
        <v>135</v>
      </c>
      <c r="M88" s="1">
        <f t="shared" si="5"/>
        <v>33.75</v>
      </c>
      <c r="N88" s="1">
        <f t="shared" si="6"/>
        <v>6.1305247192498404</v>
      </c>
      <c r="O88">
        <f t="shared" si="7"/>
        <v>3.5394600969325505</v>
      </c>
    </row>
    <row r="89" spans="1:15" x14ac:dyDescent="0.3">
      <c r="A89">
        <v>86</v>
      </c>
      <c r="B89">
        <v>32</v>
      </c>
      <c r="C89">
        <v>43</v>
      </c>
      <c r="D89">
        <v>18</v>
      </c>
      <c r="E89">
        <v>29</v>
      </c>
      <c r="L89" s="1">
        <f t="shared" si="4"/>
        <v>122</v>
      </c>
      <c r="M89" s="1">
        <f t="shared" si="5"/>
        <v>30.5</v>
      </c>
      <c r="N89" s="1">
        <f t="shared" si="6"/>
        <v>10.279429296739517</v>
      </c>
      <c r="O89">
        <f t="shared" si="7"/>
        <v>5.9348312715882861</v>
      </c>
    </row>
    <row r="90" spans="1:15" x14ac:dyDescent="0.3">
      <c r="A90">
        <v>87</v>
      </c>
      <c r="B90">
        <v>34</v>
      </c>
      <c r="C90">
        <v>36</v>
      </c>
      <c r="D90">
        <v>26</v>
      </c>
      <c r="E90">
        <v>31</v>
      </c>
      <c r="L90" s="1">
        <f t="shared" si="4"/>
        <v>127</v>
      </c>
      <c r="M90" s="1">
        <f t="shared" si="5"/>
        <v>31.75</v>
      </c>
      <c r="N90" s="1">
        <f t="shared" si="6"/>
        <v>4.349329450233296</v>
      </c>
      <c r="O90">
        <f t="shared" si="7"/>
        <v>2.5110865288865605</v>
      </c>
    </row>
    <row r="91" spans="1:15" x14ac:dyDescent="0.3">
      <c r="A91">
        <v>88</v>
      </c>
      <c r="B91">
        <v>28</v>
      </c>
      <c r="C91">
        <v>24</v>
      </c>
      <c r="D91">
        <v>23</v>
      </c>
      <c r="E91">
        <v>26</v>
      </c>
      <c r="L91" s="1">
        <f t="shared" si="4"/>
        <v>101</v>
      </c>
      <c r="M91" s="1">
        <f t="shared" si="5"/>
        <v>25.25</v>
      </c>
      <c r="N91" s="1">
        <f t="shared" si="6"/>
        <v>2.2173557826083452</v>
      </c>
      <c r="O91">
        <f t="shared" si="7"/>
        <v>1.2801909579781015</v>
      </c>
    </row>
    <row r="92" spans="1:15" x14ac:dyDescent="0.3">
      <c r="A92">
        <v>89</v>
      </c>
      <c r="B92">
        <v>23</v>
      </c>
      <c r="C92">
        <v>13</v>
      </c>
      <c r="D92">
        <v>21</v>
      </c>
      <c r="E92">
        <v>12</v>
      </c>
      <c r="L92" s="1">
        <f t="shared" si="4"/>
        <v>69</v>
      </c>
      <c r="M92" s="1">
        <f t="shared" si="5"/>
        <v>17.25</v>
      </c>
      <c r="N92" s="1">
        <f t="shared" si="6"/>
        <v>5.5602757725374259</v>
      </c>
      <c r="O92">
        <f t="shared" si="7"/>
        <v>3.2102267140430372</v>
      </c>
    </row>
    <row r="93" spans="1:15" x14ac:dyDescent="0.3">
      <c r="A93">
        <v>90</v>
      </c>
      <c r="B93">
        <v>14</v>
      </c>
      <c r="C93">
        <v>18</v>
      </c>
      <c r="D93">
        <v>13</v>
      </c>
      <c r="E93">
        <v>13</v>
      </c>
      <c r="L93" s="1">
        <f t="shared" si="4"/>
        <v>58</v>
      </c>
      <c r="M93" s="1">
        <f t="shared" si="5"/>
        <v>14.5</v>
      </c>
      <c r="N93" s="1">
        <f t="shared" si="6"/>
        <v>2.3804761428476167</v>
      </c>
      <c r="O93">
        <f t="shared" si="7"/>
        <v>1.3743685418725535</v>
      </c>
    </row>
    <row r="94" spans="1:15" x14ac:dyDescent="0.3">
      <c r="A94">
        <v>91</v>
      </c>
      <c r="B94">
        <v>11</v>
      </c>
      <c r="C94">
        <v>11</v>
      </c>
      <c r="D94">
        <v>9</v>
      </c>
      <c r="E94">
        <v>11</v>
      </c>
      <c r="L94" s="1">
        <f t="shared" si="4"/>
        <v>42</v>
      </c>
      <c r="M94" s="1">
        <f t="shared" si="5"/>
        <v>10.5</v>
      </c>
      <c r="N94" s="1">
        <f t="shared" si="6"/>
        <v>1</v>
      </c>
      <c r="O94">
        <f t="shared" si="7"/>
        <v>0.57735026918962584</v>
      </c>
    </row>
    <row r="95" spans="1:15" x14ac:dyDescent="0.3">
      <c r="A95">
        <v>92</v>
      </c>
      <c r="B95">
        <v>10</v>
      </c>
      <c r="C95">
        <v>8</v>
      </c>
      <c r="D95">
        <v>10</v>
      </c>
      <c r="E95">
        <v>2</v>
      </c>
      <c r="L95" s="1">
        <f t="shared" si="4"/>
        <v>30</v>
      </c>
      <c r="M95" s="1">
        <f t="shared" si="5"/>
        <v>7.5</v>
      </c>
      <c r="N95" s="1">
        <f t="shared" si="6"/>
        <v>3.7859388972001824</v>
      </c>
      <c r="O95">
        <f t="shared" si="7"/>
        <v>2.1858128414340001</v>
      </c>
    </row>
    <row r="96" spans="1:15" x14ac:dyDescent="0.3">
      <c r="A96">
        <v>93</v>
      </c>
      <c r="B96">
        <v>7</v>
      </c>
      <c r="C96">
        <v>5</v>
      </c>
      <c r="D96">
        <v>3</v>
      </c>
      <c r="E96">
        <v>4</v>
      </c>
      <c r="L96" s="1">
        <f t="shared" si="4"/>
        <v>19</v>
      </c>
      <c r="M96" s="1">
        <f t="shared" si="5"/>
        <v>4.75</v>
      </c>
      <c r="N96" s="1">
        <f t="shared" si="6"/>
        <v>1.707825127659933</v>
      </c>
      <c r="O96">
        <f t="shared" si="7"/>
        <v>0.98601329718326935</v>
      </c>
    </row>
    <row r="97" spans="1:15" x14ac:dyDescent="0.3">
      <c r="A97">
        <v>94</v>
      </c>
      <c r="B97">
        <v>2</v>
      </c>
      <c r="C97">
        <v>5</v>
      </c>
      <c r="D97">
        <v>3</v>
      </c>
      <c r="E97">
        <v>1</v>
      </c>
      <c r="L97" s="1">
        <f t="shared" si="4"/>
        <v>11</v>
      </c>
      <c r="M97" s="1">
        <f t="shared" si="5"/>
        <v>2.75</v>
      </c>
      <c r="N97" s="1">
        <f t="shared" si="6"/>
        <v>1.707825127659933</v>
      </c>
      <c r="O97">
        <f t="shared" si="7"/>
        <v>0.98601329718326935</v>
      </c>
    </row>
    <row r="98" spans="1:15" x14ac:dyDescent="0.3">
      <c r="A98">
        <v>95</v>
      </c>
      <c r="B98">
        <v>5</v>
      </c>
      <c r="C98">
        <v>4</v>
      </c>
      <c r="D98">
        <v>1</v>
      </c>
      <c r="E98">
        <v>1</v>
      </c>
      <c r="L98" s="1">
        <f t="shared" si="4"/>
        <v>11</v>
      </c>
      <c r="M98" s="1">
        <f t="shared" si="5"/>
        <v>2.75</v>
      </c>
      <c r="N98" s="1">
        <f t="shared" si="6"/>
        <v>2.0615528128088303</v>
      </c>
      <c r="O98">
        <f t="shared" si="7"/>
        <v>1.1902380714238083</v>
      </c>
    </row>
    <row r="99" spans="1:15" x14ac:dyDescent="0.3">
      <c r="A99">
        <v>96</v>
      </c>
      <c r="B99">
        <v>2</v>
      </c>
      <c r="C99">
        <v>1</v>
      </c>
      <c r="D99">
        <v>2</v>
      </c>
      <c r="E99">
        <v>0</v>
      </c>
      <c r="L99" s="1">
        <f t="shared" si="4"/>
        <v>5</v>
      </c>
      <c r="M99" s="1">
        <f t="shared" si="5"/>
        <v>1.25</v>
      </c>
      <c r="N99" s="1">
        <f t="shared" si="6"/>
        <v>0.9574271077563381</v>
      </c>
      <c r="O99">
        <f t="shared" si="7"/>
        <v>0.55277079839256671</v>
      </c>
    </row>
    <row r="100" spans="1:15" x14ac:dyDescent="0.3">
      <c r="A100">
        <v>97</v>
      </c>
      <c r="B100">
        <v>1</v>
      </c>
      <c r="C100">
        <v>4</v>
      </c>
      <c r="D100">
        <v>3</v>
      </c>
      <c r="E100">
        <v>0</v>
      </c>
      <c r="L100" s="1">
        <f t="shared" si="4"/>
        <v>8</v>
      </c>
      <c r="M100" s="1">
        <f t="shared" si="5"/>
        <v>2</v>
      </c>
      <c r="N100" s="1">
        <f t="shared" si="6"/>
        <v>1.8257418583505538</v>
      </c>
      <c r="O100">
        <f t="shared" si="7"/>
        <v>1.0540925533894598</v>
      </c>
    </row>
    <row r="101" spans="1:15" x14ac:dyDescent="0.3">
      <c r="A101">
        <v>98</v>
      </c>
      <c r="B101">
        <v>2</v>
      </c>
      <c r="C101">
        <v>0</v>
      </c>
      <c r="D101">
        <v>1</v>
      </c>
      <c r="E101">
        <v>0</v>
      </c>
      <c r="L101" s="1">
        <f t="shared" si="4"/>
        <v>3</v>
      </c>
      <c r="M101" s="1">
        <f t="shared" si="5"/>
        <v>0.75</v>
      </c>
      <c r="N101" s="1">
        <f t="shared" si="6"/>
        <v>0.9574271077563381</v>
      </c>
      <c r="O101">
        <f t="shared" si="7"/>
        <v>0.55277079839256671</v>
      </c>
    </row>
    <row r="102" spans="1:15" x14ac:dyDescent="0.3">
      <c r="A102">
        <v>99</v>
      </c>
      <c r="B102">
        <v>0</v>
      </c>
      <c r="C102">
        <v>1</v>
      </c>
      <c r="D102">
        <v>1</v>
      </c>
      <c r="E102">
        <v>0</v>
      </c>
      <c r="L102" s="1">
        <f t="shared" si="4"/>
        <v>2</v>
      </c>
      <c r="M102" s="1">
        <f t="shared" si="5"/>
        <v>0.5</v>
      </c>
      <c r="N102" s="1">
        <f t="shared" si="6"/>
        <v>0.57735026918962573</v>
      </c>
      <c r="O102">
        <f t="shared" si="7"/>
        <v>0.33333333333333331</v>
      </c>
    </row>
    <row r="103" spans="1:15" x14ac:dyDescent="0.3">
      <c r="A103">
        <v>100</v>
      </c>
      <c r="B103">
        <v>0</v>
      </c>
      <c r="C103">
        <v>0</v>
      </c>
      <c r="D103">
        <v>0</v>
      </c>
      <c r="E103">
        <v>0</v>
      </c>
      <c r="L103" s="1">
        <f t="shared" si="4"/>
        <v>0</v>
      </c>
      <c r="M103" s="1">
        <f t="shared" si="5"/>
        <v>0</v>
      </c>
      <c r="N103" s="1">
        <f t="shared" si="6"/>
        <v>0</v>
      </c>
      <c r="O103">
        <f t="shared" si="7"/>
        <v>0</v>
      </c>
    </row>
    <row r="104" spans="1:15" x14ac:dyDescent="0.3">
      <c r="A104">
        <v>101</v>
      </c>
      <c r="B104">
        <v>0</v>
      </c>
      <c r="C104">
        <v>0</v>
      </c>
      <c r="D104">
        <v>1</v>
      </c>
      <c r="E104">
        <v>0</v>
      </c>
      <c r="L104" s="1">
        <f t="shared" si="4"/>
        <v>1</v>
      </c>
      <c r="M104" s="1">
        <f t="shared" si="5"/>
        <v>0.25</v>
      </c>
      <c r="N104" s="1">
        <f t="shared" si="6"/>
        <v>0.5</v>
      </c>
      <c r="O104">
        <f t="shared" si="7"/>
        <v>0.28867513459481292</v>
      </c>
    </row>
    <row r="105" spans="1:15" x14ac:dyDescent="0.3">
      <c r="A105">
        <v>102</v>
      </c>
      <c r="B105">
        <v>0</v>
      </c>
      <c r="C105">
        <v>0</v>
      </c>
      <c r="D105">
        <v>0</v>
      </c>
      <c r="E105">
        <v>0</v>
      </c>
      <c r="L105" s="1">
        <f t="shared" si="4"/>
        <v>0</v>
      </c>
      <c r="M105" s="1">
        <f t="shared" si="5"/>
        <v>0</v>
      </c>
      <c r="N105" s="1">
        <f t="shared" si="6"/>
        <v>0</v>
      </c>
      <c r="O105">
        <f t="shared" si="7"/>
        <v>0</v>
      </c>
    </row>
    <row r="106" spans="1:15" x14ac:dyDescent="0.3">
      <c r="A106">
        <v>103</v>
      </c>
      <c r="B106">
        <v>0</v>
      </c>
      <c r="C106">
        <v>0</v>
      </c>
      <c r="D106">
        <v>0</v>
      </c>
      <c r="E106">
        <v>0</v>
      </c>
      <c r="L106" s="1">
        <f t="shared" si="4"/>
        <v>0</v>
      </c>
      <c r="M106" s="1">
        <f t="shared" si="5"/>
        <v>0</v>
      </c>
      <c r="N106" s="1">
        <f t="shared" si="6"/>
        <v>0</v>
      </c>
      <c r="O106">
        <f t="shared" si="7"/>
        <v>0</v>
      </c>
    </row>
    <row r="107" spans="1:15" x14ac:dyDescent="0.3">
      <c r="A107">
        <v>104</v>
      </c>
      <c r="B107">
        <v>0</v>
      </c>
      <c r="C107">
        <v>0</v>
      </c>
      <c r="D107">
        <v>0</v>
      </c>
      <c r="E107">
        <v>0</v>
      </c>
      <c r="L107" s="1">
        <f t="shared" si="4"/>
        <v>0</v>
      </c>
      <c r="M107" s="1">
        <f t="shared" si="5"/>
        <v>0</v>
      </c>
      <c r="N107" s="1">
        <f t="shared" si="6"/>
        <v>0</v>
      </c>
      <c r="O107">
        <f t="shared" si="7"/>
        <v>0</v>
      </c>
    </row>
    <row r="108" spans="1:15" x14ac:dyDescent="0.3">
      <c r="A108">
        <v>105</v>
      </c>
      <c r="B108">
        <v>0</v>
      </c>
      <c r="C108">
        <v>0</v>
      </c>
      <c r="D108">
        <v>0</v>
      </c>
      <c r="E108">
        <v>0</v>
      </c>
      <c r="L108" s="1">
        <f t="shared" si="4"/>
        <v>0</v>
      </c>
      <c r="M108" s="1">
        <f t="shared" si="5"/>
        <v>0</v>
      </c>
      <c r="N108" s="1">
        <f t="shared" si="6"/>
        <v>0</v>
      </c>
      <c r="O108">
        <f t="shared" si="7"/>
        <v>0</v>
      </c>
    </row>
    <row r="109" spans="1:15" x14ac:dyDescent="0.3">
      <c r="A109">
        <v>106</v>
      </c>
      <c r="B109">
        <v>0</v>
      </c>
      <c r="C109">
        <v>0</v>
      </c>
      <c r="D109">
        <v>0</v>
      </c>
      <c r="E109">
        <v>0</v>
      </c>
      <c r="L109" s="1">
        <f t="shared" si="4"/>
        <v>0</v>
      </c>
      <c r="M109" s="1">
        <f t="shared" si="5"/>
        <v>0</v>
      </c>
      <c r="N109" s="1">
        <f t="shared" si="6"/>
        <v>0</v>
      </c>
      <c r="O109">
        <f t="shared" si="7"/>
        <v>0</v>
      </c>
    </row>
    <row r="110" spans="1:15" x14ac:dyDescent="0.3">
      <c r="A110">
        <v>107</v>
      </c>
      <c r="B110">
        <v>0</v>
      </c>
      <c r="C110">
        <v>0</v>
      </c>
      <c r="D110">
        <v>0</v>
      </c>
      <c r="E110">
        <v>0</v>
      </c>
      <c r="L110" s="1">
        <f t="shared" si="4"/>
        <v>0</v>
      </c>
      <c r="M110" s="1">
        <f t="shared" si="5"/>
        <v>0</v>
      </c>
      <c r="N110" s="1">
        <f t="shared" si="6"/>
        <v>0</v>
      </c>
      <c r="O110">
        <f t="shared" si="7"/>
        <v>0</v>
      </c>
    </row>
    <row r="111" spans="1:15" x14ac:dyDescent="0.3">
      <c r="A111">
        <v>108</v>
      </c>
      <c r="B111">
        <v>0</v>
      </c>
      <c r="C111">
        <v>0</v>
      </c>
      <c r="D111">
        <v>0</v>
      </c>
      <c r="E111">
        <v>0</v>
      </c>
      <c r="L111" s="1">
        <f t="shared" si="4"/>
        <v>0</v>
      </c>
      <c r="M111" s="1">
        <f t="shared" si="5"/>
        <v>0</v>
      </c>
      <c r="N111" s="1">
        <f t="shared" si="6"/>
        <v>0</v>
      </c>
      <c r="O111">
        <f t="shared" si="7"/>
        <v>0</v>
      </c>
    </row>
    <row r="112" spans="1:15" x14ac:dyDescent="0.3">
      <c r="A112">
        <v>109</v>
      </c>
      <c r="B112">
        <v>0</v>
      </c>
      <c r="C112">
        <v>0</v>
      </c>
      <c r="D112">
        <v>0</v>
      </c>
      <c r="E112">
        <v>0</v>
      </c>
      <c r="L112" s="1">
        <f t="shared" si="4"/>
        <v>0</v>
      </c>
      <c r="M112" s="1">
        <f t="shared" si="5"/>
        <v>0</v>
      </c>
      <c r="N112" s="1">
        <f t="shared" si="6"/>
        <v>0</v>
      </c>
      <c r="O112">
        <f t="shared" si="7"/>
        <v>0</v>
      </c>
    </row>
    <row r="121" spans="1:15" x14ac:dyDescent="0.3">
      <c r="A121" s="4" t="s">
        <v>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6" t="s">
        <v>4</v>
      </c>
      <c r="M121" s="5"/>
      <c r="N121" s="5"/>
      <c r="O121" s="5"/>
    </row>
    <row r="122" spans="1:15" x14ac:dyDescent="0.3">
      <c r="B122">
        <v>0</v>
      </c>
      <c r="C122">
        <v>1</v>
      </c>
      <c r="D122">
        <v>2</v>
      </c>
      <c r="E122">
        <v>3</v>
      </c>
      <c r="F122" s="2"/>
      <c r="L122" s="1" t="s">
        <v>1</v>
      </c>
      <c r="M122" s="1" t="s">
        <v>2</v>
      </c>
      <c r="N122" s="1" t="s">
        <v>3</v>
      </c>
      <c r="O122" s="1" t="s">
        <v>11</v>
      </c>
    </row>
    <row r="123" spans="1:15" x14ac:dyDescent="0.3">
      <c r="A123">
        <v>0</v>
      </c>
      <c r="B123">
        <v>0.82675473764538698</v>
      </c>
      <c r="C123">
        <v>4.8832630738615901</v>
      </c>
      <c r="D123">
        <v>1.1051495298743199</v>
      </c>
      <c r="E123">
        <v>-10.9519759863615</v>
      </c>
      <c r="L123" s="1">
        <f>SUM(B123:K123)</f>
        <v>-4.1368086449802028</v>
      </c>
      <c r="M123" s="1">
        <f>AVERAGE(B123:K123)</f>
        <v>-1.0342021612450507</v>
      </c>
      <c r="N123" s="1">
        <f>STDEV(B123:K123)</f>
        <v>6.8658240265992809</v>
      </c>
      <c r="O123">
        <f>N123/SQRT(3)</f>
        <v>3.9639853499656952</v>
      </c>
    </row>
    <row r="124" spans="1:15" x14ac:dyDescent="0.3">
      <c r="A124">
        <v>1</v>
      </c>
      <c r="B124">
        <v>-1.7344817072153</v>
      </c>
      <c r="C124">
        <v>-3.4804698936641199</v>
      </c>
      <c r="D124">
        <v>10.238129466772</v>
      </c>
      <c r="E124">
        <v>9.82855732738971</v>
      </c>
      <c r="L124" s="1">
        <f t="shared" ref="L124:L187" si="8">SUM(B124:K124)</f>
        <v>14.851735193282289</v>
      </c>
      <c r="M124" s="1">
        <f t="shared" ref="M124:M187" si="9">AVERAGE(B124:K124)</f>
        <v>3.7129337983205724</v>
      </c>
      <c r="N124" s="1">
        <f t="shared" ref="N124:N187" si="10">STDEV(B124:K124)</f>
        <v>7.3348124726469761</v>
      </c>
      <c r="O124">
        <f t="shared" ref="O124:O187" si="11">N124/SQRT(3)</f>
        <v>4.2347559555381569</v>
      </c>
    </row>
    <row r="125" spans="1:15" x14ac:dyDescent="0.3">
      <c r="A125">
        <v>2</v>
      </c>
      <c r="B125">
        <v>-18.2204976715147</v>
      </c>
      <c r="C125">
        <v>-17.496311549097001</v>
      </c>
      <c r="D125">
        <v>-15.9982191501185</v>
      </c>
      <c r="E125">
        <v>-2.6265920125879298</v>
      </c>
      <c r="L125" s="1">
        <f t="shared" si="8"/>
        <v>-54.34162038331813</v>
      </c>
      <c r="M125" s="1">
        <f t="shared" si="9"/>
        <v>-13.585405095829532</v>
      </c>
      <c r="N125" s="1">
        <f t="shared" si="10"/>
        <v>7.3642498673293826</v>
      </c>
      <c r="O125">
        <f t="shared" si="11"/>
        <v>4.2517516432822848</v>
      </c>
    </row>
    <row r="126" spans="1:15" x14ac:dyDescent="0.3">
      <c r="A126">
        <v>3</v>
      </c>
      <c r="B126">
        <v>-18.5071921348571</v>
      </c>
      <c r="C126">
        <v>7.5256500765681196</v>
      </c>
      <c r="D126">
        <v>12.249043133109801</v>
      </c>
      <c r="E126">
        <v>-4.99016528204083</v>
      </c>
      <c r="L126" s="1">
        <f t="shared" si="8"/>
        <v>-3.7226642072200091</v>
      </c>
      <c r="M126" s="1">
        <f t="shared" si="9"/>
        <v>-0.93066605180500228</v>
      </c>
      <c r="N126" s="1">
        <f t="shared" si="10"/>
        <v>13.791637802311069</v>
      </c>
      <c r="O126">
        <f t="shared" si="11"/>
        <v>7.9626057977301148</v>
      </c>
    </row>
    <row r="127" spans="1:15" x14ac:dyDescent="0.3">
      <c r="A127">
        <v>4</v>
      </c>
      <c r="B127">
        <v>4.57694563269615</v>
      </c>
      <c r="C127">
        <v>-13.8953357934951</v>
      </c>
      <c r="D127">
        <v>-0.88543756306171395</v>
      </c>
      <c r="E127">
        <v>-7.5970284044742504</v>
      </c>
      <c r="L127" s="1">
        <f t="shared" si="8"/>
        <v>-17.800856128334914</v>
      </c>
      <c r="M127" s="1">
        <f t="shared" si="9"/>
        <v>-4.4502140320837285</v>
      </c>
      <c r="N127" s="1">
        <f t="shared" si="10"/>
        <v>8.0272454526172314</v>
      </c>
      <c r="O127">
        <f t="shared" si="11"/>
        <v>4.6345323229197586</v>
      </c>
    </row>
    <row r="128" spans="1:15" x14ac:dyDescent="0.3">
      <c r="A128">
        <v>5</v>
      </c>
      <c r="B128">
        <v>7.07757728174328</v>
      </c>
      <c r="C128">
        <v>-8.4262144938111003</v>
      </c>
      <c r="D128">
        <v>-4.2389491908252204</v>
      </c>
      <c r="E128">
        <v>13.132055528461899</v>
      </c>
      <c r="L128" s="1">
        <f t="shared" si="8"/>
        <v>7.5444691255688587</v>
      </c>
      <c r="M128" s="1">
        <f t="shared" si="9"/>
        <v>1.8861172813922147</v>
      </c>
      <c r="N128" s="1">
        <f t="shared" si="10"/>
        <v>9.9546138368614443</v>
      </c>
      <c r="O128">
        <f t="shared" si="11"/>
        <v>5.7472989783907282</v>
      </c>
    </row>
    <row r="129" spans="1:15" x14ac:dyDescent="0.3">
      <c r="A129">
        <v>6</v>
      </c>
      <c r="B129">
        <v>23.764066025614699</v>
      </c>
      <c r="C129">
        <v>-15.1018801964819</v>
      </c>
      <c r="D129">
        <v>-11.360594436526201</v>
      </c>
      <c r="E129">
        <v>-2.6886708699166699</v>
      </c>
      <c r="L129" s="1">
        <f t="shared" si="8"/>
        <v>-5.3870794773100723</v>
      </c>
      <c r="M129" s="1">
        <f t="shared" si="9"/>
        <v>-1.3467698693275181</v>
      </c>
      <c r="N129" s="1">
        <f t="shared" si="10"/>
        <v>17.529351767943595</v>
      </c>
      <c r="O129">
        <f t="shared" si="11"/>
        <v>10.120575961941878</v>
      </c>
    </row>
    <row r="130" spans="1:15" x14ac:dyDescent="0.3">
      <c r="A130">
        <v>7</v>
      </c>
      <c r="B130">
        <v>5.3180569857358897</v>
      </c>
      <c r="C130">
        <v>-1.70460890233516</v>
      </c>
      <c r="D130">
        <v>1.92465474456548</v>
      </c>
      <c r="E130">
        <v>6.4773780852556202</v>
      </c>
      <c r="L130" s="1">
        <f t="shared" si="8"/>
        <v>12.015480913221829</v>
      </c>
      <c r="M130" s="1">
        <f t="shared" si="9"/>
        <v>3.0038702283054572</v>
      </c>
      <c r="N130" s="1">
        <f t="shared" si="10"/>
        <v>3.6857924957229673</v>
      </c>
      <c r="O130">
        <f t="shared" si="11"/>
        <v>2.1279932895827578</v>
      </c>
    </row>
    <row r="131" spans="1:15" x14ac:dyDescent="0.3">
      <c r="A131">
        <v>8</v>
      </c>
      <c r="B131">
        <v>27.957906231284099</v>
      </c>
      <c r="C131">
        <v>3.5004138015210602</v>
      </c>
      <c r="D131">
        <v>24.4786190390586</v>
      </c>
      <c r="E131">
        <v>5.7380245504900804</v>
      </c>
      <c r="L131" s="1">
        <f t="shared" si="8"/>
        <v>61.674963622353843</v>
      </c>
      <c r="M131" s="1">
        <f t="shared" si="9"/>
        <v>15.418740905588461</v>
      </c>
      <c r="N131" s="1">
        <f t="shared" si="10"/>
        <v>12.584048751837585</v>
      </c>
      <c r="O131">
        <f t="shared" si="11"/>
        <v>7.2654039343688046</v>
      </c>
    </row>
    <row r="132" spans="1:15" x14ac:dyDescent="0.3">
      <c r="A132">
        <v>9</v>
      </c>
      <c r="B132">
        <v>40.6425609085708</v>
      </c>
      <c r="C132">
        <v>21.0355055779218</v>
      </c>
      <c r="D132">
        <v>40.672977350652197</v>
      </c>
      <c r="E132">
        <v>46.404046690091398</v>
      </c>
      <c r="L132" s="1">
        <f t="shared" si="8"/>
        <v>148.75509052723621</v>
      </c>
      <c r="M132" s="1">
        <f t="shared" si="9"/>
        <v>37.188772631809051</v>
      </c>
      <c r="N132" s="1">
        <f t="shared" si="10"/>
        <v>11.104318206099764</v>
      </c>
      <c r="O132">
        <f t="shared" si="11"/>
        <v>6.4110811054589618</v>
      </c>
    </row>
    <row r="133" spans="1:15" x14ac:dyDescent="0.3">
      <c r="A133">
        <v>10</v>
      </c>
      <c r="B133">
        <v>89.669551447033797</v>
      </c>
      <c r="C133">
        <v>89.409856371581498</v>
      </c>
      <c r="D133">
        <v>101.890236675739</v>
      </c>
      <c r="E133">
        <v>99.898966461420002</v>
      </c>
      <c r="L133" s="1">
        <f t="shared" si="8"/>
        <v>380.86861095577427</v>
      </c>
      <c r="M133" s="1">
        <f t="shared" si="9"/>
        <v>95.217152738943568</v>
      </c>
      <c r="N133" s="1">
        <f t="shared" si="10"/>
        <v>6.6068146674945059</v>
      </c>
      <c r="O133">
        <f t="shared" si="11"/>
        <v>3.8144462267639212</v>
      </c>
    </row>
    <row r="134" spans="1:15" x14ac:dyDescent="0.3">
      <c r="A134">
        <v>11</v>
      </c>
      <c r="B134">
        <v>225.476623237133</v>
      </c>
      <c r="C134">
        <v>210.96013313531799</v>
      </c>
      <c r="D134">
        <v>246.60915547609301</v>
      </c>
      <c r="E134">
        <v>230.646810472011</v>
      </c>
      <c r="L134" s="1">
        <f t="shared" si="8"/>
        <v>913.69272232055494</v>
      </c>
      <c r="M134" s="1">
        <f t="shared" si="9"/>
        <v>228.42318058013873</v>
      </c>
      <c r="N134" s="1">
        <f t="shared" si="10"/>
        <v>14.711836946803393</v>
      </c>
      <c r="O134">
        <f t="shared" si="11"/>
        <v>8.4938830215108219</v>
      </c>
    </row>
    <row r="135" spans="1:15" x14ac:dyDescent="0.3">
      <c r="A135">
        <v>12</v>
      </c>
      <c r="B135">
        <v>371.64685058593699</v>
      </c>
      <c r="C135">
        <v>356.94619154930098</v>
      </c>
      <c r="D135">
        <v>403.50114667415602</v>
      </c>
      <c r="E135">
        <v>363.599839419126</v>
      </c>
      <c r="L135" s="1">
        <f t="shared" si="8"/>
        <v>1495.69402822852</v>
      </c>
      <c r="M135" s="1">
        <f t="shared" si="9"/>
        <v>373.92350705713</v>
      </c>
      <c r="N135" s="1">
        <f t="shared" si="10"/>
        <v>20.614131765650761</v>
      </c>
      <c r="O135">
        <f t="shared" si="11"/>
        <v>11.901574524008883</v>
      </c>
    </row>
    <row r="136" spans="1:15" x14ac:dyDescent="0.3">
      <c r="A136">
        <v>13</v>
      </c>
      <c r="B136">
        <v>591.987813234329</v>
      </c>
      <c r="C136">
        <v>581.40999644994702</v>
      </c>
      <c r="D136">
        <v>657.34018927812497</v>
      </c>
      <c r="E136">
        <v>623.74706089496601</v>
      </c>
      <c r="L136" s="1">
        <f t="shared" si="8"/>
        <v>2454.4850598573671</v>
      </c>
      <c r="M136" s="1">
        <f t="shared" si="9"/>
        <v>613.62126496434178</v>
      </c>
      <c r="N136" s="1">
        <f t="shared" si="10"/>
        <v>34.25126829498037</v>
      </c>
      <c r="O136">
        <f t="shared" si="11"/>
        <v>19.774978970193011</v>
      </c>
    </row>
    <row r="137" spans="1:15" x14ac:dyDescent="0.3">
      <c r="A137">
        <v>14</v>
      </c>
      <c r="B137">
        <v>852.33601272106102</v>
      </c>
      <c r="C137">
        <v>834.13639545440606</v>
      </c>
      <c r="D137">
        <v>925.613550186157</v>
      </c>
      <c r="E137">
        <v>912.47790765762295</v>
      </c>
      <c r="L137" s="1">
        <f t="shared" si="8"/>
        <v>3524.5638660192467</v>
      </c>
      <c r="M137" s="1">
        <f t="shared" si="9"/>
        <v>881.14096650481167</v>
      </c>
      <c r="N137" s="1">
        <f t="shared" si="10"/>
        <v>44.717519468420356</v>
      </c>
      <c r="O137">
        <f t="shared" si="11"/>
        <v>25.817671902584824</v>
      </c>
    </row>
    <row r="138" spans="1:15" x14ac:dyDescent="0.3">
      <c r="A138">
        <v>15</v>
      </c>
      <c r="B138">
        <v>1050.58892679214</v>
      </c>
      <c r="C138">
        <v>1140.22129273414</v>
      </c>
      <c r="D138">
        <v>1194.1616728305801</v>
      </c>
      <c r="E138">
        <v>1193.84099775552</v>
      </c>
      <c r="L138" s="1">
        <f t="shared" si="8"/>
        <v>4578.81289011238</v>
      </c>
      <c r="M138" s="1">
        <f t="shared" si="9"/>
        <v>1144.703222528095</v>
      </c>
      <c r="N138" s="1">
        <f t="shared" si="10"/>
        <v>67.67138148724581</v>
      </c>
      <c r="O138">
        <f t="shared" si="11"/>
        <v>39.070090318095225</v>
      </c>
    </row>
    <row r="139" spans="1:15" x14ac:dyDescent="0.3">
      <c r="A139">
        <v>16</v>
      </c>
      <c r="B139">
        <v>1376.13981866836</v>
      </c>
      <c r="C139">
        <v>1419.01057863235</v>
      </c>
      <c r="D139">
        <v>1589.4624929428001</v>
      </c>
      <c r="E139">
        <v>1528.81020128726</v>
      </c>
      <c r="L139" s="1">
        <f t="shared" si="8"/>
        <v>5913.4230915307708</v>
      </c>
      <c r="M139" s="1">
        <f t="shared" si="9"/>
        <v>1478.3557728826927</v>
      </c>
      <c r="N139" s="1">
        <f t="shared" si="10"/>
        <v>98.082118595770112</v>
      </c>
      <c r="O139">
        <f t="shared" si="11"/>
        <v>56.627737573956679</v>
      </c>
    </row>
    <row r="140" spans="1:15" x14ac:dyDescent="0.3">
      <c r="A140">
        <v>17</v>
      </c>
      <c r="B140">
        <v>1703.60731697082</v>
      </c>
      <c r="C140">
        <v>1739.23518896102</v>
      </c>
      <c r="D140">
        <v>1955.0390977859399</v>
      </c>
      <c r="E140">
        <v>1902.3891501426599</v>
      </c>
      <c r="L140" s="1">
        <f t="shared" si="8"/>
        <v>7300.2707538604391</v>
      </c>
      <c r="M140" s="1">
        <f t="shared" si="9"/>
        <v>1825.0676884651098</v>
      </c>
      <c r="N140" s="1">
        <f t="shared" si="10"/>
        <v>122.46226016130588</v>
      </c>
      <c r="O140">
        <f t="shared" si="11"/>
        <v>70.703618869699937</v>
      </c>
    </row>
    <row r="141" spans="1:15" x14ac:dyDescent="0.3">
      <c r="A141">
        <v>18</v>
      </c>
      <c r="B141">
        <v>2110.2616975307401</v>
      </c>
      <c r="C141">
        <v>2154.0719872712998</v>
      </c>
      <c r="D141">
        <v>2363.9455449581101</v>
      </c>
      <c r="E141">
        <v>2332.3660229444499</v>
      </c>
      <c r="L141" s="1">
        <f t="shared" si="8"/>
        <v>8960.6452527046004</v>
      </c>
      <c r="M141" s="1">
        <f t="shared" si="9"/>
        <v>2240.1613131761501</v>
      </c>
      <c r="N141" s="1">
        <f t="shared" si="10"/>
        <v>126.63533830239116</v>
      </c>
      <c r="O141">
        <f t="shared" si="11"/>
        <v>73.112946657804869</v>
      </c>
    </row>
    <row r="142" spans="1:15" x14ac:dyDescent="0.3">
      <c r="A142">
        <v>19</v>
      </c>
      <c r="B142">
        <v>2452.4274783134401</v>
      </c>
      <c r="C142">
        <v>2488.5577174425098</v>
      </c>
      <c r="D142">
        <v>2805.3404784202498</v>
      </c>
      <c r="E142">
        <v>2687.5480481386098</v>
      </c>
      <c r="L142" s="1">
        <f t="shared" si="8"/>
        <v>10433.873722314809</v>
      </c>
      <c r="M142" s="1">
        <f t="shared" si="9"/>
        <v>2608.4684305787023</v>
      </c>
      <c r="N142" s="1">
        <f t="shared" si="10"/>
        <v>167.07238655088588</v>
      </c>
      <c r="O142">
        <f t="shared" si="11"/>
        <v>96.459287349307175</v>
      </c>
    </row>
    <row r="143" spans="1:15" x14ac:dyDescent="0.3">
      <c r="A143">
        <v>20</v>
      </c>
      <c r="B143">
        <v>2694.3357982634998</v>
      </c>
      <c r="C143">
        <v>2757.0551826953802</v>
      </c>
      <c r="D143">
        <v>3114.63901805877</v>
      </c>
      <c r="E143">
        <v>3020.4250500202102</v>
      </c>
      <c r="L143" s="1">
        <f t="shared" si="8"/>
        <v>11586.455049037861</v>
      </c>
      <c r="M143" s="1">
        <f t="shared" si="9"/>
        <v>2896.6137622594651</v>
      </c>
      <c r="N143" s="1">
        <f t="shared" si="10"/>
        <v>202.69617575049315</v>
      </c>
      <c r="O143">
        <f t="shared" si="11"/>
        <v>117.02669163325493</v>
      </c>
    </row>
    <row r="144" spans="1:15" x14ac:dyDescent="0.3">
      <c r="A144">
        <v>21</v>
      </c>
      <c r="B144">
        <v>3078.5400140285401</v>
      </c>
      <c r="C144">
        <v>3218.9008889198299</v>
      </c>
      <c r="D144">
        <v>3506.0426270961698</v>
      </c>
      <c r="E144">
        <v>3490.8099229335699</v>
      </c>
      <c r="L144" s="1">
        <f t="shared" si="8"/>
        <v>13294.293452978111</v>
      </c>
      <c r="M144" s="1">
        <f t="shared" si="9"/>
        <v>3323.5733632445276</v>
      </c>
      <c r="N144" s="1">
        <f t="shared" si="10"/>
        <v>209.96886138698866</v>
      </c>
      <c r="O144">
        <f t="shared" si="11"/>
        <v>121.22557864321713</v>
      </c>
    </row>
    <row r="145" spans="1:15" x14ac:dyDescent="0.3">
      <c r="A145">
        <v>22</v>
      </c>
      <c r="B145">
        <v>3347.4303133487001</v>
      </c>
      <c r="C145">
        <v>3559.9637527465802</v>
      </c>
      <c r="D145">
        <v>3996.5393271446201</v>
      </c>
      <c r="E145">
        <v>3863.4308624267501</v>
      </c>
      <c r="L145" s="1">
        <f t="shared" si="8"/>
        <v>14767.364255666651</v>
      </c>
      <c r="M145" s="1">
        <f t="shared" si="9"/>
        <v>3691.8410639166627</v>
      </c>
      <c r="N145" s="1">
        <f t="shared" si="10"/>
        <v>293.42488015112377</v>
      </c>
      <c r="O145">
        <f t="shared" si="11"/>
        <v>169.408933542185</v>
      </c>
    </row>
    <row r="146" spans="1:15" x14ac:dyDescent="0.3">
      <c r="A146">
        <v>23</v>
      </c>
      <c r="B146">
        <v>3770.8533682823099</v>
      </c>
      <c r="C146">
        <v>3953.3324594497599</v>
      </c>
      <c r="D146">
        <v>4418.9437291622098</v>
      </c>
      <c r="E146">
        <v>4253.1568398475601</v>
      </c>
      <c r="L146" s="1">
        <f t="shared" si="8"/>
        <v>16396.286396741842</v>
      </c>
      <c r="M146" s="1">
        <f t="shared" si="9"/>
        <v>4099.0715991854604</v>
      </c>
      <c r="N146" s="1">
        <f t="shared" si="10"/>
        <v>291.56334067337497</v>
      </c>
      <c r="O146">
        <f t="shared" si="11"/>
        <v>168.33417322359961</v>
      </c>
    </row>
    <row r="147" spans="1:15" x14ac:dyDescent="0.3">
      <c r="A147">
        <v>24</v>
      </c>
      <c r="B147">
        <v>3950.1046485900802</v>
      </c>
      <c r="C147">
        <v>4129.75978851318</v>
      </c>
      <c r="D147">
        <v>4602.4316515922501</v>
      </c>
      <c r="E147">
        <v>4436.4433052539798</v>
      </c>
      <c r="L147" s="1">
        <f t="shared" si="8"/>
        <v>17118.73939394949</v>
      </c>
      <c r="M147" s="1">
        <f t="shared" si="9"/>
        <v>4279.6848484873726</v>
      </c>
      <c r="N147" s="1">
        <f t="shared" si="10"/>
        <v>294.30106153102889</v>
      </c>
      <c r="O147">
        <f t="shared" si="11"/>
        <v>169.91479709773216</v>
      </c>
    </row>
    <row r="148" spans="1:15" x14ac:dyDescent="0.3">
      <c r="A148">
        <v>25</v>
      </c>
      <c r="B148">
        <v>4265.8152287006296</v>
      </c>
      <c r="C148">
        <v>4484.3168807029697</v>
      </c>
      <c r="D148">
        <v>4939.345082283</v>
      </c>
      <c r="E148">
        <v>4847.9251022338804</v>
      </c>
      <c r="L148" s="1">
        <f t="shared" si="8"/>
        <v>18537.402293920481</v>
      </c>
      <c r="M148" s="1">
        <f t="shared" si="9"/>
        <v>4634.3505734801201</v>
      </c>
      <c r="N148" s="1">
        <f t="shared" si="10"/>
        <v>314.62365828207464</v>
      </c>
      <c r="O148">
        <f t="shared" si="11"/>
        <v>181.64805380258065</v>
      </c>
    </row>
    <row r="149" spans="1:15" x14ac:dyDescent="0.3">
      <c r="A149">
        <v>26</v>
      </c>
      <c r="B149">
        <v>4448.4658191203998</v>
      </c>
      <c r="C149">
        <v>4774.8054876327496</v>
      </c>
      <c r="D149">
        <v>5276.4346857070896</v>
      </c>
      <c r="E149">
        <v>5090.4221425056403</v>
      </c>
      <c r="L149" s="1">
        <f t="shared" si="8"/>
        <v>19590.128134965882</v>
      </c>
      <c r="M149" s="1">
        <f t="shared" si="9"/>
        <v>4897.5320337414705</v>
      </c>
      <c r="N149" s="1">
        <f t="shared" si="10"/>
        <v>364.00370142784067</v>
      </c>
      <c r="O149">
        <f t="shared" si="11"/>
        <v>210.15763500538398</v>
      </c>
    </row>
    <row r="150" spans="1:15" x14ac:dyDescent="0.3">
      <c r="A150">
        <v>27</v>
      </c>
      <c r="B150">
        <v>4594.58665275573</v>
      </c>
      <c r="C150">
        <v>4858.0870885840004</v>
      </c>
      <c r="D150">
        <v>5454.7886614798999</v>
      </c>
      <c r="E150">
        <v>5292.0477528572001</v>
      </c>
      <c r="L150" s="1">
        <f t="shared" si="8"/>
        <v>20199.510155676831</v>
      </c>
      <c r="M150" s="1">
        <f t="shared" si="9"/>
        <v>5049.8775389192078</v>
      </c>
      <c r="N150" s="1">
        <f t="shared" si="10"/>
        <v>394.40790963816437</v>
      </c>
      <c r="O150">
        <f t="shared" si="11"/>
        <v>227.71151280011182</v>
      </c>
    </row>
    <row r="151" spans="1:15" x14ac:dyDescent="0.3">
      <c r="A151">
        <v>28</v>
      </c>
      <c r="B151">
        <v>4815.1580910682596</v>
      </c>
      <c r="C151">
        <v>5071.3376622200003</v>
      </c>
      <c r="D151">
        <v>5509.7609231471997</v>
      </c>
      <c r="E151">
        <v>5396.34940695762</v>
      </c>
      <c r="L151" s="1">
        <f t="shared" si="8"/>
        <v>20792.606083393079</v>
      </c>
      <c r="M151" s="1">
        <f t="shared" si="9"/>
        <v>5198.1515208482697</v>
      </c>
      <c r="N151" s="1">
        <f t="shared" si="10"/>
        <v>315.77869025324134</v>
      </c>
      <c r="O151">
        <f t="shared" si="11"/>
        <v>182.31491182205636</v>
      </c>
    </row>
    <row r="152" spans="1:15" x14ac:dyDescent="0.3">
      <c r="A152">
        <v>29</v>
      </c>
      <c r="B152">
        <v>4920.3112654685901</v>
      </c>
      <c r="C152">
        <v>5291.3717889785703</v>
      </c>
      <c r="D152">
        <v>5843.4330646991702</v>
      </c>
      <c r="E152">
        <v>5663.61775159835</v>
      </c>
      <c r="L152" s="1">
        <f t="shared" si="8"/>
        <v>21718.73387074468</v>
      </c>
      <c r="M152" s="1">
        <f t="shared" si="9"/>
        <v>5429.6834676861699</v>
      </c>
      <c r="N152" s="1">
        <f t="shared" si="10"/>
        <v>410.08297496841044</v>
      </c>
      <c r="O152">
        <f t="shared" si="11"/>
        <v>236.76151598809435</v>
      </c>
    </row>
    <row r="153" spans="1:15" x14ac:dyDescent="0.3">
      <c r="A153">
        <v>30</v>
      </c>
      <c r="B153">
        <v>4992.6712689399701</v>
      </c>
      <c r="C153">
        <v>5324.3399822711899</v>
      </c>
      <c r="D153">
        <v>5956.3785922527304</v>
      </c>
      <c r="E153">
        <v>5791.2972700595801</v>
      </c>
      <c r="L153" s="1">
        <f t="shared" si="8"/>
        <v>22064.687113523469</v>
      </c>
      <c r="M153" s="1">
        <f t="shared" si="9"/>
        <v>5516.1717783808672</v>
      </c>
      <c r="N153" s="1">
        <f t="shared" si="10"/>
        <v>439.82128815168193</v>
      </c>
      <c r="O153">
        <f t="shared" si="11"/>
        <v>253.93093910970154</v>
      </c>
    </row>
    <row r="154" spans="1:15" x14ac:dyDescent="0.3">
      <c r="A154">
        <v>31</v>
      </c>
      <c r="B154">
        <v>5035.9291818141901</v>
      </c>
      <c r="C154">
        <v>5441.2019474506296</v>
      </c>
      <c r="D154">
        <v>6021.4334912300101</v>
      </c>
      <c r="E154">
        <v>5839.5016005039197</v>
      </c>
      <c r="L154" s="1">
        <f t="shared" si="8"/>
        <v>22338.066220998749</v>
      </c>
      <c r="M154" s="1">
        <f t="shared" si="9"/>
        <v>5584.5165552496874</v>
      </c>
      <c r="N154" s="1">
        <f t="shared" si="10"/>
        <v>438.71059760438573</v>
      </c>
      <c r="O154">
        <f t="shared" si="11"/>
        <v>253.28968162323369</v>
      </c>
    </row>
    <row r="155" spans="1:15" x14ac:dyDescent="0.3">
      <c r="A155">
        <v>32</v>
      </c>
      <c r="B155">
        <v>5158.0273365974399</v>
      </c>
      <c r="C155">
        <v>5508.3435194492304</v>
      </c>
      <c r="D155">
        <v>6141.2323596477499</v>
      </c>
      <c r="E155">
        <v>5981.1686701773997</v>
      </c>
      <c r="L155" s="1">
        <f t="shared" si="8"/>
        <v>22788.771885871822</v>
      </c>
      <c r="M155" s="1">
        <f t="shared" si="9"/>
        <v>5697.1929714679554</v>
      </c>
      <c r="N155" s="1">
        <f t="shared" si="10"/>
        <v>448.76752447330756</v>
      </c>
      <c r="O155">
        <f t="shared" si="11"/>
        <v>259.09605105822612</v>
      </c>
    </row>
    <row r="156" spans="1:15" x14ac:dyDescent="0.3">
      <c r="A156">
        <v>33</v>
      </c>
      <c r="B156">
        <v>5163.0292994975998</v>
      </c>
      <c r="C156">
        <v>5594.4230701923298</v>
      </c>
      <c r="D156">
        <v>6075.29981613159</v>
      </c>
      <c r="E156">
        <v>5902.57806825637</v>
      </c>
      <c r="L156" s="1">
        <f t="shared" si="8"/>
        <v>22735.33025407789</v>
      </c>
      <c r="M156" s="1">
        <f t="shared" si="9"/>
        <v>5683.8325635194724</v>
      </c>
      <c r="N156" s="1">
        <f t="shared" si="10"/>
        <v>400.13593649455856</v>
      </c>
      <c r="O156">
        <f t="shared" si="11"/>
        <v>231.01859064757639</v>
      </c>
    </row>
    <row r="157" spans="1:15" x14ac:dyDescent="0.3">
      <c r="A157">
        <v>34</v>
      </c>
      <c r="B157">
        <v>5028.1912839412598</v>
      </c>
      <c r="C157">
        <v>5511.2696304321198</v>
      </c>
      <c r="D157">
        <v>6050.4403192996897</v>
      </c>
      <c r="E157">
        <v>5957.6436221599497</v>
      </c>
      <c r="L157" s="1">
        <f t="shared" si="8"/>
        <v>22547.544855833021</v>
      </c>
      <c r="M157" s="1">
        <f t="shared" si="9"/>
        <v>5636.8862139582552</v>
      </c>
      <c r="N157" s="1">
        <f t="shared" si="10"/>
        <v>469.1131195657739</v>
      </c>
      <c r="O157">
        <f t="shared" si="11"/>
        <v>270.84258586168465</v>
      </c>
    </row>
    <row r="158" spans="1:15" x14ac:dyDescent="0.3">
      <c r="A158">
        <v>35</v>
      </c>
      <c r="B158">
        <v>4944.9547123900002</v>
      </c>
      <c r="C158">
        <v>5425.7706508636402</v>
      </c>
      <c r="D158">
        <v>5993.7794177531996</v>
      </c>
      <c r="E158">
        <v>5922.3193058967499</v>
      </c>
      <c r="L158" s="1">
        <f t="shared" si="8"/>
        <v>22286.824086903591</v>
      </c>
      <c r="M158" s="1">
        <f t="shared" si="9"/>
        <v>5571.7060217258977</v>
      </c>
      <c r="N158" s="1">
        <f t="shared" si="10"/>
        <v>488.25879848500324</v>
      </c>
      <c r="O158">
        <f t="shared" si="11"/>
        <v>281.89634873951985</v>
      </c>
    </row>
    <row r="159" spans="1:15" x14ac:dyDescent="0.3">
      <c r="A159">
        <v>36</v>
      </c>
      <c r="B159">
        <v>4929.5835778713199</v>
      </c>
      <c r="C159">
        <v>5429.7468020915903</v>
      </c>
      <c r="D159">
        <v>5933.8444018363898</v>
      </c>
      <c r="E159">
        <v>5796.5265066623597</v>
      </c>
      <c r="L159" s="1">
        <f t="shared" si="8"/>
        <v>22089.70128846166</v>
      </c>
      <c r="M159" s="1">
        <f t="shared" si="9"/>
        <v>5522.4253221154149</v>
      </c>
      <c r="N159" s="1">
        <f t="shared" si="10"/>
        <v>448.86811735025225</v>
      </c>
      <c r="O159">
        <f t="shared" si="11"/>
        <v>259.15412838280866</v>
      </c>
    </row>
    <row r="160" spans="1:15" x14ac:dyDescent="0.3">
      <c r="A160">
        <v>37</v>
      </c>
      <c r="B160">
        <v>4805.0343956947299</v>
      </c>
      <c r="C160">
        <v>5326.15118718147</v>
      </c>
      <c r="D160">
        <v>5818.5446085929798</v>
      </c>
      <c r="E160">
        <v>5762.3189544677698</v>
      </c>
      <c r="L160" s="1">
        <f t="shared" si="8"/>
        <v>21712.049145936951</v>
      </c>
      <c r="M160" s="1">
        <f t="shared" si="9"/>
        <v>5428.0122864842378</v>
      </c>
      <c r="N160" s="1">
        <f t="shared" si="10"/>
        <v>470.01899920237616</v>
      </c>
      <c r="O160">
        <f t="shared" si="11"/>
        <v>271.36559571373039</v>
      </c>
    </row>
    <row r="161" spans="1:15" x14ac:dyDescent="0.3">
      <c r="A161">
        <v>38</v>
      </c>
      <c r="B161">
        <v>4711.3365197181001</v>
      </c>
      <c r="C161">
        <v>5141.9701366424497</v>
      </c>
      <c r="D161">
        <v>5639.4997019767698</v>
      </c>
      <c r="E161">
        <v>5594.3265397548603</v>
      </c>
      <c r="L161" s="1">
        <f t="shared" si="8"/>
        <v>21087.132898092179</v>
      </c>
      <c r="M161" s="1">
        <f t="shared" si="9"/>
        <v>5271.7832245230447</v>
      </c>
      <c r="N161" s="1">
        <f t="shared" si="10"/>
        <v>435.96695008663289</v>
      </c>
      <c r="O161">
        <f t="shared" si="11"/>
        <v>251.70563599029765</v>
      </c>
    </row>
    <row r="162" spans="1:15" x14ac:dyDescent="0.3">
      <c r="A162">
        <v>39</v>
      </c>
      <c r="B162">
        <v>4535.4568481445303</v>
      </c>
      <c r="C162">
        <v>4984.7452900408998</v>
      </c>
      <c r="D162">
        <v>5444.6829783916401</v>
      </c>
      <c r="E162">
        <v>5483.3914051055899</v>
      </c>
      <c r="L162" s="1">
        <f t="shared" si="8"/>
        <v>20448.276521682659</v>
      </c>
      <c r="M162" s="1">
        <f t="shared" si="9"/>
        <v>5112.0691304206648</v>
      </c>
      <c r="N162" s="1">
        <f t="shared" si="10"/>
        <v>446.170852155685</v>
      </c>
      <c r="O162">
        <f t="shared" si="11"/>
        <v>257.59686159664949</v>
      </c>
    </row>
    <row r="163" spans="1:15" x14ac:dyDescent="0.3">
      <c r="A163">
        <v>40</v>
      </c>
      <c r="B163">
        <v>4308.8609845638202</v>
      </c>
      <c r="C163">
        <v>4897.1684796810096</v>
      </c>
      <c r="D163">
        <v>5290.0585813522302</v>
      </c>
      <c r="E163">
        <v>5288.5031212568201</v>
      </c>
      <c r="L163" s="1">
        <f t="shared" si="8"/>
        <v>19784.591166853879</v>
      </c>
      <c r="M163" s="1">
        <f t="shared" si="9"/>
        <v>4946.1477917134698</v>
      </c>
      <c r="N163" s="1">
        <f t="shared" si="10"/>
        <v>463.32682866088504</v>
      </c>
      <c r="O163">
        <f t="shared" si="11"/>
        <v>267.50186925013759</v>
      </c>
    </row>
    <row r="164" spans="1:15" x14ac:dyDescent="0.3">
      <c r="A164">
        <v>41</v>
      </c>
      <c r="B164">
        <v>4156.6298818588202</v>
      </c>
      <c r="C164">
        <v>4738.4698222875504</v>
      </c>
      <c r="D164">
        <v>5153.2396321296601</v>
      </c>
      <c r="E164">
        <v>5086.0675547709998</v>
      </c>
      <c r="L164" s="1">
        <f t="shared" si="8"/>
        <v>19134.406891047031</v>
      </c>
      <c r="M164" s="1">
        <f t="shared" si="9"/>
        <v>4783.6017227617576</v>
      </c>
      <c r="N164" s="1">
        <f t="shared" si="10"/>
        <v>455.79540048160084</v>
      </c>
      <c r="O164">
        <f t="shared" si="11"/>
        <v>263.15359716344551</v>
      </c>
    </row>
    <row r="165" spans="1:15" x14ac:dyDescent="0.3">
      <c r="A165">
        <v>42</v>
      </c>
      <c r="B165">
        <v>3959.89144527912</v>
      </c>
      <c r="C165">
        <v>4561.71441113948</v>
      </c>
      <c r="D165">
        <v>4768.3265148401197</v>
      </c>
      <c r="E165">
        <v>4842.28675746917</v>
      </c>
      <c r="L165" s="1">
        <f t="shared" si="8"/>
        <v>18132.219128727891</v>
      </c>
      <c r="M165" s="1">
        <f t="shared" si="9"/>
        <v>4533.0547821819728</v>
      </c>
      <c r="N165" s="1">
        <f t="shared" si="10"/>
        <v>400.13114009850295</v>
      </c>
      <c r="O165">
        <f t="shared" si="11"/>
        <v>231.01582144702255</v>
      </c>
    </row>
    <row r="166" spans="1:15" x14ac:dyDescent="0.3">
      <c r="A166">
        <v>43</v>
      </c>
      <c r="B166">
        <v>3882.28571188449</v>
      </c>
      <c r="C166">
        <v>4340.5905740260996</v>
      </c>
      <c r="D166">
        <v>4762.4115757942</v>
      </c>
      <c r="E166">
        <v>4761.7508383169697</v>
      </c>
      <c r="L166" s="1">
        <f t="shared" si="8"/>
        <v>17747.03870002176</v>
      </c>
      <c r="M166" s="1">
        <f t="shared" si="9"/>
        <v>4436.7596750054399</v>
      </c>
      <c r="N166" s="1">
        <f t="shared" si="10"/>
        <v>419.66585457168225</v>
      </c>
      <c r="O166">
        <f t="shared" si="11"/>
        <v>242.29419410665508</v>
      </c>
    </row>
    <row r="167" spans="1:15" x14ac:dyDescent="0.3">
      <c r="A167">
        <v>44</v>
      </c>
      <c r="B167">
        <v>3714.2074292898101</v>
      </c>
      <c r="C167">
        <v>4160.7618372440302</v>
      </c>
      <c r="D167">
        <v>4577.9193184375699</v>
      </c>
      <c r="E167">
        <v>4621.41317647695</v>
      </c>
      <c r="L167" s="1">
        <f t="shared" si="8"/>
        <v>17074.301761448362</v>
      </c>
      <c r="M167" s="1">
        <f t="shared" si="9"/>
        <v>4268.5754403620904</v>
      </c>
      <c r="N167" s="1">
        <f t="shared" si="10"/>
        <v>423.92443023372726</v>
      </c>
      <c r="O167">
        <f t="shared" si="11"/>
        <v>244.75288391150119</v>
      </c>
    </row>
    <row r="168" spans="1:15" x14ac:dyDescent="0.3">
      <c r="A168">
        <v>45</v>
      </c>
      <c r="B168">
        <v>3469.4997202157901</v>
      </c>
      <c r="C168">
        <v>3924.9080359935701</v>
      </c>
      <c r="D168">
        <v>4221.83827745914</v>
      </c>
      <c r="E168">
        <v>4347.5589965581803</v>
      </c>
      <c r="L168" s="1">
        <f t="shared" si="8"/>
        <v>15963.80503022668</v>
      </c>
      <c r="M168" s="1">
        <f t="shared" si="9"/>
        <v>3990.95125755667</v>
      </c>
      <c r="N168" s="1">
        <f t="shared" si="10"/>
        <v>390.19281916543628</v>
      </c>
      <c r="O168">
        <f t="shared" si="11"/>
        <v>225.27792918102361</v>
      </c>
    </row>
    <row r="169" spans="1:15" x14ac:dyDescent="0.3">
      <c r="A169">
        <v>46</v>
      </c>
      <c r="B169">
        <v>3243.7945370674101</v>
      </c>
      <c r="C169">
        <v>3730.0136157274201</v>
      </c>
      <c r="D169">
        <v>4046.4685727357801</v>
      </c>
      <c r="E169">
        <v>4130.1596900372997</v>
      </c>
      <c r="L169" s="1">
        <f t="shared" si="8"/>
        <v>15150.43641556791</v>
      </c>
      <c r="M169" s="1">
        <f t="shared" si="9"/>
        <v>3787.6091038919776</v>
      </c>
      <c r="N169" s="1">
        <f t="shared" si="10"/>
        <v>401.41443755222394</v>
      </c>
      <c r="O169">
        <f t="shared" si="11"/>
        <v>231.75673357737872</v>
      </c>
    </row>
    <row r="170" spans="1:15" x14ac:dyDescent="0.3">
      <c r="A170">
        <v>47</v>
      </c>
      <c r="B170">
        <v>2927.09364581108</v>
      </c>
      <c r="C170">
        <v>3442.7064890526199</v>
      </c>
      <c r="D170">
        <v>3784.26046097278</v>
      </c>
      <c r="E170">
        <v>3866.6783325076099</v>
      </c>
      <c r="L170" s="1">
        <f t="shared" si="8"/>
        <v>14020.73892834409</v>
      </c>
      <c r="M170" s="1">
        <f t="shared" si="9"/>
        <v>3505.1847320860224</v>
      </c>
      <c r="N170" s="1">
        <f t="shared" si="10"/>
        <v>426.86989449656312</v>
      </c>
      <c r="O170">
        <f t="shared" si="11"/>
        <v>246.45344849653787</v>
      </c>
    </row>
    <row r="171" spans="1:15" x14ac:dyDescent="0.3">
      <c r="A171">
        <v>48</v>
      </c>
      <c r="B171">
        <v>2870.16659665107</v>
      </c>
      <c r="C171">
        <v>3291.51083138585</v>
      </c>
      <c r="D171">
        <v>3554.1675164252501</v>
      </c>
      <c r="E171">
        <v>3664.5479445159399</v>
      </c>
      <c r="L171" s="1">
        <f t="shared" si="8"/>
        <v>13380.392888978109</v>
      </c>
      <c r="M171" s="1">
        <f t="shared" si="9"/>
        <v>3345.0982222445273</v>
      </c>
      <c r="N171" s="1">
        <f t="shared" si="10"/>
        <v>353.17122961173419</v>
      </c>
      <c r="O171">
        <f t="shared" si="11"/>
        <v>203.90350448636588</v>
      </c>
    </row>
    <row r="172" spans="1:15" x14ac:dyDescent="0.3">
      <c r="A172">
        <v>49</v>
      </c>
      <c r="B172">
        <v>2639.6268942952101</v>
      </c>
      <c r="C172">
        <v>3082.3440106809098</v>
      </c>
      <c r="D172">
        <v>3271.5312013924099</v>
      </c>
      <c r="E172">
        <v>3444.0297340452598</v>
      </c>
      <c r="L172" s="1">
        <f t="shared" si="8"/>
        <v>12437.531840413791</v>
      </c>
      <c r="M172" s="1">
        <f t="shared" si="9"/>
        <v>3109.3829601034477</v>
      </c>
      <c r="N172" s="1">
        <f t="shared" si="10"/>
        <v>346.25731357487768</v>
      </c>
      <c r="O172">
        <f t="shared" si="11"/>
        <v>199.91175320133229</v>
      </c>
    </row>
    <row r="173" spans="1:15" x14ac:dyDescent="0.3">
      <c r="A173">
        <v>50</v>
      </c>
      <c r="B173">
        <v>2396.2638102769802</v>
      </c>
      <c r="C173">
        <v>2903.2498526684899</v>
      </c>
      <c r="D173">
        <v>3092.57115805894</v>
      </c>
      <c r="E173">
        <v>3306.4219890460299</v>
      </c>
      <c r="L173" s="1">
        <f t="shared" si="8"/>
        <v>11698.50681005044</v>
      </c>
      <c r="M173" s="1">
        <f t="shared" si="9"/>
        <v>2924.6267025126099</v>
      </c>
      <c r="N173" s="1">
        <f t="shared" si="10"/>
        <v>388.84328315691397</v>
      </c>
      <c r="O173">
        <f t="shared" si="11"/>
        <v>224.49877420322215</v>
      </c>
    </row>
    <row r="174" spans="1:15" x14ac:dyDescent="0.3">
      <c r="A174">
        <v>51</v>
      </c>
      <c r="B174">
        <v>2279.3587772846199</v>
      </c>
      <c r="C174">
        <v>2733.51079444587</v>
      </c>
      <c r="D174">
        <v>2834.16001664847</v>
      </c>
      <c r="E174">
        <v>3103.6630137264701</v>
      </c>
      <c r="L174" s="1">
        <f t="shared" si="8"/>
        <v>10950.692602105431</v>
      </c>
      <c r="M174" s="1">
        <f t="shared" si="9"/>
        <v>2737.6731505263579</v>
      </c>
      <c r="N174" s="1">
        <f t="shared" si="10"/>
        <v>343.18492839255305</v>
      </c>
      <c r="O174">
        <f t="shared" si="11"/>
        <v>198.13791078926295</v>
      </c>
    </row>
    <row r="175" spans="1:15" x14ac:dyDescent="0.3">
      <c r="A175">
        <v>52</v>
      </c>
      <c r="B175">
        <v>2064.0535207390699</v>
      </c>
      <c r="C175">
        <v>2545.2243829890999</v>
      </c>
      <c r="D175">
        <v>2701.6630465686299</v>
      </c>
      <c r="E175">
        <v>2931.06943564116</v>
      </c>
      <c r="L175" s="1">
        <f t="shared" si="8"/>
        <v>10242.01038593796</v>
      </c>
      <c r="M175" s="1">
        <f t="shared" si="9"/>
        <v>2560.5025964844899</v>
      </c>
      <c r="N175" s="1">
        <f t="shared" si="10"/>
        <v>366.94284912259178</v>
      </c>
      <c r="O175">
        <f t="shared" si="11"/>
        <v>211.8545527181366</v>
      </c>
    </row>
    <row r="176" spans="1:15" x14ac:dyDescent="0.3">
      <c r="A176">
        <v>53</v>
      </c>
      <c r="B176">
        <v>1835.4159477651101</v>
      </c>
      <c r="C176">
        <v>2314.6300872936799</v>
      </c>
      <c r="D176">
        <v>2481.21410068869</v>
      </c>
      <c r="E176">
        <v>2648.2907104492101</v>
      </c>
      <c r="L176" s="1">
        <f t="shared" si="8"/>
        <v>9279.5508461966892</v>
      </c>
      <c r="M176" s="1">
        <f t="shared" si="9"/>
        <v>2319.8877115491723</v>
      </c>
      <c r="N176" s="1">
        <f t="shared" si="10"/>
        <v>350.53067675368544</v>
      </c>
      <c r="O176">
        <f t="shared" si="11"/>
        <v>202.37898058296199</v>
      </c>
    </row>
    <row r="177" spans="1:15" x14ac:dyDescent="0.3">
      <c r="A177">
        <v>54</v>
      </c>
      <c r="B177">
        <v>1742.33698976039</v>
      </c>
      <c r="C177">
        <v>2203.1583017036301</v>
      </c>
      <c r="D177">
        <v>2264.0157687812998</v>
      </c>
      <c r="E177">
        <v>2554.0889851171501</v>
      </c>
      <c r="L177" s="1">
        <f t="shared" si="8"/>
        <v>8763.6000453624692</v>
      </c>
      <c r="M177" s="1">
        <f t="shared" si="9"/>
        <v>2190.9000113406173</v>
      </c>
      <c r="N177" s="1">
        <f t="shared" si="10"/>
        <v>335.96189995830639</v>
      </c>
      <c r="O177">
        <f t="shared" si="11"/>
        <v>193.96769337838631</v>
      </c>
    </row>
    <row r="178" spans="1:15" x14ac:dyDescent="0.3">
      <c r="A178">
        <v>55</v>
      </c>
      <c r="B178">
        <v>1618.0064706727801</v>
      </c>
      <c r="C178">
        <v>2047.9339702725399</v>
      </c>
      <c r="D178">
        <v>2110.9974078536002</v>
      </c>
      <c r="E178">
        <v>2371.8086776137302</v>
      </c>
      <c r="L178" s="1">
        <f t="shared" si="8"/>
        <v>8148.7465264126495</v>
      </c>
      <c r="M178" s="1">
        <f t="shared" si="9"/>
        <v>2037.1866316031624</v>
      </c>
      <c r="N178" s="1">
        <f t="shared" si="10"/>
        <v>312.64860838385891</v>
      </c>
      <c r="O178">
        <f t="shared" si="11"/>
        <v>180.50775821218284</v>
      </c>
    </row>
    <row r="179" spans="1:15" x14ac:dyDescent="0.3">
      <c r="A179">
        <v>56</v>
      </c>
      <c r="B179">
        <v>1469.57691426202</v>
      </c>
      <c r="C179">
        <v>1845.3976632244801</v>
      </c>
      <c r="D179">
        <v>1934.0977756232001</v>
      </c>
      <c r="E179">
        <v>2144.7608410008202</v>
      </c>
      <c r="L179" s="1">
        <f t="shared" si="8"/>
        <v>7393.8331941105207</v>
      </c>
      <c r="M179" s="1">
        <f t="shared" si="9"/>
        <v>1848.4582985276302</v>
      </c>
      <c r="N179" s="1">
        <f t="shared" si="10"/>
        <v>282.06960579778934</v>
      </c>
      <c r="O179">
        <f t="shared" si="11"/>
        <v>162.85296283756531</v>
      </c>
    </row>
    <row r="180" spans="1:15" x14ac:dyDescent="0.3">
      <c r="A180">
        <v>57</v>
      </c>
      <c r="B180">
        <v>1313.48391299694</v>
      </c>
      <c r="C180">
        <v>1666.8252108395</v>
      </c>
      <c r="D180">
        <v>1753.1525954306101</v>
      </c>
      <c r="E180">
        <v>1966.6597621589001</v>
      </c>
      <c r="L180" s="1">
        <f t="shared" si="8"/>
        <v>6700.1214814259502</v>
      </c>
      <c r="M180" s="1">
        <f t="shared" si="9"/>
        <v>1675.0303703564875</v>
      </c>
      <c r="N180" s="1">
        <f t="shared" si="10"/>
        <v>271.98893953340325</v>
      </c>
      <c r="O180">
        <f t="shared" si="11"/>
        <v>157.03288745621123</v>
      </c>
    </row>
    <row r="181" spans="1:15" x14ac:dyDescent="0.3">
      <c r="A181">
        <v>58</v>
      </c>
      <c r="B181">
        <v>1199.7425014246201</v>
      </c>
      <c r="C181">
        <v>1473.43419950362</v>
      </c>
      <c r="D181">
        <v>1527.25224984437</v>
      </c>
      <c r="E181">
        <v>1813.7218806445501</v>
      </c>
      <c r="L181" s="1">
        <f t="shared" si="8"/>
        <v>6014.1508314171597</v>
      </c>
      <c r="M181" s="1">
        <f t="shared" si="9"/>
        <v>1503.5377078542899</v>
      </c>
      <c r="N181" s="1">
        <f t="shared" si="10"/>
        <v>251.64415962230083</v>
      </c>
      <c r="O181">
        <f t="shared" si="11"/>
        <v>145.28682329793256</v>
      </c>
    </row>
    <row r="182" spans="1:15" x14ac:dyDescent="0.3">
      <c r="A182">
        <v>59</v>
      </c>
      <c r="B182">
        <v>1099.60468054935</v>
      </c>
      <c r="C182">
        <v>1351.03210552781</v>
      </c>
      <c r="D182">
        <v>1413.07148015499</v>
      </c>
      <c r="E182">
        <v>1651.5965542811</v>
      </c>
      <c r="L182" s="1">
        <f t="shared" si="8"/>
        <v>5515.30482051325</v>
      </c>
      <c r="M182" s="1">
        <f t="shared" si="9"/>
        <v>1378.8262051283125</v>
      </c>
      <c r="N182" s="1">
        <f t="shared" si="10"/>
        <v>226.79915784631271</v>
      </c>
      <c r="O182">
        <f t="shared" si="11"/>
        <v>130.94255483454907</v>
      </c>
    </row>
    <row r="183" spans="1:15" x14ac:dyDescent="0.3">
      <c r="A183">
        <v>60</v>
      </c>
      <c r="B183">
        <v>998.23026561737004</v>
      </c>
      <c r="C183">
        <v>1245.65567124634</v>
      </c>
      <c r="D183">
        <v>1349.25473631918</v>
      </c>
      <c r="E183">
        <v>1581.7436616606999</v>
      </c>
      <c r="L183" s="1">
        <f t="shared" si="8"/>
        <v>5174.8843348435903</v>
      </c>
      <c r="M183" s="1">
        <f t="shared" si="9"/>
        <v>1293.7210837108976</v>
      </c>
      <c r="N183" s="1">
        <f t="shared" si="10"/>
        <v>241.98216148705157</v>
      </c>
      <c r="O183">
        <f t="shared" si="11"/>
        <v>139.70846607363671</v>
      </c>
    </row>
    <row r="184" spans="1:15" x14ac:dyDescent="0.3">
      <c r="A184">
        <v>61</v>
      </c>
      <c r="B184">
        <v>897.43825057335005</v>
      </c>
      <c r="C184">
        <v>1116.2491345573201</v>
      </c>
      <c r="D184">
        <v>1141.11371360719</v>
      </c>
      <c r="E184">
        <v>1403.4064888283599</v>
      </c>
      <c r="L184" s="1">
        <f t="shared" si="8"/>
        <v>4558.2075875662204</v>
      </c>
      <c r="M184" s="1">
        <f t="shared" si="9"/>
        <v>1139.5518968915551</v>
      </c>
      <c r="N184" s="1">
        <f t="shared" si="10"/>
        <v>207.19050929317265</v>
      </c>
      <c r="O184">
        <f t="shared" si="11"/>
        <v>119.6214963139489</v>
      </c>
    </row>
    <row r="185" spans="1:15" x14ac:dyDescent="0.3">
      <c r="A185">
        <v>62</v>
      </c>
      <c r="B185">
        <v>786.97632211446705</v>
      </c>
      <c r="C185">
        <v>1006.15155870281</v>
      </c>
      <c r="D185">
        <v>1049.6983863115299</v>
      </c>
      <c r="E185">
        <v>1224.7113664150199</v>
      </c>
      <c r="L185" s="1">
        <f t="shared" si="8"/>
        <v>4067.5376335438268</v>
      </c>
      <c r="M185" s="1">
        <f t="shared" si="9"/>
        <v>1016.8844083859567</v>
      </c>
      <c r="N185" s="1">
        <f t="shared" si="10"/>
        <v>180.03862902745189</v>
      </c>
      <c r="O185">
        <f t="shared" si="11"/>
        <v>103.94535093353052</v>
      </c>
    </row>
    <row r="186" spans="1:15" x14ac:dyDescent="0.3">
      <c r="A186">
        <v>63</v>
      </c>
      <c r="B186">
        <v>710.68213409185398</v>
      </c>
      <c r="C186">
        <v>943.16845498979001</v>
      </c>
      <c r="D186">
        <v>922.807688862085</v>
      </c>
      <c r="E186">
        <v>1169.24334196001</v>
      </c>
      <c r="L186" s="1">
        <f t="shared" si="8"/>
        <v>3745.9016199037387</v>
      </c>
      <c r="M186" s="1">
        <f t="shared" si="9"/>
        <v>936.47540497593468</v>
      </c>
      <c r="N186" s="1">
        <f t="shared" si="10"/>
        <v>187.4345370581521</v>
      </c>
      <c r="O186">
        <f t="shared" si="11"/>
        <v>108.21538042595701</v>
      </c>
    </row>
    <row r="187" spans="1:15" x14ac:dyDescent="0.3">
      <c r="A187">
        <v>64</v>
      </c>
      <c r="B187">
        <v>615.175698570907</v>
      </c>
      <c r="C187">
        <v>771.96172313392105</v>
      </c>
      <c r="D187">
        <v>813.79788830876305</v>
      </c>
      <c r="E187">
        <v>1028.2226205207401</v>
      </c>
      <c r="L187" s="1">
        <f t="shared" si="8"/>
        <v>3229.1579305343312</v>
      </c>
      <c r="M187" s="1">
        <f t="shared" si="9"/>
        <v>807.28948263358279</v>
      </c>
      <c r="N187" s="1">
        <f t="shared" si="10"/>
        <v>170.30322699941675</v>
      </c>
      <c r="O187">
        <f t="shared" si="11"/>
        <v>98.324613951975209</v>
      </c>
    </row>
    <row r="188" spans="1:15" x14ac:dyDescent="0.3">
      <c r="A188">
        <v>65</v>
      </c>
      <c r="B188">
        <v>574.98572589829496</v>
      </c>
      <c r="C188">
        <v>754.06575407086996</v>
      </c>
      <c r="D188">
        <v>732.94617749750603</v>
      </c>
      <c r="E188">
        <v>892.89154294133095</v>
      </c>
      <c r="L188" s="1">
        <f t="shared" ref="L188:L232" si="12">SUM(B188:K188)</f>
        <v>2954.8892004080021</v>
      </c>
      <c r="M188" s="1">
        <f t="shared" ref="M188:M232" si="13">AVERAGE(B188:K188)</f>
        <v>738.72230010200053</v>
      </c>
      <c r="N188" s="1">
        <f t="shared" ref="N188:N232" si="14">STDEV(B188:K188)</f>
        <v>130.18782116830852</v>
      </c>
      <c r="O188">
        <f t="shared" ref="O188:O232" si="15">N188/SQRT(3)</f>
        <v>75.163973596733783</v>
      </c>
    </row>
    <row r="189" spans="1:15" x14ac:dyDescent="0.3">
      <c r="A189">
        <v>66</v>
      </c>
      <c r="B189">
        <v>505.75075546651999</v>
      </c>
      <c r="C189">
        <v>677.61968093365397</v>
      </c>
      <c r="D189">
        <v>668.46590611338604</v>
      </c>
      <c r="E189">
        <v>821.61022872477702</v>
      </c>
      <c r="L189" s="1">
        <f t="shared" si="12"/>
        <v>2673.4465712383371</v>
      </c>
      <c r="M189" s="1">
        <f t="shared" si="13"/>
        <v>668.36164280958428</v>
      </c>
      <c r="N189" s="1">
        <f t="shared" si="14"/>
        <v>129.11642279773216</v>
      </c>
      <c r="O189">
        <f t="shared" si="15"/>
        <v>74.545401459072195</v>
      </c>
    </row>
    <row r="190" spans="1:15" x14ac:dyDescent="0.3">
      <c r="A190">
        <v>67</v>
      </c>
      <c r="B190">
        <v>408.93919396866102</v>
      </c>
      <c r="C190">
        <v>570.46391033381201</v>
      </c>
      <c r="D190">
        <v>553.32796567678395</v>
      </c>
      <c r="E190">
        <v>680.98840178549199</v>
      </c>
      <c r="L190" s="1">
        <f t="shared" si="12"/>
        <v>2213.719471764749</v>
      </c>
      <c r="M190" s="1">
        <f t="shared" si="13"/>
        <v>553.42986794118724</v>
      </c>
      <c r="N190" s="1">
        <f t="shared" si="14"/>
        <v>111.71228432279155</v>
      </c>
      <c r="O190">
        <f t="shared" si="15"/>
        <v>64.497117425551707</v>
      </c>
    </row>
    <row r="191" spans="1:15" x14ac:dyDescent="0.3">
      <c r="A191">
        <v>68</v>
      </c>
      <c r="B191">
        <v>379.54038412123901</v>
      </c>
      <c r="C191">
        <v>520.57777191325999</v>
      </c>
      <c r="D191">
        <v>503.49361854791601</v>
      </c>
      <c r="E191">
        <v>703.73627848923195</v>
      </c>
      <c r="L191" s="1">
        <f t="shared" si="12"/>
        <v>2107.348053071647</v>
      </c>
      <c r="M191" s="1">
        <f t="shared" si="13"/>
        <v>526.83701326791174</v>
      </c>
      <c r="N191" s="1">
        <f t="shared" si="14"/>
        <v>133.63350275187341</v>
      </c>
      <c r="O191">
        <f t="shared" si="15"/>
        <v>77.153338786546712</v>
      </c>
    </row>
    <row r="192" spans="1:15" x14ac:dyDescent="0.3">
      <c r="A192">
        <v>69</v>
      </c>
      <c r="B192">
        <v>382.77533377753502</v>
      </c>
      <c r="C192">
        <v>455.90895270928701</v>
      </c>
      <c r="D192">
        <v>450.82855704426697</v>
      </c>
      <c r="E192">
        <v>585.24375534802596</v>
      </c>
      <c r="L192" s="1">
        <f t="shared" si="12"/>
        <v>1874.7565988791148</v>
      </c>
      <c r="M192" s="1">
        <f t="shared" si="13"/>
        <v>468.6891497197787</v>
      </c>
      <c r="N192" s="1">
        <f t="shared" si="14"/>
        <v>84.554704322629121</v>
      </c>
      <c r="O192">
        <f t="shared" si="15"/>
        <v>48.817681301919137</v>
      </c>
    </row>
    <row r="193" spans="1:15" x14ac:dyDescent="0.3">
      <c r="A193">
        <v>70</v>
      </c>
      <c r="B193">
        <v>335.008296996355</v>
      </c>
      <c r="C193">
        <v>420.34686924703402</v>
      </c>
      <c r="D193">
        <v>401.08092176914198</v>
      </c>
      <c r="E193">
        <v>544.758106298744</v>
      </c>
      <c r="L193" s="1">
        <f t="shared" si="12"/>
        <v>1701.1941943112749</v>
      </c>
      <c r="M193" s="1">
        <f t="shared" si="13"/>
        <v>425.29854857781874</v>
      </c>
      <c r="N193" s="1">
        <f t="shared" si="14"/>
        <v>87.624060694846463</v>
      </c>
      <c r="O193">
        <f t="shared" si="15"/>
        <v>50.589775029657716</v>
      </c>
    </row>
    <row r="194" spans="1:15" x14ac:dyDescent="0.3">
      <c r="A194">
        <v>71</v>
      </c>
      <c r="B194">
        <v>290.56801210343798</v>
      </c>
      <c r="C194">
        <v>370.67845039069601</v>
      </c>
      <c r="D194">
        <v>345.34799525141699</v>
      </c>
      <c r="E194">
        <v>456.48486505076198</v>
      </c>
      <c r="L194" s="1">
        <f t="shared" si="12"/>
        <v>1463.0793227963129</v>
      </c>
      <c r="M194" s="1">
        <f t="shared" si="13"/>
        <v>365.76983069907823</v>
      </c>
      <c r="N194" s="1">
        <f t="shared" si="14"/>
        <v>69.103007382329892</v>
      </c>
      <c r="O194">
        <f t="shared" si="15"/>
        <v>39.896639914000865</v>
      </c>
    </row>
    <row r="195" spans="1:15" x14ac:dyDescent="0.3">
      <c r="A195">
        <v>72</v>
      </c>
      <c r="B195">
        <v>242.95060107670699</v>
      </c>
      <c r="C195">
        <v>338.66593652963599</v>
      </c>
      <c r="D195">
        <v>313.78102575242502</v>
      </c>
      <c r="E195">
        <v>450.732904663309</v>
      </c>
      <c r="L195" s="1">
        <f t="shared" si="12"/>
        <v>1346.1304680220769</v>
      </c>
      <c r="M195" s="1">
        <f t="shared" si="13"/>
        <v>336.53261700551923</v>
      </c>
      <c r="N195" s="1">
        <f t="shared" si="14"/>
        <v>86.258304649778964</v>
      </c>
      <c r="O195">
        <f t="shared" si="15"/>
        <v>49.801255409390635</v>
      </c>
    </row>
    <row r="196" spans="1:15" x14ac:dyDescent="0.3">
      <c r="A196">
        <v>73</v>
      </c>
      <c r="B196">
        <v>192.07354527339299</v>
      </c>
      <c r="C196">
        <v>276.67639181017802</v>
      </c>
      <c r="D196">
        <v>237.13616911321799</v>
      </c>
      <c r="E196">
        <v>382.68304122798099</v>
      </c>
      <c r="L196" s="1">
        <f t="shared" si="12"/>
        <v>1088.5691474247701</v>
      </c>
      <c r="M196" s="1">
        <f t="shared" si="13"/>
        <v>272.14228685619253</v>
      </c>
      <c r="N196" s="1">
        <f t="shared" si="14"/>
        <v>81.396658700681897</v>
      </c>
      <c r="O196">
        <f t="shared" si="15"/>
        <v>46.994382811974788</v>
      </c>
    </row>
    <row r="197" spans="1:15" x14ac:dyDescent="0.3">
      <c r="A197">
        <v>74</v>
      </c>
      <c r="B197">
        <v>221.241392947733</v>
      </c>
      <c r="C197">
        <v>240.42502396926201</v>
      </c>
      <c r="D197">
        <v>225.03319895640001</v>
      </c>
      <c r="E197">
        <v>347.84580095484802</v>
      </c>
      <c r="L197" s="1">
        <f t="shared" si="12"/>
        <v>1034.5454168282431</v>
      </c>
      <c r="M197" s="1">
        <f t="shared" si="13"/>
        <v>258.63635420706078</v>
      </c>
      <c r="N197" s="1">
        <f t="shared" si="14"/>
        <v>60.048683328509895</v>
      </c>
      <c r="O197">
        <f t="shared" si="15"/>
        <v>34.669123484197783</v>
      </c>
    </row>
    <row r="198" spans="1:15" x14ac:dyDescent="0.3">
      <c r="A198">
        <v>75</v>
      </c>
      <c r="B198">
        <v>181.717977308668</v>
      </c>
      <c r="C198">
        <v>214.92350644618199</v>
      </c>
      <c r="D198">
        <v>218.602486863732</v>
      </c>
      <c r="E198">
        <v>248.03759468719301</v>
      </c>
      <c r="L198" s="1">
        <f t="shared" si="12"/>
        <v>863.28156530577508</v>
      </c>
      <c r="M198" s="1">
        <f t="shared" si="13"/>
        <v>215.82039132644377</v>
      </c>
      <c r="N198" s="1">
        <f t="shared" si="14"/>
        <v>27.138332620696399</v>
      </c>
      <c r="O198">
        <f t="shared" si="15"/>
        <v>15.668323643916668</v>
      </c>
    </row>
    <row r="199" spans="1:15" x14ac:dyDescent="0.3">
      <c r="A199">
        <v>76</v>
      </c>
      <c r="B199">
        <v>152.90987286530401</v>
      </c>
      <c r="C199">
        <v>184.57671732455401</v>
      </c>
      <c r="D199">
        <v>145.99507264792899</v>
      </c>
      <c r="E199">
        <v>222.89374785870299</v>
      </c>
      <c r="L199" s="1">
        <f t="shared" si="12"/>
        <v>706.37541069649001</v>
      </c>
      <c r="M199" s="1">
        <f t="shared" si="13"/>
        <v>176.5938526741225</v>
      </c>
      <c r="N199" s="1">
        <f t="shared" si="14"/>
        <v>35.140777172235651</v>
      </c>
      <c r="O199">
        <f t="shared" si="15"/>
        <v>20.28853715992291</v>
      </c>
    </row>
    <row r="200" spans="1:15" x14ac:dyDescent="0.3">
      <c r="A200">
        <v>77</v>
      </c>
      <c r="B200">
        <v>116.397835036739</v>
      </c>
      <c r="C200">
        <v>161.878207817673</v>
      </c>
      <c r="D200">
        <v>141.91925773024499</v>
      </c>
      <c r="E200">
        <v>216.9887573421</v>
      </c>
      <c r="L200" s="1">
        <f t="shared" si="12"/>
        <v>637.18405792675708</v>
      </c>
      <c r="M200" s="1">
        <f t="shared" si="13"/>
        <v>159.29601448168927</v>
      </c>
      <c r="N200" s="1">
        <f t="shared" si="14"/>
        <v>42.729091479817626</v>
      </c>
      <c r="O200">
        <f t="shared" si="15"/>
        <v>24.669652468100853</v>
      </c>
    </row>
    <row r="201" spans="1:15" x14ac:dyDescent="0.3">
      <c r="A201">
        <v>78</v>
      </c>
      <c r="B201">
        <v>80.837531730532604</v>
      </c>
      <c r="C201">
        <v>141.63383527845099</v>
      </c>
      <c r="D201">
        <v>78.363570771529297</v>
      </c>
      <c r="E201">
        <v>185.47858002036801</v>
      </c>
      <c r="L201" s="1">
        <f t="shared" si="12"/>
        <v>486.31351780088085</v>
      </c>
      <c r="M201" s="1">
        <f t="shared" si="13"/>
        <v>121.57837945022021</v>
      </c>
      <c r="N201" s="1">
        <f t="shared" si="14"/>
        <v>51.681051664473344</v>
      </c>
      <c r="O201">
        <f t="shared" si="15"/>
        <v>29.838069090486645</v>
      </c>
    </row>
    <row r="202" spans="1:15" x14ac:dyDescent="0.3">
      <c r="A202">
        <v>79</v>
      </c>
      <c r="B202">
        <v>91.900596264749694</v>
      </c>
      <c r="C202">
        <v>132.70209747552801</v>
      </c>
      <c r="D202">
        <v>109.501763988286</v>
      </c>
      <c r="E202">
        <v>173.916087575256</v>
      </c>
      <c r="L202" s="1">
        <f t="shared" si="12"/>
        <v>508.02054530381974</v>
      </c>
      <c r="M202" s="1">
        <f t="shared" si="13"/>
        <v>127.00513632595494</v>
      </c>
      <c r="N202" s="1">
        <f t="shared" si="14"/>
        <v>35.457906920525126</v>
      </c>
      <c r="O202">
        <f t="shared" si="15"/>
        <v>20.471632105465876</v>
      </c>
    </row>
    <row r="203" spans="1:15" x14ac:dyDescent="0.3">
      <c r="A203">
        <v>80</v>
      </c>
      <c r="B203">
        <v>68.2113348469138</v>
      </c>
      <c r="C203">
        <v>72.004263209179001</v>
      </c>
      <c r="D203">
        <v>106.09010412357701</v>
      </c>
      <c r="E203">
        <v>123.62125219404599</v>
      </c>
      <c r="L203" s="1">
        <f t="shared" si="12"/>
        <v>369.92695437371583</v>
      </c>
      <c r="M203" s="1">
        <f t="shared" si="13"/>
        <v>92.481738593428958</v>
      </c>
      <c r="N203" s="1">
        <f t="shared" si="14"/>
        <v>26.852910554950718</v>
      </c>
      <c r="O203">
        <f t="shared" si="15"/>
        <v>15.503535137425741</v>
      </c>
    </row>
    <row r="204" spans="1:15" x14ac:dyDescent="0.3">
      <c r="A204">
        <v>81</v>
      </c>
      <c r="B204">
        <v>45.738061886280697</v>
      </c>
      <c r="C204">
        <v>89.182327240705405</v>
      </c>
      <c r="D204">
        <v>66.701660640537696</v>
      </c>
      <c r="E204">
        <v>125.117754017934</v>
      </c>
      <c r="L204" s="1">
        <f t="shared" si="12"/>
        <v>326.73980378545775</v>
      </c>
      <c r="M204" s="1">
        <f t="shared" si="13"/>
        <v>81.684950946364438</v>
      </c>
      <c r="N204" s="1">
        <f t="shared" si="14"/>
        <v>33.957310727045453</v>
      </c>
      <c r="O204">
        <f t="shared" si="15"/>
        <v>19.605262489215459</v>
      </c>
    </row>
    <row r="205" spans="1:15" x14ac:dyDescent="0.3">
      <c r="A205">
        <v>82</v>
      </c>
      <c r="B205">
        <v>43.322798626497303</v>
      </c>
      <c r="C205">
        <v>69.295787677168803</v>
      </c>
      <c r="D205">
        <v>42.706786312162798</v>
      </c>
      <c r="E205">
        <v>113.835250824689</v>
      </c>
      <c r="L205" s="1">
        <f t="shared" si="12"/>
        <v>269.1606234405179</v>
      </c>
      <c r="M205" s="1">
        <f t="shared" si="13"/>
        <v>67.290155860129474</v>
      </c>
      <c r="N205" s="1">
        <f t="shared" si="14"/>
        <v>33.412795430003669</v>
      </c>
      <c r="O205">
        <f t="shared" si="15"/>
        <v>19.290886435890517</v>
      </c>
    </row>
    <row r="206" spans="1:15" x14ac:dyDescent="0.3">
      <c r="A206">
        <v>83</v>
      </c>
      <c r="B206">
        <v>62.8556252121925</v>
      </c>
      <c r="C206">
        <v>62.6542063988745</v>
      </c>
      <c r="D206">
        <v>9.8826979380100894</v>
      </c>
      <c r="E206">
        <v>83.441457113018203</v>
      </c>
      <c r="L206" s="1">
        <f t="shared" si="12"/>
        <v>218.8339866620953</v>
      </c>
      <c r="M206" s="1">
        <f t="shared" si="13"/>
        <v>54.708496665523825</v>
      </c>
      <c r="N206" s="1">
        <f t="shared" si="14"/>
        <v>31.434828107050595</v>
      </c>
      <c r="O206">
        <f t="shared" si="15"/>
        <v>18.148906469535277</v>
      </c>
    </row>
    <row r="207" spans="1:15" x14ac:dyDescent="0.3">
      <c r="A207">
        <v>84</v>
      </c>
      <c r="B207">
        <v>50.0543904043734</v>
      </c>
      <c r="C207">
        <v>50.638242609798901</v>
      </c>
      <c r="D207">
        <v>43.1664416752755</v>
      </c>
      <c r="E207">
        <v>99.114773422479601</v>
      </c>
      <c r="L207" s="1">
        <f t="shared" si="12"/>
        <v>242.9738481119274</v>
      </c>
      <c r="M207" s="1">
        <f t="shared" si="13"/>
        <v>60.743462027981849</v>
      </c>
      <c r="N207" s="1">
        <f t="shared" si="14"/>
        <v>25.804914869569714</v>
      </c>
      <c r="O207">
        <f t="shared" si="15"/>
        <v>14.898474546361452</v>
      </c>
    </row>
    <row r="208" spans="1:15" x14ac:dyDescent="0.3">
      <c r="A208">
        <v>85</v>
      </c>
      <c r="B208">
        <v>6.6399323642253796</v>
      </c>
      <c r="C208">
        <v>24.004427380859799</v>
      </c>
      <c r="D208">
        <v>25.1393986660987</v>
      </c>
      <c r="E208">
        <v>56.670625369995797</v>
      </c>
      <c r="L208" s="1">
        <f t="shared" si="12"/>
        <v>112.45438378117967</v>
      </c>
      <c r="M208" s="1">
        <f t="shared" si="13"/>
        <v>28.113595945294918</v>
      </c>
      <c r="N208" s="1">
        <f t="shared" si="14"/>
        <v>20.835492737975613</v>
      </c>
      <c r="O208">
        <f t="shared" si="15"/>
        <v>12.029377340968713</v>
      </c>
    </row>
    <row r="209" spans="1:15" x14ac:dyDescent="0.3">
      <c r="A209">
        <v>86</v>
      </c>
      <c r="B209">
        <v>43.026071842759798</v>
      </c>
      <c r="C209">
        <v>36.709756106138201</v>
      </c>
      <c r="D209">
        <v>42.862142311409102</v>
      </c>
      <c r="E209">
        <v>58.331968963146203</v>
      </c>
      <c r="L209" s="1">
        <f t="shared" si="12"/>
        <v>180.92993922345329</v>
      </c>
      <c r="M209" s="1">
        <f t="shared" si="13"/>
        <v>45.232484805863322</v>
      </c>
      <c r="N209" s="1">
        <f t="shared" si="14"/>
        <v>9.2144844562025199</v>
      </c>
      <c r="O209">
        <f t="shared" si="15"/>
        <v>5.3199850812321472</v>
      </c>
    </row>
    <row r="210" spans="1:15" x14ac:dyDescent="0.3">
      <c r="A210">
        <v>87</v>
      </c>
      <c r="B210">
        <v>39.334741154685602</v>
      </c>
      <c r="C210">
        <v>35.348516073077903</v>
      </c>
      <c r="D210">
        <v>23.033937461674199</v>
      </c>
      <c r="E210">
        <v>45.4591525271534</v>
      </c>
      <c r="L210" s="1">
        <f t="shared" si="12"/>
        <v>143.1763472165911</v>
      </c>
      <c r="M210" s="1">
        <f t="shared" si="13"/>
        <v>35.794086804147774</v>
      </c>
      <c r="N210" s="1">
        <f t="shared" si="14"/>
        <v>9.4687146818459684</v>
      </c>
      <c r="O210">
        <f t="shared" si="15"/>
        <v>5.4667649704435322</v>
      </c>
    </row>
    <row r="211" spans="1:15" x14ac:dyDescent="0.3">
      <c r="A211">
        <v>88</v>
      </c>
      <c r="B211">
        <v>9.4433776885271001</v>
      </c>
      <c r="C211">
        <v>37.323588477447601</v>
      </c>
      <c r="D211">
        <v>11.7680948749184</v>
      </c>
      <c r="E211">
        <v>33.723919293843203</v>
      </c>
      <c r="L211" s="1">
        <f t="shared" si="12"/>
        <v>92.258980334736293</v>
      </c>
      <c r="M211" s="1">
        <f t="shared" si="13"/>
        <v>23.064745083684073</v>
      </c>
      <c r="N211" s="1">
        <f t="shared" si="14"/>
        <v>14.49239530953443</v>
      </c>
      <c r="O211">
        <f t="shared" si="15"/>
        <v>8.3671883331621739</v>
      </c>
    </row>
    <row r="212" spans="1:15" x14ac:dyDescent="0.3">
      <c r="A212">
        <v>89</v>
      </c>
      <c r="B212">
        <v>34.294162511825498</v>
      </c>
      <c r="C212">
        <v>29.380835250019999</v>
      </c>
      <c r="D212">
        <v>11.742552220821301</v>
      </c>
      <c r="E212">
        <v>29.046288155019202</v>
      </c>
      <c r="L212" s="1">
        <f t="shared" si="12"/>
        <v>104.463838137686</v>
      </c>
      <c r="M212" s="1">
        <f t="shared" si="13"/>
        <v>26.115959534421499</v>
      </c>
      <c r="N212" s="1">
        <f t="shared" si="14"/>
        <v>9.8779903658803399</v>
      </c>
      <c r="O212">
        <f t="shared" si="15"/>
        <v>5.7030603967935445</v>
      </c>
    </row>
    <row r="213" spans="1:15" x14ac:dyDescent="0.3">
      <c r="A213">
        <v>90</v>
      </c>
      <c r="B213">
        <v>-1.4185918569564799</v>
      </c>
      <c r="C213">
        <v>16.250091435387699</v>
      </c>
      <c r="D213">
        <v>-9.8408881668001396</v>
      </c>
      <c r="E213">
        <v>23.833318348042599</v>
      </c>
      <c r="L213" s="1">
        <f t="shared" si="12"/>
        <v>28.823929759673678</v>
      </c>
      <c r="M213" s="1">
        <f t="shared" si="13"/>
        <v>7.2059824399184196</v>
      </c>
      <c r="N213" s="1">
        <f t="shared" si="14"/>
        <v>15.526786383623673</v>
      </c>
      <c r="O213">
        <f t="shared" si="15"/>
        <v>8.9643942982349447</v>
      </c>
    </row>
    <row r="214" spans="1:15" x14ac:dyDescent="0.3">
      <c r="A214">
        <v>91</v>
      </c>
      <c r="B214">
        <v>11.9114380180835</v>
      </c>
      <c r="C214">
        <v>17.6553867310285</v>
      </c>
      <c r="D214">
        <v>8.9317365810275007</v>
      </c>
      <c r="E214">
        <v>24.5780733972787</v>
      </c>
      <c r="L214" s="1">
        <f t="shared" si="12"/>
        <v>63.076634727418202</v>
      </c>
      <c r="M214" s="1">
        <f t="shared" si="13"/>
        <v>15.769158681854551</v>
      </c>
      <c r="N214" s="1">
        <f t="shared" si="14"/>
        <v>6.8989657297711657</v>
      </c>
      <c r="O214">
        <f t="shared" si="15"/>
        <v>3.9831197212133858</v>
      </c>
    </row>
    <row r="215" spans="1:15" x14ac:dyDescent="0.3">
      <c r="A215">
        <v>92</v>
      </c>
      <c r="B215">
        <v>15.017145097721301</v>
      </c>
      <c r="C215">
        <v>-3.08117144554853</v>
      </c>
      <c r="D215">
        <v>17.131288821343301</v>
      </c>
      <c r="E215">
        <v>14.7651082873344</v>
      </c>
      <c r="L215" s="1">
        <f t="shared" si="12"/>
        <v>43.832370760850466</v>
      </c>
      <c r="M215" s="1">
        <f t="shared" si="13"/>
        <v>10.958092690212617</v>
      </c>
      <c r="N215" s="1">
        <f t="shared" si="14"/>
        <v>9.4194579134666174</v>
      </c>
      <c r="O215">
        <f t="shared" si="15"/>
        <v>5.4383265619603023</v>
      </c>
    </row>
    <row r="216" spans="1:15" x14ac:dyDescent="0.3">
      <c r="A216">
        <v>93</v>
      </c>
      <c r="B216">
        <v>8.4412151053547806</v>
      </c>
      <c r="C216">
        <v>7.6109511815011004</v>
      </c>
      <c r="D216">
        <v>9.1425781846046394</v>
      </c>
      <c r="E216">
        <v>9.4075902691110898</v>
      </c>
      <c r="L216" s="1">
        <f t="shared" si="12"/>
        <v>34.602334740571607</v>
      </c>
      <c r="M216" s="1">
        <f t="shared" si="13"/>
        <v>8.6505836851429017</v>
      </c>
      <c r="N216" s="1">
        <f t="shared" si="14"/>
        <v>0.80411203624511718</v>
      </c>
      <c r="O216">
        <f t="shared" si="15"/>
        <v>0.46425430058473655</v>
      </c>
    </row>
    <row r="217" spans="1:15" x14ac:dyDescent="0.3">
      <c r="A217">
        <v>94</v>
      </c>
      <c r="B217">
        <v>-5.8883969057351297</v>
      </c>
      <c r="C217">
        <v>4.9854447729885498</v>
      </c>
      <c r="D217">
        <v>-9.5401971042156202</v>
      </c>
      <c r="E217">
        <v>-16.0421461393125</v>
      </c>
      <c r="L217" s="1">
        <f t="shared" si="12"/>
        <v>-26.485295376274699</v>
      </c>
      <c r="M217" s="1">
        <f t="shared" si="13"/>
        <v>-6.6213238440686748</v>
      </c>
      <c r="N217" s="1">
        <f t="shared" si="14"/>
        <v>8.803900148120027</v>
      </c>
      <c r="O217">
        <f t="shared" si="15"/>
        <v>5.0829341204356844</v>
      </c>
    </row>
    <row r="218" spans="1:15" x14ac:dyDescent="0.3">
      <c r="A218">
        <v>95</v>
      </c>
      <c r="B218">
        <v>-30.760238319635299</v>
      </c>
      <c r="C218">
        <v>10.4152617081999</v>
      </c>
      <c r="D218">
        <v>13.772697888314701</v>
      </c>
      <c r="E218">
        <v>5.2060559354722002</v>
      </c>
      <c r="L218" s="1">
        <f t="shared" si="12"/>
        <v>-1.366222787648498</v>
      </c>
      <c r="M218" s="1">
        <f t="shared" si="13"/>
        <v>-0.34155569691212451</v>
      </c>
      <c r="N218" s="1">
        <f t="shared" si="14"/>
        <v>20.583112190019076</v>
      </c>
      <c r="O218">
        <f t="shared" si="15"/>
        <v>11.883665363667781</v>
      </c>
    </row>
    <row r="219" spans="1:15" x14ac:dyDescent="0.3">
      <c r="A219">
        <v>96</v>
      </c>
      <c r="B219">
        <v>-5.4355411827564204</v>
      </c>
      <c r="C219">
        <v>8.0406817197799594</v>
      </c>
      <c r="D219">
        <v>7.0301473960280401</v>
      </c>
      <c r="E219">
        <v>-6.7753780707716897</v>
      </c>
      <c r="L219" s="1">
        <f t="shared" si="12"/>
        <v>2.8599098622798893</v>
      </c>
      <c r="M219" s="1">
        <f t="shared" si="13"/>
        <v>0.71497746556997233</v>
      </c>
      <c r="N219" s="1">
        <f t="shared" si="14"/>
        <v>7.9053066517567157</v>
      </c>
      <c r="O219">
        <f t="shared" si="15"/>
        <v>4.5641309234182792</v>
      </c>
    </row>
    <row r="220" spans="1:15" x14ac:dyDescent="0.3">
      <c r="A220">
        <v>97</v>
      </c>
      <c r="B220">
        <v>23.311514049768402</v>
      </c>
      <c r="C220">
        <v>12.8908571004867</v>
      </c>
      <c r="D220">
        <v>4.2345966473221699</v>
      </c>
      <c r="E220">
        <v>18.629582308232699</v>
      </c>
      <c r="L220" s="1">
        <f t="shared" si="12"/>
        <v>59.066550105809974</v>
      </c>
      <c r="M220" s="1">
        <f t="shared" si="13"/>
        <v>14.766637526452493</v>
      </c>
      <c r="N220" s="1">
        <f t="shared" si="14"/>
        <v>8.2133974795636338</v>
      </c>
      <c r="O220">
        <f t="shared" si="15"/>
        <v>4.742007245787458</v>
      </c>
    </row>
    <row r="221" spans="1:15" x14ac:dyDescent="0.3">
      <c r="A221">
        <v>98</v>
      </c>
      <c r="B221">
        <v>2.7543929740786499</v>
      </c>
      <c r="C221">
        <v>-4.6595910824834998</v>
      </c>
      <c r="D221">
        <v>-12.032976742833799</v>
      </c>
      <c r="E221">
        <v>-5.9540000911802</v>
      </c>
      <c r="L221" s="1">
        <f t="shared" si="12"/>
        <v>-19.892174942418848</v>
      </c>
      <c r="M221" s="1">
        <f t="shared" si="13"/>
        <v>-4.9730437356047119</v>
      </c>
      <c r="N221" s="1">
        <f t="shared" si="14"/>
        <v>6.0722445083076568</v>
      </c>
      <c r="O221">
        <f t="shared" si="15"/>
        <v>3.5058120014566527</v>
      </c>
    </row>
    <row r="222" spans="1:15" x14ac:dyDescent="0.3">
      <c r="A222">
        <v>99</v>
      </c>
      <c r="B222">
        <v>14.668800096958799</v>
      </c>
      <c r="C222">
        <v>1.8843952585011701</v>
      </c>
      <c r="D222">
        <v>-11.9629560896428</v>
      </c>
      <c r="E222">
        <v>0.25447462499141599</v>
      </c>
      <c r="L222" s="1">
        <f t="shared" si="12"/>
        <v>4.8447138908085856</v>
      </c>
      <c r="M222" s="1">
        <f t="shared" si="13"/>
        <v>1.2111784727021464</v>
      </c>
      <c r="N222" s="1">
        <f t="shared" si="14"/>
        <v>10.893941807893933</v>
      </c>
      <c r="O222">
        <f t="shared" si="15"/>
        <v>6.2896202353236808</v>
      </c>
    </row>
    <row r="223" spans="1:15" x14ac:dyDescent="0.3">
      <c r="A223">
        <v>100</v>
      </c>
      <c r="B223">
        <v>4.62460862100124</v>
      </c>
      <c r="C223">
        <v>1.15625018253922</v>
      </c>
      <c r="D223">
        <v>7.0625279117375603</v>
      </c>
      <c r="E223">
        <v>1.16504703462123</v>
      </c>
      <c r="L223" s="1">
        <f t="shared" si="12"/>
        <v>14.00843374989925</v>
      </c>
      <c r="M223" s="1">
        <f t="shared" si="13"/>
        <v>3.5021084374748126</v>
      </c>
      <c r="N223" s="1">
        <f t="shared" si="14"/>
        <v>2.8810588590356674</v>
      </c>
      <c r="O223">
        <f t="shared" si="15"/>
        <v>1.6633801078153987</v>
      </c>
    </row>
    <row r="224" spans="1:15" x14ac:dyDescent="0.3">
      <c r="A224">
        <v>101</v>
      </c>
      <c r="B224">
        <v>-16.611452620476399</v>
      </c>
      <c r="C224">
        <v>-6.2457929402588999</v>
      </c>
      <c r="D224">
        <v>-7.4369504190981299</v>
      </c>
      <c r="E224">
        <v>-0.65740597248077304</v>
      </c>
      <c r="L224" s="1">
        <f t="shared" si="12"/>
        <v>-30.951601952314206</v>
      </c>
      <c r="M224" s="1">
        <f t="shared" si="13"/>
        <v>-7.7379004880785516</v>
      </c>
      <c r="N224" s="1">
        <f t="shared" si="14"/>
        <v>6.6128734528461539</v>
      </c>
      <c r="O224">
        <f t="shared" si="15"/>
        <v>3.8179442681176572</v>
      </c>
    </row>
    <row r="225" spans="1:15" x14ac:dyDescent="0.3">
      <c r="A225">
        <v>102</v>
      </c>
      <c r="B225">
        <v>-14.1851023584604</v>
      </c>
      <c r="C225">
        <v>-1.56921484321355</v>
      </c>
      <c r="D225">
        <v>4.21088673733174</v>
      </c>
      <c r="E225">
        <v>-4.9682100005447802</v>
      </c>
      <c r="L225" s="1">
        <f t="shared" si="12"/>
        <v>-16.511640464886987</v>
      </c>
      <c r="M225" s="1">
        <f t="shared" si="13"/>
        <v>-4.1279101162217469</v>
      </c>
      <c r="N225" s="1">
        <f t="shared" si="14"/>
        <v>7.7014213873779322</v>
      </c>
      <c r="O225">
        <f t="shared" si="15"/>
        <v>4.4464177111453909</v>
      </c>
    </row>
    <row r="226" spans="1:15" x14ac:dyDescent="0.3">
      <c r="A226">
        <v>103</v>
      </c>
      <c r="B226">
        <v>9.5811657235026306</v>
      </c>
      <c r="C226">
        <v>-7.0769356563687298</v>
      </c>
      <c r="D226">
        <v>10.9485639837803</v>
      </c>
      <c r="E226">
        <v>-2.58947720378637</v>
      </c>
      <c r="L226" s="1">
        <f t="shared" si="12"/>
        <v>10.86331684712783</v>
      </c>
      <c r="M226" s="1">
        <f t="shared" si="13"/>
        <v>2.7158292117819576</v>
      </c>
      <c r="N226" s="1">
        <f t="shared" si="14"/>
        <v>8.9247836046818225</v>
      </c>
      <c r="O226">
        <f t="shared" si="15"/>
        <v>5.1527262166222094</v>
      </c>
    </row>
    <row r="227" spans="1:15" x14ac:dyDescent="0.3">
      <c r="A227">
        <v>104</v>
      </c>
      <c r="B227">
        <v>3.5267146737314699</v>
      </c>
      <c r="C227">
        <v>8.6964432448148692</v>
      </c>
      <c r="D227">
        <v>-9.9042017459869296</v>
      </c>
      <c r="E227">
        <v>1.4483761936426101</v>
      </c>
      <c r="L227" s="1">
        <f t="shared" si="12"/>
        <v>3.7673323662020186</v>
      </c>
      <c r="M227" s="1">
        <f t="shared" si="13"/>
        <v>0.94183309155050465</v>
      </c>
      <c r="N227" s="1">
        <f t="shared" si="14"/>
        <v>7.8466266432219554</v>
      </c>
      <c r="O227">
        <f t="shared" si="15"/>
        <v>4.5302520046946855</v>
      </c>
    </row>
    <row r="228" spans="1:15" x14ac:dyDescent="0.3">
      <c r="A228">
        <v>105</v>
      </c>
      <c r="B228">
        <v>-4.0839159619063103</v>
      </c>
      <c r="C228">
        <v>-0.42785649746656401</v>
      </c>
      <c r="D228">
        <v>-0.34149305522441797</v>
      </c>
      <c r="E228">
        <v>0.26744617149233801</v>
      </c>
      <c r="L228" s="1">
        <f t="shared" si="12"/>
        <v>-4.5858193431049541</v>
      </c>
      <c r="M228" s="1">
        <f t="shared" si="13"/>
        <v>-1.1464548357762385</v>
      </c>
      <c r="N228" s="1">
        <f t="shared" si="14"/>
        <v>1.9826027477242325</v>
      </c>
      <c r="O228">
        <f t="shared" si="15"/>
        <v>1.1446562300946774</v>
      </c>
    </row>
    <row r="229" spans="1:15" x14ac:dyDescent="0.3">
      <c r="A229">
        <v>106</v>
      </c>
      <c r="B229">
        <v>1.2562780156731601</v>
      </c>
      <c r="C229">
        <v>-9.1017878875136304</v>
      </c>
      <c r="D229">
        <v>7.7747975736856398</v>
      </c>
      <c r="E229">
        <v>-0.35863619670271801</v>
      </c>
      <c r="L229" s="1">
        <f t="shared" si="12"/>
        <v>-0.42934849485754806</v>
      </c>
      <c r="M229" s="1">
        <f t="shared" si="13"/>
        <v>-0.10733712371438701</v>
      </c>
      <c r="N229" s="1">
        <f t="shared" si="14"/>
        <v>6.9510380376559091</v>
      </c>
      <c r="O229">
        <f t="shared" si="15"/>
        <v>4.0131836821879672</v>
      </c>
    </row>
    <row r="230" spans="1:15" x14ac:dyDescent="0.3">
      <c r="A230">
        <v>107</v>
      </c>
      <c r="B230">
        <v>-28.204030577093299</v>
      </c>
      <c r="C230">
        <v>-6.28648213669657</v>
      </c>
      <c r="D230">
        <v>-2.5445702448487202</v>
      </c>
      <c r="E230">
        <v>-8.7712938562035507</v>
      </c>
      <c r="L230" s="1">
        <f t="shared" si="12"/>
        <v>-45.806376814842139</v>
      </c>
      <c r="M230" s="1">
        <f t="shared" si="13"/>
        <v>-11.451594203710535</v>
      </c>
      <c r="N230" s="1">
        <f t="shared" si="14"/>
        <v>11.457771640035938</v>
      </c>
      <c r="O230">
        <f t="shared" si="15"/>
        <v>6.6151475406880094</v>
      </c>
    </row>
    <row r="231" spans="1:15" x14ac:dyDescent="0.3">
      <c r="A231">
        <v>108</v>
      </c>
      <c r="B231">
        <v>32.603585086762898</v>
      </c>
      <c r="C231">
        <v>-1.97925139218568</v>
      </c>
      <c r="D231">
        <v>-5.6478027105331403</v>
      </c>
      <c r="E231">
        <v>0.29357986524701102</v>
      </c>
      <c r="L231" s="1">
        <f t="shared" si="12"/>
        <v>25.270110849291086</v>
      </c>
      <c r="M231" s="1">
        <f t="shared" si="13"/>
        <v>6.3175277123227715</v>
      </c>
      <c r="N231" s="1">
        <f t="shared" si="14"/>
        <v>17.694165098451485</v>
      </c>
      <c r="O231">
        <f t="shared" si="15"/>
        <v>10.215730982676646</v>
      </c>
    </row>
    <row r="232" spans="1:15" x14ac:dyDescent="0.3">
      <c r="A232">
        <v>109</v>
      </c>
      <c r="B232">
        <v>21.567693710327099</v>
      </c>
      <c r="C232">
        <v>3.5860935971140799</v>
      </c>
      <c r="D232">
        <v>11.8863079845905</v>
      </c>
      <c r="E232">
        <v>15.637747641652799</v>
      </c>
      <c r="L232" s="1">
        <f t="shared" si="12"/>
        <v>52.677842933684481</v>
      </c>
      <c r="M232" s="1">
        <f t="shared" si="13"/>
        <v>13.16946073342112</v>
      </c>
      <c r="N232" s="1">
        <f t="shared" si="14"/>
        <v>7.5301652049566661</v>
      </c>
      <c r="O232">
        <f t="shared" si="15"/>
        <v>4.3475429081240851</v>
      </c>
    </row>
    <row r="240" spans="1:15" x14ac:dyDescent="0.3">
      <c r="A240" t="s">
        <v>6</v>
      </c>
      <c r="B240">
        <f>SUM(B123:B232)</f>
        <v>160887.2572864072</v>
      </c>
      <c r="C240">
        <f t="shared" ref="C240:E240" si="16">SUM(C123:C232)</f>
        <v>179135.89259480289</v>
      </c>
      <c r="D240">
        <f t="shared" si="16"/>
        <v>194399.46465761459</v>
      </c>
      <c r="E240">
        <f t="shared" si="16"/>
        <v>198018.17817689409</v>
      </c>
    </row>
    <row r="241" spans="1:5" x14ac:dyDescent="0.3">
      <c r="A241" t="s">
        <v>7</v>
      </c>
      <c r="B241">
        <f>SUM(B3:B112)</f>
        <v>161351</v>
      </c>
      <c r="C241">
        <f t="shared" ref="C241:E241" si="17">SUM(C3:C112)</f>
        <v>181519</v>
      </c>
      <c r="D241">
        <f t="shared" si="17"/>
        <v>192822</v>
      </c>
      <c r="E241">
        <f t="shared" si="17"/>
        <v>194520</v>
      </c>
    </row>
    <row r="242" spans="1:5" x14ac:dyDescent="0.3">
      <c r="A242" t="s">
        <v>8</v>
      </c>
      <c r="B242">
        <f>B240-B241</f>
        <v>-463.74271359280101</v>
      </c>
      <c r="C242">
        <f t="shared" ref="C242:E242" si="18">C240-C241</f>
        <v>-2383.1074051971082</v>
      </c>
      <c r="D242">
        <f t="shared" si="18"/>
        <v>1577.4646576145897</v>
      </c>
      <c r="E242">
        <f t="shared" si="18"/>
        <v>3498.1781768940855</v>
      </c>
    </row>
    <row r="243" spans="1:5" x14ac:dyDescent="0.3">
      <c r="A243" t="s">
        <v>9</v>
      </c>
      <c r="B243">
        <f>B242/B241</f>
        <v>-2.8741235789849521E-3</v>
      </c>
      <c r="C243">
        <f t="shared" ref="C243:E243" si="19">C242/C241</f>
        <v>-1.312869399455213E-2</v>
      </c>
      <c r="D243">
        <f t="shared" si="19"/>
        <v>8.1809371213585058E-3</v>
      </c>
      <c r="E243">
        <f t="shared" si="19"/>
        <v>1.7983642694294085E-2</v>
      </c>
    </row>
    <row r="244" spans="1:5" x14ac:dyDescent="0.3">
      <c r="A244" t="s">
        <v>10</v>
      </c>
      <c r="B244">
        <f>(B241-B240)^2/B241</f>
        <v>1.3328538677195347</v>
      </c>
      <c r="C244">
        <f>(C241-C240)^2/C241</f>
        <v>31.287087878983982</v>
      </c>
      <c r="D244">
        <f t="shared" ref="C244:E244" si="20">(D241-D240)^2/D241</f>
        <v>12.905139175110282</v>
      </c>
      <c r="E244">
        <f t="shared" si="20"/>
        <v>62.909986414240322</v>
      </c>
    </row>
  </sheetData>
  <mergeCells count="4">
    <mergeCell ref="A1:K1"/>
    <mergeCell ref="A121:K121"/>
    <mergeCell ref="L1:O1"/>
    <mergeCell ref="L121:O1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USER</cp:lastModifiedBy>
  <dcterms:created xsi:type="dcterms:W3CDTF">2022-03-18T18:27:43Z</dcterms:created>
  <dcterms:modified xsi:type="dcterms:W3CDTF">2022-04-26T09:41:55Z</dcterms:modified>
</cp:coreProperties>
</file>