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particles_nir_repo_new\csv_files\paper\2d_110classes_allz\"/>
    </mc:Choice>
  </mc:AlternateContent>
  <bookViews>
    <workbookView xWindow="-120" yWindow="-120" windowWidth="29040" windowHeight="158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2" i="1" l="1"/>
  <c r="D243" i="1" s="1"/>
  <c r="C241" i="1"/>
  <c r="C244" i="1" s="1"/>
  <c r="D241" i="1"/>
  <c r="E241" i="1"/>
  <c r="B241" i="1"/>
  <c r="C240" i="1"/>
  <c r="D240" i="1"/>
  <c r="E240" i="1"/>
  <c r="B240" i="1"/>
  <c r="O124" i="1"/>
  <c r="O130" i="1"/>
  <c r="O132" i="1"/>
  <c r="O138" i="1"/>
  <c r="O140" i="1"/>
  <c r="O146" i="1"/>
  <c r="O148" i="1"/>
  <c r="O154" i="1"/>
  <c r="O156" i="1"/>
  <c r="O162" i="1"/>
  <c r="O164" i="1"/>
  <c r="O170" i="1"/>
  <c r="O172" i="1"/>
  <c r="O178" i="1"/>
  <c r="O180" i="1"/>
  <c r="O186" i="1"/>
  <c r="O188" i="1"/>
  <c r="O194" i="1"/>
  <c r="O196" i="1"/>
  <c r="O202" i="1"/>
  <c r="O204" i="1"/>
  <c r="O210" i="1"/>
  <c r="O212" i="1"/>
  <c r="O218" i="1"/>
  <c r="O220" i="1"/>
  <c r="O226" i="1"/>
  <c r="O228" i="1"/>
  <c r="N124" i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N131" i="1"/>
  <c r="O131" i="1" s="1"/>
  <c r="N132" i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N139" i="1"/>
  <c r="O139" i="1" s="1"/>
  <c r="N140" i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N147" i="1"/>
  <c r="O147" i="1" s="1"/>
  <c r="N148" i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N155" i="1"/>
  <c r="O155" i="1" s="1"/>
  <c r="N156" i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N163" i="1"/>
  <c r="O163" i="1" s="1"/>
  <c r="N164" i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N171" i="1"/>
  <c r="O171" i="1" s="1"/>
  <c r="N172" i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N179" i="1"/>
  <c r="O179" i="1" s="1"/>
  <c r="N180" i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N187" i="1"/>
  <c r="O187" i="1" s="1"/>
  <c r="N188" i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N195" i="1"/>
  <c r="O195" i="1" s="1"/>
  <c r="N196" i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N203" i="1"/>
  <c r="O203" i="1" s="1"/>
  <c r="N204" i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N211" i="1"/>
  <c r="O211" i="1" s="1"/>
  <c r="N212" i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N219" i="1"/>
  <c r="O219" i="1" s="1"/>
  <c r="N220" i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N227" i="1"/>
  <c r="O227" i="1" s="1"/>
  <c r="N228" i="1"/>
  <c r="N229" i="1"/>
  <c r="O229" i="1" s="1"/>
  <c r="N230" i="1"/>
  <c r="O230" i="1" s="1"/>
  <c r="N231" i="1"/>
  <c r="O231" i="1" s="1"/>
  <c r="N232" i="1"/>
  <c r="O232" i="1" s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O123" i="1"/>
  <c r="N123" i="1"/>
  <c r="M123" i="1"/>
  <c r="L12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O5" i="1"/>
  <c r="O7" i="1"/>
  <c r="O11" i="1"/>
  <c r="O13" i="1"/>
  <c r="O15" i="1"/>
  <c r="O19" i="1"/>
  <c r="O21" i="1"/>
  <c r="O23" i="1"/>
  <c r="O27" i="1"/>
  <c r="O29" i="1"/>
  <c r="O31" i="1"/>
  <c r="O35" i="1"/>
  <c r="O37" i="1"/>
  <c r="O39" i="1"/>
  <c r="O43" i="1"/>
  <c r="O45" i="1"/>
  <c r="O47" i="1"/>
  <c r="O51" i="1"/>
  <c r="O53" i="1"/>
  <c r="O55" i="1"/>
  <c r="O59" i="1"/>
  <c r="O61" i="1"/>
  <c r="O63" i="1"/>
  <c r="O67" i="1"/>
  <c r="O69" i="1"/>
  <c r="O71" i="1"/>
  <c r="O75" i="1"/>
  <c r="O77" i="1"/>
  <c r="O79" i="1"/>
  <c r="O83" i="1"/>
  <c r="O85" i="1"/>
  <c r="O87" i="1"/>
  <c r="O91" i="1"/>
  <c r="O93" i="1"/>
  <c r="O95" i="1"/>
  <c r="O99" i="1"/>
  <c r="O101" i="1"/>
  <c r="O103" i="1"/>
  <c r="O107" i="1"/>
  <c r="O109" i="1"/>
  <c r="O111" i="1"/>
  <c r="N4" i="1"/>
  <c r="O4" i="1" s="1"/>
  <c r="N5" i="1"/>
  <c r="N6" i="1"/>
  <c r="O6" i="1" s="1"/>
  <c r="N7" i="1"/>
  <c r="N8" i="1"/>
  <c r="O8" i="1" s="1"/>
  <c r="N9" i="1"/>
  <c r="O9" i="1" s="1"/>
  <c r="N10" i="1"/>
  <c r="O10" i="1" s="1"/>
  <c r="N11" i="1"/>
  <c r="N12" i="1"/>
  <c r="O12" i="1" s="1"/>
  <c r="N13" i="1"/>
  <c r="N14" i="1"/>
  <c r="O14" i="1" s="1"/>
  <c r="N15" i="1"/>
  <c r="N16" i="1"/>
  <c r="O16" i="1" s="1"/>
  <c r="N17" i="1"/>
  <c r="O17" i="1" s="1"/>
  <c r="N18" i="1"/>
  <c r="O18" i="1" s="1"/>
  <c r="N19" i="1"/>
  <c r="N20" i="1"/>
  <c r="O20" i="1" s="1"/>
  <c r="N21" i="1"/>
  <c r="N22" i="1"/>
  <c r="O22" i="1" s="1"/>
  <c r="N23" i="1"/>
  <c r="N24" i="1"/>
  <c r="O24" i="1" s="1"/>
  <c r="N25" i="1"/>
  <c r="O25" i="1" s="1"/>
  <c r="N26" i="1"/>
  <c r="O26" i="1" s="1"/>
  <c r="N27" i="1"/>
  <c r="N28" i="1"/>
  <c r="O28" i="1" s="1"/>
  <c r="N29" i="1"/>
  <c r="N30" i="1"/>
  <c r="O30" i="1" s="1"/>
  <c r="N31" i="1"/>
  <c r="N32" i="1"/>
  <c r="O32" i="1" s="1"/>
  <c r="N33" i="1"/>
  <c r="O33" i="1" s="1"/>
  <c r="N34" i="1"/>
  <c r="O34" i="1" s="1"/>
  <c r="N35" i="1"/>
  <c r="N36" i="1"/>
  <c r="O36" i="1" s="1"/>
  <c r="N37" i="1"/>
  <c r="N38" i="1"/>
  <c r="O38" i="1" s="1"/>
  <c r="N39" i="1"/>
  <c r="N40" i="1"/>
  <c r="O40" i="1" s="1"/>
  <c r="N41" i="1"/>
  <c r="O41" i="1" s="1"/>
  <c r="N42" i="1"/>
  <c r="O42" i="1" s="1"/>
  <c r="N43" i="1"/>
  <c r="N44" i="1"/>
  <c r="O44" i="1" s="1"/>
  <c r="N45" i="1"/>
  <c r="N46" i="1"/>
  <c r="O46" i="1" s="1"/>
  <c r="N47" i="1"/>
  <c r="N48" i="1"/>
  <c r="O48" i="1" s="1"/>
  <c r="N49" i="1"/>
  <c r="O49" i="1" s="1"/>
  <c r="N50" i="1"/>
  <c r="O50" i="1" s="1"/>
  <c r="N51" i="1"/>
  <c r="N52" i="1"/>
  <c r="O52" i="1" s="1"/>
  <c r="N53" i="1"/>
  <c r="N54" i="1"/>
  <c r="O54" i="1" s="1"/>
  <c r="N55" i="1"/>
  <c r="N56" i="1"/>
  <c r="O56" i="1" s="1"/>
  <c r="N57" i="1"/>
  <c r="O57" i="1" s="1"/>
  <c r="N58" i="1"/>
  <c r="O58" i="1" s="1"/>
  <c r="N59" i="1"/>
  <c r="N60" i="1"/>
  <c r="O60" i="1" s="1"/>
  <c r="N61" i="1"/>
  <c r="N62" i="1"/>
  <c r="O62" i="1" s="1"/>
  <c r="N63" i="1"/>
  <c r="N64" i="1"/>
  <c r="O64" i="1" s="1"/>
  <c r="N65" i="1"/>
  <c r="O65" i="1" s="1"/>
  <c r="N66" i="1"/>
  <c r="O66" i="1" s="1"/>
  <c r="N67" i="1"/>
  <c r="N68" i="1"/>
  <c r="O68" i="1" s="1"/>
  <c r="N69" i="1"/>
  <c r="N70" i="1"/>
  <c r="O70" i="1" s="1"/>
  <c r="N71" i="1"/>
  <c r="N72" i="1"/>
  <c r="O72" i="1" s="1"/>
  <c r="N73" i="1"/>
  <c r="O73" i="1" s="1"/>
  <c r="N74" i="1"/>
  <c r="O74" i="1" s="1"/>
  <c r="N75" i="1"/>
  <c r="N76" i="1"/>
  <c r="O76" i="1" s="1"/>
  <c r="N77" i="1"/>
  <c r="N78" i="1"/>
  <c r="O78" i="1" s="1"/>
  <c r="N79" i="1"/>
  <c r="N80" i="1"/>
  <c r="O80" i="1" s="1"/>
  <c r="N81" i="1"/>
  <c r="O81" i="1" s="1"/>
  <c r="N82" i="1"/>
  <c r="O82" i="1" s="1"/>
  <c r="N83" i="1"/>
  <c r="N84" i="1"/>
  <c r="O84" i="1" s="1"/>
  <c r="N85" i="1"/>
  <c r="N86" i="1"/>
  <c r="O86" i="1" s="1"/>
  <c r="N87" i="1"/>
  <c r="N88" i="1"/>
  <c r="O88" i="1" s="1"/>
  <c r="N89" i="1"/>
  <c r="O89" i="1" s="1"/>
  <c r="N90" i="1"/>
  <c r="O90" i="1" s="1"/>
  <c r="N91" i="1"/>
  <c r="N92" i="1"/>
  <c r="O92" i="1" s="1"/>
  <c r="N93" i="1"/>
  <c r="N94" i="1"/>
  <c r="O94" i="1" s="1"/>
  <c r="N95" i="1"/>
  <c r="N96" i="1"/>
  <c r="O96" i="1" s="1"/>
  <c r="N97" i="1"/>
  <c r="O97" i="1" s="1"/>
  <c r="N98" i="1"/>
  <c r="O98" i="1" s="1"/>
  <c r="N99" i="1"/>
  <c r="N100" i="1"/>
  <c r="O100" i="1" s="1"/>
  <c r="N101" i="1"/>
  <c r="N102" i="1"/>
  <c r="O102" i="1" s="1"/>
  <c r="N103" i="1"/>
  <c r="N104" i="1"/>
  <c r="O104" i="1" s="1"/>
  <c r="N105" i="1"/>
  <c r="O105" i="1" s="1"/>
  <c r="N106" i="1"/>
  <c r="O106" i="1" s="1"/>
  <c r="N107" i="1"/>
  <c r="N108" i="1"/>
  <c r="O108" i="1" s="1"/>
  <c r="N109" i="1"/>
  <c r="N110" i="1"/>
  <c r="O110" i="1" s="1"/>
  <c r="N111" i="1"/>
  <c r="N112" i="1"/>
  <c r="O112" i="1" s="1"/>
  <c r="L3" i="1"/>
  <c r="M3" i="1"/>
  <c r="N3" i="1"/>
  <c r="O3" i="1" s="1"/>
  <c r="B244" i="1" l="1"/>
  <c r="E244" i="1"/>
  <c r="D244" i="1"/>
  <c r="B242" i="1"/>
  <c r="B243" i="1" s="1"/>
  <c r="E242" i="1"/>
  <c r="E243" i="1" s="1"/>
  <c r="C242" i="1"/>
  <c r="C243" i="1" s="1"/>
</calcChain>
</file>

<file path=xl/sharedStrings.xml><?xml version="1.0" encoding="utf-8"?>
<sst xmlns="http://schemas.openxmlformats.org/spreadsheetml/2006/main" count="17" uniqueCount="12">
  <si>
    <t>Target</t>
  </si>
  <si>
    <t>Sum</t>
  </si>
  <si>
    <t>Avg</t>
  </si>
  <si>
    <t>Std</t>
  </si>
  <si>
    <t>Statistics</t>
  </si>
  <si>
    <t>Output</t>
  </si>
  <si>
    <t>Nout</t>
  </si>
  <si>
    <t>Ntrue</t>
  </si>
  <si>
    <t>error</t>
  </si>
  <si>
    <t>relerror</t>
  </si>
  <si>
    <t>chisquare</t>
  </si>
  <si>
    <t>Std/sqrt(3)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</si>
</sst>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1" fillId="2" borderId="0" xfId="1" applyAlignment="1">
      <alignment horizontal="center"/>
    </xf>
    <xf numFmtId="0" fontId="3" fillId="4" borderId="1" xfId="3" applyBorder="1" applyAlignment="1">
      <alignment horizontal="center"/>
    </xf>
    <xf numFmtId="0" fontId="2" fillId="3" borderId="0" xfId="2" applyAlignment="1">
      <alignment horizontal="center"/>
    </xf>
    <xf numFmtId="0" fontId="2" fillId="3" borderId="2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output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target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גיליון1!$O$3:$O$21</c:f>
                <c:numCache>
                  <c:formatCode>General</c:formatCode>
                  <c:ptCount val="1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0.28867513459481292</c:v>
                  </c:pt>
                  <c:pt idx="8">
                    <c:v>0.7453559924999299</c:v>
                  </c:pt>
                  <c:pt idx="9">
                    <c:v>2.3746344747958346</c:v>
                  </c:pt>
                  <c:pt idx="10">
                    <c:v>6.9920589878010109</c:v>
                  </c:pt>
                  <c:pt idx="11">
                    <c:v>4.714045207910317</c:v>
                  </c:pt>
                  <c:pt idx="12">
                    <c:v>10.897247358851684</c:v>
                  </c:pt>
                  <c:pt idx="13">
                    <c:v>27.513632984395212</c:v>
                  </c:pt>
                  <c:pt idx="14">
                    <c:v>22.863726730347352</c:v>
                  </c:pt>
                  <c:pt idx="15">
                    <c:v>17.182031958479829</c:v>
                  </c:pt>
                  <c:pt idx="16">
                    <c:v>21.084486134491296</c:v>
                  </c:pt>
                  <c:pt idx="17">
                    <c:v>36.201212379943549</c:v>
                  </c:pt>
                  <c:pt idx="18">
                    <c:v>33.608861265379936</c:v>
                  </c:pt>
                </c:numCache>
              </c:numRef>
            </c:plus>
            <c:minus>
              <c:numRef>
                <c:f>גיליון1!$O$3:$O$22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0.28867513459481292</c:v>
                  </c:pt>
                  <c:pt idx="8">
                    <c:v>0.7453559924999299</c:v>
                  </c:pt>
                  <c:pt idx="9">
                    <c:v>2.3746344747958346</c:v>
                  </c:pt>
                  <c:pt idx="10">
                    <c:v>6.9920589878010109</c:v>
                  </c:pt>
                  <c:pt idx="11">
                    <c:v>4.714045207910317</c:v>
                  </c:pt>
                  <c:pt idx="12">
                    <c:v>10.897247358851684</c:v>
                  </c:pt>
                  <c:pt idx="13">
                    <c:v>27.513632984395212</c:v>
                  </c:pt>
                  <c:pt idx="14">
                    <c:v>22.863726730347352</c:v>
                  </c:pt>
                  <c:pt idx="15">
                    <c:v>17.182031958479829</c:v>
                  </c:pt>
                  <c:pt idx="16">
                    <c:v>21.084486134491296</c:v>
                  </c:pt>
                  <c:pt idx="17">
                    <c:v>36.201212379943549</c:v>
                  </c:pt>
                  <c:pt idx="18">
                    <c:v>33.608861265379936</c:v>
                  </c:pt>
                  <c:pt idx="19">
                    <c:v>62.75414992917468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גיליון1!$M$3:$M$112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2.5</c:v>
                </c:pt>
                <c:pt idx="9">
                  <c:v>23.25</c:v>
                </c:pt>
                <c:pt idx="10">
                  <c:v>104</c:v>
                </c:pt>
                <c:pt idx="11">
                  <c:v>212</c:v>
                </c:pt>
                <c:pt idx="12">
                  <c:v>372.75</c:v>
                </c:pt>
                <c:pt idx="13">
                  <c:v>614.5</c:v>
                </c:pt>
                <c:pt idx="14">
                  <c:v>862.25</c:v>
                </c:pt>
                <c:pt idx="15">
                  <c:v>1186.5</c:v>
                </c:pt>
                <c:pt idx="16">
                  <c:v>1520.5</c:v>
                </c:pt>
                <c:pt idx="17">
                  <c:v>1814.25</c:v>
                </c:pt>
                <c:pt idx="18">
                  <c:v>2250</c:v>
                </c:pt>
                <c:pt idx="19">
                  <c:v>2660.25</c:v>
                </c:pt>
                <c:pt idx="20">
                  <c:v>2938.75</c:v>
                </c:pt>
                <c:pt idx="21">
                  <c:v>3312.25</c:v>
                </c:pt>
                <c:pt idx="22">
                  <c:v>3755</c:v>
                </c:pt>
                <c:pt idx="23">
                  <c:v>4015.25</c:v>
                </c:pt>
                <c:pt idx="24">
                  <c:v>4229</c:v>
                </c:pt>
                <c:pt idx="25">
                  <c:v>4672.75</c:v>
                </c:pt>
                <c:pt idx="26">
                  <c:v>4856</c:v>
                </c:pt>
                <c:pt idx="27">
                  <c:v>5014.25</c:v>
                </c:pt>
                <c:pt idx="28">
                  <c:v>5222</c:v>
                </c:pt>
                <c:pt idx="29">
                  <c:v>5349.75</c:v>
                </c:pt>
                <c:pt idx="30">
                  <c:v>5476.25</c:v>
                </c:pt>
                <c:pt idx="31">
                  <c:v>5534.5</c:v>
                </c:pt>
                <c:pt idx="32">
                  <c:v>5609.75</c:v>
                </c:pt>
                <c:pt idx="33">
                  <c:v>5661</c:v>
                </c:pt>
                <c:pt idx="34">
                  <c:v>5624</c:v>
                </c:pt>
                <c:pt idx="35">
                  <c:v>5516.75</c:v>
                </c:pt>
                <c:pt idx="36">
                  <c:v>5477.75</c:v>
                </c:pt>
                <c:pt idx="37">
                  <c:v>5419.75</c:v>
                </c:pt>
                <c:pt idx="38">
                  <c:v>5170.75</c:v>
                </c:pt>
                <c:pt idx="39">
                  <c:v>5136.75</c:v>
                </c:pt>
                <c:pt idx="40">
                  <c:v>4900.5</c:v>
                </c:pt>
                <c:pt idx="41">
                  <c:v>4794.5</c:v>
                </c:pt>
                <c:pt idx="42">
                  <c:v>4529.75</c:v>
                </c:pt>
                <c:pt idx="43">
                  <c:v>4329.5</c:v>
                </c:pt>
                <c:pt idx="44">
                  <c:v>4139.5</c:v>
                </c:pt>
                <c:pt idx="45">
                  <c:v>3978.75</c:v>
                </c:pt>
                <c:pt idx="46">
                  <c:v>3760.75</c:v>
                </c:pt>
                <c:pt idx="47">
                  <c:v>3559.5</c:v>
                </c:pt>
                <c:pt idx="48">
                  <c:v>3423.25</c:v>
                </c:pt>
                <c:pt idx="49">
                  <c:v>3137.25</c:v>
                </c:pt>
                <c:pt idx="50">
                  <c:v>2885.25</c:v>
                </c:pt>
                <c:pt idx="51">
                  <c:v>2712.25</c:v>
                </c:pt>
                <c:pt idx="52">
                  <c:v>2619</c:v>
                </c:pt>
                <c:pt idx="53">
                  <c:v>2324.75</c:v>
                </c:pt>
                <c:pt idx="54">
                  <c:v>2193.75</c:v>
                </c:pt>
                <c:pt idx="55">
                  <c:v>2034.5</c:v>
                </c:pt>
                <c:pt idx="56">
                  <c:v>1900</c:v>
                </c:pt>
                <c:pt idx="57">
                  <c:v>1717.75</c:v>
                </c:pt>
                <c:pt idx="58">
                  <c:v>1570.25</c:v>
                </c:pt>
                <c:pt idx="59">
                  <c:v>1407.25</c:v>
                </c:pt>
                <c:pt idx="60">
                  <c:v>1264.25</c:v>
                </c:pt>
                <c:pt idx="61">
                  <c:v>1157.25</c:v>
                </c:pt>
                <c:pt idx="62">
                  <c:v>1039</c:v>
                </c:pt>
                <c:pt idx="63">
                  <c:v>946.5</c:v>
                </c:pt>
                <c:pt idx="64">
                  <c:v>817</c:v>
                </c:pt>
                <c:pt idx="65">
                  <c:v>758.5</c:v>
                </c:pt>
                <c:pt idx="66">
                  <c:v>658.25</c:v>
                </c:pt>
                <c:pt idx="67">
                  <c:v>556.5</c:v>
                </c:pt>
                <c:pt idx="68">
                  <c:v>509.75</c:v>
                </c:pt>
                <c:pt idx="69">
                  <c:v>439.5</c:v>
                </c:pt>
                <c:pt idx="70">
                  <c:v>402</c:v>
                </c:pt>
                <c:pt idx="71">
                  <c:v>353</c:v>
                </c:pt>
                <c:pt idx="72">
                  <c:v>314.75</c:v>
                </c:pt>
                <c:pt idx="73">
                  <c:v>274.25</c:v>
                </c:pt>
                <c:pt idx="74">
                  <c:v>238</c:v>
                </c:pt>
                <c:pt idx="75">
                  <c:v>203.25</c:v>
                </c:pt>
                <c:pt idx="76">
                  <c:v>173.75</c:v>
                </c:pt>
                <c:pt idx="77">
                  <c:v>150.75</c:v>
                </c:pt>
                <c:pt idx="78">
                  <c:v>124.75</c:v>
                </c:pt>
                <c:pt idx="79">
                  <c:v>111.75</c:v>
                </c:pt>
                <c:pt idx="80">
                  <c:v>94.5</c:v>
                </c:pt>
                <c:pt idx="81">
                  <c:v>73.25</c:v>
                </c:pt>
                <c:pt idx="82">
                  <c:v>74.75</c:v>
                </c:pt>
                <c:pt idx="83">
                  <c:v>54.5</c:v>
                </c:pt>
                <c:pt idx="84">
                  <c:v>44</c:v>
                </c:pt>
                <c:pt idx="85">
                  <c:v>33.75</c:v>
                </c:pt>
                <c:pt idx="86">
                  <c:v>30.5</c:v>
                </c:pt>
                <c:pt idx="87">
                  <c:v>31.75</c:v>
                </c:pt>
                <c:pt idx="88">
                  <c:v>25.25</c:v>
                </c:pt>
                <c:pt idx="89">
                  <c:v>17.25</c:v>
                </c:pt>
                <c:pt idx="90">
                  <c:v>14.5</c:v>
                </c:pt>
                <c:pt idx="91">
                  <c:v>10.5</c:v>
                </c:pt>
                <c:pt idx="92">
                  <c:v>7.5</c:v>
                </c:pt>
                <c:pt idx="93">
                  <c:v>4.75</c:v>
                </c:pt>
                <c:pt idx="94">
                  <c:v>2.75</c:v>
                </c:pt>
                <c:pt idx="95">
                  <c:v>2.75</c:v>
                </c:pt>
                <c:pt idx="96">
                  <c:v>1.25</c:v>
                </c:pt>
                <c:pt idx="97">
                  <c:v>2</c:v>
                </c:pt>
                <c:pt idx="98">
                  <c:v>0.75</c:v>
                </c:pt>
                <c:pt idx="99">
                  <c:v>0.5</c:v>
                </c:pt>
                <c:pt idx="100">
                  <c:v>0</c:v>
                </c:pt>
                <c:pt idx="101">
                  <c:v>0.25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3FC-4FEB-802D-24F94B35C822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גיליון1!$O$123:$O$142</c:f>
                <c:numCache>
                  <c:formatCode>General</c:formatCode>
                  <c:ptCount val="20"/>
                  <c:pt idx="0">
                    <c:v>13.380475640458465</c:v>
                  </c:pt>
                  <c:pt idx="1">
                    <c:v>7.6844714813555735</c:v>
                  </c:pt>
                  <c:pt idx="2">
                    <c:v>9.1961063055284402</c:v>
                  </c:pt>
                  <c:pt idx="3">
                    <c:v>5.0773135310045205</c:v>
                  </c:pt>
                  <c:pt idx="4">
                    <c:v>3.1402218205728523</c:v>
                  </c:pt>
                  <c:pt idx="5">
                    <c:v>4.750937025982485</c:v>
                  </c:pt>
                  <c:pt idx="6">
                    <c:v>1.7950243374196331</c:v>
                  </c:pt>
                  <c:pt idx="7">
                    <c:v>2.3662285576855004</c:v>
                  </c:pt>
                  <c:pt idx="8">
                    <c:v>9.5804492612391439</c:v>
                  </c:pt>
                  <c:pt idx="9">
                    <c:v>4.0321970770403741</c:v>
                  </c:pt>
                  <c:pt idx="10">
                    <c:v>8.1022530139581566</c:v>
                  </c:pt>
                  <c:pt idx="11">
                    <c:v>9.0239527897483658</c:v>
                  </c:pt>
                  <c:pt idx="12">
                    <c:v>10.299531907162265</c:v>
                  </c:pt>
                  <c:pt idx="13">
                    <c:v>10.895955770674282</c:v>
                  </c:pt>
                  <c:pt idx="14">
                    <c:v>17.839865039922167</c:v>
                  </c:pt>
                  <c:pt idx="15">
                    <c:v>30.738087354964616</c:v>
                  </c:pt>
                  <c:pt idx="16">
                    <c:v>44.181997914010879</c:v>
                  </c:pt>
                  <c:pt idx="17">
                    <c:v>51.26434462206565</c:v>
                  </c:pt>
                  <c:pt idx="18">
                    <c:v>50.841956754875042</c:v>
                  </c:pt>
                  <c:pt idx="19">
                    <c:v>60.273779398111678</c:v>
                  </c:pt>
                </c:numCache>
              </c:numRef>
            </c:plus>
            <c:minus>
              <c:numRef>
                <c:f>גיליון1!$O$123:$O$142</c:f>
                <c:numCache>
                  <c:formatCode>General</c:formatCode>
                  <c:ptCount val="20"/>
                  <c:pt idx="0">
                    <c:v>13.380475640458465</c:v>
                  </c:pt>
                  <c:pt idx="1">
                    <c:v>7.6844714813555735</c:v>
                  </c:pt>
                  <c:pt idx="2">
                    <c:v>9.1961063055284402</c:v>
                  </c:pt>
                  <c:pt idx="3">
                    <c:v>5.0773135310045205</c:v>
                  </c:pt>
                  <c:pt idx="4">
                    <c:v>3.1402218205728523</c:v>
                  </c:pt>
                  <c:pt idx="5">
                    <c:v>4.750937025982485</c:v>
                  </c:pt>
                  <c:pt idx="6">
                    <c:v>1.7950243374196331</c:v>
                  </c:pt>
                  <c:pt idx="7">
                    <c:v>2.3662285576855004</c:v>
                  </c:pt>
                  <c:pt idx="8">
                    <c:v>9.5804492612391439</c:v>
                  </c:pt>
                  <c:pt idx="9">
                    <c:v>4.0321970770403741</c:v>
                  </c:pt>
                  <c:pt idx="10">
                    <c:v>8.1022530139581566</c:v>
                  </c:pt>
                  <c:pt idx="11">
                    <c:v>9.0239527897483658</c:v>
                  </c:pt>
                  <c:pt idx="12">
                    <c:v>10.299531907162265</c:v>
                  </c:pt>
                  <c:pt idx="13">
                    <c:v>10.895955770674282</c:v>
                  </c:pt>
                  <c:pt idx="14">
                    <c:v>17.839865039922167</c:v>
                  </c:pt>
                  <c:pt idx="15">
                    <c:v>30.738087354964616</c:v>
                  </c:pt>
                  <c:pt idx="16">
                    <c:v>44.181997914010879</c:v>
                  </c:pt>
                  <c:pt idx="17">
                    <c:v>51.26434462206565</c:v>
                  </c:pt>
                  <c:pt idx="18">
                    <c:v>50.841956754875042</c:v>
                  </c:pt>
                  <c:pt idx="19">
                    <c:v>60.273779398111678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גיליון1!$M$123:$M$232</c:f>
              <c:numCache>
                <c:formatCode>General</c:formatCode>
                <c:ptCount val="110"/>
                <c:pt idx="0">
                  <c:v>12.785764637403171</c:v>
                </c:pt>
                <c:pt idx="1">
                  <c:v>3.1951679271878595</c:v>
                </c:pt>
                <c:pt idx="2">
                  <c:v>-8.6163137736728004</c:v>
                </c:pt>
                <c:pt idx="3">
                  <c:v>5.0734388921409721</c:v>
                </c:pt>
                <c:pt idx="4">
                  <c:v>4.34573718230238</c:v>
                </c:pt>
                <c:pt idx="5">
                  <c:v>0.46711214911189503</c:v>
                </c:pt>
                <c:pt idx="6">
                  <c:v>1.8068255819378525</c:v>
                </c:pt>
                <c:pt idx="7">
                  <c:v>1.7656944729387754</c:v>
                </c:pt>
                <c:pt idx="8">
                  <c:v>-3.45660375431178</c:v>
                </c:pt>
                <c:pt idx="9">
                  <c:v>29.247858784627127</c:v>
                </c:pt>
                <c:pt idx="10">
                  <c:v>94.047879357821856</c:v>
                </c:pt>
                <c:pt idx="11">
                  <c:v>205.15927889570574</c:v>
                </c:pt>
                <c:pt idx="12">
                  <c:v>357.09243898466173</c:v>
                </c:pt>
                <c:pt idx="13">
                  <c:v>593.77569042891218</c:v>
                </c:pt>
                <c:pt idx="14">
                  <c:v>844.13715977966524</c:v>
                </c:pt>
                <c:pt idx="15">
                  <c:v>1130.8785907477077</c:v>
                </c:pt>
                <c:pt idx="16">
                  <c:v>1478.0002285241999</c:v>
                </c:pt>
                <c:pt idx="17">
                  <c:v>1836.361393332475</c:v>
                </c:pt>
                <c:pt idx="18">
                  <c:v>2215.1859478056376</c:v>
                </c:pt>
                <c:pt idx="19">
                  <c:v>2591.52267479896</c:v>
                </c:pt>
                <c:pt idx="20">
                  <c:v>2898.9651405811246</c:v>
                </c:pt>
                <c:pt idx="21">
                  <c:v>3311.1382483243874</c:v>
                </c:pt>
                <c:pt idx="22">
                  <c:v>3654.1837138533551</c:v>
                </c:pt>
                <c:pt idx="23">
                  <c:v>4013.0926488637851</c:v>
                </c:pt>
                <c:pt idx="24">
                  <c:v>4202.0625901222193</c:v>
                </c:pt>
                <c:pt idx="25">
                  <c:v>4602.528836846348</c:v>
                </c:pt>
                <c:pt idx="26">
                  <c:v>4878.666594743725</c:v>
                </c:pt>
                <c:pt idx="27">
                  <c:v>5026.0560687780326</c:v>
                </c:pt>
                <c:pt idx="28">
                  <c:v>5187.1269991993886</c:v>
                </c:pt>
                <c:pt idx="29">
                  <c:v>5364.9330372214245</c:v>
                </c:pt>
                <c:pt idx="30">
                  <c:v>5511.7342040538724</c:v>
                </c:pt>
                <c:pt idx="31">
                  <c:v>5619.8923360109275</c:v>
                </c:pt>
                <c:pt idx="32">
                  <c:v>5663.1869597434979</c:v>
                </c:pt>
                <c:pt idx="33">
                  <c:v>5642.9229354858326</c:v>
                </c:pt>
                <c:pt idx="34">
                  <c:v>5620.7366378903316</c:v>
                </c:pt>
                <c:pt idx="35">
                  <c:v>5614.9197193384125</c:v>
                </c:pt>
                <c:pt idx="36">
                  <c:v>5470.5657517313875</c:v>
                </c:pt>
                <c:pt idx="37">
                  <c:v>5376.1433165669423</c:v>
                </c:pt>
                <c:pt idx="38">
                  <c:v>5258.3312226533826</c:v>
                </c:pt>
                <c:pt idx="39">
                  <c:v>5106.4812894761426</c:v>
                </c:pt>
                <c:pt idx="40">
                  <c:v>4953.6141708791201</c:v>
                </c:pt>
                <c:pt idx="41">
                  <c:v>4813.3124633729394</c:v>
                </c:pt>
                <c:pt idx="42">
                  <c:v>4554.3793429136194</c:v>
                </c:pt>
                <c:pt idx="43">
                  <c:v>4434.6849271692299</c:v>
                </c:pt>
                <c:pt idx="44">
                  <c:v>4298.9542864188497</c:v>
                </c:pt>
                <c:pt idx="45">
                  <c:v>4024.2297516837652</c:v>
                </c:pt>
                <c:pt idx="46">
                  <c:v>3802.8153815679198</c:v>
                </c:pt>
                <c:pt idx="47">
                  <c:v>3569.868173979215</c:v>
                </c:pt>
                <c:pt idx="48">
                  <c:v>3407.16740326024</c:v>
                </c:pt>
                <c:pt idx="49">
                  <c:v>3122.0081814108376</c:v>
                </c:pt>
                <c:pt idx="50">
                  <c:v>2936.6179164405876</c:v>
                </c:pt>
                <c:pt idx="51">
                  <c:v>2773.0914463950248</c:v>
                </c:pt>
                <c:pt idx="52">
                  <c:v>2573.121829671315</c:v>
                </c:pt>
                <c:pt idx="53">
                  <c:v>2333.8622170127774</c:v>
                </c:pt>
                <c:pt idx="54">
                  <c:v>2167.0570051465124</c:v>
                </c:pt>
                <c:pt idx="55">
                  <c:v>2058.0446195828199</c:v>
                </c:pt>
                <c:pt idx="56">
                  <c:v>1859.0575615521475</c:v>
                </c:pt>
                <c:pt idx="57">
                  <c:v>1671.6676298230827</c:v>
                </c:pt>
                <c:pt idx="58">
                  <c:v>1528.4327330957101</c:v>
                </c:pt>
                <c:pt idx="59">
                  <c:v>1371.73926582699</c:v>
                </c:pt>
                <c:pt idx="60">
                  <c:v>1273.0931057326925</c:v>
                </c:pt>
                <c:pt idx="61">
                  <c:v>1137.7857975051718</c:v>
                </c:pt>
                <c:pt idx="62">
                  <c:v>1019.4206196730901</c:v>
                </c:pt>
                <c:pt idx="63">
                  <c:v>922.33438128791408</c:v>
                </c:pt>
                <c:pt idx="64">
                  <c:v>814.43356810346927</c:v>
                </c:pt>
                <c:pt idx="65">
                  <c:v>737.81650205003029</c:v>
                </c:pt>
                <c:pt idx="66">
                  <c:v>659.17675976687929</c:v>
                </c:pt>
                <c:pt idx="67">
                  <c:v>545.35009132523498</c:v>
                </c:pt>
                <c:pt idx="68">
                  <c:v>510.86521602189123</c:v>
                </c:pt>
                <c:pt idx="69">
                  <c:v>431.53388458397177</c:v>
                </c:pt>
                <c:pt idx="70">
                  <c:v>425.54100040222653</c:v>
                </c:pt>
                <c:pt idx="71">
                  <c:v>350.61209103837575</c:v>
                </c:pt>
                <c:pt idx="72">
                  <c:v>342.26388338569052</c:v>
                </c:pt>
                <c:pt idx="73">
                  <c:v>263.21703479438975</c:v>
                </c:pt>
                <c:pt idx="74">
                  <c:v>234.25284248334302</c:v>
                </c:pt>
                <c:pt idx="75">
                  <c:v>214.552514545153</c:v>
                </c:pt>
                <c:pt idx="76">
                  <c:v>195.58877322473523</c:v>
                </c:pt>
                <c:pt idx="77">
                  <c:v>172.3217053208495</c:v>
                </c:pt>
                <c:pt idx="78">
                  <c:v>149.83546617836652</c:v>
                </c:pt>
                <c:pt idx="79">
                  <c:v>153.725798074854</c:v>
                </c:pt>
                <c:pt idx="80">
                  <c:v>107.31893128281779</c:v>
                </c:pt>
                <c:pt idx="81">
                  <c:v>94.842843326972371</c:v>
                </c:pt>
                <c:pt idx="82">
                  <c:v>81.516519427532216</c:v>
                </c:pt>
                <c:pt idx="83">
                  <c:v>71.28677447512743</c:v>
                </c:pt>
                <c:pt idx="84">
                  <c:v>45.053940217010627</c:v>
                </c:pt>
                <c:pt idx="85">
                  <c:v>35.665324695408302</c:v>
                </c:pt>
                <c:pt idx="86">
                  <c:v>40.471544452011528</c:v>
                </c:pt>
                <c:pt idx="87">
                  <c:v>24.486789983697175</c:v>
                </c:pt>
                <c:pt idx="88">
                  <c:v>34.04852139879943</c:v>
                </c:pt>
                <c:pt idx="89">
                  <c:v>24.23903697170315</c:v>
                </c:pt>
                <c:pt idx="90">
                  <c:v>11.951006700284736</c:v>
                </c:pt>
                <c:pt idx="91">
                  <c:v>6.4703418937278752</c:v>
                </c:pt>
                <c:pt idx="92">
                  <c:v>13.114956459030475</c:v>
                </c:pt>
                <c:pt idx="93">
                  <c:v>7.6503651277161984</c:v>
                </c:pt>
                <c:pt idx="94">
                  <c:v>5.2638471783138749</c:v>
                </c:pt>
                <c:pt idx="95">
                  <c:v>-0.69961469154804479</c:v>
                </c:pt>
                <c:pt idx="96">
                  <c:v>3.5842521709855628</c:v>
                </c:pt>
                <c:pt idx="97">
                  <c:v>0.99722034495789513</c:v>
                </c:pt>
                <c:pt idx="98">
                  <c:v>-1.7847240492701599</c:v>
                </c:pt>
                <c:pt idx="99">
                  <c:v>-7.7606636798009943E-2</c:v>
                </c:pt>
                <c:pt idx="100">
                  <c:v>-2.690379103616567</c:v>
                </c:pt>
                <c:pt idx="101">
                  <c:v>0.88541103899478935</c:v>
                </c:pt>
                <c:pt idx="102">
                  <c:v>1.9965393729507763</c:v>
                </c:pt>
                <c:pt idx="103">
                  <c:v>-1.3309280518442388</c:v>
                </c:pt>
                <c:pt idx="104">
                  <c:v>4.4132003006234228</c:v>
                </c:pt>
                <c:pt idx="105">
                  <c:v>5.507987936492996</c:v>
                </c:pt>
                <c:pt idx="106">
                  <c:v>8.4944395367056025</c:v>
                </c:pt>
                <c:pt idx="107">
                  <c:v>1.6384004778228702</c:v>
                </c:pt>
                <c:pt idx="108">
                  <c:v>3.3333096010610452</c:v>
                </c:pt>
                <c:pt idx="109">
                  <c:v>-1.069133414421225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3FC-4FEB-802D-24F94B35C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862376"/>
        <c:axId val="468863552"/>
      </c:barChart>
      <c:catAx>
        <c:axId val="46886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Bins of energy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63552"/>
        <c:crosses val="autoZero"/>
        <c:auto val="1"/>
        <c:lblAlgn val="ctr"/>
        <c:lblOffset val="100"/>
        <c:noMultiLvlLbl val="0"/>
      </c:catAx>
      <c:valAx>
        <c:axId val="46886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particles</a:t>
                </a:r>
                <a:endParaRPr lang="he-I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62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430529</xdr:colOff>
      <xdr:row>5</xdr:row>
      <xdr:rowOff>34290</xdr:rowOff>
    </xdr:from>
    <xdr:to>
      <xdr:col>30</xdr:col>
      <xdr:colOff>125730</xdr:colOff>
      <xdr:row>33</xdr:row>
      <xdr:rowOff>160020</xdr:rowOff>
    </xdr:to>
    <xdr:graphicFrame macro="">
      <xdr:nvGraphicFramePr>
        <xdr:cNvPr id="2" name="תרשים 1">
          <a:extLst>
            <a:ext uri="{FF2B5EF4-FFF2-40B4-BE49-F238E27FC236}">
              <a16:creationId xmlns="" xmlns:a16="http://schemas.microsoft.com/office/drawing/2014/main" id="{37E21945-C9E5-4289-A18F-DECB2D88B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tabSelected="1" workbookViewId="0">
      <selection activeCell="H9" sqref="H9"/>
    </sheetView>
  </sheetViews>
  <sheetFormatPr defaultRowHeight="14.4" x14ac:dyDescent="0.3"/>
  <cols>
    <col min="14" max="14" width="12" bestFit="1" customWidth="1"/>
    <col min="15" max="15" width="10.5546875" bestFit="1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 t="s">
        <v>4</v>
      </c>
      <c r="M1" s="5"/>
      <c r="N1" s="5"/>
      <c r="O1" s="5"/>
    </row>
    <row r="2" spans="1:15" x14ac:dyDescent="0.3">
      <c r="B2">
        <v>0</v>
      </c>
      <c r="C2">
        <v>1</v>
      </c>
      <c r="D2">
        <v>2</v>
      </c>
      <c r="E2">
        <v>3</v>
      </c>
      <c r="F2" s="2"/>
      <c r="L2" s="1" t="s">
        <v>1</v>
      </c>
      <c r="M2" s="1" t="s">
        <v>2</v>
      </c>
      <c r="N2" s="1" t="s">
        <v>3</v>
      </c>
      <c r="O2" s="1" t="s">
        <v>11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L3" s="1">
        <f>SUM(B3:K3)</f>
        <v>0</v>
      </c>
      <c r="M3" s="1">
        <f>AVERAGE(B3:K3)</f>
        <v>0</v>
      </c>
      <c r="N3" s="1">
        <f>STDEV(B3:K3)</f>
        <v>0</v>
      </c>
      <c r="O3">
        <f>N3/SQRT(3)</f>
        <v>0</v>
      </c>
    </row>
    <row r="4" spans="1:15" x14ac:dyDescent="0.3">
      <c r="A4">
        <v>1</v>
      </c>
      <c r="B4">
        <v>0</v>
      </c>
      <c r="C4">
        <v>0</v>
      </c>
      <c r="D4">
        <v>0</v>
      </c>
      <c r="E4">
        <v>0</v>
      </c>
      <c r="L4" s="1">
        <f t="shared" ref="L4:L67" si="0">SUM(B4:K4)</f>
        <v>0</v>
      </c>
      <c r="M4" s="1">
        <f t="shared" ref="M4:M67" si="1">AVERAGE(B4:K4)</f>
        <v>0</v>
      </c>
      <c r="N4" s="1">
        <f t="shared" ref="N4:N67" si="2">STDEV(B4:K4)</f>
        <v>0</v>
      </c>
      <c r="O4">
        <f t="shared" ref="O4:O67" si="3">N4/SQRT(3)</f>
        <v>0</v>
      </c>
    </row>
    <row r="5" spans="1:15" x14ac:dyDescent="0.3">
      <c r="A5">
        <v>2</v>
      </c>
      <c r="B5">
        <v>0</v>
      </c>
      <c r="C5">
        <v>0</v>
      </c>
      <c r="D5">
        <v>0</v>
      </c>
      <c r="E5">
        <v>0</v>
      </c>
      <c r="L5" s="1">
        <f t="shared" si="0"/>
        <v>0</v>
      </c>
      <c r="M5" s="1">
        <f t="shared" si="1"/>
        <v>0</v>
      </c>
      <c r="N5" s="1">
        <f t="shared" si="2"/>
        <v>0</v>
      </c>
      <c r="O5">
        <f t="shared" si="3"/>
        <v>0</v>
      </c>
    </row>
    <row r="6" spans="1:15" x14ac:dyDescent="0.3">
      <c r="A6">
        <v>3</v>
      </c>
      <c r="B6">
        <v>0</v>
      </c>
      <c r="C6">
        <v>0</v>
      </c>
      <c r="D6">
        <v>0</v>
      </c>
      <c r="E6">
        <v>0</v>
      </c>
      <c r="L6" s="1">
        <f t="shared" si="0"/>
        <v>0</v>
      </c>
      <c r="M6" s="1">
        <f t="shared" si="1"/>
        <v>0</v>
      </c>
      <c r="N6" s="1">
        <f t="shared" si="2"/>
        <v>0</v>
      </c>
      <c r="O6">
        <f t="shared" si="3"/>
        <v>0</v>
      </c>
    </row>
    <row r="7" spans="1:15" x14ac:dyDescent="0.3">
      <c r="A7">
        <v>4</v>
      </c>
      <c r="B7">
        <v>0</v>
      </c>
      <c r="C7">
        <v>0</v>
      </c>
      <c r="D7">
        <v>0</v>
      </c>
      <c r="E7">
        <v>0</v>
      </c>
      <c r="L7" s="1">
        <f t="shared" si="0"/>
        <v>0</v>
      </c>
      <c r="M7" s="1">
        <f t="shared" si="1"/>
        <v>0</v>
      </c>
      <c r="N7" s="1">
        <f t="shared" si="2"/>
        <v>0</v>
      </c>
      <c r="O7">
        <f t="shared" si="3"/>
        <v>0</v>
      </c>
    </row>
    <row r="8" spans="1:15" x14ac:dyDescent="0.3">
      <c r="A8">
        <v>5</v>
      </c>
      <c r="B8">
        <v>0</v>
      </c>
      <c r="C8">
        <v>0</v>
      </c>
      <c r="D8">
        <v>0</v>
      </c>
      <c r="E8">
        <v>0</v>
      </c>
      <c r="L8" s="1">
        <f t="shared" si="0"/>
        <v>0</v>
      </c>
      <c r="M8" s="1">
        <f t="shared" si="1"/>
        <v>0</v>
      </c>
      <c r="N8" s="1">
        <f t="shared" si="2"/>
        <v>0</v>
      </c>
      <c r="O8">
        <f t="shared" si="3"/>
        <v>0</v>
      </c>
    </row>
    <row r="9" spans="1:15" x14ac:dyDescent="0.3">
      <c r="A9">
        <v>6</v>
      </c>
      <c r="B9">
        <v>0</v>
      </c>
      <c r="C9">
        <v>0</v>
      </c>
      <c r="D9">
        <v>0</v>
      </c>
      <c r="E9">
        <v>0</v>
      </c>
      <c r="L9" s="1">
        <f t="shared" si="0"/>
        <v>0</v>
      </c>
      <c r="M9" s="1">
        <f t="shared" si="1"/>
        <v>0</v>
      </c>
      <c r="N9" s="1">
        <f t="shared" si="2"/>
        <v>0</v>
      </c>
      <c r="O9">
        <f t="shared" si="3"/>
        <v>0</v>
      </c>
    </row>
    <row r="10" spans="1:15" x14ac:dyDescent="0.3">
      <c r="A10">
        <v>7</v>
      </c>
      <c r="B10">
        <v>0</v>
      </c>
      <c r="C10">
        <v>0</v>
      </c>
      <c r="D10">
        <v>0</v>
      </c>
      <c r="E10">
        <v>1</v>
      </c>
      <c r="L10" s="1">
        <f t="shared" si="0"/>
        <v>1</v>
      </c>
      <c r="M10" s="1">
        <f t="shared" si="1"/>
        <v>0.25</v>
      </c>
      <c r="N10" s="1">
        <f t="shared" si="2"/>
        <v>0.5</v>
      </c>
      <c r="O10">
        <f t="shared" si="3"/>
        <v>0.28867513459481292</v>
      </c>
    </row>
    <row r="11" spans="1:15" x14ac:dyDescent="0.3">
      <c r="A11">
        <v>8</v>
      </c>
      <c r="B11">
        <v>3</v>
      </c>
      <c r="C11">
        <v>4</v>
      </c>
      <c r="D11">
        <v>2</v>
      </c>
      <c r="E11">
        <v>1</v>
      </c>
      <c r="L11" s="1">
        <f t="shared" si="0"/>
        <v>10</v>
      </c>
      <c r="M11" s="1">
        <f t="shared" si="1"/>
        <v>2.5</v>
      </c>
      <c r="N11" s="1">
        <f t="shared" si="2"/>
        <v>1.2909944487358056</v>
      </c>
      <c r="O11">
        <f t="shared" si="3"/>
        <v>0.7453559924999299</v>
      </c>
    </row>
    <row r="12" spans="1:15" x14ac:dyDescent="0.3">
      <c r="A12">
        <v>9</v>
      </c>
      <c r="B12">
        <v>18</v>
      </c>
      <c r="C12">
        <v>27</v>
      </c>
      <c r="D12">
        <v>22</v>
      </c>
      <c r="E12">
        <v>26</v>
      </c>
      <c r="L12" s="1">
        <f t="shared" si="0"/>
        <v>93</v>
      </c>
      <c r="M12" s="1">
        <f t="shared" si="1"/>
        <v>23.25</v>
      </c>
      <c r="N12" s="1">
        <f t="shared" si="2"/>
        <v>4.1129875597510219</v>
      </c>
      <c r="O12">
        <f t="shared" si="3"/>
        <v>2.3746344747958346</v>
      </c>
    </row>
    <row r="13" spans="1:15" x14ac:dyDescent="0.3">
      <c r="A13">
        <v>10</v>
      </c>
      <c r="B13">
        <v>96</v>
      </c>
      <c r="C13">
        <v>122</v>
      </c>
      <c r="D13">
        <v>100</v>
      </c>
      <c r="E13">
        <v>98</v>
      </c>
      <c r="L13" s="1">
        <f t="shared" si="0"/>
        <v>416</v>
      </c>
      <c r="M13" s="1">
        <f t="shared" si="1"/>
        <v>104</v>
      </c>
      <c r="N13" s="1">
        <f t="shared" si="2"/>
        <v>12.110601416389967</v>
      </c>
      <c r="O13">
        <f t="shared" si="3"/>
        <v>6.9920589878010109</v>
      </c>
    </row>
    <row r="14" spans="1:15" x14ac:dyDescent="0.3">
      <c r="A14">
        <v>11</v>
      </c>
      <c r="B14">
        <v>224</v>
      </c>
      <c r="C14">
        <v>210</v>
      </c>
      <c r="D14">
        <v>208</v>
      </c>
      <c r="E14">
        <v>206</v>
      </c>
      <c r="L14" s="1">
        <f t="shared" si="0"/>
        <v>848</v>
      </c>
      <c r="M14" s="1">
        <f t="shared" si="1"/>
        <v>212</v>
      </c>
      <c r="N14" s="1">
        <f t="shared" si="2"/>
        <v>8.1649658092772608</v>
      </c>
      <c r="O14">
        <f t="shared" si="3"/>
        <v>4.714045207910317</v>
      </c>
    </row>
    <row r="15" spans="1:15" x14ac:dyDescent="0.3">
      <c r="A15">
        <v>12</v>
      </c>
      <c r="B15">
        <v>345</v>
      </c>
      <c r="C15">
        <v>377</v>
      </c>
      <c r="D15">
        <v>383</v>
      </c>
      <c r="E15">
        <v>386</v>
      </c>
      <c r="L15" s="1">
        <f t="shared" si="0"/>
        <v>1491</v>
      </c>
      <c r="M15" s="1">
        <f t="shared" si="1"/>
        <v>372.75</v>
      </c>
      <c r="N15" s="1">
        <f t="shared" si="2"/>
        <v>18.874586088176873</v>
      </c>
      <c r="O15">
        <f t="shared" si="3"/>
        <v>10.897247358851684</v>
      </c>
    </row>
    <row r="16" spans="1:15" x14ac:dyDescent="0.3">
      <c r="A16">
        <v>13</v>
      </c>
      <c r="B16">
        <v>587</v>
      </c>
      <c r="C16">
        <v>584</v>
      </c>
      <c r="D16">
        <v>685</v>
      </c>
      <c r="E16">
        <v>602</v>
      </c>
      <c r="L16" s="1">
        <f t="shared" si="0"/>
        <v>2458</v>
      </c>
      <c r="M16" s="1">
        <f t="shared" si="1"/>
        <v>614.5</v>
      </c>
      <c r="N16" s="1">
        <f t="shared" si="2"/>
        <v>47.655010229775421</v>
      </c>
      <c r="O16">
        <f t="shared" si="3"/>
        <v>27.513632984395212</v>
      </c>
    </row>
    <row r="17" spans="1:15" x14ac:dyDescent="0.3">
      <c r="A17">
        <v>14</v>
      </c>
      <c r="B17">
        <v>870</v>
      </c>
      <c r="C17">
        <v>828</v>
      </c>
      <c r="D17">
        <v>915</v>
      </c>
      <c r="E17">
        <v>836</v>
      </c>
      <c r="L17" s="1">
        <f t="shared" si="0"/>
        <v>3449</v>
      </c>
      <c r="M17" s="1">
        <f t="shared" si="1"/>
        <v>862.25</v>
      </c>
      <c r="N17" s="1">
        <f t="shared" si="2"/>
        <v>39.601136347332258</v>
      </c>
      <c r="O17">
        <f t="shared" si="3"/>
        <v>22.863726730347352</v>
      </c>
    </row>
    <row r="18" spans="1:15" x14ac:dyDescent="0.3">
      <c r="A18">
        <v>15</v>
      </c>
      <c r="B18">
        <v>1194</v>
      </c>
      <c r="C18">
        <v>1158</v>
      </c>
      <c r="D18">
        <v>1225</v>
      </c>
      <c r="E18">
        <v>1169</v>
      </c>
      <c r="L18" s="1">
        <f t="shared" si="0"/>
        <v>4746</v>
      </c>
      <c r="M18" s="1">
        <f t="shared" si="1"/>
        <v>1186.5</v>
      </c>
      <c r="N18" s="1">
        <f t="shared" si="2"/>
        <v>29.760152329359247</v>
      </c>
      <c r="O18">
        <f t="shared" si="3"/>
        <v>17.182031958479829</v>
      </c>
    </row>
    <row r="19" spans="1:15" x14ac:dyDescent="0.3">
      <c r="A19">
        <v>16</v>
      </c>
      <c r="B19">
        <v>1483</v>
      </c>
      <c r="C19">
        <v>1530</v>
      </c>
      <c r="D19">
        <v>1567</v>
      </c>
      <c r="E19">
        <v>1502</v>
      </c>
      <c r="L19" s="1">
        <f t="shared" si="0"/>
        <v>6082</v>
      </c>
      <c r="M19" s="1">
        <f t="shared" si="1"/>
        <v>1520.5</v>
      </c>
      <c r="N19" s="1">
        <f t="shared" si="2"/>
        <v>36.519401236420443</v>
      </c>
      <c r="O19">
        <f t="shared" si="3"/>
        <v>21.084486134491296</v>
      </c>
    </row>
    <row r="20" spans="1:15" x14ac:dyDescent="0.3">
      <c r="A20">
        <v>17</v>
      </c>
      <c r="B20">
        <v>1735</v>
      </c>
      <c r="C20">
        <v>1862</v>
      </c>
      <c r="D20">
        <v>1867</v>
      </c>
      <c r="E20">
        <v>1793</v>
      </c>
      <c r="L20" s="1">
        <f t="shared" si="0"/>
        <v>7257</v>
      </c>
      <c r="M20" s="1">
        <f t="shared" si="1"/>
        <v>1814.25</v>
      </c>
      <c r="N20" s="1">
        <f t="shared" si="2"/>
        <v>62.702339137653659</v>
      </c>
      <c r="O20">
        <f t="shared" si="3"/>
        <v>36.201212379943549</v>
      </c>
    </row>
    <row r="21" spans="1:15" x14ac:dyDescent="0.3">
      <c r="A21">
        <v>18</v>
      </c>
      <c r="B21">
        <v>2172</v>
      </c>
      <c r="C21">
        <v>2258</v>
      </c>
      <c r="D21">
        <v>2313</v>
      </c>
      <c r="E21">
        <v>2257</v>
      </c>
      <c r="L21" s="1">
        <f t="shared" si="0"/>
        <v>9000</v>
      </c>
      <c r="M21" s="1">
        <f t="shared" si="1"/>
        <v>2250</v>
      </c>
      <c r="N21" s="1">
        <f t="shared" si="2"/>
        <v>58.212255296171669</v>
      </c>
      <c r="O21">
        <f t="shared" si="3"/>
        <v>33.608861265379936</v>
      </c>
    </row>
    <row r="22" spans="1:15" x14ac:dyDescent="0.3">
      <c r="A22">
        <v>19</v>
      </c>
      <c r="B22">
        <v>2509</v>
      </c>
      <c r="C22">
        <v>2673</v>
      </c>
      <c r="D22">
        <v>2692</v>
      </c>
      <c r="E22">
        <v>2767</v>
      </c>
      <c r="L22" s="1">
        <f t="shared" si="0"/>
        <v>10641</v>
      </c>
      <c r="M22" s="1">
        <f t="shared" si="1"/>
        <v>2660.25</v>
      </c>
      <c r="N22" s="1">
        <f t="shared" si="2"/>
        <v>108.6933760631254</v>
      </c>
      <c r="O22">
        <f t="shared" si="3"/>
        <v>62.75414992917468</v>
      </c>
    </row>
    <row r="23" spans="1:15" x14ac:dyDescent="0.3">
      <c r="A23">
        <v>20</v>
      </c>
      <c r="B23">
        <v>2757</v>
      </c>
      <c r="C23">
        <v>2860</v>
      </c>
      <c r="D23">
        <v>3151</v>
      </c>
      <c r="E23">
        <v>2987</v>
      </c>
      <c r="L23" s="1">
        <f t="shared" si="0"/>
        <v>11755</v>
      </c>
      <c r="M23" s="1">
        <f t="shared" si="1"/>
        <v>2938.75</v>
      </c>
      <c r="N23" s="1">
        <f t="shared" si="2"/>
        <v>169.91443925301542</v>
      </c>
      <c r="O23">
        <f t="shared" si="3"/>
        <v>98.100147241932774</v>
      </c>
    </row>
    <row r="24" spans="1:15" x14ac:dyDescent="0.3">
      <c r="A24">
        <v>21</v>
      </c>
      <c r="B24">
        <v>3122</v>
      </c>
      <c r="C24">
        <v>3268</v>
      </c>
      <c r="D24">
        <v>3506</v>
      </c>
      <c r="E24">
        <v>3353</v>
      </c>
      <c r="L24" s="1">
        <f t="shared" si="0"/>
        <v>13249</v>
      </c>
      <c r="M24" s="1">
        <f t="shared" si="1"/>
        <v>3312.25</v>
      </c>
      <c r="N24" s="1">
        <f t="shared" si="2"/>
        <v>160.57474894889296</v>
      </c>
      <c r="O24">
        <f t="shared" si="3"/>
        <v>92.707874530699939</v>
      </c>
    </row>
    <row r="25" spans="1:15" x14ac:dyDescent="0.3">
      <c r="A25">
        <v>22</v>
      </c>
      <c r="B25">
        <v>3587</v>
      </c>
      <c r="C25">
        <v>3709</v>
      </c>
      <c r="D25">
        <v>3898</v>
      </c>
      <c r="E25">
        <v>3826</v>
      </c>
      <c r="L25" s="1">
        <f t="shared" si="0"/>
        <v>15020</v>
      </c>
      <c r="M25" s="1">
        <f t="shared" si="1"/>
        <v>3755</v>
      </c>
      <c r="N25" s="1">
        <f t="shared" si="2"/>
        <v>136.41847382227965</v>
      </c>
      <c r="O25">
        <f t="shared" si="3"/>
        <v>78.761242583731075</v>
      </c>
    </row>
    <row r="26" spans="1:15" x14ac:dyDescent="0.3">
      <c r="A26">
        <v>23</v>
      </c>
      <c r="B26">
        <v>3762</v>
      </c>
      <c r="C26">
        <v>3967</v>
      </c>
      <c r="D26">
        <v>4209</v>
      </c>
      <c r="E26">
        <v>4123</v>
      </c>
      <c r="L26" s="1">
        <f t="shared" si="0"/>
        <v>16061</v>
      </c>
      <c r="M26" s="1">
        <f t="shared" si="1"/>
        <v>4015.25</v>
      </c>
      <c r="N26" s="1">
        <f t="shared" si="2"/>
        <v>196.30991654354432</v>
      </c>
      <c r="O26">
        <f t="shared" si="3"/>
        <v>113.33958316100829</v>
      </c>
    </row>
    <row r="27" spans="1:15" x14ac:dyDescent="0.3">
      <c r="A27">
        <v>24</v>
      </c>
      <c r="B27">
        <v>4032</v>
      </c>
      <c r="C27">
        <v>4273</v>
      </c>
      <c r="D27">
        <v>4383</v>
      </c>
      <c r="E27">
        <v>4228</v>
      </c>
      <c r="L27" s="1">
        <f t="shared" si="0"/>
        <v>16916</v>
      </c>
      <c r="M27" s="1">
        <f t="shared" si="1"/>
        <v>4229</v>
      </c>
      <c r="N27" s="1">
        <f t="shared" si="2"/>
        <v>146.585583647688</v>
      </c>
      <c r="O27">
        <f t="shared" si="3"/>
        <v>84.631226178311081</v>
      </c>
    </row>
    <row r="28" spans="1:15" x14ac:dyDescent="0.3">
      <c r="A28">
        <v>25</v>
      </c>
      <c r="B28">
        <v>4375</v>
      </c>
      <c r="C28">
        <v>4568</v>
      </c>
      <c r="D28">
        <v>4944</v>
      </c>
      <c r="E28">
        <v>4804</v>
      </c>
      <c r="L28" s="1">
        <f t="shared" si="0"/>
        <v>18691</v>
      </c>
      <c r="M28" s="1">
        <f t="shared" si="1"/>
        <v>4672.75</v>
      </c>
      <c r="N28" s="1">
        <f t="shared" si="2"/>
        <v>251.94625749684528</v>
      </c>
      <c r="O28">
        <f t="shared" si="3"/>
        <v>145.46123958712241</v>
      </c>
    </row>
    <row r="29" spans="1:15" x14ac:dyDescent="0.3">
      <c r="A29">
        <v>26</v>
      </c>
      <c r="B29">
        <v>4594</v>
      </c>
      <c r="C29">
        <v>4799</v>
      </c>
      <c r="D29">
        <v>5105</v>
      </c>
      <c r="E29">
        <v>4926</v>
      </c>
      <c r="L29" s="1">
        <f t="shared" si="0"/>
        <v>19424</v>
      </c>
      <c r="M29" s="1">
        <f t="shared" si="1"/>
        <v>4856</v>
      </c>
      <c r="N29" s="1">
        <f t="shared" si="2"/>
        <v>215.09222828049056</v>
      </c>
      <c r="O29">
        <f t="shared" si="3"/>
        <v>124.18355589833767</v>
      </c>
    </row>
    <row r="30" spans="1:15" x14ac:dyDescent="0.3">
      <c r="A30">
        <v>27</v>
      </c>
      <c r="B30">
        <v>4648</v>
      </c>
      <c r="C30">
        <v>5078</v>
      </c>
      <c r="D30">
        <v>5314</v>
      </c>
      <c r="E30">
        <v>5017</v>
      </c>
      <c r="L30" s="1">
        <f t="shared" si="0"/>
        <v>20057</v>
      </c>
      <c r="M30" s="1">
        <f t="shared" si="1"/>
        <v>5014.25</v>
      </c>
      <c r="N30" s="1">
        <f t="shared" si="2"/>
        <v>275.71769983082334</v>
      </c>
      <c r="O30">
        <f t="shared" si="3"/>
        <v>159.1856882176703</v>
      </c>
    </row>
    <row r="31" spans="1:15" x14ac:dyDescent="0.3">
      <c r="A31">
        <v>28</v>
      </c>
      <c r="B31">
        <v>4796</v>
      </c>
      <c r="C31">
        <v>5102</v>
      </c>
      <c r="D31">
        <v>5496</v>
      </c>
      <c r="E31">
        <v>5494</v>
      </c>
      <c r="L31" s="1">
        <f t="shared" si="0"/>
        <v>20888</v>
      </c>
      <c r="M31" s="1">
        <f t="shared" si="1"/>
        <v>5222</v>
      </c>
      <c r="N31" s="1">
        <f t="shared" si="2"/>
        <v>339.08504341339898</v>
      </c>
      <c r="O31">
        <f t="shared" si="3"/>
        <v>195.77084109290186</v>
      </c>
    </row>
    <row r="32" spans="1:15" x14ac:dyDescent="0.3">
      <c r="A32">
        <v>29</v>
      </c>
      <c r="B32">
        <v>4914</v>
      </c>
      <c r="C32">
        <v>5293</v>
      </c>
      <c r="D32">
        <v>5731</v>
      </c>
      <c r="E32">
        <v>5461</v>
      </c>
      <c r="L32" s="1">
        <f t="shared" si="0"/>
        <v>21399</v>
      </c>
      <c r="M32" s="1">
        <f t="shared" si="1"/>
        <v>5349.75</v>
      </c>
      <c r="N32" s="1">
        <f t="shared" si="2"/>
        <v>341.96820027599057</v>
      </c>
      <c r="O32">
        <f t="shared" si="3"/>
        <v>197.43543248363503</v>
      </c>
    </row>
    <row r="33" spans="1:15" x14ac:dyDescent="0.3">
      <c r="A33">
        <v>30</v>
      </c>
      <c r="B33">
        <v>4943</v>
      </c>
      <c r="C33">
        <v>5507</v>
      </c>
      <c r="D33">
        <v>5841</v>
      </c>
      <c r="E33">
        <v>5614</v>
      </c>
      <c r="L33" s="1">
        <f t="shared" si="0"/>
        <v>21905</v>
      </c>
      <c r="M33" s="1">
        <f t="shared" si="1"/>
        <v>5476.25</v>
      </c>
      <c r="N33" s="1">
        <f t="shared" si="2"/>
        <v>381.80219573316583</v>
      </c>
      <c r="O33">
        <f t="shared" si="3"/>
        <v>220.4336004837335</v>
      </c>
    </row>
    <row r="34" spans="1:15" x14ac:dyDescent="0.3">
      <c r="A34">
        <v>31</v>
      </c>
      <c r="B34">
        <v>5014</v>
      </c>
      <c r="C34">
        <v>5429</v>
      </c>
      <c r="D34">
        <v>5887</v>
      </c>
      <c r="E34">
        <v>5808</v>
      </c>
      <c r="L34" s="1">
        <f t="shared" si="0"/>
        <v>22138</v>
      </c>
      <c r="M34" s="1">
        <f t="shared" si="1"/>
        <v>5534.5</v>
      </c>
      <c r="N34" s="1">
        <f t="shared" si="2"/>
        <v>400.4618167399567</v>
      </c>
      <c r="O34">
        <f t="shared" si="3"/>
        <v>231.2067376949806</v>
      </c>
    </row>
    <row r="35" spans="1:15" x14ac:dyDescent="0.3">
      <c r="A35">
        <v>32</v>
      </c>
      <c r="B35">
        <v>5088</v>
      </c>
      <c r="C35">
        <v>5632</v>
      </c>
      <c r="D35">
        <v>5911</v>
      </c>
      <c r="E35">
        <v>5808</v>
      </c>
      <c r="L35" s="1">
        <f t="shared" si="0"/>
        <v>22439</v>
      </c>
      <c r="M35" s="1">
        <f t="shared" si="1"/>
        <v>5609.75</v>
      </c>
      <c r="N35" s="1">
        <f t="shared" si="2"/>
        <v>366.41176746023501</v>
      </c>
      <c r="O35">
        <f t="shared" si="3"/>
        <v>211.54793257741326</v>
      </c>
    </row>
    <row r="36" spans="1:15" x14ac:dyDescent="0.3">
      <c r="A36">
        <v>33</v>
      </c>
      <c r="B36">
        <v>5052</v>
      </c>
      <c r="C36">
        <v>5600</v>
      </c>
      <c r="D36">
        <v>5950</v>
      </c>
      <c r="E36">
        <v>6042</v>
      </c>
      <c r="L36" s="1">
        <f t="shared" si="0"/>
        <v>22644</v>
      </c>
      <c r="M36" s="1">
        <f t="shared" si="1"/>
        <v>5661</v>
      </c>
      <c r="N36" s="1">
        <f t="shared" si="2"/>
        <v>448.43579993870543</v>
      </c>
      <c r="O36">
        <f t="shared" si="3"/>
        <v>258.90452980887676</v>
      </c>
    </row>
    <row r="37" spans="1:15" x14ac:dyDescent="0.3">
      <c r="A37">
        <v>34</v>
      </c>
      <c r="B37">
        <v>5100</v>
      </c>
      <c r="C37">
        <v>5512</v>
      </c>
      <c r="D37">
        <v>5999</v>
      </c>
      <c r="E37">
        <v>5885</v>
      </c>
      <c r="L37" s="1">
        <f t="shared" si="0"/>
        <v>22496</v>
      </c>
      <c r="M37" s="1">
        <f t="shared" si="1"/>
        <v>5624</v>
      </c>
      <c r="N37" s="1">
        <f t="shared" si="2"/>
        <v>406.55708906212254</v>
      </c>
      <c r="O37">
        <f t="shared" si="3"/>
        <v>234.72584481096712</v>
      </c>
    </row>
    <row r="38" spans="1:15" x14ac:dyDescent="0.3">
      <c r="A38">
        <v>35</v>
      </c>
      <c r="B38">
        <v>4901</v>
      </c>
      <c r="C38">
        <v>5449</v>
      </c>
      <c r="D38">
        <v>5908</v>
      </c>
      <c r="E38">
        <v>5809</v>
      </c>
      <c r="L38" s="1">
        <f t="shared" si="0"/>
        <v>22067</v>
      </c>
      <c r="M38" s="1">
        <f t="shared" si="1"/>
        <v>5516.75</v>
      </c>
      <c r="N38" s="1">
        <f t="shared" si="2"/>
        <v>455.42095911365345</v>
      </c>
      <c r="O38">
        <f t="shared" si="3"/>
        <v>262.93741333886538</v>
      </c>
    </row>
    <row r="39" spans="1:15" x14ac:dyDescent="0.3">
      <c r="A39">
        <v>36</v>
      </c>
      <c r="B39">
        <v>4916</v>
      </c>
      <c r="C39">
        <v>5298</v>
      </c>
      <c r="D39">
        <v>5917</v>
      </c>
      <c r="E39">
        <v>5780</v>
      </c>
      <c r="L39" s="1">
        <f t="shared" si="0"/>
        <v>21911</v>
      </c>
      <c r="M39" s="1">
        <f t="shared" si="1"/>
        <v>5477.75</v>
      </c>
      <c r="N39" s="1">
        <f t="shared" si="2"/>
        <v>459.04565858601325</v>
      </c>
      <c r="O39">
        <f t="shared" si="3"/>
        <v>265.03013455496381</v>
      </c>
    </row>
    <row r="40" spans="1:15" x14ac:dyDescent="0.3">
      <c r="A40">
        <v>37</v>
      </c>
      <c r="B40">
        <v>4850</v>
      </c>
      <c r="C40">
        <v>5325</v>
      </c>
      <c r="D40">
        <v>5801</v>
      </c>
      <c r="E40">
        <v>5703</v>
      </c>
      <c r="L40" s="1">
        <f t="shared" si="0"/>
        <v>21679</v>
      </c>
      <c r="M40" s="1">
        <f t="shared" si="1"/>
        <v>5419.75</v>
      </c>
      <c r="N40" s="1">
        <f t="shared" si="2"/>
        <v>431.73091542456552</v>
      </c>
      <c r="O40">
        <f t="shared" si="3"/>
        <v>249.25996023785646</v>
      </c>
    </row>
    <row r="41" spans="1:15" x14ac:dyDescent="0.3">
      <c r="A41">
        <v>38</v>
      </c>
      <c r="B41">
        <v>4659</v>
      </c>
      <c r="C41">
        <v>5069</v>
      </c>
      <c r="D41">
        <v>5459</v>
      </c>
      <c r="E41">
        <v>5496</v>
      </c>
      <c r="L41" s="1">
        <f t="shared" si="0"/>
        <v>20683</v>
      </c>
      <c r="M41" s="1">
        <f t="shared" si="1"/>
        <v>5170.75</v>
      </c>
      <c r="N41" s="1">
        <f t="shared" si="2"/>
        <v>392.05303637815808</v>
      </c>
      <c r="O41">
        <f t="shared" si="3"/>
        <v>226.35192608953972</v>
      </c>
    </row>
    <row r="42" spans="1:15" x14ac:dyDescent="0.3">
      <c r="A42">
        <v>39</v>
      </c>
      <c r="B42">
        <v>4520</v>
      </c>
      <c r="C42">
        <v>5053</v>
      </c>
      <c r="D42">
        <v>5460</v>
      </c>
      <c r="E42">
        <v>5514</v>
      </c>
      <c r="L42" s="1">
        <f t="shared" si="0"/>
        <v>20547</v>
      </c>
      <c r="M42" s="1">
        <f t="shared" si="1"/>
        <v>5136.75</v>
      </c>
      <c r="N42" s="1">
        <f t="shared" si="2"/>
        <v>459.7835541498485</v>
      </c>
      <c r="O42">
        <f t="shared" si="3"/>
        <v>265.45615875737792</v>
      </c>
    </row>
    <row r="43" spans="1:15" x14ac:dyDescent="0.3">
      <c r="A43">
        <v>40</v>
      </c>
      <c r="B43">
        <v>4336</v>
      </c>
      <c r="C43">
        <v>4795</v>
      </c>
      <c r="D43">
        <v>5123</v>
      </c>
      <c r="E43">
        <v>5348</v>
      </c>
      <c r="L43" s="1">
        <f t="shared" si="0"/>
        <v>19602</v>
      </c>
      <c r="M43" s="1">
        <f t="shared" si="1"/>
        <v>4900.5</v>
      </c>
      <c r="N43" s="1">
        <f t="shared" si="2"/>
        <v>439.52739770500466</v>
      </c>
      <c r="O43">
        <f t="shared" si="3"/>
        <v>253.76126138120014</v>
      </c>
    </row>
    <row r="44" spans="1:15" x14ac:dyDescent="0.3">
      <c r="A44">
        <v>41</v>
      </c>
      <c r="B44">
        <v>4169</v>
      </c>
      <c r="C44">
        <v>4738</v>
      </c>
      <c r="D44">
        <v>5078</v>
      </c>
      <c r="E44">
        <v>5193</v>
      </c>
      <c r="L44" s="1">
        <f t="shared" si="0"/>
        <v>19178</v>
      </c>
      <c r="M44" s="1">
        <f t="shared" si="1"/>
        <v>4794.5</v>
      </c>
      <c r="N44" s="1">
        <f t="shared" si="2"/>
        <v>459.57117693200325</v>
      </c>
      <c r="O44">
        <f t="shared" si="3"/>
        <v>265.3335427134852</v>
      </c>
    </row>
    <row r="45" spans="1:15" x14ac:dyDescent="0.3">
      <c r="A45">
        <v>42</v>
      </c>
      <c r="B45">
        <v>3867</v>
      </c>
      <c r="C45">
        <v>4379</v>
      </c>
      <c r="D45">
        <v>4870</v>
      </c>
      <c r="E45">
        <v>5003</v>
      </c>
      <c r="L45" s="1">
        <f t="shared" si="0"/>
        <v>18119</v>
      </c>
      <c r="M45" s="1">
        <f t="shared" si="1"/>
        <v>4529.75</v>
      </c>
      <c r="N45" s="1">
        <f t="shared" si="2"/>
        <v>516.94575795403011</v>
      </c>
      <c r="O45">
        <f t="shared" si="3"/>
        <v>298.45877251119441</v>
      </c>
    </row>
    <row r="46" spans="1:15" x14ac:dyDescent="0.3">
      <c r="A46">
        <v>43</v>
      </c>
      <c r="B46">
        <v>3704</v>
      </c>
      <c r="C46">
        <v>4284</v>
      </c>
      <c r="D46">
        <v>4678</v>
      </c>
      <c r="E46">
        <v>4652</v>
      </c>
      <c r="L46" s="1">
        <f t="shared" si="0"/>
        <v>17318</v>
      </c>
      <c r="M46" s="1">
        <f t="shared" si="1"/>
        <v>4329.5</v>
      </c>
      <c r="N46" s="1">
        <f t="shared" si="2"/>
        <v>454.15819563965448</v>
      </c>
      <c r="O46">
        <f t="shared" si="3"/>
        <v>262.20835650722927</v>
      </c>
    </row>
    <row r="47" spans="1:15" x14ac:dyDescent="0.3">
      <c r="A47">
        <v>44</v>
      </c>
      <c r="B47">
        <v>3582</v>
      </c>
      <c r="C47">
        <v>4100</v>
      </c>
      <c r="D47">
        <v>4379</v>
      </c>
      <c r="E47">
        <v>4497</v>
      </c>
      <c r="L47" s="1">
        <f t="shared" si="0"/>
        <v>16558</v>
      </c>
      <c r="M47" s="1">
        <f t="shared" si="1"/>
        <v>4139.5</v>
      </c>
      <c r="N47" s="1">
        <f t="shared" si="2"/>
        <v>407.23989653929209</v>
      </c>
      <c r="O47">
        <f t="shared" si="3"/>
        <v>235.12006389171566</v>
      </c>
    </row>
    <row r="48" spans="1:15" x14ac:dyDescent="0.3">
      <c r="A48">
        <v>45</v>
      </c>
      <c r="B48">
        <v>3299</v>
      </c>
      <c r="C48">
        <v>3959</v>
      </c>
      <c r="D48">
        <v>4259</v>
      </c>
      <c r="E48">
        <v>4398</v>
      </c>
      <c r="L48" s="1">
        <f t="shared" si="0"/>
        <v>15915</v>
      </c>
      <c r="M48" s="1">
        <f t="shared" si="1"/>
        <v>3978.75</v>
      </c>
      <c r="N48" s="1">
        <f t="shared" si="2"/>
        <v>488.79469105136565</v>
      </c>
      <c r="O48">
        <f t="shared" si="3"/>
        <v>282.20574645696593</v>
      </c>
    </row>
    <row r="49" spans="1:15" x14ac:dyDescent="0.3">
      <c r="A49">
        <v>46</v>
      </c>
      <c r="B49">
        <v>3133</v>
      </c>
      <c r="C49">
        <v>3734</v>
      </c>
      <c r="D49">
        <v>4089</v>
      </c>
      <c r="E49">
        <v>4087</v>
      </c>
      <c r="L49" s="1">
        <f t="shared" si="0"/>
        <v>15043</v>
      </c>
      <c r="M49" s="1">
        <f t="shared" si="1"/>
        <v>3760.75</v>
      </c>
      <c r="N49" s="1">
        <f t="shared" si="2"/>
        <v>450.54513277436109</v>
      </c>
      <c r="O49">
        <f t="shared" si="3"/>
        <v>260.12235368935308</v>
      </c>
    </row>
    <row r="50" spans="1:15" x14ac:dyDescent="0.3">
      <c r="A50">
        <v>47</v>
      </c>
      <c r="B50">
        <v>2965</v>
      </c>
      <c r="C50">
        <v>3524</v>
      </c>
      <c r="D50">
        <v>3774</v>
      </c>
      <c r="E50">
        <v>3975</v>
      </c>
      <c r="L50" s="1">
        <f t="shared" si="0"/>
        <v>14238</v>
      </c>
      <c r="M50" s="1">
        <f t="shared" si="1"/>
        <v>3559.5</v>
      </c>
      <c r="N50" s="1">
        <f t="shared" si="2"/>
        <v>437.16549116629352</v>
      </c>
      <c r="O50">
        <f t="shared" si="3"/>
        <v>252.39761400527453</v>
      </c>
    </row>
    <row r="51" spans="1:15" x14ac:dyDescent="0.3">
      <c r="A51">
        <v>48</v>
      </c>
      <c r="B51">
        <v>2856</v>
      </c>
      <c r="C51">
        <v>3394</v>
      </c>
      <c r="D51">
        <v>3696</v>
      </c>
      <c r="E51">
        <v>3747</v>
      </c>
      <c r="L51" s="1">
        <f t="shared" si="0"/>
        <v>13693</v>
      </c>
      <c r="M51" s="1">
        <f t="shared" si="1"/>
        <v>3423.25</v>
      </c>
      <c r="N51" s="1">
        <f t="shared" si="2"/>
        <v>408.99663812799247</v>
      </c>
      <c r="O51">
        <f t="shared" si="3"/>
        <v>236.13431912084843</v>
      </c>
    </row>
    <row r="52" spans="1:15" x14ac:dyDescent="0.3">
      <c r="A52">
        <v>49</v>
      </c>
      <c r="B52">
        <v>2593</v>
      </c>
      <c r="C52">
        <v>3092</v>
      </c>
      <c r="D52">
        <v>3387</v>
      </c>
      <c r="E52">
        <v>3477</v>
      </c>
      <c r="L52" s="1">
        <f t="shared" si="0"/>
        <v>12549</v>
      </c>
      <c r="M52" s="1">
        <f t="shared" si="1"/>
        <v>3137.25</v>
      </c>
      <c r="N52" s="1">
        <f t="shared" si="2"/>
        <v>398.35526438929691</v>
      </c>
      <c r="O52">
        <f t="shared" si="3"/>
        <v>229.99051912826513</v>
      </c>
    </row>
    <row r="53" spans="1:15" x14ac:dyDescent="0.3">
      <c r="A53">
        <v>50</v>
      </c>
      <c r="B53">
        <v>2440</v>
      </c>
      <c r="C53">
        <v>2870</v>
      </c>
      <c r="D53">
        <v>3077</v>
      </c>
      <c r="E53">
        <v>3154</v>
      </c>
      <c r="L53" s="1">
        <f t="shared" si="0"/>
        <v>11541</v>
      </c>
      <c r="M53" s="1">
        <f t="shared" si="1"/>
        <v>2885.25</v>
      </c>
      <c r="N53" s="1">
        <f t="shared" si="2"/>
        <v>320.14306697683355</v>
      </c>
      <c r="O53">
        <f t="shared" si="3"/>
        <v>184.83468589826725</v>
      </c>
    </row>
    <row r="54" spans="1:15" x14ac:dyDescent="0.3">
      <c r="A54">
        <v>51</v>
      </c>
      <c r="B54">
        <v>2215</v>
      </c>
      <c r="C54">
        <v>2698</v>
      </c>
      <c r="D54">
        <v>2936</v>
      </c>
      <c r="E54">
        <v>3000</v>
      </c>
      <c r="L54" s="1">
        <f t="shared" si="0"/>
        <v>10849</v>
      </c>
      <c r="M54" s="1">
        <f t="shared" si="1"/>
        <v>2712.25</v>
      </c>
      <c r="N54" s="1">
        <f t="shared" si="2"/>
        <v>356.05465404438496</v>
      </c>
      <c r="O54">
        <f t="shared" si="3"/>
        <v>205.56825035874473</v>
      </c>
    </row>
    <row r="55" spans="1:15" x14ac:dyDescent="0.3">
      <c r="A55">
        <v>52</v>
      </c>
      <c r="B55">
        <v>2099</v>
      </c>
      <c r="C55">
        <v>2654</v>
      </c>
      <c r="D55">
        <v>2796</v>
      </c>
      <c r="E55">
        <v>2927</v>
      </c>
      <c r="L55" s="1">
        <f t="shared" si="0"/>
        <v>10476</v>
      </c>
      <c r="M55" s="1">
        <f t="shared" si="1"/>
        <v>2619</v>
      </c>
      <c r="N55" s="1">
        <f t="shared" si="2"/>
        <v>364.15106755301434</v>
      </c>
      <c r="O55">
        <f t="shared" si="3"/>
        <v>210.24271687742245</v>
      </c>
    </row>
    <row r="56" spans="1:15" x14ac:dyDescent="0.3">
      <c r="A56">
        <v>53</v>
      </c>
      <c r="B56">
        <v>1864</v>
      </c>
      <c r="C56">
        <v>2394</v>
      </c>
      <c r="D56">
        <v>2455</v>
      </c>
      <c r="E56">
        <v>2586</v>
      </c>
      <c r="L56" s="1">
        <f t="shared" si="0"/>
        <v>9299</v>
      </c>
      <c r="M56" s="1">
        <f t="shared" si="1"/>
        <v>2324.75</v>
      </c>
      <c r="N56" s="1">
        <f t="shared" si="2"/>
        <v>317.43910177124263</v>
      </c>
      <c r="O56">
        <f t="shared" si="3"/>
        <v>183.27355085893996</v>
      </c>
    </row>
    <row r="57" spans="1:15" x14ac:dyDescent="0.3">
      <c r="A57">
        <v>54</v>
      </c>
      <c r="B57">
        <v>1818</v>
      </c>
      <c r="C57">
        <v>2190</v>
      </c>
      <c r="D57">
        <v>2331</v>
      </c>
      <c r="E57">
        <v>2436</v>
      </c>
      <c r="L57" s="1">
        <f t="shared" si="0"/>
        <v>8775</v>
      </c>
      <c r="M57" s="1">
        <f t="shared" si="1"/>
        <v>2193.75</v>
      </c>
      <c r="N57" s="1">
        <f t="shared" si="2"/>
        <v>270.01527734556061</v>
      </c>
      <c r="O57">
        <f t="shared" si="3"/>
        <v>155.89339306077088</v>
      </c>
    </row>
    <row r="58" spans="1:15" x14ac:dyDescent="0.3">
      <c r="A58">
        <v>55</v>
      </c>
      <c r="B58">
        <v>1665</v>
      </c>
      <c r="C58">
        <v>1996</v>
      </c>
      <c r="D58">
        <v>2152</v>
      </c>
      <c r="E58">
        <v>2325</v>
      </c>
      <c r="L58" s="1">
        <f t="shared" si="0"/>
        <v>8138</v>
      </c>
      <c r="M58" s="1">
        <f t="shared" si="1"/>
        <v>2034.5</v>
      </c>
      <c r="N58" s="1">
        <f t="shared" si="2"/>
        <v>280.59995248277096</v>
      </c>
      <c r="O58">
        <f t="shared" si="3"/>
        <v>162.00445810052403</v>
      </c>
    </row>
    <row r="59" spans="1:15" x14ac:dyDescent="0.3">
      <c r="A59">
        <v>56</v>
      </c>
      <c r="B59">
        <v>1518</v>
      </c>
      <c r="C59">
        <v>1921</v>
      </c>
      <c r="D59">
        <v>2024</v>
      </c>
      <c r="E59">
        <v>2137</v>
      </c>
      <c r="L59" s="1">
        <f t="shared" si="0"/>
        <v>7600</v>
      </c>
      <c r="M59" s="1">
        <f t="shared" si="1"/>
        <v>1900</v>
      </c>
      <c r="N59" s="1">
        <f t="shared" si="2"/>
        <v>269.51190449897882</v>
      </c>
      <c r="O59">
        <f t="shared" si="3"/>
        <v>155.60277061229414</v>
      </c>
    </row>
    <row r="60" spans="1:15" x14ac:dyDescent="0.3">
      <c r="A60">
        <v>57</v>
      </c>
      <c r="B60">
        <v>1318</v>
      </c>
      <c r="C60">
        <v>1728</v>
      </c>
      <c r="D60">
        <v>1827</v>
      </c>
      <c r="E60">
        <v>1998</v>
      </c>
      <c r="L60" s="1">
        <f t="shared" si="0"/>
        <v>6871</v>
      </c>
      <c r="M60" s="1">
        <f t="shared" si="1"/>
        <v>1717.75</v>
      </c>
      <c r="N60" s="1">
        <f t="shared" si="2"/>
        <v>288.89487707468959</v>
      </c>
      <c r="O60">
        <f t="shared" si="3"/>
        <v>166.7935350465759</v>
      </c>
    </row>
    <row r="61" spans="1:15" x14ac:dyDescent="0.3">
      <c r="A61">
        <v>58</v>
      </c>
      <c r="B61">
        <v>1169</v>
      </c>
      <c r="C61">
        <v>1566</v>
      </c>
      <c r="D61">
        <v>1738</v>
      </c>
      <c r="E61">
        <v>1808</v>
      </c>
      <c r="L61" s="1">
        <f t="shared" si="0"/>
        <v>6281</v>
      </c>
      <c r="M61" s="1">
        <f t="shared" si="1"/>
        <v>1570.25</v>
      </c>
      <c r="N61" s="1">
        <f t="shared" si="2"/>
        <v>286.17287898518032</v>
      </c>
      <c r="O61">
        <f t="shared" si="3"/>
        <v>165.22198871686408</v>
      </c>
    </row>
    <row r="62" spans="1:15" x14ac:dyDescent="0.3">
      <c r="A62">
        <v>59</v>
      </c>
      <c r="B62">
        <v>1046</v>
      </c>
      <c r="C62">
        <v>1452</v>
      </c>
      <c r="D62">
        <v>1551</v>
      </c>
      <c r="E62">
        <v>1580</v>
      </c>
      <c r="L62" s="1">
        <f t="shared" si="0"/>
        <v>5629</v>
      </c>
      <c r="M62" s="1">
        <f t="shared" si="1"/>
        <v>1407.25</v>
      </c>
      <c r="N62" s="1">
        <f t="shared" si="2"/>
        <v>246.98903484432935</v>
      </c>
      <c r="O62">
        <f t="shared" si="3"/>
        <v>142.59918575425942</v>
      </c>
    </row>
    <row r="63" spans="1:15" x14ac:dyDescent="0.3">
      <c r="A63">
        <v>60</v>
      </c>
      <c r="B63">
        <v>969</v>
      </c>
      <c r="C63">
        <v>1317</v>
      </c>
      <c r="D63">
        <v>1348</v>
      </c>
      <c r="E63">
        <v>1423</v>
      </c>
      <c r="L63" s="1">
        <f t="shared" si="0"/>
        <v>5057</v>
      </c>
      <c r="M63" s="1">
        <f t="shared" si="1"/>
        <v>1264.25</v>
      </c>
      <c r="N63" s="1">
        <f t="shared" si="2"/>
        <v>201.80085067544522</v>
      </c>
      <c r="O63">
        <f t="shared" si="3"/>
        <v>116.50977546016378</v>
      </c>
    </row>
    <row r="64" spans="1:15" x14ac:dyDescent="0.3">
      <c r="A64">
        <v>61</v>
      </c>
      <c r="B64">
        <v>904</v>
      </c>
      <c r="C64">
        <v>1172</v>
      </c>
      <c r="D64">
        <v>1206</v>
      </c>
      <c r="E64">
        <v>1347</v>
      </c>
      <c r="L64" s="1">
        <f t="shared" si="0"/>
        <v>4629</v>
      </c>
      <c r="M64" s="1">
        <f t="shared" si="1"/>
        <v>1157.25</v>
      </c>
      <c r="N64" s="1">
        <f t="shared" si="2"/>
        <v>185.05382099990982</v>
      </c>
      <c r="O64">
        <f t="shared" si="3"/>
        <v>106.84087336886677</v>
      </c>
    </row>
    <row r="65" spans="1:15" x14ac:dyDescent="0.3">
      <c r="A65">
        <v>62</v>
      </c>
      <c r="B65">
        <v>820</v>
      </c>
      <c r="C65">
        <v>1075</v>
      </c>
      <c r="D65">
        <v>1039</v>
      </c>
      <c r="E65">
        <v>1222</v>
      </c>
      <c r="L65" s="1">
        <f t="shared" si="0"/>
        <v>4156</v>
      </c>
      <c r="M65" s="1">
        <f t="shared" si="1"/>
        <v>1039</v>
      </c>
      <c r="N65" s="1">
        <f t="shared" si="2"/>
        <v>166.07829478893382</v>
      </c>
      <c r="O65">
        <f t="shared" si="3"/>
        <v>95.885348202944968</v>
      </c>
    </row>
    <row r="66" spans="1:15" x14ac:dyDescent="0.3">
      <c r="A66">
        <v>63</v>
      </c>
      <c r="B66">
        <v>726</v>
      </c>
      <c r="C66">
        <v>947</v>
      </c>
      <c r="D66">
        <v>970</v>
      </c>
      <c r="E66">
        <v>1143</v>
      </c>
      <c r="L66" s="1">
        <f t="shared" si="0"/>
        <v>3786</v>
      </c>
      <c r="M66" s="1">
        <f t="shared" si="1"/>
        <v>946.5</v>
      </c>
      <c r="N66" s="1">
        <f t="shared" si="2"/>
        <v>171.06041817634687</v>
      </c>
      <c r="O66">
        <f t="shared" si="3"/>
        <v>98.76177848180383</v>
      </c>
    </row>
    <row r="67" spans="1:15" x14ac:dyDescent="0.3">
      <c r="A67">
        <v>64</v>
      </c>
      <c r="B67">
        <v>597</v>
      </c>
      <c r="C67">
        <v>867</v>
      </c>
      <c r="D67">
        <v>855</v>
      </c>
      <c r="E67">
        <v>949</v>
      </c>
      <c r="L67" s="1">
        <f t="shared" si="0"/>
        <v>3268</v>
      </c>
      <c r="M67" s="1">
        <f t="shared" si="1"/>
        <v>817</v>
      </c>
      <c r="N67" s="1">
        <f t="shared" si="2"/>
        <v>152.499180325666</v>
      </c>
      <c r="O67">
        <f t="shared" si="3"/>
        <v>88.045442812220557</v>
      </c>
    </row>
    <row r="68" spans="1:15" x14ac:dyDescent="0.3">
      <c r="A68">
        <v>65</v>
      </c>
      <c r="B68">
        <v>601</v>
      </c>
      <c r="C68">
        <v>826</v>
      </c>
      <c r="D68">
        <v>730</v>
      </c>
      <c r="E68">
        <v>877</v>
      </c>
      <c r="L68" s="1">
        <f t="shared" ref="L68:L112" si="4">SUM(B68:K68)</f>
        <v>3034</v>
      </c>
      <c r="M68" s="1">
        <f t="shared" ref="M68:M112" si="5">AVERAGE(B68:K68)</f>
        <v>758.5</v>
      </c>
      <c r="N68" s="1">
        <f t="shared" ref="N68:N112" si="6">STDEV(B68:K68)</f>
        <v>121.40428328522844</v>
      </c>
      <c r="O68">
        <f t="shared" ref="O68:O112" si="7">N68/SQRT(3)</f>
        <v>70.092795635500224</v>
      </c>
    </row>
    <row r="69" spans="1:15" x14ac:dyDescent="0.3">
      <c r="A69">
        <v>66</v>
      </c>
      <c r="B69">
        <v>495</v>
      </c>
      <c r="C69">
        <v>657</v>
      </c>
      <c r="D69">
        <v>670</v>
      </c>
      <c r="E69">
        <v>811</v>
      </c>
      <c r="L69" s="1">
        <f t="shared" si="4"/>
        <v>2633</v>
      </c>
      <c r="M69" s="1">
        <f t="shared" si="5"/>
        <v>658.25</v>
      </c>
      <c r="N69" s="1">
        <f t="shared" si="6"/>
        <v>129.25781730066979</v>
      </c>
      <c r="O69">
        <f t="shared" si="7"/>
        <v>74.62703561340517</v>
      </c>
    </row>
    <row r="70" spans="1:15" x14ac:dyDescent="0.3">
      <c r="A70">
        <v>67</v>
      </c>
      <c r="B70">
        <v>457</v>
      </c>
      <c r="C70">
        <v>564</v>
      </c>
      <c r="D70">
        <v>514</v>
      </c>
      <c r="E70">
        <v>691</v>
      </c>
      <c r="L70" s="1">
        <f t="shared" si="4"/>
        <v>2226</v>
      </c>
      <c r="M70" s="1">
        <f t="shared" si="5"/>
        <v>556.5</v>
      </c>
      <c r="N70" s="1">
        <f t="shared" si="6"/>
        <v>99.754699137434116</v>
      </c>
      <c r="O70">
        <f t="shared" si="7"/>
        <v>57.593402399927719</v>
      </c>
    </row>
    <row r="71" spans="1:15" x14ac:dyDescent="0.3">
      <c r="A71">
        <v>68</v>
      </c>
      <c r="B71">
        <v>418</v>
      </c>
      <c r="C71">
        <v>544</v>
      </c>
      <c r="D71">
        <v>487</v>
      </c>
      <c r="E71">
        <v>590</v>
      </c>
      <c r="L71" s="1">
        <f t="shared" si="4"/>
        <v>2039</v>
      </c>
      <c r="M71" s="1">
        <f t="shared" si="5"/>
        <v>509.75</v>
      </c>
      <c r="N71" s="1">
        <f t="shared" si="6"/>
        <v>74.271461544795258</v>
      </c>
      <c r="O71">
        <f t="shared" si="7"/>
        <v>42.880648315994485</v>
      </c>
    </row>
    <row r="72" spans="1:15" x14ac:dyDescent="0.3">
      <c r="A72">
        <v>69</v>
      </c>
      <c r="B72">
        <v>353</v>
      </c>
      <c r="C72">
        <v>443</v>
      </c>
      <c r="D72">
        <v>416</v>
      </c>
      <c r="E72">
        <v>546</v>
      </c>
      <c r="L72" s="1">
        <f t="shared" si="4"/>
        <v>1758</v>
      </c>
      <c r="M72" s="1">
        <f t="shared" si="5"/>
        <v>439.5</v>
      </c>
      <c r="N72" s="1">
        <f t="shared" si="6"/>
        <v>80.392785745985933</v>
      </c>
      <c r="O72">
        <f t="shared" si="7"/>
        <v>46.414796491348888</v>
      </c>
    </row>
    <row r="73" spans="1:15" x14ac:dyDescent="0.3">
      <c r="A73">
        <v>70</v>
      </c>
      <c r="B73">
        <v>306</v>
      </c>
      <c r="C73">
        <v>451</v>
      </c>
      <c r="D73">
        <v>371</v>
      </c>
      <c r="E73">
        <v>480</v>
      </c>
      <c r="L73" s="1">
        <f t="shared" si="4"/>
        <v>1608</v>
      </c>
      <c r="M73" s="1">
        <f t="shared" si="5"/>
        <v>402</v>
      </c>
      <c r="N73" s="1">
        <f t="shared" si="6"/>
        <v>78.871203025354362</v>
      </c>
      <c r="O73">
        <f t="shared" si="7"/>
        <v>45.536310297997971</v>
      </c>
    </row>
    <row r="74" spans="1:15" x14ac:dyDescent="0.3">
      <c r="A74">
        <v>71</v>
      </c>
      <c r="B74">
        <v>289</v>
      </c>
      <c r="C74">
        <v>367</v>
      </c>
      <c r="D74">
        <v>303</v>
      </c>
      <c r="E74">
        <v>453</v>
      </c>
      <c r="L74" s="1">
        <f t="shared" si="4"/>
        <v>1412</v>
      </c>
      <c r="M74" s="1">
        <f t="shared" si="5"/>
        <v>353</v>
      </c>
      <c r="N74" s="1">
        <f t="shared" si="6"/>
        <v>74.815328197725179</v>
      </c>
      <c r="O74">
        <f t="shared" si="7"/>
        <v>43.194649874466833</v>
      </c>
    </row>
    <row r="75" spans="1:15" x14ac:dyDescent="0.3">
      <c r="A75">
        <v>72</v>
      </c>
      <c r="B75">
        <v>226</v>
      </c>
      <c r="C75">
        <v>348</v>
      </c>
      <c r="D75">
        <v>321</v>
      </c>
      <c r="E75">
        <v>364</v>
      </c>
      <c r="L75" s="1">
        <f t="shared" si="4"/>
        <v>1259</v>
      </c>
      <c r="M75" s="1">
        <f t="shared" si="5"/>
        <v>314.75</v>
      </c>
      <c r="N75" s="1">
        <f t="shared" si="6"/>
        <v>61.770408233500717</v>
      </c>
      <c r="O75">
        <f t="shared" si="7"/>
        <v>35.663161821564714</v>
      </c>
    </row>
    <row r="76" spans="1:15" x14ac:dyDescent="0.3">
      <c r="A76">
        <v>73</v>
      </c>
      <c r="B76">
        <v>224</v>
      </c>
      <c r="C76">
        <v>302</v>
      </c>
      <c r="D76">
        <v>256</v>
      </c>
      <c r="E76">
        <v>315</v>
      </c>
      <c r="L76" s="1">
        <f t="shared" si="4"/>
        <v>1097</v>
      </c>
      <c r="M76" s="1">
        <f t="shared" si="5"/>
        <v>274.25</v>
      </c>
      <c r="N76" s="1">
        <f t="shared" si="6"/>
        <v>41.987101193898425</v>
      </c>
      <c r="O76">
        <f t="shared" si="7"/>
        <v>24.241264176789315</v>
      </c>
    </row>
    <row r="77" spans="1:15" x14ac:dyDescent="0.3">
      <c r="A77">
        <v>74</v>
      </c>
      <c r="B77">
        <v>185</v>
      </c>
      <c r="C77">
        <v>272</v>
      </c>
      <c r="D77">
        <v>219</v>
      </c>
      <c r="E77">
        <v>276</v>
      </c>
      <c r="L77" s="1">
        <f t="shared" si="4"/>
        <v>952</v>
      </c>
      <c r="M77" s="1">
        <f t="shared" si="5"/>
        <v>238</v>
      </c>
      <c r="N77" s="1">
        <f t="shared" si="6"/>
        <v>43.855824394638091</v>
      </c>
      <c r="O77">
        <f t="shared" si="7"/>
        <v>25.32017201977726</v>
      </c>
    </row>
    <row r="78" spans="1:15" x14ac:dyDescent="0.3">
      <c r="A78">
        <v>75</v>
      </c>
      <c r="B78">
        <v>186</v>
      </c>
      <c r="C78">
        <v>240</v>
      </c>
      <c r="D78">
        <v>162</v>
      </c>
      <c r="E78">
        <v>225</v>
      </c>
      <c r="L78" s="1">
        <f t="shared" si="4"/>
        <v>813</v>
      </c>
      <c r="M78" s="1">
        <f t="shared" si="5"/>
        <v>203.25</v>
      </c>
      <c r="N78" s="1">
        <f t="shared" si="6"/>
        <v>35.696638497203068</v>
      </c>
      <c r="O78">
        <f t="shared" si="7"/>
        <v>20.609463845524949</v>
      </c>
    </row>
    <row r="79" spans="1:15" x14ac:dyDescent="0.3">
      <c r="A79">
        <v>76</v>
      </c>
      <c r="B79">
        <v>156</v>
      </c>
      <c r="C79">
        <v>209</v>
      </c>
      <c r="D79">
        <v>132</v>
      </c>
      <c r="E79">
        <v>198</v>
      </c>
      <c r="L79" s="1">
        <f t="shared" si="4"/>
        <v>695</v>
      </c>
      <c r="M79" s="1">
        <f t="shared" si="5"/>
        <v>173.75</v>
      </c>
      <c r="N79" s="1">
        <f t="shared" si="6"/>
        <v>36.003472054789384</v>
      </c>
      <c r="O79">
        <f t="shared" si="7"/>
        <v>20.78661428259382</v>
      </c>
    </row>
    <row r="80" spans="1:15" x14ac:dyDescent="0.3">
      <c r="A80">
        <v>77</v>
      </c>
      <c r="B80">
        <v>143</v>
      </c>
      <c r="C80">
        <v>170</v>
      </c>
      <c r="D80">
        <v>107</v>
      </c>
      <c r="E80">
        <v>183</v>
      </c>
      <c r="L80" s="1">
        <f t="shared" si="4"/>
        <v>603</v>
      </c>
      <c r="M80" s="1">
        <f t="shared" si="5"/>
        <v>150.75</v>
      </c>
      <c r="N80" s="1">
        <f t="shared" si="6"/>
        <v>33.589432862136867</v>
      </c>
      <c r="O80">
        <f t="shared" si="7"/>
        <v>19.392868104881583</v>
      </c>
    </row>
    <row r="81" spans="1:15" x14ac:dyDescent="0.3">
      <c r="A81">
        <v>78</v>
      </c>
      <c r="B81">
        <v>117</v>
      </c>
      <c r="C81">
        <v>145</v>
      </c>
      <c r="D81">
        <v>101</v>
      </c>
      <c r="E81">
        <v>136</v>
      </c>
      <c r="L81" s="1">
        <f t="shared" si="4"/>
        <v>499</v>
      </c>
      <c r="M81" s="1">
        <f t="shared" si="5"/>
        <v>124.75</v>
      </c>
      <c r="N81" s="1">
        <f t="shared" si="6"/>
        <v>19.670197423174653</v>
      </c>
      <c r="O81">
        <f t="shared" si="7"/>
        <v>11.356593777282969</v>
      </c>
    </row>
    <row r="82" spans="1:15" x14ac:dyDescent="0.3">
      <c r="A82">
        <v>79</v>
      </c>
      <c r="B82">
        <v>104</v>
      </c>
      <c r="C82">
        <v>123</v>
      </c>
      <c r="D82">
        <v>99</v>
      </c>
      <c r="E82">
        <v>121</v>
      </c>
      <c r="L82" s="1">
        <f t="shared" si="4"/>
        <v>447</v>
      </c>
      <c r="M82" s="1">
        <f t="shared" si="5"/>
        <v>111.75</v>
      </c>
      <c r="N82" s="1">
        <f t="shared" si="6"/>
        <v>12.038133853162901</v>
      </c>
      <c r="O82">
        <f t="shared" si="7"/>
        <v>6.9502198206643477</v>
      </c>
    </row>
    <row r="83" spans="1:15" x14ac:dyDescent="0.3">
      <c r="A83">
        <v>80</v>
      </c>
      <c r="B83">
        <v>95</v>
      </c>
      <c r="C83">
        <v>113</v>
      </c>
      <c r="D83">
        <v>71</v>
      </c>
      <c r="E83">
        <v>99</v>
      </c>
      <c r="L83" s="1">
        <f t="shared" si="4"/>
        <v>378</v>
      </c>
      <c r="M83" s="1">
        <f t="shared" si="5"/>
        <v>94.5</v>
      </c>
      <c r="N83" s="1">
        <f t="shared" si="6"/>
        <v>17.464249196572979</v>
      </c>
      <c r="O83">
        <f t="shared" si="7"/>
        <v>10.082988974836116</v>
      </c>
    </row>
    <row r="84" spans="1:15" x14ac:dyDescent="0.3">
      <c r="A84">
        <v>81</v>
      </c>
      <c r="B84">
        <v>71</v>
      </c>
      <c r="C84">
        <v>77</v>
      </c>
      <c r="D84">
        <v>63</v>
      </c>
      <c r="E84">
        <v>82</v>
      </c>
      <c r="L84" s="1">
        <f t="shared" si="4"/>
        <v>293</v>
      </c>
      <c r="M84" s="1">
        <f t="shared" si="5"/>
        <v>73.25</v>
      </c>
      <c r="N84" s="1">
        <f t="shared" si="6"/>
        <v>8.1802607945386843</v>
      </c>
      <c r="O84">
        <f t="shared" si="7"/>
        <v>4.7228757717682512</v>
      </c>
    </row>
    <row r="85" spans="1:15" x14ac:dyDescent="0.3">
      <c r="A85">
        <v>82</v>
      </c>
      <c r="B85">
        <v>69</v>
      </c>
      <c r="C85">
        <v>83</v>
      </c>
      <c r="D85">
        <v>66</v>
      </c>
      <c r="E85">
        <v>81</v>
      </c>
      <c r="L85" s="1">
        <f t="shared" si="4"/>
        <v>299</v>
      </c>
      <c r="M85" s="1">
        <f t="shared" si="5"/>
        <v>74.75</v>
      </c>
      <c r="N85" s="1">
        <f t="shared" si="6"/>
        <v>8.5</v>
      </c>
      <c r="O85">
        <f t="shared" si="7"/>
        <v>4.9074772881118189</v>
      </c>
    </row>
    <row r="86" spans="1:15" x14ac:dyDescent="0.3">
      <c r="A86">
        <v>83</v>
      </c>
      <c r="B86">
        <v>55</v>
      </c>
      <c r="C86">
        <v>59</v>
      </c>
      <c r="D86">
        <v>51</v>
      </c>
      <c r="E86">
        <v>53</v>
      </c>
      <c r="L86" s="1">
        <f t="shared" si="4"/>
        <v>218</v>
      </c>
      <c r="M86" s="1">
        <f t="shared" si="5"/>
        <v>54.5</v>
      </c>
      <c r="N86" s="1">
        <f t="shared" si="6"/>
        <v>3.415650255319866</v>
      </c>
      <c r="O86">
        <f t="shared" si="7"/>
        <v>1.9720265943665387</v>
      </c>
    </row>
    <row r="87" spans="1:15" x14ac:dyDescent="0.3">
      <c r="A87">
        <v>84</v>
      </c>
      <c r="B87">
        <v>52</v>
      </c>
      <c r="C87">
        <v>46</v>
      </c>
      <c r="D87">
        <v>35</v>
      </c>
      <c r="E87">
        <v>43</v>
      </c>
      <c r="L87" s="1">
        <f t="shared" si="4"/>
        <v>176</v>
      </c>
      <c r="M87" s="1">
        <f t="shared" si="5"/>
        <v>44</v>
      </c>
      <c r="N87" s="1">
        <f t="shared" si="6"/>
        <v>7.0710678118654755</v>
      </c>
      <c r="O87">
        <f t="shared" si="7"/>
        <v>4.0824829046386304</v>
      </c>
    </row>
    <row r="88" spans="1:15" x14ac:dyDescent="0.3">
      <c r="A88">
        <v>85</v>
      </c>
      <c r="B88">
        <v>40</v>
      </c>
      <c r="C88">
        <v>37</v>
      </c>
      <c r="D88">
        <v>26</v>
      </c>
      <c r="E88">
        <v>32</v>
      </c>
      <c r="L88" s="1">
        <f t="shared" si="4"/>
        <v>135</v>
      </c>
      <c r="M88" s="1">
        <f t="shared" si="5"/>
        <v>33.75</v>
      </c>
      <c r="N88" s="1">
        <f t="shared" si="6"/>
        <v>6.1305247192498404</v>
      </c>
      <c r="O88">
        <f t="shared" si="7"/>
        <v>3.5394600969325505</v>
      </c>
    </row>
    <row r="89" spans="1:15" x14ac:dyDescent="0.3">
      <c r="A89">
        <v>86</v>
      </c>
      <c r="B89">
        <v>32</v>
      </c>
      <c r="C89">
        <v>43</v>
      </c>
      <c r="D89">
        <v>18</v>
      </c>
      <c r="E89">
        <v>29</v>
      </c>
      <c r="L89" s="1">
        <f t="shared" si="4"/>
        <v>122</v>
      </c>
      <c r="M89" s="1">
        <f t="shared" si="5"/>
        <v>30.5</v>
      </c>
      <c r="N89" s="1">
        <f t="shared" si="6"/>
        <v>10.279429296739517</v>
      </c>
      <c r="O89">
        <f t="shared" si="7"/>
        <v>5.9348312715882861</v>
      </c>
    </row>
    <row r="90" spans="1:15" x14ac:dyDescent="0.3">
      <c r="A90">
        <v>87</v>
      </c>
      <c r="B90">
        <v>34</v>
      </c>
      <c r="C90">
        <v>36</v>
      </c>
      <c r="D90">
        <v>26</v>
      </c>
      <c r="E90">
        <v>31</v>
      </c>
      <c r="L90" s="1">
        <f t="shared" si="4"/>
        <v>127</v>
      </c>
      <c r="M90" s="1">
        <f t="shared" si="5"/>
        <v>31.75</v>
      </c>
      <c r="N90" s="1">
        <f t="shared" si="6"/>
        <v>4.349329450233296</v>
      </c>
      <c r="O90">
        <f t="shared" si="7"/>
        <v>2.5110865288865605</v>
      </c>
    </row>
    <row r="91" spans="1:15" x14ac:dyDescent="0.3">
      <c r="A91">
        <v>88</v>
      </c>
      <c r="B91">
        <v>28</v>
      </c>
      <c r="C91">
        <v>24</v>
      </c>
      <c r="D91">
        <v>23</v>
      </c>
      <c r="E91">
        <v>26</v>
      </c>
      <c r="L91" s="1">
        <f t="shared" si="4"/>
        <v>101</v>
      </c>
      <c r="M91" s="1">
        <f t="shared" si="5"/>
        <v>25.25</v>
      </c>
      <c r="N91" s="1">
        <f t="shared" si="6"/>
        <v>2.2173557826083452</v>
      </c>
      <c r="O91">
        <f t="shared" si="7"/>
        <v>1.2801909579781015</v>
      </c>
    </row>
    <row r="92" spans="1:15" x14ac:dyDescent="0.3">
      <c r="A92">
        <v>89</v>
      </c>
      <c r="B92">
        <v>23</v>
      </c>
      <c r="C92">
        <v>13</v>
      </c>
      <c r="D92">
        <v>21</v>
      </c>
      <c r="E92">
        <v>12</v>
      </c>
      <c r="L92" s="1">
        <f t="shared" si="4"/>
        <v>69</v>
      </c>
      <c r="M92" s="1">
        <f t="shared" si="5"/>
        <v>17.25</v>
      </c>
      <c r="N92" s="1">
        <f t="shared" si="6"/>
        <v>5.5602757725374259</v>
      </c>
      <c r="O92">
        <f t="shared" si="7"/>
        <v>3.2102267140430372</v>
      </c>
    </row>
    <row r="93" spans="1:15" x14ac:dyDescent="0.3">
      <c r="A93">
        <v>90</v>
      </c>
      <c r="B93">
        <v>14</v>
      </c>
      <c r="C93">
        <v>18</v>
      </c>
      <c r="D93">
        <v>13</v>
      </c>
      <c r="E93">
        <v>13</v>
      </c>
      <c r="L93" s="1">
        <f t="shared" si="4"/>
        <v>58</v>
      </c>
      <c r="M93" s="1">
        <f t="shared" si="5"/>
        <v>14.5</v>
      </c>
      <c r="N93" s="1">
        <f t="shared" si="6"/>
        <v>2.3804761428476167</v>
      </c>
      <c r="O93">
        <f t="shared" si="7"/>
        <v>1.3743685418725535</v>
      </c>
    </row>
    <row r="94" spans="1:15" x14ac:dyDescent="0.3">
      <c r="A94">
        <v>91</v>
      </c>
      <c r="B94">
        <v>11</v>
      </c>
      <c r="C94">
        <v>11</v>
      </c>
      <c r="D94">
        <v>9</v>
      </c>
      <c r="E94">
        <v>11</v>
      </c>
      <c r="L94" s="1">
        <f t="shared" si="4"/>
        <v>42</v>
      </c>
      <c r="M94" s="1">
        <f t="shared" si="5"/>
        <v>10.5</v>
      </c>
      <c r="N94" s="1">
        <f t="shared" si="6"/>
        <v>1</v>
      </c>
      <c r="O94">
        <f t="shared" si="7"/>
        <v>0.57735026918962584</v>
      </c>
    </row>
    <row r="95" spans="1:15" x14ac:dyDescent="0.3">
      <c r="A95">
        <v>92</v>
      </c>
      <c r="B95">
        <v>10</v>
      </c>
      <c r="C95">
        <v>8</v>
      </c>
      <c r="D95">
        <v>10</v>
      </c>
      <c r="E95">
        <v>2</v>
      </c>
      <c r="L95" s="1">
        <f t="shared" si="4"/>
        <v>30</v>
      </c>
      <c r="M95" s="1">
        <f t="shared" si="5"/>
        <v>7.5</v>
      </c>
      <c r="N95" s="1">
        <f t="shared" si="6"/>
        <v>3.7859388972001824</v>
      </c>
      <c r="O95">
        <f t="shared" si="7"/>
        <v>2.1858128414340001</v>
      </c>
    </row>
    <row r="96" spans="1:15" x14ac:dyDescent="0.3">
      <c r="A96">
        <v>93</v>
      </c>
      <c r="B96">
        <v>7</v>
      </c>
      <c r="C96">
        <v>5</v>
      </c>
      <c r="D96">
        <v>3</v>
      </c>
      <c r="E96">
        <v>4</v>
      </c>
      <c r="L96" s="1">
        <f t="shared" si="4"/>
        <v>19</v>
      </c>
      <c r="M96" s="1">
        <f t="shared" si="5"/>
        <v>4.75</v>
      </c>
      <c r="N96" s="1">
        <f t="shared" si="6"/>
        <v>1.707825127659933</v>
      </c>
      <c r="O96">
        <f t="shared" si="7"/>
        <v>0.98601329718326935</v>
      </c>
    </row>
    <row r="97" spans="1:15" x14ac:dyDescent="0.3">
      <c r="A97">
        <v>94</v>
      </c>
      <c r="B97">
        <v>2</v>
      </c>
      <c r="C97">
        <v>5</v>
      </c>
      <c r="D97">
        <v>3</v>
      </c>
      <c r="E97">
        <v>1</v>
      </c>
      <c r="L97" s="1">
        <f t="shared" si="4"/>
        <v>11</v>
      </c>
      <c r="M97" s="1">
        <f t="shared" si="5"/>
        <v>2.75</v>
      </c>
      <c r="N97" s="1">
        <f t="shared" si="6"/>
        <v>1.707825127659933</v>
      </c>
      <c r="O97">
        <f t="shared" si="7"/>
        <v>0.98601329718326935</v>
      </c>
    </row>
    <row r="98" spans="1:15" x14ac:dyDescent="0.3">
      <c r="A98">
        <v>95</v>
      </c>
      <c r="B98">
        <v>5</v>
      </c>
      <c r="C98">
        <v>4</v>
      </c>
      <c r="D98">
        <v>1</v>
      </c>
      <c r="E98">
        <v>1</v>
      </c>
      <c r="L98" s="1">
        <f t="shared" si="4"/>
        <v>11</v>
      </c>
      <c r="M98" s="1">
        <f t="shared" si="5"/>
        <v>2.75</v>
      </c>
      <c r="N98" s="1">
        <f t="shared" si="6"/>
        <v>2.0615528128088303</v>
      </c>
      <c r="O98">
        <f t="shared" si="7"/>
        <v>1.1902380714238083</v>
      </c>
    </row>
    <row r="99" spans="1:15" x14ac:dyDescent="0.3">
      <c r="A99">
        <v>96</v>
      </c>
      <c r="B99">
        <v>2</v>
      </c>
      <c r="C99">
        <v>1</v>
      </c>
      <c r="D99">
        <v>2</v>
      </c>
      <c r="E99">
        <v>0</v>
      </c>
      <c r="L99" s="1">
        <f t="shared" si="4"/>
        <v>5</v>
      </c>
      <c r="M99" s="1">
        <f t="shared" si="5"/>
        <v>1.25</v>
      </c>
      <c r="N99" s="1">
        <f t="shared" si="6"/>
        <v>0.9574271077563381</v>
      </c>
      <c r="O99">
        <f t="shared" si="7"/>
        <v>0.55277079839256671</v>
      </c>
    </row>
    <row r="100" spans="1:15" x14ac:dyDescent="0.3">
      <c r="A100">
        <v>97</v>
      </c>
      <c r="B100">
        <v>1</v>
      </c>
      <c r="C100">
        <v>4</v>
      </c>
      <c r="D100">
        <v>3</v>
      </c>
      <c r="E100">
        <v>0</v>
      </c>
      <c r="L100" s="1">
        <f t="shared" si="4"/>
        <v>8</v>
      </c>
      <c r="M100" s="1">
        <f t="shared" si="5"/>
        <v>2</v>
      </c>
      <c r="N100" s="1">
        <f t="shared" si="6"/>
        <v>1.8257418583505538</v>
      </c>
      <c r="O100">
        <f t="shared" si="7"/>
        <v>1.0540925533894598</v>
      </c>
    </row>
    <row r="101" spans="1:15" x14ac:dyDescent="0.3">
      <c r="A101">
        <v>98</v>
      </c>
      <c r="B101">
        <v>2</v>
      </c>
      <c r="C101">
        <v>0</v>
      </c>
      <c r="D101">
        <v>1</v>
      </c>
      <c r="E101">
        <v>0</v>
      </c>
      <c r="L101" s="1">
        <f t="shared" si="4"/>
        <v>3</v>
      </c>
      <c r="M101" s="1">
        <f t="shared" si="5"/>
        <v>0.75</v>
      </c>
      <c r="N101" s="1">
        <f t="shared" si="6"/>
        <v>0.9574271077563381</v>
      </c>
      <c r="O101">
        <f t="shared" si="7"/>
        <v>0.55277079839256671</v>
      </c>
    </row>
    <row r="102" spans="1:15" x14ac:dyDescent="0.3">
      <c r="A102">
        <v>99</v>
      </c>
      <c r="B102">
        <v>0</v>
      </c>
      <c r="C102">
        <v>1</v>
      </c>
      <c r="D102">
        <v>1</v>
      </c>
      <c r="E102">
        <v>0</v>
      </c>
      <c r="L102" s="1">
        <f t="shared" si="4"/>
        <v>2</v>
      </c>
      <c r="M102" s="1">
        <f t="shared" si="5"/>
        <v>0.5</v>
      </c>
      <c r="N102" s="1">
        <f t="shared" si="6"/>
        <v>0.57735026918962573</v>
      </c>
      <c r="O102">
        <f t="shared" si="7"/>
        <v>0.33333333333333331</v>
      </c>
    </row>
    <row r="103" spans="1:15" x14ac:dyDescent="0.3">
      <c r="A103">
        <v>100</v>
      </c>
      <c r="B103">
        <v>0</v>
      </c>
      <c r="C103">
        <v>0</v>
      </c>
      <c r="D103">
        <v>0</v>
      </c>
      <c r="E103">
        <v>0</v>
      </c>
      <c r="L103" s="1">
        <f t="shared" si="4"/>
        <v>0</v>
      </c>
      <c r="M103" s="1">
        <f t="shared" si="5"/>
        <v>0</v>
      </c>
      <c r="N103" s="1">
        <f t="shared" si="6"/>
        <v>0</v>
      </c>
      <c r="O103">
        <f t="shared" si="7"/>
        <v>0</v>
      </c>
    </row>
    <row r="104" spans="1:15" x14ac:dyDescent="0.3">
      <c r="A104">
        <v>101</v>
      </c>
      <c r="B104">
        <v>0</v>
      </c>
      <c r="C104">
        <v>0</v>
      </c>
      <c r="D104">
        <v>1</v>
      </c>
      <c r="E104">
        <v>0</v>
      </c>
      <c r="L104" s="1">
        <f t="shared" si="4"/>
        <v>1</v>
      </c>
      <c r="M104" s="1">
        <f t="shared" si="5"/>
        <v>0.25</v>
      </c>
      <c r="N104" s="1">
        <f t="shared" si="6"/>
        <v>0.5</v>
      </c>
      <c r="O104">
        <f t="shared" si="7"/>
        <v>0.28867513459481292</v>
      </c>
    </row>
    <row r="105" spans="1:15" x14ac:dyDescent="0.3">
      <c r="A105">
        <v>102</v>
      </c>
      <c r="B105">
        <v>0</v>
      </c>
      <c r="C105">
        <v>0</v>
      </c>
      <c r="D105">
        <v>0</v>
      </c>
      <c r="E105">
        <v>0</v>
      </c>
      <c r="L105" s="1">
        <f t="shared" si="4"/>
        <v>0</v>
      </c>
      <c r="M105" s="1">
        <f t="shared" si="5"/>
        <v>0</v>
      </c>
      <c r="N105" s="1">
        <f t="shared" si="6"/>
        <v>0</v>
      </c>
      <c r="O105">
        <f t="shared" si="7"/>
        <v>0</v>
      </c>
    </row>
    <row r="106" spans="1:15" x14ac:dyDescent="0.3">
      <c r="A106">
        <v>103</v>
      </c>
      <c r="B106">
        <v>0</v>
      </c>
      <c r="C106">
        <v>0</v>
      </c>
      <c r="D106">
        <v>0</v>
      </c>
      <c r="E106">
        <v>0</v>
      </c>
      <c r="L106" s="1">
        <f t="shared" si="4"/>
        <v>0</v>
      </c>
      <c r="M106" s="1">
        <f t="shared" si="5"/>
        <v>0</v>
      </c>
      <c r="N106" s="1">
        <f t="shared" si="6"/>
        <v>0</v>
      </c>
      <c r="O106">
        <f t="shared" si="7"/>
        <v>0</v>
      </c>
    </row>
    <row r="107" spans="1:15" x14ac:dyDescent="0.3">
      <c r="A107">
        <v>104</v>
      </c>
      <c r="B107">
        <v>0</v>
      </c>
      <c r="C107">
        <v>0</v>
      </c>
      <c r="D107">
        <v>0</v>
      </c>
      <c r="E107">
        <v>0</v>
      </c>
      <c r="L107" s="1">
        <f t="shared" si="4"/>
        <v>0</v>
      </c>
      <c r="M107" s="1">
        <f t="shared" si="5"/>
        <v>0</v>
      </c>
      <c r="N107" s="1">
        <f t="shared" si="6"/>
        <v>0</v>
      </c>
      <c r="O107">
        <f t="shared" si="7"/>
        <v>0</v>
      </c>
    </row>
    <row r="108" spans="1:15" x14ac:dyDescent="0.3">
      <c r="A108">
        <v>105</v>
      </c>
      <c r="B108">
        <v>0</v>
      </c>
      <c r="C108">
        <v>0</v>
      </c>
      <c r="D108">
        <v>0</v>
      </c>
      <c r="E108">
        <v>0</v>
      </c>
      <c r="L108" s="1">
        <f t="shared" si="4"/>
        <v>0</v>
      </c>
      <c r="M108" s="1">
        <f t="shared" si="5"/>
        <v>0</v>
      </c>
      <c r="N108" s="1">
        <f t="shared" si="6"/>
        <v>0</v>
      </c>
      <c r="O108">
        <f t="shared" si="7"/>
        <v>0</v>
      </c>
    </row>
    <row r="109" spans="1:15" x14ac:dyDescent="0.3">
      <c r="A109">
        <v>106</v>
      </c>
      <c r="B109">
        <v>0</v>
      </c>
      <c r="C109">
        <v>0</v>
      </c>
      <c r="D109">
        <v>0</v>
      </c>
      <c r="E109">
        <v>0</v>
      </c>
      <c r="L109" s="1">
        <f t="shared" si="4"/>
        <v>0</v>
      </c>
      <c r="M109" s="1">
        <f t="shared" si="5"/>
        <v>0</v>
      </c>
      <c r="N109" s="1">
        <f t="shared" si="6"/>
        <v>0</v>
      </c>
      <c r="O109">
        <f t="shared" si="7"/>
        <v>0</v>
      </c>
    </row>
    <row r="110" spans="1:15" x14ac:dyDescent="0.3">
      <c r="A110">
        <v>107</v>
      </c>
      <c r="B110">
        <v>0</v>
      </c>
      <c r="C110">
        <v>0</v>
      </c>
      <c r="D110">
        <v>0</v>
      </c>
      <c r="E110">
        <v>0</v>
      </c>
      <c r="L110" s="1">
        <f t="shared" si="4"/>
        <v>0</v>
      </c>
      <c r="M110" s="1">
        <f t="shared" si="5"/>
        <v>0</v>
      </c>
      <c r="N110" s="1">
        <f t="shared" si="6"/>
        <v>0</v>
      </c>
      <c r="O110">
        <f t="shared" si="7"/>
        <v>0</v>
      </c>
    </row>
    <row r="111" spans="1:15" x14ac:dyDescent="0.3">
      <c r="A111">
        <v>108</v>
      </c>
      <c r="B111">
        <v>0</v>
      </c>
      <c r="C111">
        <v>0</v>
      </c>
      <c r="D111">
        <v>0</v>
      </c>
      <c r="E111">
        <v>0</v>
      </c>
      <c r="L111" s="1">
        <f t="shared" si="4"/>
        <v>0</v>
      </c>
      <c r="M111" s="1">
        <f t="shared" si="5"/>
        <v>0</v>
      </c>
      <c r="N111" s="1">
        <f t="shared" si="6"/>
        <v>0</v>
      </c>
      <c r="O111">
        <f t="shared" si="7"/>
        <v>0</v>
      </c>
    </row>
    <row r="112" spans="1:15" x14ac:dyDescent="0.3">
      <c r="A112">
        <v>109</v>
      </c>
      <c r="B112">
        <v>0</v>
      </c>
      <c r="C112">
        <v>0</v>
      </c>
      <c r="D112">
        <v>0</v>
      </c>
      <c r="E112">
        <v>0</v>
      </c>
      <c r="L112" s="1">
        <f t="shared" si="4"/>
        <v>0</v>
      </c>
      <c r="M112" s="1">
        <f t="shared" si="5"/>
        <v>0</v>
      </c>
      <c r="N112" s="1">
        <f t="shared" si="6"/>
        <v>0</v>
      </c>
      <c r="O112">
        <f t="shared" si="7"/>
        <v>0</v>
      </c>
    </row>
    <row r="121" spans="1:15" x14ac:dyDescent="0.3">
      <c r="A121" s="4" t="s">
        <v>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6" t="s">
        <v>4</v>
      </c>
      <c r="M121" s="5"/>
      <c r="N121" s="5"/>
      <c r="O121" s="5"/>
    </row>
    <row r="122" spans="1:15" x14ac:dyDescent="0.3">
      <c r="B122">
        <v>0</v>
      </c>
      <c r="C122">
        <v>1</v>
      </c>
      <c r="D122">
        <v>2</v>
      </c>
      <c r="E122">
        <v>3</v>
      </c>
      <c r="F122" s="2"/>
      <c r="L122" s="1" t="s">
        <v>1</v>
      </c>
      <c r="M122" s="1" t="s">
        <v>2</v>
      </c>
      <c r="N122" s="1" t="s">
        <v>3</v>
      </c>
      <c r="O122" s="1" t="s">
        <v>11</v>
      </c>
    </row>
    <row r="123" spans="1:15" x14ac:dyDescent="0.3">
      <c r="A123">
        <v>0</v>
      </c>
      <c r="B123">
        <v>46.707311108708303</v>
      </c>
      <c r="C123">
        <v>1.8547591753304</v>
      </c>
      <c r="D123">
        <v>-4.91004906594753</v>
      </c>
      <c r="E123">
        <v>7.4910373315215102</v>
      </c>
      <c r="L123" s="1">
        <f>SUM(B123:K123)</f>
        <v>51.143058549612682</v>
      </c>
      <c r="M123" s="1">
        <f>AVERAGE(B123:K123)</f>
        <v>12.785764637403171</v>
      </c>
      <c r="N123" s="1">
        <f>STDEV(B123:K123)</f>
        <v>23.175663638711775</v>
      </c>
      <c r="O123">
        <f>N123/SQRT(3)</f>
        <v>13.380475640458465</v>
      </c>
    </row>
    <row r="124" spans="1:15" x14ac:dyDescent="0.3">
      <c r="A124">
        <v>1</v>
      </c>
      <c r="B124">
        <v>23.024630881845901</v>
      </c>
      <c r="C124">
        <v>-1.3802264290861701</v>
      </c>
      <c r="D124">
        <v>-5.1299990750849203</v>
      </c>
      <c r="E124">
        <v>-3.73373366892337</v>
      </c>
      <c r="L124" s="1">
        <f t="shared" ref="L124:L187" si="8">SUM(B124:K124)</f>
        <v>12.780671708751438</v>
      </c>
      <c r="M124" s="1">
        <f t="shared" ref="M124:M187" si="9">AVERAGE(B124:K124)</f>
        <v>3.1951679271878595</v>
      </c>
      <c r="N124" s="1">
        <f t="shared" ref="N124:N187" si="10">STDEV(B124:K124)</f>
        <v>13.309895035021928</v>
      </c>
      <c r="O124">
        <f t="shared" ref="O124:O187" si="11">N124/SQRT(3)</f>
        <v>7.6844714813555735</v>
      </c>
    </row>
    <row r="125" spans="1:15" x14ac:dyDescent="0.3">
      <c r="A125">
        <v>2</v>
      </c>
      <c r="B125">
        <v>-32.199389088898002</v>
      </c>
      <c r="C125">
        <v>2.7191664557904001</v>
      </c>
      <c r="D125">
        <v>-3.3466223701834599</v>
      </c>
      <c r="E125">
        <v>-1.63841009140014</v>
      </c>
      <c r="L125" s="1">
        <f t="shared" si="8"/>
        <v>-34.465255094691202</v>
      </c>
      <c r="M125" s="1">
        <f t="shared" si="9"/>
        <v>-8.6163137736728004</v>
      </c>
      <c r="N125" s="1">
        <f t="shared" si="10"/>
        <v>15.928123352979778</v>
      </c>
      <c r="O125">
        <f t="shared" si="11"/>
        <v>9.1961063055284402</v>
      </c>
    </row>
    <row r="126" spans="1:15" x14ac:dyDescent="0.3">
      <c r="A126">
        <v>3</v>
      </c>
      <c r="B126">
        <v>13.4687130972743</v>
      </c>
      <c r="C126">
        <v>0.88358423113822904</v>
      </c>
      <c r="D126">
        <v>11.190635640174101</v>
      </c>
      <c r="E126">
        <v>-5.2491774000227398</v>
      </c>
      <c r="L126" s="1">
        <f t="shared" si="8"/>
        <v>20.293755568563888</v>
      </c>
      <c r="M126" s="1">
        <f t="shared" si="9"/>
        <v>5.0734388921409721</v>
      </c>
      <c r="N126" s="1">
        <f t="shared" si="10"/>
        <v>8.7941650016567667</v>
      </c>
      <c r="O126">
        <f t="shared" si="11"/>
        <v>5.0773135310045205</v>
      </c>
    </row>
    <row r="127" spans="1:15" x14ac:dyDescent="0.3">
      <c r="A127">
        <v>4</v>
      </c>
      <c r="B127">
        <v>11.3416881784796</v>
      </c>
      <c r="C127">
        <v>-1.0388307198882101</v>
      </c>
      <c r="D127">
        <v>1.3590185642242401</v>
      </c>
      <c r="E127">
        <v>5.7210727063938904</v>
      </c>
      <c r="L127" s="1">
        <f t="shared" si="8"/>
        <v>17.38294872920952</v>
      </c>
      <c r="M127" s="1">
        <f t="shared" si="9"/>
        <v>4.34573718230238</v>
      </c>
      <c r="N127" s="1">
        <f t="shared" si="10"/>
        <v>5.4390237402686186</v>
      </c>
      <c r="O127">
        <f t="shared" si="11"/>
        <v>3.1402218205728523</v>
      </c>
    </row>
    <row r="128" spans="1:15" x14ac:dyDescent="0.3">
      <c r="A128">
        <v>5</v>
      </c>
      <c r="B128">
        <v>3.2725912481545998</v>
      </c>
      <c r="C128">
        <v>-7.2130958735942796</v>
      </c>
      <c r="D128">
        <v>-4.9823739752173397</v>
      </c>
      <c r="E128">
        <v>10.7913271971046</v>
      </c>
      <c r="L128" s="1">
        <f t="shared" si="8"/>
        <v>1.8684485964475801</v>
      </c>
      <c r="M128" s="1">
        <f t="shared" si="9"/>
        <v>0.46711214911189503</v>
      </c>
      <c r="N128" s="1">
        <f t="shared" si="10"/>
        <v>8.2288643125618428</v>
      </c>
      <c r="O128">
        <f t="shared" si="11"/>
        <v>4.750937025982485</v>
      </c>
    </row>
    <row r="129" spans="1:15" x14ac:dyDescent="0.3">
      <c r="A129">
        <v>6</v>
      </c>
      <c r="B129">
        <v>5.7214297875761897</v>
      </c>
      <c r="C129">
        <v>1.9627725481980001</v>
      </c>
      <c r="D129">
        <v>-1.86641709506511</v>
      </c>
      <c r="E129">
        <v>1.4095170870423299</v>
      </c>
      <c r="L129" s="1">
        <f t="shared" si="8"/>
        <v>7.2273023277514099</v>
      </c>
      <c r="M129" s="1">
        <f t="shared" si="9"/>
        <v>1.8068255819378525</v>
      </c>
      <c r="N129" s="1">
        <f t="shared" si="10"/>
        <v>3.1090733532334642</v>
      </c>
      <c r="O129">
        <f t="shared" si="11"/>
        <v>1.7950243374196331</v>
      </c>
    </row>
    <row r="130" spans="1:15" x14ac:dyDescent="0.3">
      <c r="A130">
        <v>7</v>
      </c>
      <c r="B130">
        <v>-3.0971293095499202</v>
      </c>
      <c r="C130">
        <v>2.6741467732936099</v>
      </c>
      <c r="D130">
        <v>0.73451931029558104</v>
      </c>
      <c r="E130">
        <v>6.7512411177158302</v>
      </c>
      <c r="L130" s="1">
        <f t="shared" si="8"/>
        <v>7.0627778917551014</v>
      </c>
      <c r="M130" s="1">
        <f t="shared" si="9"/>
        <v>1.7656944729387754</v>
      </c>
      <c r="N130" s="1">
        <f t="shared" si="10"/>
        <v>4.0984280842317107</v>
      </c>
      <c r="O130">
        <f t="shared" si="11"/>
        <v>2.3662285576855004</v>
      </c>
    </row>
    <row r="131" spans="1:15" x14ac:dyDescent="0.3">
      <c r="A131">
        <v>8</v>
      </c>
      <c r="B131">
        <v>-28.301338884979401</v>
      </c>
      <c r="C131">
        <v>4.4972763098776296</v>
      </c>
      <c r="D131">
        <v>6.1908030211925498</v>
      </c>
      <c r="E131">
        <v>3.7868445366621</v>
      </c>
      <c r="L131" s="1">
        <f t="shared" si="8"/>
        <v>-13.82641501724712</v>
      </c>
      <c r="M131" s="1">
        <f t="shared" si="9"/>
        <v>-3.45660375431178</v>
      </c>
      <c r="N131" s="1">
        <f t="shared" si="10"/>
        <v>16.593824879801911</v>
      </c>
      <c r="O131">
        <f t="shared" si="11"/>
        <v>9.5804492612391439</v>
      </c>
    </row>
    <row r="132" spans="1:15" x14ac:dyDescent="0.3">
      <c r="A132">
        <v>9</v>
      </c>
      <c r="B132">
        <v>36.882944874465402</v>
      </c>
      <c r="C132">
        <v>25.238571569323501</v>
      </c>
      <c r="D132">
        <v>33.152711838483803</v>
      </c>
      <c r="E132">
        <v>21.717206856235801</v>
      </c>
      <c r="L132" s="1">
        <f t="shared" si="8"/>
        <v>116.99143513850851</v>
      </c>
      <c r="M132" s="1">
        <f t="shared" si="9"/>
        <v>29.247858784627127</v>
      </c>
      <c r="N132" s="1">
        <f t="shared" si="10"/>
        <v>6.9839702035646463</v>
      </c>
      <c r="O132">
        <f t="shared" si="11"/>
        <v>4.0321970770403741</v>
      </c>
    </row>
    <row r="133" spans="1:15" x14ac:dyDescent="0.3">
      <c r="A133">
        <v>10</v>
      </c>
      <c r="B133">
        <v>84.226721361279402</v>
      </c>
      <c r="C133">
        <v>80.848146066069006</v>
      </c>
      <c r="D133">
        <v>110.809501722455</v>
      </c>
      <c r="E133">
        <v>100.307148281484</v>
      </c>
      <c r="L133" s="1">
        <f t="shared" si="8"/>
        <v>376.19151743128742</v>
      </c>
      <c r="M133" s="1">
        <f t="shared" si="9"/>
        <v>94.047879357821856</v>
      </c>
      <c r="N133" s="1">
        <f t="shared" si="10"/>
        <v>14.033513875953593</v>
      </c>
      <c r="O133">
        <f t="shared" si="11"/>
        <v>8.1022530139581566</v>
      </c>
    </row>
    <row r="134" spans="1:15" x14ac:dyDescent="0.3">
      <c r="A134">
        <v>11</v>
      </c>
      <c r="B134">
        <v>209.635848686099</v>
      </c>
      <c r="C134">
        <v>182.633459806442</v>
      </c>
      <c r="D134">
        <v>209.571658283472</v>
      </c>
      <c r="E134">
        <v>218.79614880681001</v>
      </c>
      <c r="L134" s="1">
        <f t="shared" si="8"/>
        <v>820.63711558282296</v>
      </c>
      <c r="M134" s="1">
        <f t="shared" si="9"/>
        <v>205.15927889570574</v>
      </c>
      <c r="N134" s="1">
        <f t="shared" si="10"/>
        <v>15.629944716947078</v>
      </c>
      <c r="O134">
        <f t="shared" si="11"/>
        <v>9.0239527897483658</v>
      </c>
    </row>
    <row r="135" spans="1:15" x14ac:dyDescent="0.3">
      <c r="A135">
        <v>12</v>
      </c>
      <c r="B135">
        <v>379.58173018693901</v>
      </c>
      <c r="C135">
        <v>347.02918350696501</v>
      </c>
      <c r="D135">
        <v>362.508752703666</v>
      </c>
      <c r="E135">
        <v>339.25008954107699</v>
      </c>
      <c r="L135" s="1">
        <f t="shared" si="8"/>
        <v>1428.3697559386469</v>
      </c>
      <c r="M135" s="1">
        <f t="shared" si="9"/>
        <v>357.09243898466173</v>
      </c>
      <c r="N135" s="1">
        <f t="shared" si="10"/>
        <v>17.83931255738182</v>
      </c>
      <c r="O135">
        <f t="shared" si="11"/>
        <v>10.299531907162265</v>
      </c>
    </row>
    <row r="136" spans="1:15" x14ac:dyDescent="0.3">
      <c r="A136">
        <v>13</v>
      </c>
      <c r="B136">
        <v>580.24501195549897</v>
      </c>
      <c r="C136">
        <v>575.60937261581398</v>
      </c>
      <c r="D136">
        <v>604.47382354736305</v>
      </c>
      <c r="E136">
        <v>614.77455359697296</v>
      </c>
      <c r="L136" s="1">
        <f t="shared" si="8"/>
        <v>2375.1027617156487</v>
      </c>
      <c r="M136" s="1">
        <f t="shared" si="9"/>
        <v>593.77569042891218</v>
      </c>
      <c r="N136" s="1">
        <f t="shared" si="10"/>
        <v>18.87234899183116</v>
      </c>
      <c r="O136">
        <f t="shared" si="11"/>
        <v>10.895955770674282</v>
      </c>
    </row>
    <row r="137" spans="1:15" x14ac:dyDescent="0.3">
      <c r="A137">
        <v>14</v>
      </c>
      <c r="B137">
        <v>816.27508342266003</v>
      </c>
      <c r="C137">
        <v>835.09678220748003</v>
      </c>
      <c r="D137">
        <v>888.3316167593</v>
      </c>
      <c r="E137">
        <v>836.845156729221</v>
      </c>
      <c r="L137" s="1">
        <f t="shared" si="8"/>
        <v>3376.548639118661</v>
      </c>
      <c r="M137" s="1">
        <f t="shared" si="9"/>
        <v>844.13715977966524</v>
      </c>
      <c r="N137" s="1">
        <f t="shared" si="10"/>
        <v>30.89955264931697</v>
      </c>
      <c r="O137">
        <f t="shared" si="11"/>
        <v>17.839865039922167</v>
      </c>
    </row>
    <row r="138" spans="1:15" x14ac:dyDescent="0.3">
      <c r="A138">
        <v>15</v>
      </c>
      <c r="B138">
        <v>1100.0608872175201</v>
      </c>
      <c r="C138">
        <v>1107.86461544036</v>
      </c>
      <c r="D138">
        <v>1210.59202194213</v>
      </c>
      <c r="E138">
        <v>1104.9968383908199</v>
      </c>
      <c r="L138" s="1">
        <f t="shared" si="8"/>
        <v>4523.5143629908307</v>
      </c>
      <c r="M138" s="1">
        <f t="shared" si="9"/>
        <v>1130.8785907477077</v>
      </c>
      <c r="N138" s="1">
        <f t="shared" si="10"/>
        <v>53.239929026289154</v>
      </c>
      <c r="O138">
        <f t="shared" si="11"/>
        <v>30.738087354964616</v>
      </c>
    </row>
    <row r="139" spans="1:15" x14ac:dyDescent="0.3">
      <c r="A139">
        <v>16</v>
      </c>
      <c r="B139">
        <v>1420.3992867469699</v>
      </c>
      <c r="C139">
        <v>1414.28168797492</v>
      </c>
      <c r="D139">
        <v>1576.28516840934</v>
      </c>
      <c r="E139">
        <v>1501.03477096557</v>
      </c>
      <c r="L139" s="1">
        <f t="shared" si="8"/>
        <v>5912.0009140967995</v>
      </c>
      <c r="M139" s="1">
        <f t="shared" si="9"/>
        <v>1478.0002285241999</v>
      </c>
      <c r="N139" s="1">
        <f t="shared" si="10"/>
        <v>76.525465166968985</v>
      </c>
      <c r="O139">
        <f t="shared" si="11"/>
        <v>44.181997914010879</v>
      </c>
    </row>
    <row r="140" spans="1:15" x14ac:dyDescent="0.3">
      <c r="A140">
        <v>17</v>
      </c>
      <c r="B140">
        <v>1772.2605831623</v>
      </c>
      <c r="C140">
        <v>1756.7712929248801</v>
      </c>
      <c r="D140">
        <v>1946.18882083892</v>
      </c>
      <c r="E140">
        <v>1870.2248764038</v>
      </c>
      <c r="L140" s="1">
        <f t="shared" si="8"/>
        <v>7345.4455733299001</v>
      </c>
      <c r="M140" s="1">
        <f t="shared" si="9"/>
        <v>1836.361393332475</v>
      </c>
      <c r="N140" s="1">
        <f t="shared" si="10"/>
        <v>88.792449502138041</v>
      </c>
      <c r="O140">
        <f t="shared" si="11"/>
        <v>51.26434462206565</v>
      </c>
    </row>
    <row r="141" spans="1:15" x14ac:dyDescent="0.3">
      <c r="A141">
        <v>18</v>
      </c>
      <c r="B141">
        <v>2151.48169875144</v>
      </c>
      <c r="C141">
        <v>2134.1292822360901</v>
      </c>
      <c r="D141">
        <v>2320.4135169982901</v>
      </c>
      <c r="E141">
        <v>2254.7192932367302</v>
      </c>
      <c r="L141" s="1">
        <f t="shared" si="8"/>
        <v>8860.7437912225505</v>
      </c>
      <c r="M141" s="1">
        <f t="shared" si="9"/>
        <v>2215.1859478056376</v>
      </c>
      <c r="N141" s="1">
        <f t="shared" si="10"/>
        <v>88.060852255663249</v>
      </c>
      <c r="O141">
        <f t="shared" si="11"/>
        <v>50.841956754875042</v>
      </c>
    </row>
    <row r="142" spans="1:15" x14ac:dyDescent="0.3">
      <c r="A142">
        <v>19</v>
      </c>
      <c r="B142">
        <v>2544.3798398971499</v>
      </c>
      <c r="C142">
        <v>2487.3336815834</v>
      </c>
      <c r="D142">
        <v>2731.09438693523</v>
      </c>
      <c r="E142">
        <v>2603.2827907800602</v>
      </c>
      <c r="L142" s="1">
        <f t="shared" si="8"/>
        <v>10366.09069919584</v>
      </c>
      <c r="M142" s="1">
        <f t="shared" si="9"/>
        <v>2591.52267479896</v>
      </c>
      <c r="N142" s="1">
        <f t="shared" si="10"/>
        <v>104.39724828172768</v>
      </c>
      <c r="O142">
        <f t="shared" si="11"/>
        <v>60.273779398111678</v>
      </c>
    </row>
    <row r="143" spans="1:15" x14ac:dyDescent="0.3">
      <c r="A143">
        <v>20</v>
      </c>
      <c r="B143">
        <v>2790.8824133872899</v>
      </c>
      <c r="C143">
        <v>2834.3392086028998</v>
      </c>
      <c r="D143">
        <v>3032.4955341815898</v>
      </c>
      <c r="E143">
        <v>2938.1434061527202</v>
      </c>
      <c r="L143" s="1">
        <f t="shared" si="8"/>
        <v>11595.860562324498</v>
      </c>
      <c r="M143" s="1">
        <f t="shared" si="9"/>
        <v>2898.9651405811246</v>
      </c>
      <c r="N143" s="1">
        <f t="shared" si="10"/>
        <v>108.35695564507256</v>
      </c>
      <c r="O143">
        <f t="shared" si="11"/>
        <v>62.559917510250983</v>
      </c>
    </row>
    <row r="144" spans="1:15" x14ac:dyDescent="0.3">
      <c r="A144">
        <v>21</v>
      </c>
      <c r="B144">
        <v>3175.4267714023499</v>
      </c>
      <c r="C144">
        <v>3194.1385178565902</v>
      </c>
      <c r="D144">
        <v>3451.6376938819799</v>
      </c>
      <c r="E144">
        <v>3423.3500101566301</v>
      </c>
      <c r="L144" s="1">
        <f t="shared" si="8"/>
        <v>13244.55299329755</v>
      </c>
      <c r="M144" s="1">
        <f t="shared" si="9"/>
        <v>3311.1382483243874</v>
      </c>
      <c r="N144" s="1">
        <f t="shared" si="10"/>
        <v>146.55842474747601</v>
      </c>
      <c r="O144">
        <f t="shared" si="11"/>
        <v>84.615545979962789</v>
      </c>
    </row>
    <row r="145" spans="1:15" x14ac:dyDescent="0.3">
      <c r="A145">
        <v>22</v>
      </c>
      <c r="B145">
        <v>3441.0816180706001</v>
      </c>
      <c r="C145">
        <v>3555.5865192413298</v>
      </c>
      <c r="D145">
        <v>3789.1702766418398</v>
      </c>
      <c r="E145">
        <v>3830.8964414596499</v>
      </c>
      <c r="L145" s="1">
        <f t="shared" si="8"/>
        <v>14616.734855413421</v>
      </c>
      <c r="M145" s="1">
        <f t="shared" si="9"/>
        <v>3654.1837138533551</v>
      </c>
      <c r="N145" s="1">
        <f t="shared" si="10"/>
        <v>186.71071228317359</v>
      </c>
      <c r="O145">
        <f t="shared" si="11"/>
        <v>107.79747999727705</v>
      </c>
    </row>
    <row r="146" spans="1:15" x14ac:dyDescent="0.3">
      <c r="A146">
        <v>23</v>
      </c>
      <c r="B146">
        <v>3802.02447462081</v>
      </c>
      <c r="C146">
        <v>3955.5622167587198</v>
      </c>
      <c r="D146">
        <v>4160.1252703666596</v>
      </c>
      <c r="E146">
        <v>4134.6586337089502</v>
      </c>
      <c r="L146" s="1">
        <f t="shared" si="8"/>
        <v>16052.370595455141</v>
      </c>
      <c r="M146" s="1">
        <f t="shared" si="9"/>
        <v>4013.0926488637851</v>
      </c>
      <c r="N146" s="1">
        <f t="shared" si="10"/>
        <v>167.5871964618627</v>
      </c>
      <c r="O146">
        <f t="shared" si="11"/>
        <v>96.756512989991137</v>
      </c>
    </row>
    <row r="147" spans="1:15" x14ac:dyDescent="0.3">
      <c r="A147">
        <v>24</v>
      </c>
      <c r="B147">
        <v>3958.7357740402199</v>
      </c>
      <c r="C147">
        <v>4086.0019812583901</v>
      </c>
      <c r="D147">
        <v>4435.2008628845197</v>
      </c>
      <c r="E147">
        <v>4328.3117423057502</v>
      </c>
      <c r="L147" s="1">
        <f t="shared" si="8"/>
        <v>16808.250360488877</v>
      </c>
      <c r="M147" s="1">
        <f t="shared" si="9"/>
        <v>4202.0625901222193</v>
      </c>
      <c r="N147" s="1">
        <f t="shared" si="10"/>
        <v>218.3043036742481</v>
      </c>
      <c r="O147">
        <f t="shared" si="11"/>
        <v>126.03804849158095</v>
      </c>
    </row>
    <row r="148" spans="1:15" x14ac:dyDescent="0.3">
      <c r="A148">
        <v>25</v>
      </c>
      <c r="B148">
        <v>4291.9314250945999</v>
      </c>
      <c r="C148">
        <v>4557.5893425941404</v>
      </c>
      <c r="D148">
        <v>4809.0067532062503</v>
      </c>
      <c r="E148">
        <v>4751.5878264904004</v>
      </c>
      <c r="L148" s="1">
        <f t="shared" si="8"/>
        <v>18410.115347385392</v>
      </c>
      <c r="M148" s="1">
        <f t="shared" si="9"/>
        <v>4602.528836846348</v>
      </c>
      <c r="N148" s="1">
        <f t="shared" si="10"/>
        <v>233.33953991880708</v>
      </c>
      <c r="O148">
        <f t="shared" si="11"/>
        <v>134.7186461847067</v>
      </c>
    </row>
    <row r="149" spans="1:15" x14ac:dyDescent="0.3">
      <c r="A149">
        <v>26</v>
      </c>
      <c r="B149">
        <v>4556.72867441177</v>
      </c>
      <c r="C149">
        <v>4772.7258777618399</v>
      </c>
      <c r="D149">
        <v>5089.8217062950098</v>
      </c>
      <c r="E149">
        <v>5095.3901205062803</v>
      </c>
      <c r="L149" s="1">
        <f t="shared" si="8"/>
        <v>19514.6663789749</v>
      </c>
      <c r="M149" s="1">
        <f t="shared" si="9"/>
        <v>4878.666594743725</v>
      </c>
      <c r="N149" s="1">
        <f t="shared" si="10"/>
        <v>262.31217268456334</v>
      </c>
      <c r="O149">
        <f t="shared" si="11"/>
        <v>151.44600351114826</v>
      </c>
    </row>
    <row r="150" spans="1:15" x14ac:dyDescent="0.3">
      <c r="A150">
        <v>27</v>
      </c>
      <c r="B150">
        <v>4640.1870107650702</v>
      </c>
      <c r="C150">
        <v>4909.5583124160703</v>
      </c>
      <c r="D150">
        <v>5285.4969098567899</v>
      </c>
      <c r="E150">
        <v>5268.9820420741999</v>
      </c>
      <c r="L150" s="1">
        <f t="shared" si="8"/>
        <v>20104.22427511213</v>
      </c>
      <c r="M150" s="1">
        <f t="shared" si="9"/>
        <v>5026.0560687780326</v>
      </c>
      <c r="N150" s="1">
        <f t="shared" si="10"/>
        <v>310.26291844752421</v>
      </c>
      <c r="O150">
        <f t="shared" si="11"/>
        <v>179.13037948523703</v>
      </c>
    </row>
    <row r="151" spans="1:15" x14ac:dyDescent="0.3">
      <c r="A151">
        <v>28</v>
      </c>
      <c r="B151">
        <v>4827.7755794525101</v>
      </c>
      <c r="C151">
        <v>5142.9858593940698</v>
      </c>
      <c r="D151">
        <v>5449.8349556922904</v>
      </c>
      <c r="E151">
        <v>5327.9116022586804</v>
      </c>
      <c r="L151" s="1">
        <f t="shared" si="8"/>
        <v>20748.507996797554</v>
      </c>
      <c r="M151" s="1">
        <f t="shared" si="9"/>
        <v>5187.1269991993886</v>
      </c>
      <c r="N151" s="1">
        <f t="shared" si="10"/>
        <v>270.7505973897064</v>
      </c>
      <c r="O151">
        <f t="shared" si="11"/>
        <v>156.31793028619899</v>
      </c>
    </row>
    <row r="152" spans="1:15" x14ac:dyDescent="0.3">
      <c r="A152">
        <v>29</v>
      </c>
      <c r="B152">
        <v>4895.32752871513</v>
      </c>
      <c r="C152">
        <v>5329.0130748748697</v>
      </c>
      <c r="D152">
        <v>5646.7945802211698</v>
      </c>
      <c r="E152">
        <v>5588.5969650745301</v>
      </c>
      <c r="L152" s="1">
        <f t="shared" si="8"/>
        <v>21459.732148885698</v>
      </c>
      <c r="M152" s="1">
        <f t="shared" si="9"/>
        <v>5364.9330372214245</v>
      </c>
      <c r="N152" s="1">
        <f t="shared" si="10"/>
        <v>342.19441811116178</v>
      </c>
      <c r="O152">
        <f t="shared" si="11"/>
        <v>197.56603941166662</v>
      </c>
    </row>
    <row r="153" spans="1:15" x14ac:dyDescent="0.3">
      <c r="A153">
        <v>30</v>
      </c>
      <c r="B153">
        <v>5078.3409700393604</v>
      </c>
      <c r="C153">
        <v>5396.0188102722104</v>
      </c>
      <c r="D153">
        <v>5898.0356206893903</v>
      </c>
      <c r="E153">
        <v>5674.5414152145304</v>
      </c>
      <c r="L153" s="1">
        <f t="shared" si="8"/>
        <v>22046.93681621549</v>
      </c>
      <c r="M153" s="1">
        <f t="shared" si="9"/>
        <v>5511.7342040538724</v>
      </c>
      <c r="N153" s="1">
        <f t="shared" si="10"/>
        <v>354.47365682474521</v>
      </c>
      <c r="O153">
        <f t="shared" si="11"/>
        <v>204.65546118839768</v>
      </c>
    </row>
    <row r="154" spans="1:15" x14ac:dyDescent="0.3">
      <c r="A154">
        <v>31</v>
      </c>
      <c r="B154">
        <v>5080.6376008987399</v>
      </c>
      <c r="C154">
        <v>5613.95102787017</v>
      </c>
      <c r="D154">
        <v>5959.6838860511698</v>
      </c>
      <c r="E154">
        <v>5825.2968292236301</v>
      </c>
      <c r="L154" s="1">
        <f t="shared" si="8"/>
        <v>22479.56934404371</v>
      </c>
      <c r="M154" s="1">
        <f t="shared" si="9"/>
        <v>5619.8923360109275</v>
      </c>
      <c r="N154" s="1">
        <f t="shared" si="10"/>
        <v>386.64379463706928</v>
      </c>
      <c r="O154">
        <f t="shared" si="11"/>
        <v>223.22889891421033</v>
      </c>
    </row>
    <row r="155" spans="1:15" x14ac:dyDescent="0.3">
      <c r="A155">
        <v>32</v>
      </c>
      <c r="B155">
        <v>5177.42125034332</v>
      </c>
      <c r="C155">
        <v>5655.0548114776602</v>
      </c>
      <c r="D155">
        <v>5977.1476202011099</v>
      </c>
      <c r="E155">
        <v>5843.1241569518997</v>
      </c>
      <c r="L155" s="1">
        <f t="shared" si="8"/>
        <v>22652.747838973992</v>
      </c>
      <c r="M155" s="1">
        <f t="shared" si="9"/>
        <v>5663.1869597434979</v>
      </c>
      <c r="N155" s="1">
        <f t="shared" si="10"/>
        <v>349.7537931739368</v>
      </c>
      <c r="O155">
        <f t="shared" si="11"/>
        <v>201.93044663906511</v>
      </c>
    </row>
    <row r="156" spans="1:15" x14ac:dyDescent="0.3">
      <c r="A156">
        <v>33</v>
      </c>
      <c r="B156">
        <v>5076.0874445438303</v>
      </c>
      <c r="C156">
        <v>5640.2424669265702</v>
      </c>
      <c r="D156">
        <v>5985.5381433963703</v>
      </c>
      <c r="E156">
        <v>5869.8236870765604</v>
      </c>
      <c r="L156" s="1">
        <f t="shared" si="8"/>
        <v>22571.69174194333</v>
      </c>
      <c r="M156" s="1">
        <f t="shared" si="9"/>
        <v>5642.9229354858326</v>
      </c>
      <c r="N156" s="1">
        <f t="shared" si="10"/>
        <v>404.21891365413046</v>
      </c>
      <c r="O156">
        <f t="shared" si="11"/>
        <v>233.37589860975032</v>
      </c>
    </row>
    <row r="157" spans="1:15" x14ac:dyDescent="0.3">
      <c r="A157">
        <v>34</v>
      </c>
      <c r="B157">
        <v>5103.0862145423798</v>
      </c>
      <c r="C157">
        <v>5563.3105220794596</v>
      </c>
      <c r="D157">
        <v>5947.01408267021</v>
      </c>
      <c r="E157">
        <v>5869.5357322692798</v>
      </c>
      <c r="L157" s="1">
        <f t="shared" si="8"/>
        <v>22482.946551561326</v>
      </c>
      <c r="M157" s="1">
        <f t="shared" si="9"/>
        <v>5620.7366378903316</v>
      </c>
      <c r="N157" s="1">
        <f t="shared" si="10"/>
        <v>382.80442347901743</v>
      </c>
      <c r="O157">
        <f t="shared" si="11"/>
        <v>221.01223694259022</v>
      </c>
    </row>
    <row r="158" spans="1:15" x14ac:dyDescent="0.3">
      <c r="A158">
        <v>35</v>
      </c>
      <c r="B158">
        <v>5066.5295319557099</v>
      </c>
      <c r="C158">
        <v>5560.8438234329196</v>
      </c>
      <c r="D158">
        <v>5898.6614208221399</v>
      </c>
      <c r="E158">
        <v>5933.6441011428797</v>
      </c>
      <c r="L158" s="1">
        <f t="shared" si="8"/>
        <v>22459.67887735365</v>
      </c>
      <c r="M158" s="1">
        <f t="shared" si="9"/>
        <v>5614.9197193384125</v>
      </c>
      <c r="N158" s="1">
        <f t="shared" si="10"/>
        <v>402.38894321006461</v>
      </c>
      <c r="O158">
        <f t="shared" si="11"/>
        <v>232.31936468125986</v>
      </c>
    </row>
    <row r="159" spans="1:15" x14ac:dyDescent="0.3">
      <c r="A159">
        <v>36</v>
      </c>
      <c r="B159">
        <v>4894.7341721057801</v>
      </c>
      <c r="C159">
        <v>5546.2158207893299</v>
      </c>
      <c r="D159">
        <v>5674.5181655883698</v>
      </c>
      <c r="E159">
        <v>5766.7948484420704</v>
      </c>
      <c r="L159" s="1">
        <f t="shared" si="8"/>
        <v>21882.26300692555</v>
      </c>
      <c r="M159" s="1">
        <f t="shared" si="9"/>
        <v>5470.5657517313875</v>
      </c>
      <c r="N159" s="1">
        <f t="shared" si="10"/>
        <v>394.39963061963374</v>
      </c>
      <c r="O159">
        <f t="shared" si="11"/>
        <v>227.70673290653451</v>
      </c>
    </row>
    <row r="160" spans="1:15" x14ac:dyDescent="0.3">
      <c r="A160">
        <v>37</v>
      </c>
      <c r="B160">
        <v>4715.1510095596304</v>
      </c>
      <c r="C160">
        <v>5431.9027681350699</v>
      </c>
      <c r="D160">
        <v>5674.4763221740704</v>
      </c>
      <c r="E160">
        <v>5683.0431663990003</v>
      </c>
      <c r="L160" s="1">
        <f t="shared" si="8"/>
        <v>21504.573266267769</v>
      </c>
      <c r="M160" s="1">
        <f t="shared" si="9"/>
        <v>5376.1433165669423</v>
      </c>
      <c r="N160" s="1">
        <f t="shared" si="10"/>
        <v>455.78139731803788</v>
      </c>
      <c r="O160">
        <f t="shared" si="11"/>
        <v>263.14551243319295</v>
      </c>
    </row>
    <row r="161" spans="1:15" x14ac:dyDescent="0.3">
      <c r="A161">
        <v>38</v>
      </c>
      <c r="B161">
        <v>4694.7869422435697</v>
      </c>
      <c r="C161">
        <v>5285.4572596549897</v>
      </c>
      <c r="D161">
        <v>5536.4836068153299</v>
      </c>
      <c r="E161">
        <v>5516.5970818996402</v>
      </c>
      <c r="L161" s="1">
        <f t="shared" si="8"/>
        <v>21033.32489061353</v>
      </c>
      <c r="M161" s="1">
        <f t="shared" si="9"/>
        <v>5258.3312226533826</v>
      </c>
      <c r="N161" s="1">
        <f t="shared" si="10"/>
        <v>392.59308056952545</v>
      </c>
      <c r="O161">
        <f t="shared" si="11"/>
        <v>226.66372074879996</v>
      </c>
    </row>
    <row r="162" spans="1:15" x14ac:dyDescent="0.3">
      <c r="A162">
        <v>39</v>
      </c>
      <c r="B162">
        <v>4453.0664980411502</v>
      </c>
      <c r="C162">
        <v>5121.0245075225803</v>
      </c>
      <c r="D162">
        <v>5431.5508600473004</v>
      </c>
      <c r="E162">
        <v>5420.2832922935404</v>
      </c>
      <c r="L162" s="1">
        <f t="shared" si="8"/>
        <v>20425.92515790457</v>
      </c>
      <c r="M162" s="1">
        <f t="shared" si="9"/>
        <v>5106.4812894761426</v>
      </c>
      <c r="N162" s="1">
        <f t="shared" si="10"/>
        <v>458.73169992226309</v>
      </c>
      <c r="O162">
        <f t="shared" si="11"/>
        <v>264.84887043593324</v>
      </c>
    </row>
    <row r="163" spans="1:15" x14ac:dyDescent="0.3">
      <c r="A163">
        <v>40</v>
      </c>
      <c r="B163">
        <v>4329.7107937335904</v>
      </c>
      <c r="C163">
        <v>4979.9688072204499</v>
      </c>
      <c r="D163">
        <v>5252.3981344699796</v>
      </c>
      <c r="E163">
        <v>5252.3789480924597</v>
      </c>
      <c r="L163" s="1">
        <f t="shared" si="8"/>
        <v>19814.456683516481</v>
      </c>
      <c r="M163" s="1">
        <f t="shared" si="9"/>
        <v>4953.6141708791201</v>
      </c>
      <c r="N163" s="1">
        <f t="shared" si="10"/>
        <v>435.30917743318992</v>
      </c>
      <c r="O163">
        <f t="shared" si="11"/>
        <v>251.32587077176677</v>
      </c>
    </row>
    <row r="164" spans="1:15" x14ac:dyDescent="0.3">
      <c r="A164">
        <v>41</v>
      </c>
      <c r="B164">
        <v>4181.8483662605204</v>
      </c>
      <c r="C164">
        <v>4811.6581735610898</v>
      </c>
      <c r="D164">
        <v>5139.9413437843295</v>
      </c>
      <c r="E164">
        <v>5119.8019698858197</v>
      </c>
      <c r="L164" s="1">
        <f t="shared" si="8"/>
        <v>19253.249853491758</v>
      </c>
      <c r="M164" s="1">
        <f t="shared" si="9"/>
        <v>4813.3124633729394</v>
      </c>
      <c r="N164" s="1">
        <f t="shared" si="10"/>
        <v>446.97944984010593</v>
      </c>
      <c r="O164">
        <f t="shared" si="11"/>
        <v>258.06370568741602</v>
      </c>
    </row>
    <row r="165" spans="1:15" x14ac:dyDescent="0.3">
      <c r="A165">
        <v>42</v>
      </c>
      <c r="B165">
        <v>3965.7035514116201</v>
      </c>
      <c r="C165">
        <v>4596.9581680297797</v>
      </c>
      <c r="D165">
        <v>4821.3255583047803</v>
      </c>
      <c r="E165">
        <v>4833.5300939082999</v>
      </c>
      <c r="L165" s="1">
        <f t="shared" si="8"/>
        <v>18217.517371654478</v>
      </c>
      <c r="M165" s="1">
        <f t="shared" si="9"/>
        <v>4554.3793429136194</v>
      </c>
      <c r="N165" s="1">
        <f t="shared" si="10"/>
        <v>407.24176584322987</v>
      </c>
      <c r="O165">
        <f t="shared" si="11"/>
        <v>235.12114313484733</v>
      </c>
    </row>
    <row r="166" spans="1:15" x14ac:dyDescent="0.3">
      <c r="A166">
        <v>43</v>
      </c>
      <c r="B166">
        <v>3798.9400750398599</v>
      </c>
      <c r="C166">
        <v>4476.0052852630597</v>
      </c>
      <c r="D166">
        <v>4763.2432575225803</v>
      </c>
      <c r="E166">
        <v>4700.5510908514198</v>
      </c>
      <c r="L166" s="1">
        <f t="shared" si="8"/>
        <v>17738.73970867692</v>
      </c>
      <c r="M166" s="1">
        <f t="shared" si="9"/>
        <v>4434.6849271692299</v>
      </c>
      <c r="N166" s="1">
        <f t="shared" si="10"/>
        <v>441.40468296778147</v>
      </c>
      <c r="O166">
        <f t="shared" si="11"/>
        <v>254.84511253301005</v>
      </c>
    </row>
    <row r="167" spans="1:15" x14ac:dyDescent="0.3">
      <c r="A167">
        <v>44</v>
      </c>
      <c r="B167">
        <v>3686.3943445682498</v>
      </c>
      <c r="C167">
        <v>4327.86319780349</v>
      </c>
      <c r="D167">
        <v>4505.4291887283298</v>
      </c>
      <c r="E167">
        <v>4676.1304145753302</v>
      </c>
      <c r="L167" s="1">
        <f t="shared" si="8"/>
        <v>17195.817145675399</v>
      </c>
      <c r="M167" s="1">
        <f t="shared" si="9"/>
        <v>4298.9542864188497</v>
      </c>
      <c r="N167" s="1">
        <f t="shared" si="10"/>
        <v>432.41921189677288</v>
      </c>
      <c r="O167">
        <f t="shared" si="11"/>
        <v>249.65734839136766</v>
      </c>
    </row>
    <row r="168" spans="1:15" x14ac:dyDescent="0.3">
      <c r="A168">
        <v>45</v>
      </c>
      <c r="B168">
        <v>3445.86726033687</v>
      </c>
      <c r="C168">
        <v>4038.4903016090302</v>
      </c>
      <c r="D168">
        <v>4276.3375048637299</v>
      </c>
      <c r="E168">
        <v>4336.2239399254304</v>
      </c>
      <c r="L168" s="1">
        <f t="shared" si="8"/>
        <v>16096.919006735061</v>
      </c>
      <c r="M168" s="1">
        <f t="shared" si="9"/>
        <v>4024.2297516837652</v>
      </c>
      <c r="N168" s="1">
        <f t="shared" si="10"/>
        <v>406.45017217824869</v>
      </c>
      <c r="O168">
        <f t="shared" si="11"/>
        <v>234.66411631928165</v>
      </c>
    </row>
    <row r="169" spans="1:15" x14ac:dyDescent="0.3">
      <c r="A169">
        <v>46</v>
      </c>
      <c r="B169">
        <v>3251.78771030902</v>
      </c>
      <c r="C169">
        <v>3838.3546042442299</v>
      </c>
      <c r="D169">
        <v>4011.7657514810498</v>
      </c>
      <c r="E169">
        <v>4109.3534602373802</v>
      </c>
      <c r="L169" s="1">
        <f t="shared" si="8"/>
        <v>15211.261526271679</v>
      </c>
      <c r="M169" s="1">
        <f t="shared" si="9"/>
        <v>3802.8153815679198</v>
      </c>
      <c r="N169" s="1">
        <f t="shared" si="10"/>
        <v>384.06613215375671</v>
      </c>
      <c r="O169">
        <f t="shared" si="11"/>
        <v>221.74068478558982</v>
      </c>
    </row>
    <row r="170" spans="1:15" x14ac:dyDescent="0.3">
      <c r="A170">
        <v>47</v>
      </c>
      <c r="B170">
        <v>2998.9588420093</v>
      </c>
      <c r="C170">
        <v>3631.85052728652</v>
      </c>
      <c r="D170">
        <v>3769.53602343797</v>
      </c>
      <c r="E170">
        <v>3879.1273031830701</v>
      </c>
      <c r="L170" s="1">
        <f t="shared" si="8"/>
        <v>14279.47269591686</v>
      </c>
      <c r="M170" s="1">
        <f t="shared" si="9"/>
        <v>3569.868173979215</v>
      </c>
      <c r="N170" s="1">
        <f t="shared" si="10"/>
        <v>393.8221834598524</v>
      </c>
      <c r="O170">
        <f t="shared" si="11"/>
        <v>227.37334363339198</v>
      </c>
    </row>
    <row r="171" spans="1:15" x14ac:dyDescent="0.3">
      <c r="A171">
        <v>48</v>
      </c>
      <c r="B171">
        <v>2943.6801933050101</v>
      </c>
      <c r="C171">
        <v>3431.9169571399598</v>
      </c>
      <c r="D171">
        <v>3547.52399152517</v>
      </c>
      <c r="E171">
        <v>3705.5484710708201</v>
      </c>
      <c r="L171" s="1">
        <f t="shared" si="8"/>
        <v>13628.66961304096</v>
      </c>
      <c r="M171" s="1">
        <f t="shared" si="9"/>
        <v>3407.16740326024</v>
      </c>
      <c r="N171" s="1">
        <f t="shared" si="10"/>
        <v>328.71678169638255</v>
      </c>
      <c r="O171">
        <f t="shared" si="11"/>
        <v>189.78472239955391</v>
      </c>
    </row>
    <row r="172" spans="1:15" x14ac:dyDescent="0.3">
      <c r="A172">
        <v>49</v>
      </c>
      <c r="B172">
        <v>2507.9753528647102</v>
      </c>
      <c r="C172">
        <v>3157.4030101299199</v>
      </c>
      <c r="D172">
        <v>3292.1317479610402</v>
      </c>
      <c r="E172">
        <v>3530.5226146876798</v>
      </c>
      <c r="L172" s="1">
        <f t="shared" si="8"/>
        <v>12488.03272564335</v>
      </c>
      <c r="M172" s="1">
        <f t="shared" si="9"/>
        <v>3122.0081814108376</v>
      </c>
      <c r="N172" s="1">
        <f t="shared" si="10"/>
        <v>437.4605424201801</v>
      </c>
      <c r="O172">
        <f t="shared" si="11"/>
        <v>252.56796192613069</v>
      </c>
    </row>
    <row r="173" spans="1:15" x14ac:dyDescent="0.3">
      <c r="A173">
        <v>50</v>
      </c>
      <c r="B173">
        <v>2438.3021393716299</v>
      </c>
      <c r="C173">
        <v>3001.1576402187302</v>
      </c>
      <c r="D173">
        <v>3095.5377375483499</v>
      </c>
      <c r="E173">
        <v>3211.4741486236398</v>
      </c>
      <c r="L173" s="1">
        <f t="shared" si="8"/>
        <v>11746.47166576235</v>
      </c>
      <c r="M173" s="1">
        <f t="shared" si="9"/>
        <v>2936.6179164405876</v>
      </c>
      <c r="N173" s="1">
        <f t="shared" si="10"/>
        <v>343.16441517731982</v>
      </c>
      <c r="O173">
        <f t="shared" si="11"/>
        <v>198.1260674789261</v>
      </c>
    </row>
    <row r="174" spans="1:15" x14ac:dyDescent="0.3">
      <c r="A174">
        <v>51</v>
      </c>
      <c r="B174">
        <v>2292.9432232081799</v>
      </c>
      <c r="C174">
        <v>2802.5762983560498</v>
      </c>
      <c r="D174">
        <v>2850.56798896193</v>
      </c>
      <c r="E174">
        <v>3146.27827505394</v>
      </c>
      <c r="L174" s="1">
        <f t="shared" si="8"/>
        <v>11092.365785580099</v>
      </c>
      <c r="M174" s="1">
        <f t="shared" si="9"/>
        <v>2773.0914463950248</v>
      </c>
      <c r="N174" s="1">
        <f t="shared" si="10"/>
        <v>354.34573345687249</v>
      </c>
      <c r="O174">
        <f t="shared" si="11"/>
        <v>204.58160459752074</v>
      </c>
    </row>
    <row r="175" spans="1:15" x14ac:dyDescent="0.3">
      <c r="A175">
        <v>52</v>
      </c>
      <c r="B175">
        <v>2091.4482417628101</v>
      </c>
      <c r="C175">
        <v>2583.8310191631299</v>
      </c>
      <c r="D175">
        <v>2729.73178343474</v>
      </c>
      <c r="E175">
        <v>2887.4762743245801</v>
      </c>
      <c r="L175" s="1">
        <f t="shared" si="8"/>
        <v>10292.48731868526</v>
      </c>
      <c r="M175" s="1">
        <f t="shared" si="9"/>
        <v>2573.121829671315</v>
      </c>
      <c r="N175" s="1">
        <f t="shared" si="10"/>
        <v>344.22353518185071</v>
      </c>
      <c r="O175">
        <f t="shared" si="11"/>
        <v>198.73755069864615</v>
      </c>
    </row>
    <row r="176" spans="1:15" x14ac:dyDescent="0.3">
      <c r="A176">
        <v>53</v>
      </c>
      <c r="B176">
        <v>1927.2877534925899</v>
      </c>
      <c r="C176">
        <v>2278.3745060563001</v>
      </c>
      <c r="D176">
        <v>2489.4990161061201</v>
      </c>
      <c r="E176">
        <v>2640.2875923961001</v>
      </c>
      <c r="L176" s="1">
        <f t="shared" si="8"/>
        <v>9335.4488680511095</v>
      </c>
      <c r="M176" s="1">
        <f t="shared" si="9"/>
        <v>2333.8622170127774</v>
      </c>
      <c r="N176" s="1">
        <f t="shared" si="10"/>
        <v>309.03128448144281</v>
      </c>
      <c r="O176">
        <f t="shared" si="11"/>
        <v>178.41929528337684</v>
      </c>
    </row>
    <row r="177" spans="1:15" x14ac:dyDescent="0.3">
      <c r="A177">
        <v>54</v>
      </c>
      <c r="B177">
        <v>1742.4985760822799</v>
      </c>
      <c r="C177">
        <v>2198.8532069921398</v>
      </c>
      <c r="D177">
        <v>2332.3424313440901</v>
      </c>
      <c r="E177">
        <v>2394.5338061675402</v>
      </c>
      <c r="L177" s="1">
        <f t="shared" si="8"/>
        <v>8668.2280205860498</v>
      </c>
      <c r="M177" s="1">
        <f t="shared" si="9"/>
        <v>2167.0570051465124</v>
      </c>
      <c r="N177" s="1">
        <f t="shared" si="10"/>
        <v>294.57643335099078</v>
      </c>
      <c r="O177">
        <f t="shared" si="11"/>
        <v>170.07378309211438</v>
      </c>
    </row>
    <row r="178" spans="1:15" x14ac:dyDescent="0.3">
      <c r="A178">
        <v>55</v>
      </c>
      <c r="B178">
        <v>1665.6554817706301</v>
      </c>
      <c r="C178">
        <v>2049.35205650329</v>
      </c>
      <c r="D178">
        <v>2202.2082144143001</v>
      </c>
      <c r="E178">
        <v>2314.9627256430599</v>
      </c>
      <c r="L178" s="1">
        <f t="shared" si="8"/>
        <v>8232.1784783312796</v>
      </c>
      <c r="M178" s="1">
        <f t="shared" si="9"/>
        <v>2058.0446195828199</v>
      </c>
      <c r="N178" s="1">
        <f t="shared" si="10"/>
        <v>283.33422632537815</v>
      </c>
      <c r="O178">
        <f t="shared" si="11"/>
        <v>163.58309183959145</v>
      </c>
    </row>
    <row r="179" spans="1:15" x14ac:dyDescent="0.3">
      <c r="A179">
        <v>56</v>
      </c>
      <c r="B179">
        <v>1473.3816703110899</v>
      </c>
      <c r="C179">
        <v>1875.87826013565</v>
      </c>
      <c r="D179">
        <v>1978.33130504935</v>
      </c>
      <c r="E179">
        <v>2108.6390107124998</v>
      </c>
      <c r="L179" s="1">
        <f t="shared" si="8"/>
        <v>7436.23024620859</v>
      </c>
      <c r="M179" s="1">
        <f t="shared" si="9"/>
        <v>1859.0575615521475</v>
      </c>
      <c r="N179" s="1">
        <f t="shared" si="10"/>
        <v>274.19333485592313</v>
      </c>
      <c r="O179">
        <f t="shared" si="11"/>
        <v>158.30559568906841</v>
      </c>
    </row>
    <row r="180" spans="1:15" x14ac:dyDescent="0.3">
      <c r="A180">
        <v>57</v>
      </c>
      <c r="B180">
        <v>1366.3307406455201</v>
      </c>
      <c r="C180">
        <v>1633.0914515331301</v>
      </c>
      <c r="D180">
        <v>1800.6681513041201</v>
      </c>
      <c r="E180">
        <v>1886.5801758095599</v>
      </c>
      <c r="L180" s="1">
        <f t="shared" si="8"/>
        <v>6686.6705192923309</v>
      </c>
      <c r="M180" s="1">
        <f t="shared" si="9"/>
        <v>1671.6676298230827</v>
      </c>
      <c r="N180" s="1">
        <f t="shared" si="10"/>
        <v>229.16316922581399</v>
      </c>
      <c r="O180">
        <f t="shared" si="11"/>
        <v>132.30741744087149</v>
      </c>
    </row>
    <row r="181" spans="1:15" x14ac:dyDescent="0.3">
      <c r="A181">
        <v>58</v>
      </c>
      <c r="B181">
        <v>1220.027594015</v>
      </c>
      <c r="C181">
        <v>1506.9839476290999</v>
      </c>
      <c r="D181">
        <v>1595.9857226684601</v>
      </c>
      <c r="E181">
        <v>1790.7336680702799</v>
      </c>
      <c r="L181" s="1">
        <f t="shared" si="8"/>
        <v>6113.7309323828404</v>
      </c>
      <c r="M181" s="1">
        <f t="shared" si="9"/>
        <v>1528.4327330957101</v>
      </c>
      <c r="N181" s="1">
        <f t="shared" si="10"/>
        <v>237.30357989864211</v>
      </c>
      <c r="O181">
        <f t="shared" si="11"/>
        <v>137.0072857341429</v>
      </c>
    </row>
    <row r="182" spans="1:15" x14ac:dyDescent="0.3">
      <c r="A182">
        <v>59</v>
      </c>
      <c r="B182">
        <v>1084.8566252067601</v>
      </c>
      <c r="C182">
        <v>1324.2175557948599</v>
      </c>
      <c r="D182">
        <v>1448.26640699058</v>
      </c>
      <c r="E182">
        <v>1629.61647531576</v>
      </c>
      <c r="L182" s="1">
        <f t="shared" si="8"/>
        <v>5486.9570633079602</v>
      </c>
      <c r="M182" s="1">
        <f t="shared" si="9"/>
        <v>1371.73926582699</v>
      </c>
      <c r="N182" s="1">
        <f t="shared" si="10"/>
        <v>228.70433673340531</v>
      </c>
      <c r="O182">
        <f t="shared" si="11"/>
        <v>132.04251037786639</v>
      </c>
    </row>
    <row r="183" spans="1:15" x14ac:dyDescent="0.3">
      <c r="A183">
        <v>60</v>
      </c>
      <c r="B183">
        <v>1020.31194473803</v>
      </c>
      <c r="C183">
        <v>1230.53367483895</v>
      </c>
      <c r="D183">
        <v>1331.07958881743</v>
      </c>
      <c r="E183">
        <v>1510.44721453636</v>
      </c>
      <c r="L183" s="1">
        <f t="shared" si="8"/>
        <v>5092.37242293077</v>
      </c>
      <c r="M183" s="1">
        <f t="shared" si="9"/>
        <v>1273.0931057326925</v>
      </c>
      <c r="N183" s="1">
        <f t="shared" si="10"/>
        <v>204.45784055914672</v>
      </c>
      <c r="O183">
        <f t="shared" si="11"/>
        <v>118.04378928475295</v>
      </c>
    </row>
    <row r="184" spans="1:15" x14ac:dyDescent="0.3">
      <c r="A184">
        <v>61</v>
      </c>
      <c r="B184">
        <v>930.60098923742703</v>
      </c>
      <c r="C184">
        <v>1124.3065657336199</v>
      </c>
      <c r="D184">
        <v>1180.9968018606301</v>
      </c>
      <c r="E184">
        <v>1315.2388331890099</v>
      </c>
      <c r="L184" s="1">
        <f t="shared" si="8"/>
        <v>4551.1431900206871</v>
      </c>
      <c r="M184" s="1">
        <f t="shared" si="9"/>
        <v>1137.7857975051718</v>
      </c>
      <c r="N184" s="1">
        <f t="shared" si="10"/>
        <v>159.64962181488741</v>
      </c>
      <c r="O184">
        <f t="shared" si="11"/>
        <v>92.173752130847205</v>
      </c>
    </row>
    <row r="185" spans="1:15" x14ac:dyDescent="0.3">
      <c r="A185">
        <v>62</v>
      </c>
      <c r="B185">
        <v>817.91363652049995</v>
      </c>
      <c r="C185">
        <v>961.43272247909999</v>
      </c>
      <c r="D185">
        <v>1101.9214753732001</v>
      </c>
      <c r="E185">
        <v>1196.41464431956</v>
      </c>
      <c r="L185" s="1">
        <f t="shared" si="8"/>
        <v>4077.6824786923603</v>
      </c>
      <c r="M185" s="1">
        <f t="shared" si="9"/>
        <v>1019.4206196730901</v>
      </c>
      <c r="N185" s="1">
        <f t="shared" si="10"/>
        <v>165.42967935253137</v>
      </c>
      <c r="O185">
        <f t="shared" si="11"/>
        <v>95.510869906137458</v>
      </c>
    </row>
    <row r="186" spans="1:15" x14ac:dyDescent="0.3">
      <c r="A186">
        <v>63</v>
      </c>
      <c r="B186">
        <v>697.39685422554601</v>
      </c>
      <c r="C186">
        <v>896.52289652824004</v>
      </c>
      <c r="D186">
        <v>1016.1085050627501</v>
      </c>
      <c r="E186">
        <v>1079.30926933512</v>
      </c>
      <c r="L186" s="1">
        <f t="shared" si="8"/>
        <v>3689.3375251516563</v>
      </c>
      <c r="M186" s="1">
        <f t="shared" si="9"/>
        <v>922.33438128791408</v>
      </c>
      <c r="N186" s="1">
        <f t="shared" si="10"/>
        <v>168.02561867525174</v>
      </c>
      <c r="O186">
        <f t="shared" si="11"/>
        <v>97.009636172910007</v>
      </c>
    </row>
    <row r="187" spans="1:15" x14ac:dyDescent="0.3">
      <c r="A187">
        <v>64</v>
      </c>
      <c r="B187">
        <v>640.40146845579102</v>
      </c>
      <c r="C187">
        <v>767.17898454889598</v>
      </c>
      <c r="D187">
        <v>880.43621347843998</v>
      </c>
      <c r="E187">
        <v>969.71760593074998</v>
      </c>
      <c r="L187" s="1">
        <f t="shared" si="8"/>
        <v>3257.7342724138771</v>
      </c>
      <c r="M187" s="1">
        <f t="shared" si="9"/>
        <v>814.43356810346927</v>
      </c>
      <c r="N187" s="1">
        <f t="shared" si="10"/>
        <v>142.58289866499172</v>
      </c>
      <c r="O187">
        <f t="shared" si="11"/>
        <v>82.320274926070098</v>
      </c>
    </row>
    <row r="188" spans="1:15" x14ac:dyDescent="0.3">
      <c r="A188">
        <v>65</v>
      </c>
      <c r="B188">
        <v>567.35712517052798</v>
      </c>
      <c r="C188">
        <v>688.220679732039</v>
      </c>
      <c r="D188">
        <v>832.61241985857396</v>
      </c>
      <c r="E188">
        <v>863.07578343898001</v>
      </c>
      <c r="L188" s="1">
        <f t="shared" ref="L188:L232" si="12">SUM(B188:K188)</f>
        <v>2951.2660082001212</v>
      </c>
      <c r="M188" s="1">
        <f t="shared" ref="M188:M232" si="13">AVERAGE(B188:K188)</f>
        <v>737.81650205003029</v>
      </c>
      <c r="N188" s="1">
        <f t="shared" ref="N188:N232" si="14">STDEV(B188:K188)</f>
        <v>136.86038916207758</v>
      </c>
      <c r="O188">
        <f t="shared" ref="O188:O232" si="15">N188/SQRT(3)</f>
        <v>79.016382524122434</v>
      </c>
    </row>
    <row r="189" spans="1:15" x14ac:dyDescent="0.3">
      <c r="A189">
        <v>66</v>
      </c>
      <c r="B189">
        <v>515.86267312243501</v>
      </c>
      <c r="C189">
        <v>662.84838767349697</v>
      </c>
      <c r="D189">
        <v>679.77736028097502</v>
      </c>
      <c r="E189">
        <v>778.21861799061003</v>
      </c>
      <c r="L189" s="1">
        <f t="shared" si="12"/>
        <v>2636.7070390675171</v>
      </c>
      <c r="M189" s="1">
        <f t="shared" si="13"/>
        <v>659.17675976687929</v>
      </c>
      <c r="N189" s="1">
        <f t="shared" si="14"/>
        <v>108.240098905344</v>
      </c>
      <c r="O189">
        <f t="shared" si="15"/>
        <v>62.492450240112078</v>
      </c>
    </row>
    <row r="190" spans="1:15" x14ac:dyDescent="0.3">
      <c r="A190">
        <v>67</v>
      </c>
      <c r="B190">
        <v>429.32299838960103</v>
      </c>
      <c r="C190">
        <v>531.11828264593998</v>
      </c>
      <c r="D190">
        <v>618.11505554616394</v>
      </c>
      <c r="E190">
        <v>602.84402871923498</v>
      </c>
      <c r="L190" s="1">
        <f t="shared" si="12"/>
        <v>2181.4003653009399</v>
      </c>
      <c r="M190" s="1">
        <f t="shared" si="13"/>
        <v>545.35009132523498</v>
      </c>
      <c r="N190" s="1">
        <f t="shared" si="14"/>
        <v>86.149334546697432</v>
      </c>
      <c r="O190">
        <f t="shared" si="15"/>
        <v>49.738341491042888</v>
      </c>
    </row>
    <row r="191" spans="1:15" x14ac:dyDescent="0.3">
      <c r="A191">
        <v>68</v>
      </c>
      <c r="B191">
        <v>452.60645439475701</v>
      </c>
      <c r="C191">
        <v>455.21936208009703</v>
      </c>
      <c r="D191">
        <v>535.10614724457196</v>
      </c>
      <c r="E191">
        <v>600.52890036813903</v>
      </c>
      <c r="L191" s="1">
        <f t="shared" si="12"/>
        <v>2043.4608640875649</v>
      </c>
      <c r="M191" s="1">
        <f t="shared" si="13"/>
        <v>510.86521602189123</v>
      </c>
      <c r="N191" s="1">
        <f t="shared" si="14"/>
        <v>70.987659501083002</v>
      </c>
      <c r="O191">
        <f t="shared" si="15"/>
        <v>40.984744322091771</v>
      </c>
    </row>
    <row r="192" spans="1:15" x14ac:dyDescent="0.3">
      <c r="A192">
        <v>69</v>
      </c>
      <c r="B192">
        <v>350.42480680346398</v>
      </c>
      <c r="C192">
        <v>394.18526739254497</v>
      </c>
      <c r="D192">
        <v>468.90106296539301</v>
      </c>
      <c r="E192">
        <v>512.624401174485</v>
      </c>
      <c r="L192" s="1">
        <f t="shared" si="12"/>
        <v>1726.1355383358871</v>
      </c>
      <c r="M192" s="1">
        <f t="shared" si="13"/>
        <v>431.53388458397177</v>
      </c>
      <c r="N192" s="1">
        <f t="shared" si="14"/>
        <v>72.905371557065408</v>
      </c>
      <c r="O192">
        <f t="shared" si="15"/>
        <v>42.091935893841402</v>
      </c>
    </row>
    <row r="193" spans="1:15" x14ac:dyDescent="0.3">
      <c r="A193">
        <v>70</v>
      </c>
      <c r="B193">
        <v>358.26883239921801</v>
      </c>
      <c r="C193">
        <v>370.75427814572998</v>
      </c>
      <c r="D193">
        <v>464.143866483122</v>
      </c>
      <c r="E193">
        <v>508.99702458083601</v>
      </c>
      <c r="L193" s="1">
        <f t="shared" si="12"/>
        <v>1702.1640016089061</v>
      </c>
      <c r="M193" s="1">
        <f t="shared" si="13"/>
        <v>425.54100040222653</v>
      </c>
      <c r="N193" s="1">
        <f t="shared" si="14"/>
        <v>72.98908312160016</v>
      </c>
      <c r="O193">
        <f t="shared" si="15"/>
        <v>42.140266788159828</v>
      </c>
    </row>
    <row r="194" spans="1:15" x14ac:dyDescent="0.3">
      <c r="A194">
        <v>71</v>
      </c>
      <c r="B194">
        <v>315.27011345699401</v>
      </c>
      <c r="C194">
        <v>293.31397827900901</v>
      </c>
      <c r="D194">
        <v>396.32504624314601</v>
      </c>
      <c r="E194">
        <v>397.53922617435398</v>
      </c>
      <c r="L194" s="1">
        <f t="shared" si="12"/>
        <v>1402.448364153503</v>
      </c>
      <c r="M194" s="1">
        <f t="shared" si="13"/>
        <v>350.61209103837575</v>
      </c>
      <c r="N194" s="1">
        <f t="shared" si="14"/>
        <v>54.233935842089657</v>
      </c>
      <c r="O194">
        <f t="shared" si="15"/>
        <v>31.311977457643358</v>
      </c>
    </row>
    <row r="195" spans="1:15" x14ac:dyDescent="0.3">
      <c r="A195">
        <v>72</v>
      </c>
      <c r="B195">
        <v>303.07744868053101</v>
      </c>
      <c r="C195">
        <v>263.19442699104502</v>
      </c>
      <c r="D195">
        <v>383.02987836301298</v>
      </c>
      <c r="E195">
        <v>419.75377950817301</v>
      </c>
      <c r="L195" s="1">
        <f t="shared" si="12"/>
        <v>1369.0555335427621</v>
      </c>
      <c r="M195" s="1">
        <f t="shared" si="13"/>
        <v>342.26388338569052</v>
      </c>
      <c r="N195" s="1">
        <f t="shared" si="14"/>
        <v>71.773035668024676</v>
      </c>
      <c r="O195">
        <f t="shared" si="15"/>
        <v>41.438181463490658</v>
      </c>
    </row>
    <row r="196" spans="1:15" x14ac:dyDescent="0.3">
      <c r="A196">
        <v>73</v>
      </c>
      <c r="B196">
        <v>249.96700480580299</v>
      </c>
      <c r="C196">
        <v>228.361488051712</v>
      </c>
      <c r="D196">
        <v>281.868405230343</v>
      </c>
      <c r="E196">
        <v>292.67124108970103</v>
      </c>
      <c r="L196" s="1">
        <f t="shared" si="12"/>
        <v>1052.868139177559</v>
      </c>
      <c r="M196" s="1">
        <f t="shared" si="13"/>
        <v>263.21703479438975</v>
      </c>
      <c r="N196" s="1">
        <f t="shared" si="14"/>
        <v>29.472565328088582</v>
      </c>
      <c r="O196">
        <f t="shared" si="15"/>
        <v>17.015993525880774</v>
      </c>
    </row>
    <row r="197" spans="1:15" x14ac:dyDescent="0.3">
      <c r="A197">
        <v>74</v>
      </c>
      <c r="B197">
        <v>199.267974831163</v>
      </c>
      <c r="C197">
        <v>210.382423292845</v>
      </c>
      <c r="D197">
        <v>297.891153730452</v>
      </c>
      <c r="E197">
        <v>229.469818078912</v>
      </c>
      <c r="L197" s="1">
        <f t="shared" si="12"/>
        <v>937.01136993337207</v>
      </c>
      <c r="M197" s="1">
        <f t="shared" si="13"/>
        <v>234.25284248334302</v>
      </c>
      <c r="N197" s="1">
        <f t="shared" si="14"/>
        <v>44.220846734724269</v>
      </c>
      <c r="O197">
        <f t="shared" si="15"/>
        <v>25.53091776608624</v>
      </c>
    </row>
    <row r="198" spans="1:15" x14ac:dyDescent="0.3">
      <c r="A198">
        <v>75</v>
      </c>
      <c r="B198">
        <v>180.42326132953099</v>
      </c>
      <c r="C198">
        <v>209.03195515833701</v>
      </c>
      <c r="D198">
        <v>265.23700441419999</v>
      </c>
      <c r="E198">
        <v>203.51783727854399</v>
      </c>
      <c r="L198" s="1">
        <f t="shared" si="12"/>
        <v>858.21005818061201</v>
      </c>
      <c r="M198" s="1">
        <f t="shared" si="13"/>
        <v>214.552514545153</v>
      </c>
      <c r="N198" s="1">
        <f t="shared" si="14"/>
        <v>35.990573379998402</v>
      </c>
      <c r="O198">
        <f t="shared" si="15"/>
        <v>20.779167229231057</v>
      </c>
    </row>
    <row r="199" spans="1:15" x14ac:dyDescent="0.3">
      <c r="A199">
        <v>76</v>
      </c>
      <c r="B199">
        <v>205.31115657463599</v>
      </c>
      <c r="C199">
        <v>151.702772389166</v>
      </c>
      <c r="D199">
        <v>245.96112646348701</v>
      </c>
      <c r="E199">
        <v>179.380037471652</v>
      </c>
      <c r="L199" s="1">
        <f t="shared" si="12"/>
        <v>782.35509289894094</v>
      </c>
      <c r="M199" s="1">
        <f t="shared" si="13"/>
        <v>195.58877322473523</v>
      </c>
      <c r="N199" s="1">
        <f t="shared" si="14"/>
        <v>40.085753466224858</v>
      </c>
      <c r="O199">
        <f t="shared" si="15"/>
        <v>23.143520554393898</v>
      </c>
    </row>
    <row r="200" spans="1:15" x14ac:dyDescent="0.3">
      <c r="A200">
        <v>77</v>
      </c>
      <c r="B200">
        <v>173.09082290157599</v>
      </c>
      <c r="C200">
        <v>153.20425153896201</v>
      </c>
      <c r="D200">
        <v>191.928298950195</v>
      </c>
      <c r="E200">
        <v>171.06344789266501</v>
      </c>
      <c r="L200" s="1">
        <f t="shared" si="12"/>
        <v>689.28682128339801</v>
      </c>
      <c r="M200" s="1">
        <f t="shared" si="13"/>
        <v>172.3217053208495</v>
      </c>
      <c r="N200" s="1">
        <f t="shared" si="14"/>
        <v>15.833196207730346</v>
      </c>
      <c r="O200">
        <f t="shared" si="15"/>
        <v>9.1413000926652774</v>
      </c>
    </row>
    <row r="201" spans="1:15" x14ac:dyDescent="0.3">
      <c r="A201">
        <v>78</v>
      </c>
      <c r="B201">
        <v>153.36318685486901</v>
      </c>
      <c r="C201">
        <v>125.42594137508399</v>
      </c>
      <c r="D201">
        <v>174.75094924122001</v>
      </c>
      <c r="E201">
        <v>145.80178724229299</v>
      </c>
      <c r="L201" s="1">
        <f t="shared" si="12"/>
        <v>599.34186471346607</v>
      </c>
      <c r="M201" s="1">
        <f t="shared" si="13"/>
        <v>149.83546617836652</v>
      </c>
      <c r="N201" s="1">
        <f t="shared" si="14"/>
        <v>20.374179544283695</v>
      </c>
      <c r="O201">
        <f t="shared" si="15"/>
        <v>11.763038044409958</v>
      </c>
    </row>
    <row r="202" spans="1:15" x14ac:dyDescent="0.3">
      <c r="A202">
        <v>79</v>
      </c>
      <c r="B202">
        <v>150.78575964178799</v>
      </c>
      <c r="C202">
        <v>131.944097042083</v>
      </c>
      <c r="D202">
        <v>183.15949295833701</v>
      </c>
      <c r="E202">
        <v>149.01384265720799</v>
      </c>
      <c r="L202" s="1">
        <f t="shared" si="12"/>
        <v>614.90319229941599</v>
      </c>
      <c r="M202" s="1">
        <f t="shared" si="13"/>
        <v>153.725798074854</v>
      </c>
      <c r="N202" s="1">
        <f t="shared" si="14"/>
        <v>21.382479153275511</v>
      </c>
      <c r="O202">
        <f t="shared" si="15"/>
        <v>12.345180095085178</v>
      </c>
    </row>
    <row r="203" spans="1:15" x14ac:dyDescent="0.3">
      <c r="A203">
        <v>80</v>
      </c>
      <c r="B203">
        <v>132.34347310475999</v>
      </c>
      <c r="C203">
        <v>76.256286572082004</v>
      </c>
      <c r="D203">
        <v>140.99546522274599</v>
      </c>
      <c r="E203">
        <v>79.680500231683197</v>
      </c>
      <c r="L203" s="1">
        <f t="shared" si="12"/>
        <v>429.27572513127114</v>
      </c>
      <c r="M203" s="1">
        <f t="shared" si="13"/>
        <v>107.31893128281779</v>
      </c>
      <c r="N203" s="1">
        <f t="shared" si="14"/>
        <v>34.103310684834355</v>
      </c>
      <c r="O203">
        <f t="shared" si="15"/>
        <v>19.689555604146555</v>
      </c>
    </row>
    <row r="204" spans="1:15" x14ac:dyDescent="0.3">
      <c r="A204">
        <v>81</v>
      </c>
      <c r="B204">
        <v>122.847062341868</v>
      </c>
      <c r="C204">
        <v>73.310848664492298</v>
      </c>
      <c r="D204">
        <v>88.227560393512206</v>
      </c>
      <c r="E204">
        <v>94.985901908016999</v>
      </c>
      <c r="L204" s="1">
        <f t="shared" si="12"/>
        <v>379.37137330788948</v>
      </c>
      <c r="M204" s="1">
        <f t="shared" si="13"/>
        <v>94.842843326972371</v>
      </c>
      <c r="N204" s="1">
        <f t="shared" si="14"/>
        <v>20.749662734822564</v>
      </c>
      <c r="O204">
        <f t="shared" si="15"/>
        <v>11.979823365543755</v>
      </c>
    </row>
    <row r="205" spans="1:15" x14ac:dyDescent="0.3">
      <c r="A205">
        <v>82</v>
      </c>
      <c r="B205">
        <v>109.119747802615</v>
      </c>
      <c r="C205">
        <v>64.742137015796999</v>
      </c>
      <c r="D205">
        <v>86.865993864834294</v>
      </c>
      <c r="E205">
        <v>65.338199026882606</v>
      </c>
      <c r="L205" s="1">
        <f t="shared" si="12"/>
        <v>326.06607771012887</v>
      </c>
      <c r="M205" s="1">
        <f t="shared" si="13"/>
        <v>81.516519427532216</v>
      </c>
      <c r="N205" s="1">
        <f t="shared" si="14"/>
        <v>21.084536590935834</v>
      </c>
      <c r="O205">
        <f t="shared" si="15"/>
        <v>12.173162876515319</v>
      </c>
    </row>
    <row r="206" spans="1:15" x14ac:dyDescent="0.3">
      <c r="A206">
        <v>83</v>
      </c>
      <c r="B206">
        <v>87.781480073928805</v>
      </c>
      <c r="C206">
        <v>54.911421559750998</v>
      </c>
      <c r="D206">
        <v>85.596754863858195</v>
      </c>
      <c r="E206">
        <v>56.857441402971702</v>
      </c>
      <c r="L206" s="1">
        <f t="shared" si="12"/>
        <v>285.14709790050972</v>
      </c>
      <c r="M206" s="1">
        <f t="shared" si="13"/>
        <v>71.28677447512743</v>
      </c>
      <c r="N206" s="1">
        <f t="shared" si="14"/>
        <v>17.8251571991883</v>
      </c>
      <c r="O206">
        <f t="shared" si="15"/>
        <v>10.291359307298762</v>
      </c>
    </row>
    <row r="207" spans="1:15" x14ac:dyDescent="0.3">
      <c r="A207">
        <v>84</v>
      </c>
      <c r="B207">
        <v>43.595870831049901</v>
      </c>
      <c r="C207">
        <v>44.742281480692299</v>
      </c>
      <c r="D207">
        <v>43.974250588566001</v>
      </c>
      <c r="E207">
        <v>47.903357967734301</v>
      </c>
      <c r="L207" s="1">
        <f t="shared" si="12"/>
        <v>180.21576086804251</v>
      </c>
      <c r="M207" s="1">
        <f t="shared" si="13"/>
        <v>45.053940217010627</v>
      </c>
      <c r="N207" s="1">
        <f t="shared" si="14"/>
        <v>1.9585716491114544</v>
      </c>
      <c r="O207">
        <f t="shared" si="15"/>
        <v>1.1307818688416675</v>
      </c>
    </row>
    <row r="208" spans="1:15" x14ac:dyDescent="0.3">
      <c r="A208">
        <v>85</v>
      </c>
      <c r="B208">
        <v>32.663625955581601</v>
      </c>
      <c r="C208">
        <v>36.423771865665898</v>
      </c>
      <c r="D208">
        <v>39.426996234804299</v>
      </c>
      <c r="E208">
        <v>34.1469047255814</v>
      </c>
      <c r="L208" s="1">
        <f t="shared" si="12"/>
        <v>142.66129878163321</v>
      </c>
      <c r="M208" s="1">
        <f t="shared" si="13"/>
        <v>35.665324695408302</v>
      </c>
      <c r="N208" s="1">
        <f t="shared" si="14"/>
        <v>2.9462523884770371</v>
      </c>
      <c r="O208">
        <f t="shared" si="15"/>
        <v>1.7010196095877954</v>
      </c>
    </row>
    <row r="209" spans="1:15" x14ac:dyDescent="0.3">
      <c r="A209">
        <v>86</v>
      </c>
      <c r="B209">
        <v>59.6445347964763</v>
      </c>
      <c r="C209">
        <v>21.583947330713201</v>
      </c>
      <c r="D209">
        <v>43.907991126179603</v>
      </c>
      <c r="E209">
        <v>36.749704554677002</v>
      </c>
      <c r="L209" s="1">
        <f t="shared" si="12"/>
        <v>161.88617780804611</v>
      </c>
      <c r="M209" s="1">
        <f t="shared" si="13"/>
        <v>40.471544452011528</v>
      </c>
      <c r="N209" s="1">
        <f t="shared" si="14"/>
        <v>15.811453040240673</v>
      </c>
      <c r="O209">
        <f t="shared" si="15"/>
        <v>9.12874666906208</v>
      </c>
    </row>
    <row r="210" spans="1:15" x14ac:dyDescent="0.3">
      <c r="A210">
        <v>87</v>
      </c>
      <c r="B210">
        <v>32.623880222439702</v>
      </c>
      <c r="C210">
        <v>14.798784650862199</v>
      </c>
      <c r="D210">
        <v>30.497273951768801</v>
      </c>
      <c r="E210">
        <v>20.027221109717999</v>
      </c>
      <c r="L210" s="1">
        <f t="shared" si="12"/>
        <v>97.947159934788701</v>
      </c>
      <c r="M210" s="1">
        <f t="shared" si="13"/>
        <v>24.486789983697175</v>
      </c>
      <c r="N210" s="1">
        <f t="shared" si="14"/>
        <v>8.4869185015270716</v>
      </c>
      <c r="O210">
        <f t="shared" si="15"/>
        <v>4.8999246814470707</v>
      </c>
    </row>
    <row r="211" spans="1:15" x14ac:dyDescent="0.3">
      <c r="A211">
        <v>88</v>
      </c>
      <c r="B211">
        <v>40.765678688883703</v>
      </c>
      <c r="C211">
        <v>28.295748672447999</v>
      </c>
      <c r="D211">
        <v>37.889813164248999</v>
      </c>
      <c r="E211">
        <v>29.242845069617001</v>
      </c>
      <c r="L211" s="1">
        <f t="shared" si="12"/>
        <v>136.19408559519772</v>
      </c>
      <c r="M211" s="1">
        <f t="shared" si="13"/>
        <v>34.04852139879943</v>
      </c>
      <c r="N211" s="1">
        <f t="shared" si="14"/>
        <v>6.2199850886466068</v>
      </c>
      <c r="O211">
        <f t="shared" si="15"/>
        <v>3.591110065285577</v>
      </c>
    </row>
    <row r="212" spans="1:15" x14ac:dyDescent="0.3">
      <c r="A212">
        <v>89</v>
      </c>
      <c r="B212">
        <v>19.181035071611401</v>
      </c>
      <c r="C212">
        <v>15.4780505299568</v>
      </c>
      <c r="D212">
        <v>24.3136682063341</v>
      </c>
      <c r="E212">
        <v>37.983394078910301</v>
      </c>
      <c r="L212" s="1">
        <f t="shared" si="12"/>
        <v>96.956147886812602</v>
      </c>
      <c r="M212" s="1">
        <f t="shared" si="13"/>
        <v>24.23903697170315</v>
      </c>
      <c r="N212" s="1">
        <f t="shared" si="14"/>
        <v>9.8531076107221729</v>
      </c>
      <c r="O212">
        <f t="shared" si="15"/>
        <v>5.6886943314047969</v>
      </c>
    </row>
    <row r="213" spans="1:15" x14ac:dyDescent="0.3">
      <c r="A213">
        <v>90</v>
      </c>
      <c r="B213">
        <v>4.8985849469900096</v>
      </c>
      <c r="C213">
        <v>6.1988865062594396</v>
      </c>
      <c r="D213">
        <v>17.202073641121299</v>
      </c>
      <c r="E213">
        <v>19.5044817067682</v>
      </c>
      <c r="L213" s="1">
        <f t="shared" si="12"/>
        <v>47.804026801138946</v>
      </c>
      <c r="M213" s="1">
        <f t="shared" si="13"/>
        <v>11.951006700284736</v>
      </c>
      <c r="N213" s="1">
        <f t="shared" si="14"/>
        <v>7.4711049607487849</v>
      </c>
      <c r="O213">
        <f t="shared" si="15"/>
        <v>4.3134444602322599</v>
      </c>
    </row>
    <row r="214" spans="1:15" x14ac:dyDescent="0.3">
      <c r="A214">
        <v>91</v>
      </c>
      <c r="B214">
        <v>-5.1340169683098704</v>
      </c>
      <c r="C214">
        <v>6.6558842728845704</v>
      </c>
      <c r="D214">
        <v>12.913512930274001</v>
      </c>
      <c r="E214">
        <v>11.4459873400628</v>
      </c>
      <c r="L214" s="1">
        <f t="shared" si="12"/>
        <v>25.881367574911501</v>
      </c>
      <c r="M214" s="1">
        <f t="shared" si="13"/>
        <v>6.4703418937278752</v>
      </c>
      <c r="N214" s="1">
        <f t="shared" si="14"/>
        <v>8.1846822619500106</v>
      </c>
      <c r="O214">
        <f t="shared" si="15"/>
        <v>4.7254285071683944</v>
      </c>
    </row>
    <row r="215" spans="1:15" x14ac:dyDescent="0.3">
      <c r="A215">
        <v>92</v>
      </c>
      <c r="B215">
        <v>19.629298679530599</v>
      </c>
      <c r="C215">
        <v>4.6036927178502003</v>
      </c>
      <c r="D215">
        <v>10.6279134303331</v>
      </c>
      <c r="E215">
        <v>17.598921008407999</v>
      </c>
      <c r="L215" s="1">
        <f t="shared" si="12"/>
        <v>52.459825836121901</v>
      </c>
      <c r="M215" s="1">
        <f t="shared" si="13"/>
        <v>13.114956459030475</v>
      </c>
      <c r="N215" s="1">
        <f t="shared" si="14"/>
        <v>6.8597761417407552</v>
      </c>
      <c r="O215">
        <f t="shared" si="15"/>
        <v>3.9604936020145978</v>
      </c>
    </row>
    <row r="216" spans="1:15" x14ac:dyDescent="0.3">
      <c r="A216">
        <v>93</v>
      </c>
      <c r="B216">
        <v>5.5038971230387599</v>
      </c>
      <c r="C216">
        <v>5.9993003010749799</v>
      </c>
      <c r="D216">
        <v>11.703433843329501</v>
      </c>
      <c r="E216">
        <v>7.3948292434215501</v>
      </c>
      <c r="L216" s="1">
        <f t="shared" si="12"/>
        <v>30.601460510864793</v>
      </c>
      <c r="M216" s="1">
        <f t="shared" si="13"/>
        <v>7.6503651277161984</v>
      </c>
      <c r="N216" s="1">
        <f t="shared" si="14"/>
        <v>2.8181556946888269</v>
      </c>
      <c r="O216">
        <f t="shared" si="15"/>
        <v>1.6270629489468711</v>
      </c>
    </row>
    <row r="217" spans="1:15" x14ac:dyDescent="0.3">
      <c r="A217">
        <v>94</v>
      </c>
      <c r="B217">
        <v>9.1107789129018695</v>
      </c>
      <c r="C217">
        <v>4.3250831123441396</v>
      </c>
      <c r="D217">
        <v>0.46890597045421001</v>
      </c>
      <c r="E217">
        <v>7.1506207175552801</v>
      </c>
      <c r="L217" s="1">
        <f t="shared" si="12"/>
        <v>21.0553887132555</v>
      </c>
      <c r="M217" s="1">
        <f t="shared" si="13"/>
        <v>5.2638471783138749</v>
      </c>
      <c r="N217" s="1">
        <f t="shared" si="14"/>
        <v>3.7519567036125054</v>
      </c>
      <c r="O217">
        <f t="shared" si="15"/>
        <v>2.1661932128185009</v>
      </c>
    </row>
    <row r="218" spans="1:15" x14ac:dyDescent="0.3">
      <c r="A218">
        <v>95</v>
      </c>
      <c r="B218">
        <v>-5.4786321967840097</v>
      </c>
      <c r="C218">
        <v>-2.8801641426980402</v>
      </c>
      <c r="D218">
        <v>-0.92324660718440998</v>
      </c>
      <c r="E218">
        <v>6.4835841804742804</v>
      </c>
      <c r="L218" s="1">
        <f t="shared" si="12"/>
        <v>-2.7984587661921791</v>
      </c>
      <c r="M218" s="1">
        <f t="shared" si="13"/>
        <v>-0.69961469154804479</v>
      </c>
      <c r="N218" s="1">
        <f t="shared" si="14"/>
        <v>5.1394604610787811</v>
      </c>
      <c r="O218">
        <f t="shared" si="15"/>
        <v>2.9672688806932728</v>
      </c>
    </row>
    <row r="219" spans="1:15" x14ac:dyDescent="0.3">
      <c r="A219">
        <v>96</v>
      </c>
      <c r="B219">
        <v>5.61601574718952</v>
      </c>
      <c r="C219">
        <v>-1.87593957129865</v>
      </c>
      <c r="D219">
        <v>9.3650791794061607</v>
      </c>
      <c r="E219">
        <v>1.23185332864522</v>
      </c>
      <c r="L219" s="1">
        <f t="shared" si="12"/>
        <v>14.337008683942251</v>
      </c>
      <c r="M219" s="1">
        <f t="shared" si="13"/>
        <v>3.5842521709855628</v>
      </c>
      <c r="N219" s="1">
        <f t="shared" si="14"/>
        <v>4.9292831901750525</v>
      </c>
      <c r="O219">
        <f t="shared" si="15"/>
        <v>2.8459229767594638</v>
      </c>
    </row>
    <row r="220" spans="1:15" x14ac:dyDescent="0.3">
      <c r="A220">
        <v>97</v>
      </c>
      <c r="B220">
        <v>-6.6074410448782102</v>
      </c>
      <c r="C220">
        <v>-1.94302761554718</v>
      </c>
      <c r="D220">
        <v>8.1249047890305501</v>
      </c>
      <c r="E220">
        <v>4.4144452512264198</v>
      </c>
      <c r="L220" s="1">
        <f t="shared" si="12"/>
        <v>3.9888813798315805</v>
      </c>
      <c r="M220" s="1">
        <f t="shared" si="13"/>
        <v>0.99722034495789513</v>
      </c>
      <c r="N220" s="1">
        <f t="shared" si="14"/>
        <v>6.556351742588137</v>
      </c>
      <c r="O220">
        <f t="shared" si="15"/>
        <v>3.7853114434851332</v>
      </c>
    </row>
    <row r="221" spans="1:15" x14ac:dyDescent="0.3">
      <c r="A221">
        <v>98</v>
      </c>
      <c r="B221">
        <v>-1.3100746721029199</v>
      </c>
      <c r="C221">
        <v>-4.0667755808681196</v>
      </c>
      <c r="D221">
        <v>4.5897667985409001</v>
      </c>
      <c r="E221">
        <v>-6.3518127426505</v>
      </c>
      <c r="L221" s="1">
        <f t="shared" si="12"/>
        <v>-7.1388961970806397</v>
      </c>
      <c r="M221" s="1">
        <f t="shared" si="13"/>
        <v>-1.7847240492701599</v>
      </c>
      <c r="N221" s="1">
        <f t="shared" si="14"/>
        <v>4.7231869158490625</v>
      </c>
      <c r="O221">
        <f t="shared" si="15"/>
        <v>2.7269332372983746</v>
      </c>
    </row>
    <row r="222" spans="1:15" x14ac:dyDescent="0.3">
      <c r="A222">
        <v>99</v>
      </c>
      <c r="B222">
        <v>-8.5681779980659396</v>
      </c>
      <c r="C222">
        <v>2.3913261080160702</v>
      </c>
      <c r="D222">
        <v>-0.57092960178852004</v>
      </c>
      <c r="E222">
        <v>6.4373549446463496</v>
      </c>
      <c r="L222" s="1">
        <f t="shared" si="12"/>
        <v>-0.31042654719203977</v>
      </c>
      <c r="M222" s="1">
        <f t="shared" si="13"/>
        <v>-7.7606636798009943E-2</v>
      </c>
      <c r="N222" s="1">
        <f t="shared" si="14"/>
        <v>6.3475329300624441</v>
      </c>
      <c r="O222">
        <f t="shared" si="15"/>
        <v>3.6647498458615662</v>
      </c>
    </row>
    <row r="223" spans="1:15" x14ac:dyDescent="0.3">
      <c r="A223">
        <v>100</v>
      </c>
      <c r="B223">
        <v>-4.0020075067877698</v>
      </c>
      <c r="C223">
        <v>-3.3731359167722901</v>
      </c>
      <c r="D223">
        <v>0.48252336680889102</v>
      </c>
      <c r="E223">
        <v>-3.8688963577151001</v>
      </c>
      <c r="L223" s="1">
        <f t="shared" si="12"/>
        <v>-10.761516414466268</v>
      </c>
      <c r="M223" s="1">
        <f t="shared" si="13"/>
        <v>-2.690379103616567</v>
      </c>
      <c r="N223" s="1">
        <f t="shared" si="14"/>
        <v>2.1325054856479593</v>
      </c>
      <c r="O223">
        <f t="shared" si="15"/>
        <v>1.2312026161872029</v>
      </c>
    </row>
    <row r="224" spans="1:15" x14ac:dyDescent="0.3">
      <c r="A224">
        <v>101</v>
      </c>
      <c r="B224">
        <v>1.4289162755012501</v>
      </c>
      <c r="C224">
        <v>3.3184781298041299</v>
      </c>
      <c r="D224">
        <v>0.34640493243932702</v>
      </c>
      <c r="E224">
        <v>-1.5521551817655499</v>
      </c>
      <c r="L224" s="1">
        <f t="shared" si="12"/>
        <v>3.5416441559791574</v>
      </c>
      <c r="M224" s="1">
        <f t="shared" si="13"/>
        <v>0.88541103899478935</v>
      </c>
      <c r="N224" s="1">
        <f t="shared" si="14"/>
        <v>2.0369478862573858</v>
      </c>
      <c r="O224">
        <f t="shared" si="15"/>
        <v>1.176032410455941</v>
      </c>
    </row>
    <row r="225" spans="1:15" x14ac:dyDescent="0.3">
      <c r="A225">
        <v>102</v>
      </c>
      <c r="B225">
        <v>0.12890681624412501</v>
      </c>
      <c r="C225">
        <v>2.7561176195739998</v>
      </c>
      <c r="D225">
        <v>-1.6978929191827701</v>
      </c>
      <c r="E225">
        <v>6.7990259751677504</v>
      </c>
      <c r="L225" s="1">
        <f t="shared" si="12"/>
        <v>7.9861574918031053</v>
      </c>
      <c r="M225" s="1">
        <f t="shared" si="13"/>
        <v>1.9965393729507763</v>
      </c>
      <c r="N225" s="1">
        <f t="shared" si="14"/>
        <v>3.6868106363651902</v>
      </c>
      <c r="O225">
        <f t="shared" si="15"/>
        <v>2.1285811133566184</v>
      </c>
    </row>
    <row r="226" spans="1:15" x14ac:dyDescent="0.3">
      <c r="A226">
        <v>103</v>
      </c>
      <c r="B226">
        <v>-6.9727204814553199</v>
      </c>
      <c r="C226">
        <v>2.33856447786092</v>
      </c>
      <c r="D226">
        <v>0.39827892184257502</v>
      </c>
      <c r="E226">
        <v>-1.08783512562513</v>
      </c>
      <c r="L226" s="1">
        <f t="shared" si="12"/>
        <v>-5.3237122073769552</v>
      </c>
      <c r="M226" s="1">
        <f t="shared" si="13"/>
        <v>-1.3309280518442388</v>
      </c>
      <c r="N226" s="1">
        <f t="shared" si="14"/>
        <v>4.0143180480626155</v>
      </c>
      <c r="O226">
        <f t="shared" si="15"/>
        <v>2.317667605661724</v>
      </c>
    </row>
    <row r="227" spans="1:15" x14ac:dyDescent="0.3">
      <c r="A227">
        <v>104</v>
      </c>
      <c r="B227">
        <v>20.177313255029699</v>
      </c>
      <c r="C227">
        <v>0.86589506268501204</v>
      </c>
      <c r="D227">
        <v>3.5318389534950199</v>
      </c>
      <c r="E227">
        <v>-6.9222460687160403</v>
      </c>
      <c r="L227" s="1">
        <f t="shared" si="12"/>
        <v>17.652801202493691</v>
      </c>
      <c r="M227" s="1">
        <f t="shared" si="13"/>
        <v>4.4132003006234228</v>
      </c>
      <c r="N227" s="1">
        <f t="shared" si="14"/>
        <v>11.407012081855152</v>
      </c>
      <c r="O227">
        <f t="shared" si="15"/>
        <v>6.5858414961083858</v>
      </c>
    </row>
    <row r="228" spans="1:15" x14ac:dyDescent="0.3">
      <c r="A228">
        <v>105</v>
      </c>
      <c r="B228">
        <v>22.546479813754502</v>
      </c>
      <c r="C228">
        <v>-1.7602396849542801</v>
      </c>
      <c r="D228">
        <v>-0.141564361751079</v>
      </c>
      <c r="E228">
        <v>1.3872759789228399</v>
      </c>
      <c r="L228" s="1">
        <f t="shared" si="12"/>
        <v>22.031951745971984</v>
      </c>
      <c r="M228" s="1">
        <f t="shared" si="13"/>
        <v>5.507987936492996</v>
      </c>
      <c r="N228" s="1">
        <f t="shared" si="14"/>
        <v>11.431463108697447</v>
      </c>
      <c r="O228">
        <f t="shared" si="15"/>
        <v>6.5999583030377469</v>
      </c>
    </row>
    <row r="229" spans="1:15" x14ac:dyDescent="0.3">
      <c r="A229">
        <v>106</v>
      </c>
      <c r="B229">
        <v>18.514773260801999</v>
      </c>
      <c r="C229">
        <v>-3.3470322862267401</v>
      </c>
      <c r="D229">
        <v>7.2489893548190496</v>
      </c>
      <c r="E229">
        <v>11.5610278174281</v>
      </c>
      <c r="L229" s="1">
        <f t="shared" si="12"/>
        <v>33.97775814682241</v>
      </c>
      <c r="M229" s="1">
        <f t="shared" si="13"/>
        <v>8.4944395367056025</v>
      </c>
      <c r="N229" s="1">
        <f t="shared" si="14"/>
        <v>9.1575588580252472</v>
      </c>
      <c r="O229">
        <f t="shared" si="15"/>
        <v>5.2871190718007188</v>
      </c>
    </row>
    <row r="230" spans="1:15" x14ac:dyDescent="0.3">
      <c r="A230">
        <v>107</v>
      </c>
      <c r="B230">
        <v>-1.2020465284585899</v>
      </c>
      <c r="C230">
        <v>-2.99918309785425</v>
      </c>
      <c r="D230">
        <v>3.12705276161432</v>
      </c>
      <c r="E230">
        <v>7.6277787759900004</v>
      </c>
      <c r="L230" s="1">
        <f t="shared" si="12"/>
        <v>6.553601911291481</v>
      </c>
      <c r="M230" s="1">
        <f t="shared" si="13"/>
        <v>1.6384004778228702</v>
      </c>
      <c r="N230" s="1">
        <f t="shared" si="14"/>
        <v>4.749177424827602</v>
      </c>
      <c r="O230">
        <f t="shared" si="15"/>
        <v>2.7419388646535099</v>
      </c>
    </row>
    <row r="231" spans="1:15" x14ac:dyDescent="0.3">
      <c r="A231">
        <v>108</v>
      </c>
      <c r="B231">
        <v>7.1153956912457899</v>
      </c>
      <c r="C231">
        <v>4.5776611343026099</v>
      </c>
      <c r="D231">
        <v>2.9068211838603002</v>
      </c>
      <c r="E231">
        <v>-1.2666396051645199</v>
      </c>
      <c r="L231" s="1">
        <f t="shared" si="12"/>
        <v>13.333238404244181</v>
      </c>
      <c r="M231" s="1">
        <f t="shared" si="13"/>
        <v>3.3333096010610452</v>
      </c>
      <c r="N231" s="1">
        <f t="shared" si="14"/>
        <v>3.5210799007175417</v>
      </c>
      <c r="O231">
        <f t="shared" si="15"/>
        <v>2.0328964285174536</v>
      </c>
    </row>
    <row r="232" spans="1:15" x14ac:dyDescent="0.3">
      <c r="A232">
        <v>109</v>
      </c>
      <c r="B232">
        <v>-11.449742808938</v>
      </c>
      <c r="C232">
        <v>5.2248577643185801</v>
      </c>
      <c r="D232">
        <v>3.26385806500911</v>
      </c>
      <c r="E232">
        <v>-1.3155066780745901</v>
      </c>
      <c r="L232" s="1">
        <f t="shared" si="12"/>
        <v>-4.2765336576849</v>
      </c>
      <c r="M232" s="1">
        <f t="shared" si="13"/>
        <v>-1.069133414421225</v>
      </c>
      <c r="N232" s="1">
        <f t="shared" si="14"/>
        <v>7.4432719352321461</v>
      </c>
      <c r="O232">
        <f t="shared" si="15"/>
        <v>4.2973750554578665</v>
      </c>
    </row>
    <row r="240" spans="1:15" x14ac:dyDescent="0.3">
      <c r="A240" t="s">
        <v>6</v>
      </c>
      <c r="B240">
        <f>SUM(B123:B232)</f>
        <v>162724.44598495992</v>
      </c>
      <c r="C240">
        <f t="shared" ref="C240:E240" si="16">SUM(C123:C232)</f>
        <v>180954.53929556283</v>
      </c>
      <c r="D240">
        <f t="shared" si="16"/>
        <v>193272.1403713327</v>
      </c>
      <c r="E240">
        <f t="shared" si="16"/>
        <v>194450.75705760188</v>
      </c>
    </row>
    <row r="241" spans="1:5" x14ac:dyDescent="0.3">
      <c r="A241" t="s">
        <v>7</v>
      </c>
      <c r="B241">
        <f>SUM(B3:B112)</f>
        <v>161351</v>
      </c>
      <c r="C241">
        <f t="shared" ref="C241:E241" si="17">SUM(C3:C112)</f>
        <v>181519</v>
      </c>
      <c r="D241">
        <f t="shared" si="17"/>
        <v>192822</v>
      </c>
      <c r="E241">
        <f t="shared" si="17"/>
        <v>194520</v>
      </c>
    </row>
    <row r="242" spans="1:5" x14ac:dyDescent="0.3">
      <c r="A242" t="s">
        <v>8</v>
      </c>
      <c r="B242">
        <f>B240-B241</f>
        <v>1373.4459849599225</v>
      </c>
      <c r="C242">
        <f t="shared" ref="C242:E242" si="18">C240-C241</f>
        <v>-564.46070443716599</v>
      </c>
      <c r="D242">
        <f t="shared" si="18"/>
        <v>450.14037133270176</v>
      </c>
      <c r="E242">
        <f t="shared" si="18"/>
        <v>-69.242942398122977</v>
      </c>
    </row>
    <row r="243" spans="1:5" x14ac:dyDescent="0.3">
      <c r="A243" t="s">
        <v>9</v>
      </c>
      <c r="B243">
        <f>B242/B241</f>
        <v>8.5121628310944625E-3</v>
      </c>
      <c r="C243">
        <f t="shared" ref="C243:E243" si="19">C242/C241</f>
        <v>-3.1096508048037174E-3</v>
      </c>
      <c r="D243">
        <f t="shared" si="19"/>
        <v>2.3344865800204425E-3</v>
      </c>
      <c r="E243">
        <f t="shared" si="19"/>
        <v>-3.5596824181638383E-4</v>
      </c>
    </row>
    <row r="244" spans="1:5" x14ac:dyDescent="0.3">
      <c r="A244" t="s">
        <v>10</v>
      </c>
      <c r="B244">
        <f>(B241-B240)^2/B241</f>
        <v>11.690995863691775</v>
      </c>
      <c r="C244">
        <f>(C241-C240)^2/C241</f>
        <v>1.7552756838331065</v>
      </c>
      <c r="D244">
        <f t="shared" ref="D244:E244" si="20">(D241-D240)^2/D241</f>
        <v>1.050846656001611</v>
      </c>
      <c r="E244">
        <f t="shared" si="20"/>
        <v>2.4648288463652974E-2</v>
      </c>
    </row>
  </sheetData>
  <mergeCells count="4">
    <mergeCell ref="A1:K1"/>
    <mergeCell ref="A121:K121"/>
    <mergeCell ref="L1:O1"/>
    <mergeCell ref="L121:O1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צדוק</dc:creator>
  <cp:lastModifiedBy>USER</cp:lastModifiedBy>
  <dcterms:created xsi:type="dcterms:W3CDTF">2022-03-18T18:27:43Z</dcterms:created>
  <dcterms:modified xsi:type="dcterms:W3CDTF">2022-04-26T09:43:35Z</dcterms:modified>
</cp:coreProperties>
</file>