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F241" i="1" l="1"/>
  <c r="F242" i="1" s="1"/>
  <c r="F243" i="1" s="1"/>
  <c r="G241" i="1"/>
  <c r="G242" i="1" s="1"/>
  <c r="G243" i="1" s="1"/>
  <c r="H241" i="1"/>
  <c r="I241" i="1"/>
  <c r="F240" i="1"/>
  <c r="G240" i="1"/>
  <c r="H240" i="1"/>
  <c r="I240" i="1"/>
  <c r="B241" i="1"/>
  <c r="C241" i="1"/>
  <c r="D241" i="1"/>
  <c r="E241" i="1"/>
  <c r="B242" i="1" l="1"/>
  <c r="B243" i="1" s="1"/>
  <c r="E242" i="1"/>
  <c r="E243" i="1" s="1"/>
  <c r="I242" i="1"/>
  <c r="I243" i="1" s="1"/>
  <c r="H242" i="1"/>
  <c r="H243" i="1" s="1"/>
  <c r="I244" i="1"/>
  <c r="H244" i="1"/>
  <c r="G244" i="1"/>
  <c r="F244" i="1"/>
  <c r="E244" i="1"/>
  <c r="C240" i="1"/>
  <c r="C244" i="1" s="1"/>
  <c r="D240" i="1"/>
  <c r="D244" i="1" s="1"/>
  <c r="E240" i="1"/>
  <c r="B240" i="1"/>
  <c r="B244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N123" i="1"/>
  <c r="O123" i="1" s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Q223" i="1" s="1"/>
  <c r="M104" i="1"/>
  <c r="M105" i="1"/>
  <c r="M106" i="1"/>
  <c r="Q226" i="1" s="1"/>
  <c r="M107" i="1"/>
  <c r="M108" i="1"/>
  <c r="M109" i="1"/>
  <c r="Q229" i="1" s="1"/>
  <c r="M110" i="1"/>
  <c r="Q230" i="1" s="1"/>
  <c r="M111" i="1"/>
  <c r="Q231" i="1" s="1"/>
  <c r="M112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L3" i="1"/>
  <c r="M3" i="1"/>
  <c r="N3" i="1"/>
  <c r="O3" i="1" s="1"/>
  <c r="Q225" i="1" l="1"/>
  <c r="Q232" i="1"/>
  <c r="Q224" i="1"/>
  <c r="D242" i="1"/>
  <c r="D243" i="1" s="1"/>
  <c r="Q228" i="1"/>
  <c r="Q227" i="1"/>
  <c r="C242" i="1"/>
  <c r="C243" i="1" s="1"/>
  <c r="J243" i="1" s="1"/>
  <c r="S174" i="1"/>
  <c r="Q174" i="1"/>
  <c r="Q221" i="1"/>
  <c r="S221" i="1"/>
  <c r="S213" i="1"/>
  <c r="Q213" i="1"/>
  <c r="S205" i="1"/>
  <c r="Q205" i="1"/>
  <c r="S197" i="1"/>
  <c r="Q197" i="1"/>
  <c r="S189" i="1"/>
  <c r="Q189" i="1"/>
  <c r="Q181" i="1"/>
  <c r="S181" i="1"/>
  <c r="S173" i="1"/>
  <c r="Q173" i="1"/>
  <c r="Q165" i="1"/>
  <c r="S165" i="1"/>
  <c r="Q157" i="1"/>
  <c r="S157" i="1"/>
  <c r="Q149" i="1"/>
  <c r="S149" i="1"/>
  <c r="S141" i="1"/>
  <c r="Q141" i="1"/>
  <c r="S133" i="1"/>
  <c r="Q133" i="1"/>
  <c r="S214" i="1"/>
  <c r="Q214" i="1"/>
  <c r="S158" i="1"/>
  <c r="Q158" i="1"/>
  <c r="S220" i="1"/>
  <c r="Q220" i="1"/>
  <c r="S212" i="1"/>
  <c r="Q212" i="1"/>
  <c r="S204" i="1"/>
  <c r="Q204" i="1"/>
  <c r="S196" i="1"/>
  <c r="Q196" i="1"/>
  <c r="Q188" i="1"/>
  <c r="S188" i="1"/>
  <c r="Q180" i="1"/>
  <c r="S180" i="1"/>
  <c r="S172" i="1"/>
  <c r="Q172" i="1"/>
  <c r="S164" i="1"/>
  <c r="Q164" i="1"/>
  <c r="S156" i="1"/>
  <c r="Q156" i="1"/>
  <c r="S148" i="1"/>
  <c r="Q148" i="1"/>
  <c r="S140" i="1"/>
  <c r="Q140" i="1"/>
  <c r="Q132" i="1"/>
  <c r="S132" i="1"/>
  <c r="Q190" i="1"/>
  <c r="S190" i="1"/>
  <c r="S134" i="1"/>
  <c r="Q134" i="1"/>
  <c r="Q219" i="1"/>
  <c r="S219" i="1"/>
  <c r="Q211" i="1"/>
  <c r="S211" i="1"/>
  <c r="S203" i="1"/>
  <c r="Q203" i="1"/>
  <c r="S195" i="1"/>
  <c r="Q195" i="1"/>
  <c r="S187" i="1"/>
  <c r="Q187" i="1"/>
  <c r="S179" i="1"/>
  <c r="Q179" i="1"/>
  <c r="S171" i="1"/>
  <c r="Q171" i="1"/>
  <c r="S163" i="1"/>
  <c r="Q163" i="1"/>
  <c r="Q155" i="1"/>
  <c r="S155" i="1"/>
  <c r="Q147" i="1"/>
  <c r="S147" i="1"/>
  <c r="S139" i="1"/>
  <c r="Q139" i="1"/>
  <c r="S131" i="1"/>
  <c r="Q131" i="1"/>
  <c r="S142" i="1"/>
  <c r="Q142" i="1"/>
  <c r="S218" i="1"/>
  <c r="Q218" i="1"/>
  <c r="S210" i="1"/>
  <c r="Q210" i="1"/>
  <c r="S202" i="1"/>
  <c r="Q202" i="1"/>
  <c r="Q194" i="1"/>
  <c r="S194" i="1"/>
  <c r="S186" i="1"/>
  <c r="Q186" i="1"/>
  <c r="Q178" i="1"/>
  <c r="S178" i="1"/>
  <c r="Q170" i="1"/>
  <c r="S170" i="1"/>
  <c r="S162" i="1"/>
  <c r="Q162" i="1"/>
  <c r="S154" i="1"/>
  <c r="Q154" i="1"/>
  <c r="S146" i="1"/>
  <c r="Q146" i="1"/>
  <c r="S138" i="1"/>
  <c r="Q138" i="1"/>
  <c r="S130" i="1"/>
  <c r="Q130" i="1"/>
  <c r="Q198" i="1"/>
  <c r="S198" i="1"/>
  <c r="S166" i="1"/>
  <c r="Q166" i="1"/>
  <c r="S217" i="1"/>
  <c r="Q217" i="1"/>
  <c r="S209" i="1"/>
  <c r="Q209" i="1"/>
  <c r="S201" i="1"/>
  <c r="Q201" i="1"/>
  <c r="Q193" i="1"/>
  <c r="S193" i="1"/>
  <c r="Q185" i="1"/>
  <c r="S185" i="1"/>
  <c r="S177" i="1"/>
  <c r="Q177" i="1"/>
  <c r="S169" i="1"/>
  <c r="Q169" i="1"/>
  <c r="S161" i="1"/>
  <c r="Q161" i="1"/>
  <c r="S153" i="1"/>
  <c r="Q153" i="1"/>
  <c r="Q145" i="1"/>
  <c r="S145" i="1"/>
  <c r="S137" i="1"/>
  <c r="Q137" i="1"/>
  <c r="S206" i="1"/>
  <c r="Q206" i="1"/>
  <c r="Q150" i="1"/>
  <c r="S150" i="1"/>
  <c r="Q216" i="1"/>
  <c r="S216" i="1"/>
  <c r="Q208" i="1"/>
  <c r="S208" i="1"/>
  <c r="S200" i="1"/>
  <c r="Q200" i="1"/>
  <c r="S192" i="1"/>
  <c r="Q192" i="1"/>
  <c r="S184" i="1"/>
  <c r="Q184" i="1"/>
  <c r="Q176" i="1"/>
  <c r="S176" i="1"/>
  <c r="S168" i="1"/>
  <c r="Q168" i="1"/>
  <c r="Q160" i="1"/>
  <c r="S160" i="1"/>
  <c r="Q152" i="1"/>
  <c r="S152" i="1"/>
  <c r="Q144" i="1"/>
  <c r="S144" i="1"/>
  <c r="S136" i="1"/>
  <c r="Q136" i="1"/>
  <c r="S222" i="1"/>
  <c r="Q222" i="1"/>
  <c r="S182" i="1"/>
  <c r="Q182" i="1"/>
  <c r="S215" i="1"/>
  <c r="Q215" i="1"/>
  <c r="S207" i="1"/>
  <c r="Q207" i="1"/>
  <c r="S199" i="1"/>
  <c r="Q199" i="1"/>
  <c r="S191" i="1"/>
  <c r="Q191" i="1"/>
  <c r="S183" i="1"/>
  <c r="Q183" i="1"/>
  <c r="Q175" i="1"/>
  <c r="S175" i="1"/>
  <c r="Q167" i="1"/>
  <c r="S167" i="1"/>
  <c r="S159" i="1"/>
  <c r="Q159" i="1"/>
  <c r="S151" i="1"/>
  <c r="Q151" i="1"/>
  <c r="S143" i="1"/>
  <c r="Q143" i="1"/>
  <c r="S135" i="1"/>
  <c r="Q135" i="1"/>
  <c r="K243" i="1" l="1"/>
  <c r="R194" i="1"/>
  <c r="T194" i="1" s="1"/>
  <c r="U194" i="1"/>
  <c r="U157" i="1"/>
  <c r="R157" i="1"/>
  <c r="T157" i="1" s="1"/>
  <c r="U221" i="1"/>
  <c r="R221" i="1"/>
  <c r="T221" i="1" s="1"/>
  <c r="R222" i="1"/>
  <c r="T222" i="1" s="1"/>
  <c r="U222" i="1"/>
  <c r="U192" i="1"/>
  <c r="R192" i="1"/>
  <c r="T192" i="1" s="1"/>
  <c r="U153" i="1"/>
  <c r="R153" i="1"/>
  <c r="T153" i="1" s="1"/>
  <c r="R143" i="1"/>
  <c r="T143" i="1" s="1"/>
  <c r="U143" i="1"/>
  <c r="R207" i="1"/>
  <c r="T207" i="1" s="1"/>
  <c r="U207" i="1"/>
  <c r="R136" i="1"/>
  <c r="T136" i="1" s="1"/>
  <c r="U136" i="1"/>
  <c r="U168" i="1"/>
  <c r="R168" i="1"/>
  <c r="T168" i="1" s="1"/>
  <c r="R200" i="1"/>
  <c r="T200" i="1" s="1"/>
  <c r="U200" i="1"/>
  <c r="R206" i="1"/>
  <c r="T206" i="1" s="1"/>
  <c r="U206" i="1"/>
  <c r="U161" i="1"/>
  <c r="R161" i="1"/>
  <c r="T161" i="1" s="1"/>
  <c r="R166" i="1"/>
  <c r="T166" i="1" s="1"/>
  <c r="U166" i="1"/>
  <c r="R146" i="1"/>
  <c r="T146" i="1" s="1"/>
  <c r="U146" i="1"/>
  <c r="R210" i="1"/>
  <c r="T210" i="1" s="1"/>
  <c r="U210" i="1"/>
  <c r="R139" i="1"/>
  <c r="T139" i="1" s="1"/>
  <c r="U139" i="1"/>
  <c r="U171" i="1"/>
  <c r="R171" i="1"/>
  <c r="T171" i="1" s="1"/>
  <c r="R203" i="1"/>
  <c r="T203" i="1" s="1"/>
  <c r="U203" i="1"/>
  <c r="U156" i="1"/>
  <c r="R156" i="1"/>
  <c r="T156" i="1" s="1"/>
  <c r="U220" i="1"/>
  <c r="R220" i="1"/>
  <c r="T220" i="1" s="1"/>
  <c r="R141" i="1"/>
  <c r="T141" i="1" s="1"/>
  <c r="U141" i="1"/>
  <c r="U173" i="1"/>
  <c r="R173" i="1"/>
  <c r="T173" i="1" s="1"/>
  <c r="R205" i="1"/>
  <c r="T205" i="1" s="1"/>
  <c r="U205" i="1"/>
  <c r="U216" i="1"/>
  <c r="R216" i="1"/>
  <c r="T216" i="1" s="1"/>
  <c r="R175" i="1"/>
  <c r="T175" i="1" s="1"/>
  <c r="U175" i="1"/>
  <c r="U193" i="1"/>
  <c r="R193" i="1"/>
  <c r="T193" i="1" s="1"/>
  <c r="R178" i="1"/>
  <c r="T178" i="1" s="1"/>
  <c r="U178" i="1"/>
  <c r="R190" i="1"/>
  <c r="T190" i="1" s="1"/>
  <c r="U190" i="1"/>
  <c r="R151" i="1"/>
  <c r="T151" i="1" s="1"/>
  <c r="U151" i="1"/>
  <c r="R183" i="1"/>
  <c r="T183" i="1" s="1"/>
  <c r="U183" i="1"/>
  <c r="R215" i="1"/>
  <c r="T215" i="1" s="1"/>
  <c r="U215" i="1"/>
  <c r="U137" i="1"/>
  <c r="R137" i="1"/>
  <c r="T137" i="1" s="1"/>
  <c r="U169" i="1"/>
  <c r="R169" i="1"/>
  <c r="T169" i="1" s="1"/>
  <c r="U201" i="1"/>
  <c r="R201" i="1"/>
  <c r="T201" i="1" s="1"/>
  <c r="R154" i="1"/>
  <c r="T154" i="1" s="1"/>
  <c r="U154" i="1"/>
  <c r="R186" i="1"/>
  <c r="T186" i="1" s="1"/>
  <c r="U186" i="1"/>
  <c r="R218" i="1"/>
  <c r="T218" i="1" s="1"/>
  <c r="U218" i="1"/>
  <c r="U179" i="1"/>
  <c r="R179" i="1"/>
  <c r="T179" i="1" s="1"/>
  <c r="U164" i="1"/>
  <c r="R164" i="1"/>
  <c r="T164" i="1" s="1"/>
  <c r="U196" i="1"/>
  <c r="R196" i="1"/>
  <c r="T196" i="1" s="1"/>
  <c r="R158" i="1"/>
  <c r="T158" i="1" s="1"/>
  <c r="U158" i="1"/>
  <c r="R213" i="1"/>
  <c r="T213" i="1" s="1"/>
  <c r="U213" i="1"/>
  <c r="R144" i="1"/>
  <c r="T144" i="1" s="1"/>
  <c r="U144" i="1"/>
  <c r="U176" i="1"/>
  <c r="R176" i="1"/>
  <c r="T176" i="1" s="1"/>
  <c r="R208" i="1"/>
  <c r="T208" i="1" s="1"/>
  <c r="U208" i="1"/>
  <c r="R198" i="1"/>
  <c r="T198" i="1" s="1"/>
  <c r="U198" i="1"/>
  <c r="R147" i="1"/>
  <c r="T147" i="1" s="1"/>
  <c r="U147" i="1"/>
  <c r="R211" i="1"/>
  <c r="T211" i="1" s="1"/>
  <c r="U211" i="1"/>
  <c r="U132" i="1"/>
  <c r="R132" i="1"/>
  <c r="T132" i="1" s="1"/>
  <c r="R149" i="1"/>
  <c r="T149" i="1" s="1"/>
  <c r="U149" i="1"/>
  <c r="U181" i="1"/>
  <c r="R181" i="1"/>
  <c r="T181" i="1" s="1"/>
  <c r="R152" i="1"/>
  <c r="T152" i="1" s="1"/>
  <c r="U152" i="1"/>
  <c r="U155" i="1"/>
  <c r="R155" i="1"/>
  <c r="T155" i="1" s="1"/>
  <c r="U188" i="1"/>
  <c r="R188" i="1"/>
  <c r="T188" i="1" s="1"/>
  <c r="R159" i="1"/>
  <c r="T159" i="1" s="1"/>
  <c r="U159" i="1"/>
  <c r="R191" i="1"/>
  <c r="T191" i="1" s="1"/>
  <c r="U191" i="1"/>
  <c r="R182" i="1"/>
  <c r="T182" i="1" s="1"/>
  <c r="U182" i="1"/>
  <c r="U184" i="1"/>
  <c r="R184" i="1"/>
  <c r="T184" i="1" s="1"/>
  <c r="U177" i="1"/>
  <c r="R177" i="1"/>
  <c r="T177" i="1" s="1"/>
  <c r="U209" i="1"/>
  <c r="R209" i="1"/>
  <c r="T209" i="1" s="1"/>
  <c r="R130" i="1"/>
  <c r="T130" i="1" s="1"/>
  <c r="U130" i="1"/>
  <c r="R162" i="1"/>
  <c r="T162" i="1" s="1"/>
  <c r="U162" i="1"/>
  <c r="R142" i="1"/>
  <c r="T142" i="1" s="1"/>
  <c r="U142" i="1"/>
  <c r="U187" i="1"/>
  <c r="R187" i="1"/>
  <c r="T187" i="1" s="1"/>
  <c r="U140" i="1"/>
  <c r="R140" i="1"/>
  <c r="T140" i="1" s="1"/>
  <c r="U172" i="1"/>
  <c r="R172" i="1"/>
  <c r="T172" i="1" s="1"/>
  <c r="U204" i="1"/>
  <c r="R204" i="1"/>
  <c r="T204" i="1" s="1"/>
  <c r="R214" i="1"/>
  <c r="T214" i="1" s="1"/>
  <c r="U214" i="1"/>
  <c r="U189" i="1"/>
  <c r="R189" i="1"/>
  <c r="T189" i="1" s="1"/>
  <c r="U145" i="1"/>
  <c r="R145" i="1"/>
  <c r="T145" i="1" s="1"/>
  <c r="R219" i="1"/>
  <c r="T219" i="1" s="1"/>
  <c r="U219" i="1"/>
  <c r="R135" i="1"/>
  <c r="T135" i="1" s="1"/>
  <c r="U135" i="1"/>
  <c r="R199" i="1"/>
  <c r="T199" i="1" s="1"/>
  <c r="U199" i="1"/>
  <c r="U217" i="1"/>
  <c r="R217" i="1"/>
  <c r="T217" i="1" s="1"/>
  <c r="R138" i="1"/>
  <c r="T138" i="1" s="1"/>
  <c r="U138" i="1"/>
  <c r="R202" i="1"/>
  <c r="T202" i="1" s="1"/>
  <c r="U202" i="1"/>
  <c r="R131" i="1"/>
  <c r="T131" i="1" s="1"/>
  <c r="U131" i="1"/>
  <c r="U163" i="1"/>
  <c r="R163" i="1"/>
  <c r="T163" i="1" s="1"/>
  <c r="R195" i="1"/>
  <c r="T195" i="1" s="1"/>
  <c r="U195" i="1"/>
  <c r="R134" i="1"/>
  <c r="T134" i="1" s="1"/>
  <c r="U134" i="1"/>
  <c r="U148" i="1"/>
  <c r="R148" i="1"/>
  <c r="T148" i="1" s="1"/>
  <c r="U212" i="1"/>
  <c r="R212" i="1"/>
  <c r="T212" i="1" s="1"/>
  <c r="U133" i="1"/>
  <c r="R133" i="1"/>
  <c r="T133" i="1" s="1"/>
  <c r="U197" i="1"/>
  <c r="R197" i="1"/>
  <c r="T197" i="1" s="1"/>
  <c r="R174" i="1"/>
  <c r="T174" i="1" s="1"/>
  <c r="U174" i="1"/>
  <c r="R167" i="1"/>
  <c r="T167" i="1" s="1"/>
  <c r="U167" i="1"/>
  <c r="U160" i="1"/>
  <c r="R160" i="1"/>
  <c r="T160" i="1" s="1"/>
  <c r="R150" i="1"/>
  <c r="T150" i="1" s="1"/>
  <c r="U150" i="1"/>
  <c r="U185" i="1"/>
  <c r="R185" i="1"/>
  <c r="T185" i="1" s="1"/>
  <c r="R170" i="1"/>
  <c r="T170" i="1" s="1"/>
  <c r="U170" i="1"/>
  <c r="U180" i="1"/>
  <c r="R180" i="1"/>
  <c r="T180" i="1" s="1"/>
  <c r="U165" i="1"/>
  <c r="R165" i="1"/>
  <c r="T165" i="1" s="1"/>
</calcChain>
</file>

<file path=xl/sharedStrings.xml><?xml version="1.0" encoding="utf-8"?>
<sst xmlns="http://schemas.openxmlformats.org/spreadsheetml/2006/main" count="23" uniqueCount="17">
  <si>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</si>
  <si>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</si>
  <si>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</si>
  <si>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</si>
  <si>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</si>
  <si>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</si>
  <si>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</si>
  <si>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</si>
  <si>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</si>
  <si>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</si>
  <si>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</si>
  <si>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true-out</t>
  </si>
  <si>
    <t>1/root(true)</t>
  </si>
  <si>
    <t>r/s</t>
  </si>
  <si>
    <t>chisq</t>
  </si>
  <si>
    <t>bins</t>
  </si>
  <si>
    <t>Std/sqrt(7)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</si>
</sst>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גיליון1!$O$3:$O$112</c:f>
                <c:numCache>
                  <c:formatCode>General</c:formatCode>
                  <c:ptCount val="1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0.19561519910898789</c:v>
                  </c:pt>
                  <c:pt idx="8">
                    <c:v>0.34992710611188255</c:v>
                  </c:pt>
                  <c:pt idx="9">
                    <c:v>1.456862718169367</c:v>
                  </c:pt>
                  <c:pt idx="10">
                    <c:v>3.8831793201773546</c:v>
                  </c:pt>
                  <c:pt idx="11">
                    <c:v>3.2748266818136136</c:v>
                  </c:pt>
                  <c:pt idx="12">
                    <c:v>6.7634974650090367</c:v>
                  </c:pt>
                  <c:pt idx="13">
                    <c:v>12.879246872391256</c:v>
                  </c:pt>
                  <c:pt idx="14">
                    <c:v>12.285298996303322</c:v>
                  </c:pt>
                  <c:pt idx="15">
                    <c:v>15.173066228535028</c:v>
                  </c:pt>
                  <c:pt idx="16">
                    <c:v>16.927139782742085</c:v>
                  </c:pt>
                  <c:pt idx="17">
                    <c:v>31.484325546246669</c:v>
                  </c:pt>
                  <c:pt idx="18">
                    <c:v>28.717439414589386</c:v>
                  </c:pt>
                  <c:pt idx="19">
                    <c:v>35.094042752790592</c:v>
                  </c:pt>
                  <c:pt idx="20">
                    <c:v>54.916913122814677</c:v>
                  </c:pt>
                  <c:pt idx="21">
                    <c:v>52.227109037044606</c:v>
                  </c:pt>
                  <c:pt idx="22">
                    <c:v>40.63061578139704</c:v>
                  </c:pt>
                  <c:pt idx="23">
                    <c:v>67.038216332026551</c:v>
                  </c:pt>
                  <c:pt idx="24">
                    <c:v>68.431535128184862</c:v>
                  </c:pt>
                  <c:pt idx="25">
                    <c:v>74.509946603504829</c:v>
                  </c:pt>
                  <c:pt idx="26">
                    <c:v>76.034212895329205</c:v>
                  </c:pt>
                  <c:pt idx="27">
                    <c:v>100.74715775602985</c:v>
                  </c:pt>
                  <c:pt idx="28">
                    <c:v>100.66650335617695</c:v>
                  </c:pt>
                  <c:pt idx="29">
                    <c:v>101.05776030749615</c:v>
                  </c:pt>
                  <c:pt idx="30">
                    <c:v>108.47720300334338</c:v>
                  </c:pt>
                  <c:pt idx="31">
                    <c:v>113.66958920575054</c:v>
                  </c:pt>
                  <c:pt idx="32">
                    <c:v>110.63411844121732</c:v>
                  </c:pt>
                  <c:pt idx="33">
                    <c:v>125.59904417613689</c:v>
                  </c:pt>
                  <c:pt idx="34">
                    <c:v>124.18452366686981</c:v>
                  </c:pt>
                  <c:pt idx="35">
                    <c:v>125.50671784605713</c:v>
                  </c:pt>
                  <c:pt idx="36">
                    <c:v>126.12611116801844</c:v>
                  </c:pt>
                  <c:pt idx="37">
                    <c:v>118.56986875049749</c:v>
                  </c:pt>
                  <c:pt idx="38">
                    <c:v>116.46825572591329</c:v>
                  </c:pt>
                  <c:pt idx="39">
                    <c:v>123.86805850729777</c:v>
                  </c:pt>
                  <c:pt idx="40">
                    <c:v>119.03788412578096</c:v>
                  </c:pt>
                  <c:pt idx="41">
                    <c:v>122.3547869008443</c:v>
                  </c:pt>
                  <c:pt idx="42">
                    <c:v>139.10046288747643</c:v>
                  </c:pt>
                  <c:pt idx="43">
                    <c:v>125.56597379668668</c:v>
                  </c:pt>
                  <c:pt idx="44">
                    <c:v>115.11874969183883</c:v>
                  </c:pt>
                  <c:pt idx="45">
                    <c:v>129.77790093628641</c:v>
                  </c:pt>
                  <c:pt idx="46">
                    <c:v>124.04096385583962</c:v>
                  </c:pt>
                  <c:pt idx="47">
                    <c:v>115.42749955301475</c:v>
                  </c:pt>
                  <c:pt idx="48">
                    <c:v>106.8072840136259</c:v>
                  </c:pt>
                  <c:pt idx="49">
                    <c:v>109.25587828018915</c:v>
                  </c:pt>
                  <c:pt idx="50">
                    <c:v>92.185206214977683</c:v>
                  </c:pt>
                  <c:pt idx="51">
                    <c:v>98.098191125223181</c:v>
                  </c:pt>
                  <c:pt idx="52">
                    <c:v>95.579222402685616</c:v>
                  </c:pt>
                  <c:pt idx="53">
                    <c:v>92.361631202395643</c:v>
                  </c:pt>
                  <c:pt idx="54">
                    <c:v>76.458455439298959</c:v>
                  </c:pt>
                  <c:pt idx="55">
                    <c:v>79.281708393010078</c:v>
                  </c:pt>
                  <c:pt idx="56">
                    <c:v>75.490775216957076</c:v>
                  </c:pt>
                  <c:pt idx="57">
                    <c:v>83.390631661953435</c:v>
                  </c:pt>
                  <c:pt idx="58">
                    <c:v>81.390576975520716</c:v>
                  </c:pt>
                  <c:pt idx="59">
                    <c:v>70.165329539507994</c:v>
                  </c:pt>
                  <c:pt idx="60">
                    <c:v>61.116149039917325</c:v>
                  </c:pt>
                  <c:pt idx="61">
                    <c:v>58.097538498561505</c:v>
                  </c:pt>
                  <c:pt idx="62">
                    <c:v>53.451007512315726</c:v>
                  </c:pt>
                  <c:pt idx="63">
                    <c:v>53.486957212359115</c:v>
                  </c:pt>
                  <c:pt idx="64">
                    <c:v>49.000104123171333</c:v>
                  </c:pt>
                  <c:pt idx="65">
                    <c:v>41.799539837326492</c:v>
                  </c:pt>
                  <c:pt idx="66">
                    <c:v>47.040120739467419</c:v>
                  </c:pt>
                  <c:pt idx="67">
                    <c:v>36.769968890997141</c:v>
                  </c:pt>
                  <c:pt idx="68">
                    <c:v>35.127028955852587</c:v>
                  </c:pt>
                  <c:pt idx="69">
                    <c:v>31.296108840739748</c:v>
                  </c:pt>
                  <c:pt idx="70">
                    <c:v>29.056902302698603</c:v>
                  </c:pt>
                  <c:pt idx="71">
                    <c:v>29.860517580981103</c:v>
                  </c:pt>
                  <c:pt idx="72">
                    <c:v>27.976256332242649</c:v>
                  </c:pt>
                  <c:pt idx="73">
                    <c:v>20.532639521364164</c:v>
                  </c:pt>
                  <c:pt idx="74">
                    <c:v>18.548268525825328</c:v>
                  </c:pt>
                  <c:pt idx="75">
                    <c:v>16.111774753709962</c:v>
                  </c:pt>
                  <c:pt idx="76">
                    <c:v>17.003000935609176</c:v>
                  </c:pt>
                  <c:pt idx="77">
                    <c:v>18.60957620502445</c:v>
                  </c:pt>
                  <c:pt idx="78">
                    <c:v>12.804654765883749</c:v>
                  </c:pt>
                  <c:pt idx="79">
                    <c:v>13.37670454520828</c:v>
                  </c:pt>
                  <c:pt idx="80">
                    <c:v>10.112504887615176</c:v>
                  </c:pt>
                  <c:pt idx="81">
                    <c:v>8.1635076494639947</c:v>
                  </c:pt>
                  <c:pt idx="82">
                    <c:v>8.4586328320689681</c:v>
                  </c:pt>
                  <c:pt idx="83">
                    <c:v>6.3613549448756492</c:v>
                  </c:pt>
                  <c:pt idx="84">
                    <c:v>4.7226657121345594</c:v>
                  </c:pt>
                  <c:pt idx="85">
                    <c:v>3.0152672741722046</c:v>
                  </c:pt>
                  <c:pt idx="86">
                    <c:v>3.4046786536608526</c:v>
                  </c:pt>
                  <c:pt idx="87">
                    <c:v>2.6244532958391193</c:v>
                  </c:pt>
                  <c:pt idx="88">
                    <c:v>1.9633114466978216</c:v>
                  </c:pt>
                  <c:pt idx="89">
                    <c:v>2.4327694808466287</c:v>
                  </c:pt>
                  <c:pt idx="90">
                    <c:v>1.7194861596015316</c:v>
                  </c:pt>
                  <c:pt idx="91">
                    <c:v>0.83299312783504276</c:v>
                  </c:pt>
                  <c:pt idx="92">
                    <c:v>1.4133113526720984</c:v>
                  </c:pt>
                  <c:pt idx="93">
                    <c:v>0.81909606722712247</c:v>
                  </c:pt>
                  <c:pt idx="94">
                    <c:v>0.53452248382484879</c:v>
                  </c:pt>
                  <c:pt idx="95">
                    <c:v>0.69802929591757357</c:v>
                  </c:pt>
                  <c:pt idx="96">
                    <c:v>0.37457458863219695</c:v>
                  </c:pt>
                  <c:pt idx="97">
                    <c:v>0.58684559732696362</c:v>
                  </c:pt>
                  <c:pt idx="98">
                    <c:v>0.2857142857142857</c:v>
                  </c:pt>
                  <c:pt idx="99">
                    <c:v>0.20203050891044214</c:v>
                  </c:pt>
                  <c:pt idx="100">
                    <c:v>0</c:v>
                  </c:pt>
                  <c:pt idx="101">
                    <c:v>0.17496355305594127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</c:numCache>
              </c:numRef>
            </c:plus>
            <c:minus>
              <c:numRef>
                <c:f>גיליון1!$O$3:$O$112</c:f>
                <c:numCache>
                  <c:formatCode>General</c:formatCode>
                  <c:ptCount val="1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0.19561519910898789</c:v>
                  </c:pt>
                  <c:pt idx="8">
                    <c:v>0.34992710611188255</c:v>
                  </c:pt>
                  <c:pt idx="9">
                    <c:v>1.456862718169367</c:v>
                  </c:pt>
                  <c:pt idx="10">
                    <c:v>3.8831793201773546</c:v>
                  </c:pt>
                  <c:pt idx="11">
                    <c:v>3.2748266818136136</c:v>
                  </c:pt>
                  <c:pt idx="12">
                    <c:v>6.7634974650090367</c:v>
                  </c:pt>
                  <c:pt idx="13">
                    <c:v>12.879246872391256</c:v>
                  </c:pt>
                  <c:pt idx="14">
                    <c:v>12.285298996303322</c:v>
                  </c:pt>
                  <c:pt idx="15">
                    <c:v>15.173066228535028</c:v>
                  </c:pt>
                  <c:pt idx="16">
                    <c:v>16.927139782742085</c:v>
                  </c:pt>
                  <c:pt idx="17">
                    <c:v>31.484325546246669</c:v>
                  </c:pt>
                  <c:pt idx="18">
                    <c:v>28.717439414589386</c:v>
                  </c:pt>
                  <c:pt idx="19">
                    <c:v>35.094042752790592</c:v>
                  </c:pt>
                  <c:pt idx="20">
                    <c:v>54.916913122814677</c:v>
                  </c:pt>
                  <c:pt idx="21">
                    <c:v>52.227109037044606</c:v>
                  </c:pt>
                  <c:pt idx="22">
                    <c:v>40.63061578139704</c:v>
                  </c:pt>
                  <c:pt idx="23">
                    <c:v>67.038216332026551</c:v>
                  </c:pt>
                  <c:pt idx="24">
                    <c:v>68.431535128184862</c:v>
                  </c:pt>
                  <c:pt idx="25">
                    <c:v>74.509946603504829</c:v>
                  </c:pt>
                  <c:pt idx="26">
                    <c:v>76.034212895329205</c:v>
                  </c:pt>
                  <c:pt idx="27">
                    <c:v>100.74715775602985</c:v>
                  </c:pt>
                  <c:pt idx="28">
                    <c:v>100.66650335617695</c:v>
                  </c:pt>
                  <c:pt idx="29">
                    <c:v>101.05776030749615</c:v>
                  </c:pt>
                  <c:pt idx="30">
                    <c:v>108.47720300334338</c:v>
                  </c:pt>
                  <c:pt idx="31">
                    <c:v>113.66958920575054</c:v>
                  </c:pt>
                  <c:pt idx="32">
                    <c:v>110.63411844121732</c:v>
                  </c:pt>
                  <c:pt idx="33">
                    <c:v>125.59904417613689</c:v>
                  </c:pt>
                  <c:pt idx="34">
                    <c:v>124.18452366686981</c:v>
                  </c:pt>
                  <c:pt idx="35">
                    <c:v>125.50671784605713</c:v>
                  </c:pt>
                  <c:pt idx="36">
                    <c:v>126.12611116801844</c:v>
                  </c:pt>
                  <c:pt idx="37">
                    <c:v>118.56986875049749</c:v>
                  </c:pt>
                  <c:pt idx="38">
                    <c:v>116.46825572591329</c:v>
                  </c:pt>
                  <c:pt idx="39">
                    <c:v>123.86805850729777</c:v>
                  </c:pt>
                  <c:pt idx="40">
                    <c:v>119.03788412578096</c:v>
                  </c:pt>
                  <c:pt idx="41">
                    <c:v>122.3547869008443</c:v>
                  </c:pt>
                  <c:pt idx="42">
                    <c:v>139.10046288747643</c:v>
                  </c:pt>
                  <c:pt idx="43">
                    <c:v>125.56597379668668</c:v>
                  </c:pt>
                  <c:pt idx="44">
                    <c:v>115.11874969183883</c:v>
                  </c:pt>
                  <c:pt idx="45">
                    <c:v>129.77790093628641</c:v>
                  </c:pt>
                  <c:pt idx="46">
                    <c:v>124.04096385583962</c:v>
                  </c:pt>
                  <c:pt idx="47">
                    <c:v>115.42749955301475</c:v>
                  </c:pt>
                  <c:pt idx="48">
                    <c:v>106.8072840136259</c:v>
                  </c:pt>
                  <c:pt idx="49">
                    <c:v>109.25587828018915</c:v>
                  </c:pt>
                  <c:pt idx="50">
                    <c:v>92.185206214977683</c:v>
                  </c:pt>
                  <c:pt idx="51">
                    <c:v>98.098191125223181</c:v>
                  </c:pt>
                  <c:pt idx="52">
                    <c:v>95.579222402685616</c:v>
                  </c:pt>
                  <c:pt idx="53">
                    <c:v>92.361631202395643</c:v>
                  </c:pt>
                  <c:pt idx="54">
                    <c:v>76.458455439298959</c:v>
                  </c:pt>
                  <c:pt idx="55">
                    <c:v>79.281708393010078</c:v>
                  </c:pt>
                  <c:pt idx="56">
                    <c:v>75.490775216957076</c:v>
                  </c:pt>
                  <c:pt idx="57">
                    <c:v>83.390631661953435</c:v>
                  </c:pt>
                  <c:pt idx="58">
                    <c:v>81.390576975520716</c:v>
                  </c:pt>
                  <c:pt idx="59">
                    <c:v>70.165329539507994</c:v>
                  </c:pt>
                  <c:pt idx="60">
                    <c:v>61.116149039917325</c:v>
                  </c:pt>
                  <c:pt idx="61">
                    <c:v>58.097538498561505</c:v>
                  </c:pt>
                  <c:pt idx="62">
                    <c:v>53.451007512315726</c:v>
                  </c:pt>
                  <c:pt idx="63">
                    <c:v>53.486957212359115</c:v>
                  </c:pt>
                  <c:pt idx="64">
                    <c:v>49.000104123171333</c:v>
                  </c:pt>
                  <c:pt idx="65">
                    <c:v>41.799539837326492</c:v>
                  </c:pt>
                  <c:pt idx="66">
                    <c:v>47.040120739467419</c:v>
                  </c:pt>
                  <c:pt idx="67">
                    <c:v>36.769968890997141</c:v>
                  </c:pt>
                  <c:pt idx="68">
                    <c:v>35.127028955852587</c:v>
                  </c:pt>
                  <c:pt idx="69">
                    <c:v>31.296108840739748</c:v>
                  </c:pt>
                  <c:pt idx="70">
                    <c:v>29.056902302698603</c:v>
                  </c:pt>
                  <c:pt idx="71">
                    <c:v>29.860517580981103</c:v>
                  </c:pt>
                  <c:pt idx="72">
                    <c:v>27.976256332242649</c:v>
                  </c:pt>
                  <c:pt idx="73">
                    <c:v>20.532639521364164</c:v>
                  </c:pt>
                  <c:pt idx="74">
                    <c:v>18.548268525825328</c:v>
                  </c:pt>
                  <c:pt idx="75">
                    <c:v>16.111774753709962</c:v>
                  </c:pt>
                  <c:pt idx="76">
                    <c:v>17.003000935609176</c:v>
                  </c:pt>
                  <c:pt idx="77">
                    <c:v>18.60957620502445</c:v>
                  </c:pt>
                  <c:pt idx="78">
                    <c:v>12.804654765883749</c:v>
                  </c:pt>
                  <c:pt idx="79">
                    <c:v>13.37670454520828</c:v>
                  </c:pt>
                  <c:pt idx="80">
                    <c:v>10.112504887615176</c:v>
                  </c:pt>
                  <c:pt idx="81">
                    <c:v>8.1635076494639947</c:v>
                  </c:pt>
                  <c:pt idx="82">
                    <c:v>8.4586328320689681</c:v>
                  </c:pt>
                  <c:pt idx="83">
                    <c:v>6.3613549448756492</c:v>
                  </c:pt>
                  <c:pt idx="84">
                    <c:v>4.7226657121345594</c:v>
                  </c:pt>
                  <c:pt idx="85">
                    <c:v>3.0152672741722046</c:v>
                  </c:pt>
                  <c:pt idx="86">
                    <c:v>3.4046786536608526</c:v>
                  </c:pt>
                  <c:pt idx="87">
                    <c:v>2.6244532958391193</c:v>
                  </c:pt>
                  <c:pt idx="88">
                    <c:v>1.9633114466978216</c:v>
                  </c:pt>
                  <c:pt idx="89">
                    <c:v>2.4327694808466287</c:v>
                  </c:pt>
                  <c:pt idx="90">
                    <c:v>1.7194861596015316</c:v>
                  </c:pt>
                  <c:pt idx="91">
                    <c:v>0.83299312783504276</c:v>
                  </c:pt>
                  <c:pt idx="92">
                    <c:v>1.4133113526720984</c:v>
                  </c:pt>
                  <c:pt idx="93">
                    <c:v>0.81909606722712247</c:v>
                  </c:pt>
                  <c:pt idx="94">
                    <c:v>0.53452248382484879</c:v>
                  </c:pt>
                  <c:pt idx="95">
                    <c:v>0.69802929591757357</c:v>
                  </c:pt>
                  <c:pt idx="96">
                    <c:v>0.37457458863219695</c:v>
                  </c:pt>
                  <c:pt idx="97">
                    <c:v>0.58684559732696362</c:v>
                  </c:pt>
                  <c:pt idx="98">
                    <c:v>0.2857142857142857</c:v>
                  </c:pt>
                  <c:pt idx="99">
                    <c:v>0.20203050891044214</c:v>
                  </c:pt>
                  <c:pt idx="100">
                    <c:v>0</c:v>
                  </c:pt>
                  <c:pt idx="101">
                    <c:v>0.17496355305594127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גיליון1!$O$123:$O$232</c:f>
                <c:numCache>
                  <c:formatCode>General</c:formatCode>
                  <c:ptCount val="110"/>
                  <c:pt idx="0">
                    <c:v>6.8238100867286287</c:v>
                  </c:pt>
                  <c:pt idx="1">
                    <c:v>6.9947344159386935</c:v>
                  </c:pt>
                  <c:pt idx="2">
                    <c:v>6.5837785100695276</c:v>
                  </c:pt>
                  <c:pt idx="3">
                    <c:v>5.6755812975757225</c:v>
                  </c:pt>
                  <c:pt idx="4">
                    <c:v>4.0336691556285666</c:v>
                  </c:pt>
                  <c:pt idx="5">
                    <c:v>4.2907209705815532</c:v>
                  </c:pt>
                  <c:pt idx="6">
                    <c:v>5.9970328109347282</c:v>
                  </c:pt>
                  <c:pt idx="7">
                    <c:v>8.0047310725567247</c:v>
                  </c:pt>
                  <c:pt idx="8">
                    <c:v>8.1397848153257222</c:v>
                  </c:pt>
                  <c:pt idx="9">
                    <c:v>7.0633383294343703</c:v>
                  </c:pt>
                  <c:pt idx="10">
                    <c:v>11.245170014543596</c:v>
                  </c:pt>
                  <c:pt idx="11">
                    <c:v>7.2481866973387703</c:v>
                  </c:pt>
                  <c:pt idx="12">
                    <c:v>7.0623116882263108</c:v>
                  </c:pt>
                  <c:pt idx="13">
                    <c:v>9.947492553302375</c:v>
                  </c:pt>
                  <c:pt idx="14">
                    <c:v>18.036332558153141</c:v>
                  </c:pt>
                  <c:pt idx="15">
                    <c:v>24.800899619909227</c:v>
                  </c:pt>
                  <c:pt idx="16">
                    <c:v>30.092388807912261</c:v>
                  </c:pt>
                  <c:pt idx="17">
                    <c:v>26.648601522616381</c:v>
                  </c:pt>
                  <c:pt idx="18">
                    <c:v>42.186014444529064</c:v>
                  </c:pt>
                  <c:pt idx="19">
                    <c:v>50.459421627042609</c:v>
                  </c:pt>
                  <c:pt idx="20">
                    <c:v>41.36953738219642</c:v>
                  </c:pt>
                  <c:pt idx="21">
                    <c:v>64.996911952569462</c:v>
                  </c:pt>
                  <c:pt idx="22">
                    <c:v>68.925919789721178</c:v>
                  </c:pt>
                  <c:pt idx="23">
                    <c:v>67.002362207916974</c:v>
                  </c:pt>
                  <c:pt idx="24">
                    <c:v>78.710071440730431</c:v>
                  </c:pt>
                  <c:pt idx="25">
                    <c:v>82.71560709806343</c:v>
                  </c:pt>
                  <c:pt idx="26">
                    <c:v>78.882182848320937</c:v>
                  </c:pt>
                  <c:pt idx="27">
                    <c:v>93.590118273520559</c:v>
                  </c:pt>
                  <c:pt idx="28">
                    <c:v>94.037552588715982</c:v>
                  </c:pt>
                  <c:pt idx="29">
                    <c:v>99.740048477369925</c:v>
                  </c:pt>
                  <c:pt idx="30">
                    <c:v>106.85532873629884</c:v>
                  </c:pt>
                  <c:pt idx="31">
                    <c:v>118.89283497534301</c:v>
                  </c:pt>
                  <c:pt idx="32">
                    <c:v>108.1294803130138</c:v>
                  </c:pt>
                  <c:pt idx="33">
                    <c:v>118.81467363102873</c:v>
                  </c:pt>
                  <c:pt idx="34">
                    <c:v>113.62440804983204</c:v>
                  </c:pt>
                  <c:pt idx="35">
                    <c:v>115.61152786840542</c:v>
                  </c:pt>
                  <c:pt idx="36">
                    <c:v>122.32583610995947</c:v>
                  </c:pt>
                  <c:pt idx="37">
                    <c:v>131.31681425014401</c:v>
                  </c:pt>
                  <c:pt idx="38">
                    <c:v>119.57438325537981</c:v>
                  </c:pt>
                  <c:pt idx="39">
                    <c:v>125.74092067594772</c:v>
                  </c:pt>
                  <c:pt idx="40">
                    <c:v>126.84861628713195</c:v>
                  </c:pt>
                  <c:pt idx="41">
                    <c:v>124.50251832905062</c:v>
                  </c:pt>
                  <c:pt idx="42">
                    <c:v>116.98654420067712</c:v>
                  </c:pt>
                  <c:pt idx="43">
                    <c:v>122.41764509160336</c:v>
                  </c:pt>
                  <c:pt idx="44">
                    <c:v>121.88194803690659</c:v>
                  </c:pt>
                  <c:pt idx="45">
                    <c:v>118.21323375672884</c:v>
                  </c:pt>
                  <c:pt idx="46">
                    <c:v>103.99019729760367</c:v>
                  </c:pt>
                  <c:pt idx="47">
                    <c:v>113.36693460298125</c:v>
                  </c:pt>
                  <c:pt idx="48">
                    <c:v>92.327114368849607</c:v>
                  </c:pt>
                  <c:pt idx="49">
                    <c:v>116.52069806465109</c:v>
                  </c:pt>
                  <c:pt idx="50">
                    <c:v>95.923079267886592</c:v>
                  </c:pt>
                  <c:pt idx="51">
                    <c:v>97.063032169227</c:v>
                  </c:pt>
                  <c:pt idx="52">
                    <c:v>95.494406833502751</c:v>
                  </c:pt>
                  <c:pt idx="53">
                    <c:v>87.21676590335926</c:v>
                  </c:pt>
                  <c:pt idx="54">
                    <c:v>85.709637709099681</c:v>
                  </c:pt>
                  <c:pt idx="55">
                    <c:v>78.509562009293759</c:v>
                  </c:pt>
                  <c:pt idx="56">
                    <c:v>77.958300471061676</c:v>
                  </c:pt>
                  <c:pt idx="57">
                    <c:v>65.219214200592504</c:v>
                  </c:pt>
                  <c:pt idx="58">
                    <c:v>67.380257102114982</c:v>
                  </c:pt>
                  <c:pt idx="59">
                    <c:v>65.036035059844252</c:v>
                  </c:pt>
                  <c:pt idx="60">
                    <c:v>62.145157658528433</c:v>
                  </c:pt>
                  <c:pt idx="61">
                    <c:v>51.401354750773244</c:v>
                  </c:pt>
                  <c:pt idx="62">
                    <c:v>54.922500576839234</c:v>
                  </c:pt>
                  <c:pt idx="63">
                    <c:v>57.227028131324694</c:v>
                  </c:pt>
                  <c:pt idx="64">
                    <c:v>49.367126005184723</c:v>
                  </c:pt>
                  <c:pt idx="65">
                    <c:v>47.838502579078806</c:v>
                  </c:pt>
                  <c:pt idx="66">
                    <c:v>39.169383889916581</c:v>
                  </c:pt>
                  <c:pt idx="67">
                    <c:v>35.969301742833999</c:v>
                  </c:pt>
                  <c:pt idx="68">
                    <c:v>32.075541610435351</c:v>
                  </c:pt>
                  <c:pt idx="69">
                    <c:v>30.846268633978553</c:v>
                  </c:pt>
                  <c:pt idx="70">
                    <c:v>32.967818469237478</c:v>
                  </c:pt>
                  <c:pt idx="71">
                    <c:v>29.021438307715766</c:v>
                  </c:pt>
                  <c:pt idx="72">
                    <c:v>25.393680106376774</c:v>
                  </c:pt>
                  <c:pt idx="73">
                    <c:v>20.406239359753965</c:v>
                  </c:pt>
                  <c:pt idx="74">
                    <c:v>22.412112251302233</c:v>
                  </c:pt>
                  <c:pt idx="75">
                    <c:v>21.096762009214977</c:v>
                  </c:pt>
                  <c:pt idx="76">
                    <c:v>15.889832740672523</c:v>
                  </c:pt>
                  <c:pt idx="77">
                    <c:v>10.950080486436585</c:v>
                  </c:pt>
                  <c:pt idx="78">
                    <c:v>15.033529657575381</c:v>
                  </c:pt>
                  <c:pt idx="79">
                    <c:v>11.352983883366138</c:v>
                  </c:pt>
                  <c:pt idx="80">
                    <c:v>12.638813757026341</c:v>
                  </c:pt>
                  <c:pt idx="81">
                    <c:v>12.485308912280695</c:v>
                  </c:pt>
                  <c:pt idx="82">
                    <c:v>7.5700239641452081</c:v>
                  </c:pt>
                  <c:pt idx="83">
                    <c:v>7.2549117895729021</c:v>
                  </c:pt>
                  <c:pt idx="84">
                    <c:v>11.612165249830532</c:v>
                  </c:pt>
                  <c:pt idx="85">
                    <c:v>6.9659266530553339</c:v>
                  </c:pt>
                  <c:pt idx="86">
                    <c:v>6.5074415374685133</c:v>
                  </c:pt>
                  <c:pt idx="87">
                    <c:v>6.7032280350408424</c:v>
                  </c:pt>
                  <c:pt idx="88">
                    <c:v>8.1352939184530104</c:v>
                  </c:pt>
                  <c:pt idx="89">
                    <c:v>7.1629401472642282</c:v>
                  </c:pt>
                  <c:pt idx="90">
                    <c:v>7.0433768646630392</c:v>
                  </c:pt>
                  <c:pt idx="91">
                    <c:v>4.0186236473715589</c:v>
                  </c:pt>
                  <c:pt idx="92">
                    <c:v>3.1358875225473248</c:v>
                  </c:pt>
                  <c:pt idx="93">
                    <c:v>4.6818184739624051</c:v>
                  </c:pt>
                  <c:pt idx="94">
                    <c:v>5.630359030188818</c:v>
                  </c:pt>
                  <c:pt idx="95">
                    <c:v>3.5535647066378431</c:v>
                  </c:pt>
                  <c:pt idx="96">
                    <c:v>2.6294451939179715</c:v>
                  </c:pt>
                  <c:pt idx="97">
                    <c:v>5.0468949195086266</c:v>
                  </c:pt>
                  <c:pt idx="98">
                    <c:v>8.1446213613730922</c:v>
                  </c:pt>
                  <c:pt idx="99">
                    <c:v>4.8835448777742769</c:v>
                  </c:pt>
                  <c:pt idx="100">
                    <c:v>2.7806605609941881</c:v>
                  </c:pt>
                  <c:pt idx="101">
                    <c:v>12.087225004594453</c:v>
                  </c:pt>
                  <c:pt idx="102">
                    <c:v>1.7313970067632491</c:v>
                  </c:pt>
                  <c:pt idx="103">
                    <c:v>1.6368414602041399</c:v>
                  </c:pt>
                  <c:pt idx="104">
                    <c:v>4.1932633203078371</c:v>
                  </c:pt>
                  <c:pt idx="105">
                    <c:v>3.1341742084763347</c:v>
                  </c:pt>
                  <c:pt idx="106">
                    <c:v>3.6385746703101733</c:v>
                  </c:pt>
                  <c:pt idx="107">
                    <c:v>3.3794434789547911</c:v>
                  </c:pt>
                  <c:pt idx="108">
                    <c:v>1.1969150415916132</c:v>
                  </c:pt>
                  <c:pt idx="109">
                    <c:v>4.119261512615064</c:v>
                  </c:pt>
                </c:numCache>
              </c:numRef>
            </c:plus>
            <c:minus>
              <c:numRef>
                <c:f>גיליון1!$O$123:$O$232</c:f>
                <c:numCache>
                  <c:formatCode>General</c:formatCode>
                  <c:ptCount val="110"/>
                  <c:pt idx="0">
                    <c:v>6.8238100867286287</c:v>
                  </c:pt>
                  <c:pt idx="1">
                    <c:v>6.9947344159386935</c:v>
                  </c:pt>
                  <c:pt idx="2">
                    <c:v>6.5837785100695276</c:v>
                  </c:pt>
                  <c:pt idx="3">
                    <c:v>5.6755812975757225</c:v>
                  </c:pt>
                  <c:pt idx="4">
                    <c:v>4.0336691556285666</c:v>
                  </c:pt>
                  <c:pt idx="5">
                    <c:v>4.2907209705815532</c:v>
                  </c:pt>
                  <c:pt idx="6">
                    <c:v>5.9970328109347282</c:v>
                  </c:pt>
                  <c:pt idx="7">
                    <c:v>8.0047310725567247</c:v>
                  </c:pt>
                  <c:pt idx="8">
                    <c:v>8.1397848153257222</c:v>
                  </c:pt>
                  <c:pt idx="9">
                    <c:v>7.0633383294343703</c:v>
                  </c:pt>
                  <c:pt idx="10">
                    <c:v>11.245170014543596</c:v>
                  </c:pt>
                  <c:pt idx="11">
                    <c:v>7.2481866973387703</c:v>
                  </c:pt>
                  <c:pt idx="12">
                    <c:v>7.0623116882263108</c:v>
                  </c:pt>
                  <c:pt idx="13">
                    <c:v>9.947492553302375</c:v>
                  </c:pt>
                  <c:pt idx="14">
                    <c:v>18.036332558153141</c:v>
                  </c:pt>
                  <c:pt idx="15">
                    <c:v>24.800899619909227</c:v>
                  </c:pt>
                  <c:pt idx="16">
                    <c:v>30.092388807912261</c:v>
                  </c:pt>
                  <c:pt idx="17">
                    <c:v>26.648601522616381</c:v>
                  </c:pt>
                  <c:pt idx="18">
                    <c:v>42.186014444529064</c:v>
                  </c:pt>
                  <c:pt idx="19">
                    <c:v>50.459421627042609</c:v>
                  </c:pt>
                  <c:pt idx="20">
                    <c:v>41.36953738219642</c:v>
                  </c:pt>
                  <c:pt idx="21">
                    <c:v>64.996911952569462</c:v>
                  </c:pt>
                  <c:pt idx="22">
                    <c:v>68.925919789721178</c:v>
                  </c:pt>
                  <c:pt idx="23">
                    <c:v>67.002362207916974</c:v>
                  </c:pt>
                  <c:pt idx="24">
                    <c:v>78.710071440730431</c:v>
                  </c:pt>
                  <c:pt idx="25">
                    <c:v>82.71560709806343</c:v>
                  </c:pt>
                  <c:pt idx="26">
                    <c:v>78.882182848320937</c:v>
                  </c:pt>
                  <c:pt idx="27">
                    <c:v>93.590118273520559</c:v>
                  </c:pt>
                  <c:pt idx="28">
                    <c:v>94.037552588715982</c:v>
                  </c:pt>
                  <c:pt idx="29">
                    <c:v>99.740048477369925</c:v>
                  </c:pt>
                  <c:pt idx="30">
                    <c:v>106.85532873629884</c:v>
                  </c:pt>
                  <c:pt idx="31">
                    <c:v>118.89283497534301</c:v>
                  </c:pt>
                  <c:pt idx="32">
                    <c:v>108.1294803130138</c:v>
                  </c:pt>
                  <c:pt idx="33">
                    <c:v>118.81467363102873</c:v>
                  </c:pt>
                  <c:pt idx="34">
                    <c:v>113.62440804983204</c:v>
                  </c:pt>
                  <c:pt idx="35">
                    <c:v>115.61152786840542</c:v>
                  </c:pt>
                  <c:pt idx="36">
                    <c:v>122.32583610995947</c:v>
                  </c:pt>
                  <c:pt idx="37">
                    <c:v>131.31681425014401</c:v>
                  </c:pt>
                  <c:pt idx="38">
                    <c:v>119.57438325537981</c:v>
                  </c:pt>
                  <c:pt idx="39">
                    <c:v>125.74092067594772</c:v>
                  </c:pt>
                  <c:pt idx="40">
                    <c:v>126.84861628713195</c:v>
                  </c:pt>
                  <c:pt idx="41">
                    <c:v>124.50251832905062</c:v>
                  </c:pt>
                  <c:pt idx="42">
                    <c:v>116.98654420067712</c:v>
                  </c:pt>
                  <c:pt idx="43">
                    <c:v>122.41764509160336</c:v>
                  </c:pt>
                  <c:pt idx="44">
                    <c:v>121.88194803690659</c:v>
                  </c:pt>
                  <c:pt idx="45">
                    <c:v>118.21323375672884</c:v>
                  </c:pt>
                  <c:pt idx="46">
                    <c:v>103.99019729760367</c:v>
                  </c:pt>
                  <c:pt idx="47">
                    <c:v>113.36693460298125</c:v>
                  </c:pt>
                  <c:pt idx="48">
                    <c:v>92.327114368849607</c:v>
                  </c:pt>
                  <c:pt idx="49">
                    <c:v>116.52069806465109</c:v>
                  </c:pt>
                  <c:pt idx="50">
                    <c:v>95.923079267886592</c:v>
                  </c:pt>
                  <c:pt idx="51">
                    <c:v>97.063032169227</c:v>
                  </c:pt>
                  <c:pt idx="52">
                    <c:v>95.494406833502751</c:v>
                  </c:pt>
                  <c:pt idx="53">
                    <c:v>87.21676590335926</c:v>
                  </c:pt>
                  <c:pt idx="54">
                    <c:v>85.709637709099681</c:v>
                  </c:pt>
                  <c:pt idx="55">
                    <c:v>78.509562009293759</c:v>
                  </c:pt>
                  <c:pt idx="56">
                    <c:v>77.958300471061676</c:v>
                  </c:pt>
                  <c:pt idx="57">
                    <c:v>65.219214200592504</c:v>
                  </c:pt>
                  <c:pt idx="58">
                    <c:v>67.380257102114982</c:v>
                  </c:pt>
                  <c:pt idx="59">
                    <c:v>65.036035059844252</c:v>
                  </c:pt>
                  <c:pt idx="60">
                    <c:v>62.145157658528433</c:v>
                  </c:pt>
                  <c:pt idx="61">
                    <c:v>51.401354750773244</c:v>
                  </c:pt>
                  <c:pt idx="62">
                    <c:v>54.922500576839234</c:v>
                  </c:pt>
                  <c:pt idx="63">
                    <c:v>57.227028131324694</c:v>
                  </c:pt>
                  <c:pt idx="64">
                    <c:v>49.367126005184723</c:v>
                  </c:pt>
                  <c:pt idx="65">
                    <c:v>47.838502579078806</c:v>
                  </c:pt>
                  <c:pt idx="66">
                    <c:v>39.169383889916581</c:v>
                  </c:pt>
                  <c:pt idx="67">
                    <c:v>35.969301742833999</c:v>
                  </c:pt>
                  <c:pt idx="68">
                    <c:v>32.075541610435351</c:v>
                  </c:pt>
                  <c:pt idx="69">
                    <c:v>30.846268633978553</c:v>
                  </c:pt>
                  <c:pt idx="70">
                    <c:v>32.967818469237478</c:v>
                  </c:pt>
                  <c:pt idx="71">
                    <c:v>29.021438307715766</c:v>
                  </c:pt>
                  <c:pt idx="72">
                    <c:v>25.393680106376774</c:v>
                  </c:pt>
                  <c:pt idx="73">
                    <c:v>20.406239359753965</c:v>
                  </c:pt>
                  <c:pt idx="74">
                    <c:v>22.412112251302233</c:v>
                  </c:pt>
                  <c:pt idx="75">
                    <c:v>21.096762009214977</c:v>
                  </c:pt>
                  <c:pt idx="76">
                    <c:v>15.889832740672523</c:v>
                  </c:pt>
                  <c:pt idx="77">
                    <c:v>10.950080486436585</c:v>
                  </c:pt>
                  <c:pt idx="78">
                    <c:v>15.033529657575381</c:v>
                  </c:pt>
                  <c:pt idx="79">
                    <c:v>11.352983883366138</c:v>
                  </c:pt>
                  <c:pt idx="80">
                    <c:v>12.638813757026341</c:v>
                  </c:pt>
                  <c:pt idx="81">
                    <c:v>12.485308912280695</c:v>
                  </c:pt>
                  <c:pt idx="82">
                    <c:v>7.5700239641452081</c:v>
                  </c:pt>
                  <c:pt idx="83">
                    <c:v>7.2549117895729021</c:v>
                  </c:pt>
                  <c:pt idx="84">
                    <c:v>11.612165249830532</c:v>
                  </c:pt>
                  <c:pt idx="85">
                    <c:v>6.9659266530553339</c:v>
                  </c:pt>
                  <c:pt idx="86">
                    <c:v>6.5074415374685133</c:v>
                  </c:pt>
                  <c:pt idx="87">
                    <c:v>6.7032280350408424</c:v>
                  </c:pt>
                  <c:pt idx="88">
                    <c:v>8.1352939184530104</c:v>
                  </c:pt>
                  <c:pt idx="89">
                    <c:v>7.1629401472642282</c:v>
                  </c:pt>
                  <c:pt idx="90">
                    <c:v>7.0433768646630392</c:v>
                  </c:pt>
                  <c:pt idx="91">
                    <c:v>4.0186236473715589</c:v>
                  </c:pt>
                  <c:pt idx="92">
                    <c:v>3.1358875225473248</c:v>
                  </c:pt>
                  <c:pt idx="93">
                    <c:v>4.6818184739624051</c:v>
                  </c:pt>
                  <c:pt idx="94">
                    <c:v>5.630359030188818</c:v>
                  </c:pt>
                  <c:pt idx="95">
                    <c:v>3.5535647066378431</c:v>
                  </c:pt>
                  <c:pt idx="96">
                    <c:v>2.6294451939179715</c:v>
                  </c:pt>
                  <c:pt idx="97">
                    <c:v>5.0468949195086266</c:v>
                  </c:pt>
                  <c:pt idx="98">
                    <c:v>8.1446213613730922</c:v>
                  </c:pt>
                  <c:pt idx="99">
                    <c:v>4.8835448777742769</c:v>
                  </c:pt>
                  <c:pt idx="100">
                    <c:v>2.7806605609941881</c:v>
                  </c:pt>
                  <c:pt idx="101">
                    <c:v>12.087225004594453</c:v>
                  </c:pt>
                  <c:pt idx="102">
                    <c:v>1.7313970067632491</c:v>
                  </c:pt>
                  <c:pt idx="103">
                    <c:v>1.6368414602041399</c:v>
                  </c:pt>
                  <c:pt idx="104">
                    <c:v>4.1932633203078371</c:v>
                  </c:pt>
                  <c:pt idx="105">
                    <c:v>3.1341742084763347</c:v>
                  </c:pt>
                  <c:pt idx="106">
                    <c:v>3.6385746703101733</c:v>
                  </c:pt>
                  <c:pt idx="107">
                    <c:v>3.3794434789547911</c:v>
                  </c:pt>
                  <c:pt idx="108">
                    <c:v>1.1969150415916132</c:v>
                  </c:pt>
                  <c:pt idx="109">
                    <c:v>4.119261512615064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6.827566637657573</c:v>
                </c:pt>
                <c:pt idx="1">
                  <c:v>7.3847276851883965</c:v>
                </c:pt>
                <c:pt idx="2">
                  <c:v>-1.6962848196270577</c:v>
                </c:pt>
                <c:pt idx="3">
                  <c:v>9.099511740787408</c:v>
                </c:pt>
                <c:pt idx="4">
                  <c:v>8.8944407304515707</c:v>
                </c:pt>
                <c:pt idx="5">
                  <c:v>-2.2066298746503898</c:v>
                </c:pt>
                <c:pt idx="6">
                  <c:v>5.3642810023738079</c:v>
                </c:pt>
                <c:pt idx="7">
                  <c:v>-3.9392074504867134</c:v>
                </c:pt>
                <c:pt idx="8">
                  <c:v>-5.793223335465874</c:v>
                </c:pt>
                <c:pt idx="9">
                  <c:v>35.061815923312622</c:v>
                </c:pt>
                <c:pt idx="10">
                  <c:v>108.40439557703175</c:v>
                </c:pt>
                <c:pt idx="11">
                  <c:v>217.66699073743035</c:v>
                </c:pt>
                <c:pt idx="12">
                  <c:v>365.02596807292537</c:v>
                </c:pt>
                <c:pt idx="13">
                  <c:v>610.74589898064687</c:v>
                </c:pt>
                <c:pt idx="14">
                  <c:v>883.72540163247891</c:v>
                </c:pt>
                <c:pt idx="15">
                  <c:v>1179.0943261012376</c:v>
                </c:pt>
                <c:pt idx="16">
                  <c:v>1534.0060145556872</c:v>
                </c:pt>
                <c:pt idx="17">
                  <c:v>1869.8234633654288</c:v>
                </c:pt>
                <c:pt idx="18">
                  <c:v>2297.2064799219311</c:v>
                </c:pt>
                <c:pt idx="19">
                  <c:v>2686.8247659206322</c:v>
                </c:pt>
                <c:pt idx="20">
                  <c:v>2972.5026710033376</c:v>
                </c:pt>
                <c:pt idx="21">
                  <c:v>3435.0902757942627</c:v>
                </c:pt>
                <c:pt idx="22">
                  <c:v>3772.5124900639012</c:v>
                </c:pt>
                <c:pt idx="23">
                  <c:v>4135.2425395250266</c:v>
                </c:pt>
                <c:pt idx="24">
                  <c:v>4340.5178960561698</c:v>
                </c:pt>
                <c:pt idx="25">
                  <c:v>4734.831501513715</c:v>
                </c:pt>
                <c:pt idx="26">
                  <c:v>4983.3388740420314</c:v>
                </c:pt>
                <c:pt idx="27">
                  <c:v>5152.9430535137599</c:v>
                </c:pt>
                <c:pt idx="28">
                  <c:v>5335.0450171828161</c:v>
                </c:pt>
                <c:pt idx="29">
                  <c:v>5493.4702382981723</c:v>
                </c:pt>
                <c:pt idx="30">
                  <c:v>5629.6780872642939</c:v>
                </c:pt>
                <c:pt idx="31">
                  <c:v>5760.0314247012093</c:v>
                </c:pt>
                <c:pt idx="32">
                  <c:v>5798.4404147267305</c:v>
                </c:pt>
                <c:pt idx="33">
                  <c:v>5786.3256622552781</c:v>
                </c:pt>
                <c:pt idx="34">
                  <c:v>5750.5862776040976</c:v>
                </c:pt>
                <c:pt idx="35">
                  <c:v>5703.5453843474352</c:v>
                </c:pt>
                <c:pt idx="36">
                  <c:v>5628.9682633280672</c:v>
                </c:pt>
                <c:pt idx="37">
                  <c:v>5516.2769564986193</c:v>
                </c:pt>
                <c:pt idx="38">
                  <c:v>5381.7061856537985</c:v>
                </c:pt>
                <c:pt idx="39">
                  <c:v>5213.8757050931354</c:v>
                </c:pt>
                <c:pt idx="40">
                  <c:v>5049.8925993442472</c:v>
                </c:pt>
                <c:pt idx="41">
                  <c:v>4913.3844226971123</c:v>
                </c:pt>
                <c:pt idx="42">
                  <c:v>4635.6244241520617</c:v>
                </c:pt>
                <c:pt idx="43">
                  <c:v>4510.2612884957234</c:v>
                </c:pt>
                <c:pt idx="44">
                  <c:v>4336.0503104459449</c:v>
                </c:pt>
                <c:pt idx="45">
                  <c:v>4079.9663211787065</c:v>
                </c:pt>
                <c:pt idx="46">
                  <c:v>3855.2247748095497</c:v>
                </c:pt>
                <c:pt idx="47">
                  <c:v>3629.2262073289539</c:v>
                </c:pt>
                <c:pt idx="48">
                  <c:v>3467.634674809869</c:v>
                </c:pt>
                <c:pt idx="49">
                  <c:v>3158.7209733552245</c:v>
                </c:pt>
                <c:pt idx="50">
                  <c:v>2985.4782892954486</c:v>
                </c:pt>
                <c:pt idx="51">
                  <c:v>2790.9918673643783</c:v>
                </c:pt>
                <c:pt idx="52">
                  <c:v>2622.8024900366972</c:v>
                </c:pt>
                <c:pt idx="53">
                  <c:v>2367.2943139059826</c:v>
                </c:pt>
                <c:pt idx="54">
                  <c:v>2221.5032187614074</c:v>
                </c:pt>
                <c:pt idx="55">
                  <c:v>2084.0879914649363</c:v>
                </c:pt>
                <c:pt idx="56">
                  <c:v>1899.6287611364339</c:v>
                </c:pt>
                <c:pt idx="57">
                  <c:v>1704.675218082494</c:v>
                </c:pt>
                <c:pt idx="58">
                  <c:v>1551.3394048914713</c:v>
                </c:pt>
                <c:pt idx="59">
                  <c:v>1392.2773480780827</c:v>
                </c:pt>
                <c:pt idx="60">
                  <c:v>1293.1396667171462</c:v>
                </c:pt>
                <c:pt idx="61">
                  <c:v>1146.3019399853622</c:v>
                </c:pt>
                <c:pt idx="62">
                  <c:v>1032.8160714849294</c:v>
                </c:pt>
                <c:pt idx="63">
                  <c:v>938.48796069760613</c:v>
                </c:pt>
                <c:pt idx="64">
                  <c:v>821.64802989095745</c:v>
                </c:pt>
                <c:pt idx="65">
                  <c:v>762.19284517271387</c:v>
                </c:pt>
                <c:pt idx="66">
                  <c:v>665.64719104766766</c:v>
                </c:pt>
                <c:pt idx="67">
                  <c:v>566.10940184263586</c:v>
                </c:pt>
                <c:pt idx="68">
                  <c:v>522.03531181183598</c:v>
                </c:pt>
                <c:pt idx="69">
                  <c:v>443.80028937244742</c:v>
                </c:pt>
                <c:pt idx="70">
                  <c:v>427.90416624987017</c:v>
                </c:pt>
                <c:pt idx="71">
                  <c:v>370.0170840905044</c:v>
                </c:pt>
                <c:pt idx="72">
                  <c:v>338.57745203847162</c:v>
                </c:pt>
                <c:pt idx="73">
                  <c:v>275.12057851883537</c:v>
                </c:pt>
                <c:pt idx="74">
                  <c:v>238.47845965123227</c:v>
                </c:pt>
                <c:pt idx="75">
                  <c:v>217.02797226770713</c:v>
                </c:pt>
                <c:pt idx="76">
                  <c:v>195.23458648601039</c:v>
                </c:pt>
                <c:pt idx="77">
                  <c:v>169.56867824494788</c:v>
                </c:pt>
                <c:pt idx="78">
                  <c:v>150.02839443099185</c:v>
                </c:pt>
                <c:pt idx="79">
                  <c:v>149.83087950991413</c:v>
                </c:pt>
                <c:pt idx="80">
                  <c:v>98.421664221139281</c:v>
                </c:pt>
                <c:pt idx="81">
                  <c:v>94.154598105349294</c:v>
                </c:pt>
                <c:pt idx="82">
                  <c:v>80.647997905616563</c:v>
                </c:pt>
                <c:pt idx="83">
                  <c:v>68.827692867256673</c:v>
                </c:pt>
                <c:pt idx="84">
                  <c:v>57.189245995133952</c:v>
                </c:pt>
                <c:pt idx="85">
                  <c:v>44.736559656157525</c:v>
                </c:pt>
                <c:pt idx="86">
                  <c:v>38.141107894829432</c:v>
                </c:pt>
                <c:pt idx="87">
                  <c:v>29.82797402236605</c:v>
                </c:pt>
                <c:pt idx="88">
                  <c:v>39.868296983389797</c:v>
                </c:pt>
                <c:pt idx="89">
                  <c:v>29.01671402109783</c:v>
                </c:pt>
                <c:pt idx="90">
                  <c:v>7.4797748145647081</c:v>
                </c:pt>
                <c:pt idx="91">
                  <c:v>10.308078417729106</c:v>
                </c:pt>
                <c:pt idx="92">
                  <c:v>11.692888106568699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82800"/>
        <c:axId val="118283584"/>
      </c:barChart>
      <c:catAx>
        <c:axId val="1182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3584"/>
        <c:crosses val="autoZero"/>
        <c:auto val="1"/>
        <c:lblAlgn val="ctr"/>
        <c:lblOffset val="100"/>
        <c:noMultiLvlLbl val="0"/>
      </c:catAx>
      <c:valAx>
        <c:axId val="1182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2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relative: (allz - 10z)/allz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[2]גיליון1!$BG$119:$BG$228</c:f>
              <c:numCache>
                <c:formatCode>General</c:formatCode>
                <c:ptCount val="110"/>
                <c:pt idx="0">
                  <c:v>1.3266727229610615</c:v>
                </c:pt>
                <c:pt idx="1">
                  <c:v>2.2919576669488091</c:v>
                </c:pt>
                <c:pt idx="2">
                  <c:v>0.12387460848890341</c:v>
                </c:pt>
                <c:pt idx="3">
                  <c:v>9.1062630582112669E-2</c:v>
                </c:pt>
                <c:pt idx="4">
                  <c:v>-2.1740961203080448E-2</c:v>
                </c:pt>
                <c:pt idx="5">
                  <c:v>-1.9762716437817181E-2</c:v>
                </c:pt>
                <c:pt idx="6">
                  <c:v>-2.5340591930851329E-2</c:v>
                </c:pt>
                <c:pt idx="7">
                  <c:v>-8.1861793119242816E-3</c:v>
                </c:pt>
                <c:pt idx="8">
                  <c:v>8.6149078797279083E-3</c:v>
                </c:pt>
                <c:pt idx="9">
                  <c:v>1.4127808358039591E-2</c:v>
                </c:pt>
                <c:pt idx="10">
                  <c:v>1.2926077503178653E-2</c:v>
                </c:pt>
                <c:pt idx="11">
                  <c:v>7.5666049836319894E-3</c:v>
                </c:pt>
                <c:pt idx="12">
                  <c:v>5.7411209674700248E-3</c:v>
                </c:pt>
                <c:pt idx="13">
                  <c:v>6.3412299621783477E-3</c:v>
                </c:pt>
                <c:pt idx="14">
                  <c:v>1.253324586570486E-2</c:v>
                </c:pt>
                <c:pt idx="15">
                  <c:v>4.484627962093213E-3</c:v>
                </c:pt>
                <c:pt idx="16">
                  <c:v>-1.2907569382859456E-3</c:v>
                </c:pt>
                <c:pt idx="17">
                  <c:v>2.1215613483557116E-3</c:v>
                </c:pt>
                <c:pt idx="18">
                  <c:v>2.2421182243794889E-3</c:v>
                </c:pt>
                <c:pt idx="19">
                  <c:v>1.9986788480240983E-3</c:v>
                </c:pt>
                <c:pt idx="20">
                  <c:v>4.2697972342080103E-3</c:v>
                </c:pt>
                <c:pt idx="21">
                  <c:v>4.376470849936592E-3</c:v>
                </c:pt>
                <c:pt idx="22">
                  <c:v>2.1233401647128528E-3</c:v>
                </c:pt>
                <c:pt idx="23">
                  <c:v>7.3684394309845276E-3</c:v>
                </c:pt>
                <c:pt idx="24">
                  <c:v>1.0990371636731113E-2</c:v>
                </c:pt>
                <c:pt idx="25">
                  <c:v>5.5965298731107159E-3</c:v>
                </c:pt>
                <c:pt idx="26">
                  <c:v>2.2124159177682916E-3</c:v>
                </c:pt>
                <c:pt idx="27">
                  <c:v>6.4900241811483971E-3</c:v>
                </c:pt>
                <c:pt idx="28">
                  <c:v>1.0409815124213247E-2</c:v>
                </c:pt>
                <c:pt idx="29">
                  <c:v>2.2259178617791541E-3</c:v>
                </c:pt>
                <c:pt idx="30">
                  <c:v>7.732425391296328E-4</c:v>
                </c:pt>
                <c:pt idx="31">
                  <c:v>6.4216792603623901E-3</c:v>
                </c:pt>
                <c:pt idx="32">
                  <c:v>3.0995316947242248E-3</c:v>
                </c:pt>
                <c:pt idx="33">
                  <c:v>5.3720487056243271E-3</c:v>
                </c:pt>
                <c:pt idx="34">
                  <c:v>1.0814204716259058E-2</c:v>
                </c:pt>
                <c:pt idx="35">
                  <c:v>6.9545985721124349E-3</c:v>
                </c:pt>
                <c:pt idx="36">
                  <c:v>5.2118029309170411E-3</c:v>
                </c:pt>
                <c:pt idx="37">
                  <c:v>9.3004557412527042E-3</c:v>
                </c:pt>
                <c:pt idx="38">
                  <c:v>6.585825442160507E-3</c:v>
                </c:pt>
                <c:pt idx="39">
                  <c:v>9.7332327399778074E-4</c:v>
                </c:pt>
                <c:pt idx="40">
                  <c:v>1.4098492648738905E-2</c:v>
                </c:pt>
                <c:pt idx="41">
                  <c:v>1.3928045058552772E-2</c:v>
                </c:pt>
                <c:pt idx="42">
                  <c:v>6.7419101535183875E-3</c:v>
                </c:pt>
                <c:pt idx="43">
                  <c:v>1.333054075343188E-3</c:v>
                </c:pt>
                <c:pt idx="44">
                  <c:v>-9.9276319388859877E-4</c:v>
                </c:pt>
                <c:pt idx="45">
                  <c:v>-4.6841876377813037E-3</c:v>
                </c:pt>
                <c:pt idx="46">
                  <c:v>-8.7683043368303407E-3</c:v>
                </c:pt>
                <c:pt idx="47">
                  <c:v>-1.0742091569303197E-2</c:v>
                </c:pt>
                <c:pt idx="48">
                  <c:v>-5.174964323279377E-3</c:v>
                </c:pt>
                <c:pt idx="49">
                  <c:v>-1.6306679302798777E-2</c:v>
                </c:pt>
                <c:pt idx="50">
                  <c:v>-1.973242506538269E-2</c:v>
                </c:pt>
                <c:pt idx="51">
                  <c:v>-1.9719546155665426E-2</c:v>
                </c:pt>
                <c:pt idx="52">
                  <c:v>-2.4608362011503467E-2</c:v>
                </c:pt>
                <c:pt idx="53">
                  <c:v>-2.932568149268595E-2</c:v>
                </c:pt>
                <c:pt idx="54">
                  <c:v>-2.303303089585633E-2</c:v>
                </c:pt>
                <c:pt idx="55">
                  <c:v>-2.9881794897050926E-2</c:v>
                </c:pt>
                <c:pt idx="56">
                  <c:v>-3.7690573753995329E-2</c:v>
                </c:pt>
                <c:pt idx="57">
                  <c:v>-4.2414391602985324E-2</c:v>
                </c:pt>
                <c:pt idx="58">
                  <c:v>-2.4938000297040956E-2</c:v>
                </c:pt>
                <c:pt idx="59">
                  <c:v>-4.7602952778027979E-2</c:v>
                </c:pt>
                <c:pt idx="60">
                  <c:v>-5.527175842780721E-2</c:v>
                </c:pt>
                <c:pt idx="61">
                  <c:v>-6.4903841242411386E-2</c:v>
                </c:pt>
                <c:pt idx="62">
                  <c:v>-7.2550281667301666E-2</c:v>
                </c:pt>
                <c:pt idx="63">
                  <c:v>-3.9604544284990786E-2</c:v>
                </c:pt>
                <c:pt idx="64">
                  <c:v>-4.2651155522686432E-2</c:v>
                </c:pt>
                <c:pt idx="65">
                  <c:v>-3.5461359370144913E-2</c:v>
                </c:pt>
                <c:pt idx="66">
                  <c:v>-5.3761950780428461E-2</c:v>
                </c:pt>
                <c:pt idx="67">
                  <c:v>-5.2623327975981522E-2</c:v>
                </c:pt>
                <c:pt idx="68">
                  <c:v>-1.0040922268709885E-2</c:v>
                </c:pt>
                <c:pt idx="69">
                  <c:v>6.0879284316767299E-2</c:v>
                </c:pt>
                <c:pt idx="70">
                  <c:v>7.069757296722194E-3</c:v>
                </c:pt>
                <c:pt idx="71">
                  <c:v>0.11500785214028783</c:v>
                </c:pt>
                <c:pt idx="72">
                  <c:v>0.14351657263014328</c:v>
                </c:pt>
                <c:pt idx="73">
                  <c:v>-1.0817375914515958E-2</c:v>
                </c:pt>
                <c:pt idx="74">
                  <c:v>7.5481872820454154E-2</c:v>
                </c:pt>
                <c:pt idx="75">
                  <c:v>0.1165376576426409</c:v>
                </c:pt>
                <c:pt idx="76">
                  <c:v>0.11759129069293195</c:v>
                </c:pt>
                <c:pt idx="77">
                  <c:v>3.1128720249258005E-2</c:v>
                </c:pt>
                <c:pt idx="78">
                  <c:v>0.2388431632026842</c:v>
                </c:pt>
                <c:pt idx="79">
                  <c:v>-8.183628092298717E-2</c:v>
                </c:pt>
                <c:pt idx="80">
                  <c:v>-8.2612457297560685E-2</c:v>
                </c:pt>
                <c:pt idx="81">
                  <c:v>0.3723578049357652</c:v>
                </c:pt>
                <c:pt idx="82">
                  <c:v>0.34207462061894761</c:v>
                </c:pt>
                <c:pt idx="83">
                  <c:v>-0.65961089832622199</c:v>
                </c:pt>
                <c:pt idx="84">
                  <c:v>-0.58792885764638969</c:v>
                </c:pt>
                <c:pt idx="85">
                  <c:v>0.11641816009817275</c:v>
                </c:pt>
                <c:pt idx="86">
                  <c:v>-0.13137933053568079</c:v>
                </c:pt>
                <c:pt idx="87">
                  <c:v>0.83664732224404814</c:v>
                </c:pt>
                <c:pt idx="88">
                  <c:v>0.53647003465631016</c:v>
                </c:pt>
                <c:pt idx="89">
                  <c:v>1.0526250989407697</c:v>
                </c:pt>
                <c:pt idx="90">
                  <c:v>2.1118214167626891E-2</c:v>
                </c:pt>
                <c:pt idx="91">
                  <c:v>0.7965834859324783</c:v>
                </c:pt>
                <c:pt idx="92">
                  <c:v>0.86879904706440492</c:v>
                </c:pt>
                <c:pt idx="93">
                  <c:v>-0.13137933039071301</c:v>
                </c:pt>
                <c:pt idx="94">
                  <c:v>0.83664732214223447</c:v>
                </c:pt>
                <c:pt idx="95">
                  <c:v>0.53647003472941535</c:v>
                </c:pt>
                <c:pt idx="96">
                  <c:v>1.0526250990313533</c:v>
                </c:pt>
                <c:pt idx="97">
                  <c:v>2.1118214103571686E-2</c:v>
                </c:pt>
                <c:pt idx="98">
                  <c:v>0.79658348594238737</c:v>
                </c:pt>
                <c:pt idx="99">
                  <c:v>0.86879904712849643</c:v>
                </c:pt>
                <c:pt idx="100">
                  <c:v>1.8051085040582202</c:v>
                </c:pt>
                <c:pt idx="101">
                  <c:v>1.2872623696360301</c:v>
                </c:pt>
                <c:pt idx="102">
                  <c:v>-2.1394901307125558</c:v>
                </c:pt>
                <c:pt idx="103">
                  <c:v>1.4211644576344804</c:v>
                </c:pt>
                <c:pt idx="104">
                  <c:v>0.66852055566926416</c:v>
                </c:pt>
                <c:pt idx="105">
                  <c:v>0.8520495566284888</c:v>
                </c:pt>
                <c:pt idx="106">
                  <c:v>0.87401722100461698</c:v>
                </c:pt>
                <c:pt idx="107">
                  <c:v>1.8169538142750388</c:v>
                </c:pt>
                <c:pt idx="108">
                  <c:v>-0.11479200853813973</c:v>
                </c:pt>
                <c:pt idx="109">
                  <c:v>2.5737340260965587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90208"/>
        <c:axId val="348487464"/>
      </c:scatterChart>
      <c:valAx>
        <c:axId val="3484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87464"/>
        <c:crosses val="autoZero"/>
        <c:crossBetween val="midCat"/>
      </c:valAx>
      <c:valAx>
        <c:axId val="34848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9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79440"/>
        <c:axId val="348279048"/>
      </c:scatterChart>
      <c:valAx>
        <c:axId val="3482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9048"/>
        <c:crosses val="autoZero"/>
        <c:crossBetween val="midCat"/>
      </c:valAx>
      <c:valAx>
        <c:axId val="34827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78656"/>
        <c:axId val="348281008"/>
      </c:scatterChart>
      <c:valAx>
        <c:axId val="3482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81008"/>
        <c:crosses val="autoZero"/>
        <c:crossBetween val="midCat"/>
      </c:valAx>
      <c:valAx>
        <c:axId val="348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89424"/>
        <c:axId val="348489816"/>
      </c:scatterChart>
      <c:valAx>
        <c:axId val="34848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89816"/>
        <c:crosses val="autoZero"/>
        <c:crossBetween val="midCat"/>
      </c:valAx>
      <c:valAx>
        <c:axId val="3484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8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42960"/>
        <c:axId val="348442176"/>
      </c:scatterChart>
      <c:valAx>
        <c:axId val="34844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42176"/>
        <c:crosses val="autoZero"/>
        <c:crossBetween val="midCat"/>
      </c:valAx>
      <c:valAx>
        <c:axId val="3484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4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44920"/>
        <c:axId val="348441392"/>
      </c:scatterChart>
      <c:valAx>
        <c:axId val="34844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41392"/>
        <c:crosses val="autoZero"/>
        <c:crossBetween val="midCat"/>
      </c:valAx>
      <c:valAx>
        <c:axId val="3484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4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68584"/>
        <c:axId val="348970544"/>
      </c:scatterChart>
      <c:valAx>
        <c:axId val="34896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70544"/>
        <c:crosses val="autoZero"/>
        <c:crossBetween val="midCat"/>
      </c:valAx>
      <c:valAx>
        <c:axId val="3489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6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and 1/sqrt(true) together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error: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ser>
          <c:idx val="1"/>
          <c:order val="1"/>
          <c:tx>
            <c:v>relative error: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ser>
          <c:idx val="2"/>
          <c:order val="2"/>
          <c:tx>
            <c:v>1/sqrt(true)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71328"/>
        <c:axId val="348971720"/>
      </c:scatterChart>
      <c:valAx>
        <c:axId val="3489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71720"/>
        <c:crosses val="autoZero"/>
        <c:crossBetween val="midCat"/>
      </c:valAx>
      <c:valAx>
        <c:axId val="34897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[2]גיליון1!$BE$119:$BE$228</c:f>
              <c:numCache>
                <c:formatCode>General</c:formatCode>
                <c:ptCount val="110"/>
                <c:pt idx="0">
                  <c:v>1.286831624</c:v>
                </c:pt>
                <c:pt idx="1">
                  <c:v>7.4845993039999996</c:v>
                </c:pt>
                <c:pt idx="2">
                  <c:v>30.7185472</c:v>
                </c:pt>
                <c:pt idx="3">
                  <c:v>98.532806170000001</c:v>
                </c:pt>
                <c:pt idx="4">
                  <c:v>222.39928029999999</c:v>
                </c:pt>
                <c:pt idx="5">
                  <c:v>372.2398728</c:v>
                </c:pt>
                <c:pt idx="6">
                  <c:v>626.22256159999995</c:v>
                </c:pt>
                <c:pt idx="7">
                  <c:v>890.95973619999995</c:v>
                </c:pt>
                <c:pt idx="8">
                  <c:v>1168.936537</c:v>
                </c:pt>
                <c:pt idx="9">
                  <c:v>1512.3338719999999</c:v>
                </c:pt>
                <c:pt idx="10">
                  <c:v>1845.65398</c:v>
                </c:pt>
                <c:pt idx="11">
                  <c:v>2279.8244260000001</c:v>
                </c:pt>
                <c:pt idx="12">
                  <c:v>2671.3993799999998</c:v>
                </c:pt>
                <c:pt idx="13">
                  <c:v>2953.6533479999998</c:v>
                </c:pt>
                <c:pt idx="14">
                  <c:v>3392.0374449999999</c:v>
                </c:pt>
                <c:pt idx="15">
                  <c:v>3755.5941750000002</c:v>
                </c:pt>
                <c:pt idx="16">
                  <c:v>4140.5801330000004</c:v>
                </c:pt>
                <c:pt idx="17">
                  <c:v>4331.3092210000004</c:v>
                </c:pt>
                <c:pt idx="18">
                  <c:v>4724.2154499999997</c:v>
                </c:pt>
                <c:pt idx="19">
                  <c:v>4973.37878</c:v>
                </c:pt>
                <c:pt idx="20">
                  <c:v>5130.9410319999997</c:v>
                </c:pt>
                <c:pt idx="21">
                  <c:v>5311.6963480000004</c:v>
                </c:pt>
                <c:pt idx="22">
                  <c:v>5481.8057319999998</c:v>
                </c:pt>
                <c:pt idx="23">
                  <c:v>5588.1961449999999</c:v>
                </c:pt>
                <c:pt idx="24">
                  <c:v>5696.7265390000002</c:v>
                </c:pt>
                <c:pt idx="25">
                  <c:v>5765.98927</c:v>
                </c:pt>
                <c:pt idx="26">
                  <c:v>5773.5239030000002</c:v>
                </c:pt>
                <c:pt idx="27">
                  <c:v>5713.2648339999996</c:v>
                </c:pt>
                <c:pt idx="28">
                  <c:v>5644.1725310000002</c:v>
                </c:pt>
                <c:pt idx="29">
                  <c:v>5616.4386420000001</c:v>
                </c:pt>
                <c:pt idx="30">
                  <c:v>5512.011536</c:v>
                </c:pt>
                <c:pt idx="31">
                  <c:v>5347.1465950000002</c:v>
                </c:pt>
                <c:pt idx="32">
                  <c:v>5197.7151320000003</c:v>
                </c:pt>
                <c:pt idx="33">
                  <c:v>5022.76433</c:v>
                </c:pt>
                <c:pt idx="34">
                  <c:v>4860.250078</c:v>
                </c:pt>
                <c:pt idx="35">
                  <c:v>4603.3855169999997</c:v>
                </c:pt>
                <c:pt idx="36">
                  <c:v>4486.7546949999996</c:v>
                </c:pt>
                <c:pt idx="37">
                  <c:v>4295.7230659999996</c:v>
                </c:pt>
                <c:pt idx="38">
                  <c:v>4053.0963750000001</c:v>
                </c:pt>
                <c:pt idx="39">
                  <c:v>3851.4723949999998</c:v>
                </c:pt>
                <c:pt idx="40">
                  <c:v>3578.0595880000001</c:v>
                </c:pt>
                <c:pt idx="41">
                  <c:v>3419.3373029999998</c:v>
                </c:pt>
                <c:pt idx="42">
                  <c:v>3137.4251599999998</c:v>
                </c:pt>
                <c:pt idx="43">
                  <c:v>2981.4984850000001</c:v>
                </c:pt>
                <c:pt idx="44">
                  <c:v>2793.7626610000002</c:v>
                </c:pt>
                <c:pt idx="45">
                  <c:v>2635.0881890000001</c:v>
                </c:pt>
                <c:pt idx="46">
                  <c:v>2388.0514710000002</c:v>
                </c:pt>
                <c:pt idx="47">
                  <c:v>2245.36681</c:v>
                </c:pt>
                <c:pt idx="48">
                  <c:v>2094.8730719999999</c:v>
                </c:pt>
                <c:pt idx="49">
                  <c:v>1930.6053979999999</c:v>
                </c:pt>
                <c:pt idx="50">
                  <c:v>1738.312594</c:v>
                </c:pt>
                <c:pt idx="51">
                  <c:v>1581.931114</c:v>
                </c:pt>
                <c:pt idx="52">
                  <c:v>1426.5390130000001</c:v>
                </c:pt>
                <c:pt idx="53">
                  <c:v>1331.0618689999999</c:v>
                </c:pt>
                <c:pt idx="54">
                  <c:v>1172.7047480000001</c:v>
                </c:pt>
                <c:pt idx="55">
                  <c:v>1063.678469</c:v>
                </c:pt>
                <c:pt idx="56">
                  <c:v>973.86011040000005</c:v>
                </c:pt>
                <c:pt idx="57">
                  <c:v>856.49773119999998</c:v>
                </c:pt>
                <c:pt idx="58">
                  <c:v>781.20041060000005</c:v>
                </c:pt>
                <c:pt idx="59">
                  <c:v>697.33396279999999</c:v>
                </c:pt>
                <c:pt idx="60">
                  <c:v>597.39926390000005</c:v>
                </c:pt>
                <c:pt idx="61">
                  <c:v>555.91740879999998</c:v>
                </c:pt>
                <c:pt idx="62">
                  <c:v>475.99812539999999</c:v>
                </c:pt>
                <c:pt idx="63">
                  <c:v>444.85111569999998</c:v>
                </c:pt>
                <c:pt idx="64">
                  <c:v>385.79874030000002</c:v>
                </c:pt>
                <c:pt idx="65">
                  <c:v>350.58386869999998</c:v>
                </c:pt>
                <c:pt idx="66">
                  <c:v>289.91159750000003</c:v>
                </c:pt>
                <c:pt idx="67">
                  <c:v>251.02798989999999</c:v>
                </c:pt>
                <c:pt idx="68">
                  <c:v>219.20713330000001</c:v>
                </c:pt>
                <c:pt idx="69">
                  <c:v>183.34884460000001</c:v>
                </c:pt>
                <c:pt idx="70">
                  <c:v>168.36986880000001</c:v>
                </c:pt>
                <c:pt idx="71">
                  <c:v>132.77395100000001</c:v>
                </c:pt>
                <c:pt idx="72">
                  <c:v>128.32766520000001</c:v>
                </c:pt>
                <c:pt idx="73">
                  <c:v>99.486328360000002</c:v>
                </c:pt>
                <c:pt idx="74">
                  <c:v>87.047632710000002</c:v>
                </c:pt>
                <c:pt idx="75">
                  <c:v>71.249469140000002</c:v>
                </c:pt>
                <c:pt idx="76">
                  <c:v>60.734155629999997</c:v>
                </c:pt>
                <c:pt idx="77">
                  <c:v>55.40901796</c:v>
                </c:pt>
                <c:pt idx="78">
                  <c:v>34.051538239999999</c:v>
                </c:pt>
                <c:pt idx="79">
                  <c:v>41.262434310000003</c:v>
                </c:pt>
                <c:pt idx="80">
                  <c:v>32.292136249999999</c:v>
                </c:pt>
                <c:pt idx="81">
                  <c:v>25.023025430000001</c:v>
                </c:pt>
                <c:pt idx="82">
                  <c:v>19.090832580000001</c:v>
                </c:pt>
                <c:pt idx="83">
                  <c:v>12.413515800000001</c:v>
                </c:pt>
                <c:pt idx="84">
                  <c:v>16.368495190000001</c:v>
                </c:pt>
                <c:pt idx="85">
                  <c:v>10.33162359</c:v>
                </c:pt>
                <c:pt idx="86">
                  <c:v>4.559912754</c:v>
                </c:pt>
                <c:pt idx="87">
                  <c:v>-0.54865988200000004</c:v>
                </c:pt>
                <c:pt idx="88">
                  <c:v>2.0657931719999998</c:v>
                </c:pt>
                <c:pt idx="89">
                  <c:v>-0.171836246</c:v>
                </c:pt>
                <c:pt idx="90">
                  <c:v>6.9884910370000002</c:v>
                </c:pt>
                <c:pt idx="91">
                  <c:v>-1.345200878</c:v>
                </c:pt>
                <c:pt idx="92">
                  <c:v>0.62414878600000001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yVal>
          <c:smooth val="0"/>
        </c:ser>
        <c:ser>
          <c:idx val="1"/>
          <c:order val="1"/>
          <c:tx>
            <c:v>output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[2]גיליון1!$BF$119:$BF$228</c:f>
              <c:numCache>
                <c:formatCode>General</c:formatCode>
                <c:ptCount val="110"/>
                <c:pt idx="0">
                  <c:v>-3.9392074500000001</c:v>
                </c:pt>
                <c:pt idx="1">
                  <c:v>-5.7932233350000004</c:v>
                </c:pt>
                <c:pt idx="2">
                  <c:v>35.061815920000001</c:v>
                </c:pt>
                <c:pt idx="3">
                  <c:v>108.4043956</c:v>
                </c:pt>
                <c:pt idx="4">
                  <c:v>217.66699070000001</c:v>
                </c:pt>
                <c:pt idx="5">
                  <c:v>365.0259681</c:v>
                </c:pt>
                <c:pt idx="6">
                  <c:v>610.74589900000001</c:v>
                </c:pt>
                <c:pt idx="7">
                  <c:v>883.72540160000005</c:v>
                </c:pt>
                <c:pt idx="8">
                  <c:v>1179.0943259999999</c:v>
                </c:pt>
                <c:pt idx="9">
                  <c:v>1534.0060149999999</c:v>
                </c:pt>
                <c:pt idx="10">
                  <c:v>1869.8234629999999</c:v>
                </c:pt>
                <c:pt idx="11">
                  <c:v>2297.2064799999998</c:v>
                </c:pt>
                <c:pt idx="12">
                  <c:v>2686.8247660000002</c:v>
                </c:pt>
                <c:pt idx="13">
                  <c:v>2972.5026710000002</c:v>
                </c:pt>
                <c:pt idx="14">
                  <c:v>3435.0902759999999</c:v>
                </c:pt>
                <c:pt idx="15">
                  <c:v>3772.5124900000001</c:v>
                </c:pt>
                <c:pt idx="16">
                  <c:v>4135.2425400000002</c:v>
                </c:pt>
                <c:pt idx="17">
                  <c:v>4340.5178960000003</c:v>
                </c:pt>
                <c:pt idx="18">
                  <c:v>4734.831502</c:v>
                </c:pt>
                <c:pt idx="19">
                  <c:v>4983.338874</c:v>
                </c:pt>
                <c:pt idx="20">
                  <c:v>5152.9430540000003</c:v>
                </c:pt>
                <c:pt idx="21">
                  <c:v>5335.0450170000004</c:v>
                </c:pt>
                <c:pt idx="22">
                  <c:v>5493.4702379999999</c:v>
                </c:pt>
                <c:pt idx="23">
                  <c:v>5629.6780870000002</c:v>
                </c:pt>
                <c:pt idx="24">
                  <c:v>5760.0314250000001</c:v>
                </c:pt>
                <c:pt idx="25">
                  <c:v>5798.440415</c:v>
                </c:pt>
                <c:pt idx="26">
                  <c:v>5786.3256620000002</c:v>
                </c:pt>
                <c:pt idx="27">
                  <c:v>5750.5862779999998</c:v>
                </c:pt>
                <c:pt idx="28">
                  <c:v>5703.545384</c:v>
                </c:pt>
                <c:pt idx="29">
                  <c:v>5628.9682629999998</c:v>
                </c:pt>
                <c:pt idx="30">
                  <c:v>5516.2769559999997</c:v>
                </c:pt>
                <c:pt idx="31">
                  <c:v>5381.7061860000003</c:v>
                </c:pt>
                <c:pt idx="32">
                  <c:v>5213.8757050000004</c:v>
                </c:pt>
                <c:pt idx="33">
                  <c:v>5049.8925989999998</c:v>
                </c:pt>
                <c:pt idx="34">
                  <c:v>4913.3844230000004</c:v>
                </c:pt>
                <c:pt idx="35">
                  <c:v>4635.6244239999996</c:v>
                </c:pt>
                <c:pt idx="36">
                  <c:v>4510.2612879999997</c:v>
                </c:pt>
                <c:pt idx="37">
                  <c:v>4336.0503099999996</c:v>
                </c:pt>
                <c:pt idx="38">
                  <c:v>4079.9663209999999</c:v>
                </c:pt>
                <c:pt idx="39">
                  <c:v>3855.2247750000001</c:v>
                </c:pt>
                <c:pt idx="40">
                  <c:v>3629.2262070000002</c:v>
                </c:pt>
                <c:pt idx="41">
                  <c:v>3467.6346749999998</c:v>
                </c:pt>
                <c:pt idx="42">
                  <c:v>3158.720973</c:v>
                </c:pt>
                <c:pt idx="43">
                  <c:v>2985.4782890000001</c:v>
                </c:pt>
                <c:pt idx="44">
                  <c:v>2790.9918670000002</c:v>
                </c:pt>
                <c:pt idx="45">
                  <c:v>2622.80249</c:v>
                </c:pt>
                <c:pt idx="46">
                  <c:v>2367.2943140000002</c:v>
                </c:pt>
                <c:pt idx="47">
                  <c:v>2221.5032190000002</c:v>
                </c:pt>
                <c:pt idx="48">
                  <c:v>2084.0879909999999</c:v>
                </c:pt>
                <c:pt idx="49">
                  <c:v>1899.6287609999999</c:v>
                </c:pt>
                <c:pt idx="50">
                  <c:v>1704.6752180000001</c:v>
                </c:pt>
                <c:pt idx="51">
                  <c:v>1551.3394049999999</c:v>
                </c:pt>
                <c:pt idx="52">
                  <c:v>1392.2773480000001</c:v>
                </c:pt>
                <c:pt idx="53">
                  <c:v>1293.1396669999999</c:v>
                </c:pt>
                <c:pt idx="54">
                  <c:v>1146.3019400000001</c:v>
                </c:pt>
                <c:pt idx="55">
                  <c:v>1032.816071</c:v>
                </c:pt>
                <c:pt idx="56">
                  <c:v>938.48796070000003</c:v>
                </c:pt>
                <c:pt idx="57">
                  <c:v>821.64802989999998</c:v>
                </c:pt>
                <c:pt idx="58">
                  <c:v>762.19284519999997</c:v>
                </c:pt>
                <c:pt idx="59">
                  <c:v>665.64719100000002</c:v>
                </c:pt>
                <c:pt idx="60">
                  <c:v>566.1094018</c:v>
                </c:pt>
                <c:pt idx="61">
                  <c:v>522.03531180000004</c:v>
                </c:pt>
                <c:pt idx="62">
                  <c:v>443.8002894</c:v>
                </c:pt>
                <c:pt idx="63">
                  <c:v>427.90416620000002</c:v>
                </c:pt>
                <c:pt idx="64">
                  <c:v>370.01708409999998</c:v>
                </c:pt>
                <c:pt idx="65">
                  <c:v>338.57745199999999</c:v>
                </c:pt>
                <c:pt idx="66">
                  <c:v>275.12057850000002</c:v>
                </c:pt>
                <c:pt idx="67">
                  <c:v>238.4784597</c:v>
                </c:pt>
                <c:pt idx="68">
                  <c:v>217.02797229999999</c:v>
                </c:pt>
                <c:pt idx="69">
                  <c:v>195.23458650000001</c:v>
                </c:pt>
                <c:pt idx="70">
                  <c:v>169.56867819999999</c:v>
                </c:pt>
                <c:pt idx="71">
                  <c:v>150.0283944</c:v>
                </c:pt>
                <c:pt idx="72">
                  <c:v>149.83087950000001</c:v>
                </c:pt>
                <c:pt idx="73">
                  <c:v>98.421664219999997</c:v>
                </c:pt>
                <c:pt idx="74">
                  <c:v>94.154598109999995</c:v>
                </c:pt>
                <c:pt idx="75">
                  <c:v>80.647997910000001</c:v>
                </c:pt>
                <c:pt idx="76">
                  <c:v>68.827692870000007</c:v>
                </c:pt>
                <c:pt idx="77">
                  <c:v>57.189245999999997</c:v>
                </c:pt>
                <c:pt idx="78">
                  <c:v>44.736559659999998</c:v>
                </c:pt>
                <c:pt idx="79">
                  <c:v>38.141107890000001</c:v>
                </c:pt>
                <c:pt idx="80">
                  <c:v>29.827974019999999</c:v>
                </c:pt>
                <c:pt idx="81">
                  <c:v>39.868296979999997</c:v>
                </c:pt>
                <c:pt idx="82">
                  <c:v>29.016714019999998</c:v>
                </c:pt>
                <c:pt idx="83">
                  <c:v>7.4797748149999999</c:v>
                </c:pt>
                <c:pt idx="84">
                  <c:v>10.308078419999999</c:v>
                </c:pt>
                <c:pt idx="85">
                  <c:v>11.69288811</c:v>
                </c:pt>
                <c:pt idx="86">
                  <c:v>4.0304013259999998</c:v>
                </c:pt>
                <c:pt idx="87">
                  <c:v>-3.358744341</c:v>
                </c:pt>
                <c:pt idx="88">
                  <c:v>4.4566550740000004</c:v>
                </c:pt>
                <c:pt idx="89">
                  <c:v>3.2652906970000002</c:v>
                </c:pt>
                <c:pt idx="90">
                  <c:v>7.1392594469999997</c:v>
                </c:pt>
                <c:pt idx="91">
                  <c:v>-6.6130367249999997</c:v>
                </c:pt>
                <c:pt idx="92">
                  <c:v>4.7571970480000001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88640"/>
        <c:axId val="348486680"/>
      </c:scatterChart>
      <c:valAx>
        <c:axId val="34848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86680"/>
        <c:crosses val="autoZero"/>
        <c:crossBetween val="midCat"/>
      </c:valAx>
      <c:valAx>
        <c:axId val="348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8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=""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595704</xdr:colOff>
      <xdr:row>117</xdr:row>
      <xdr:rowOff>38548</xdr:rowOff>
    </xdr:from>
    <xdr:to>
      <xdr:col>34</xdr:col>
      <xdr:colOff>24204</xdr:colOff>
      <xdr:row>136</xdr:row>
      <xdr:rowOff>118782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573742</xdr:colOff>
      <xdr:row>137</xdr:row>
      <xdr:rowOff>2241</xdr:rowOff>
    </xdr:from>
    <xdr:to>
      <xdr:col>34</xdr:col>
      <xdr:colOff>17482</xdr:colOff>
      <xdr:row>156</xdr:row>
      <xdr:rowOff>40341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167640</xdr:colOff>
      <xdr:row>156</xdr:row>
      <xdr:rowOff>167640</xdr:rowOff>
    </xdr:from>
    <xdr:to>
      <xdr:col>32</xdr:col>
      <xdr:colOff>205740</xdr:colOff>
      <xdr:row>176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117</xdr:row>
      <xdr:rowOff>0</xdr:rowOff>
    </xdr:from>
    <xdr:to>
      <xdr:col>44</xdr:col>
      <xdr:colOff>38100</xdr:colOff>
      <xdr:row>135</xdr:row>
      <xdr:rowOff>57823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22860</xdr:colOff>
      <xdr:row>136</xdr:row>
      <xdr:rowOff>46617</xdr:rowOff>
    </xdr:from>
    <xdr:to>
      <xdr:col>44</xdr:col>
      <xdr:colOff>76200</xdr:colOff>
      <xdr:row>154</xdr:row>
      <xdr:rowOff>62305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64994</xdr:colOff>
      <xdr:row>157</xdr:row>
      <xdr:rowOff>80683</xdr:rowOff>
    </xdr:from>
    <xdr:to>
      <xdr:col>44</xdr:col>
      <xdr:colOff>103094</xdr:colOff>
      <xdr:row>176</xdr:row>
      <xdr:rowOff>47066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117</xdr:row>
      <xdr:rowOff>0</xdr:rowOff>
    </xdr:from>
    <xdr:to>
      <xdr:col>56</xdr:col>
      <xdr:colOff>38100</xdr:colOff>
      <xdr:row>135</xdr:row>
      <xdr:rowOff>57823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30480</xdr:colOff>
      <xdr:row>138</xdr:row>
      <xdr:rowOff>0</xdr:rowOff>
    </xdr:from>
    <xdr:to>
      <xdr:col>53</xdr:col>
      <xdr:colOff>571500</xdr:colOff>
      <xdr:row>153</xdr:row>
      <xdr:rowOff>163484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154</xdr:row>
      <xdr:rowOff>82435</xdr:rowOff>
    </xdr:from>
    <xdr:to>
      <xdr:col>54</xdr:col>
      <xdr:colOff>121920</xdr:colOff>
      <xdr:row>175</xdr:row>
      <xdr:rowOff>33944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d_110classes_all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4"/>
  <sheetViews>
    <sheetView tabSelected="1" topLeftCell="A115" zoomScaleNormal="100" workbookViewId="0">
      <selection activeCell="A122" sqref="A122:I232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16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N3/SQRT(7)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N4/SQRT(7)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0.19561519910898789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0.34992710611188255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1.456862718169367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3.8831793201773546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3.2748266818136136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6.7634974650090367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12.879246872391256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12.285298996303322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15.173066228535028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16.927139782742085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31.484325546246669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28.717439414589386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35.094042752790592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54.916913122814677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52.227109037044606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40.63061578139704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67.038216332026551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68.431535128184862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74.509946603504829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76.034212895329205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100.74715775602985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100.66650335617695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101.05776030749615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108.47720300334338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113.66958920575054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110.63411844121732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125.59904417613689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124.18452366686981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125.50671784605713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126.12611116801844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118.56986875049749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116.46825572591329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123.86805850729777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119.03788412578096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122.3547869008443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139.10046288747643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125.56597379668668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115.11874969183883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129.77790093628641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124.04096385583962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115.42749955301475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106.8072840136259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109.25587828018915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92.185206214977683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98.098191125223181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95.579222402685616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92.361631202395643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76.458455439298959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79.281708393010078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75.490775216957076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83.390631661953435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81.390576975520716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70.165329539507994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61.116149039917325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58.097538498561505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53.451007512315726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53.486957212359115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49.000104123171333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N68/SQRT(7)</f>
        <v>41.799539837326492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47.040120739467419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36.769968890997141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35.127028955852587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31.296108840739748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29.056902302698603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29.860517580981103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27.976256332242649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20.532639521364164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18.548268525825328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16.111774753709962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17.003000935609176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18.60957620502445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12.804654765883749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13.37670454520828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10.112504887615176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8.1635076494639947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8.4586328320689681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6.3613549448756492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4.7226657121345594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3.0152672741722046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3.4046786536608526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2.6244532958391193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1.9633114466978216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2.4327694808466287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1.7194861596015316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0.83299312783504276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1.4133113526720984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0.81909606722712247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0.53452248382484879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0.69802929591757357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0.37457458863219695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0.58684559732696362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0.2857142857142857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0.20203050891044214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0.17496355305594127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2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2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16</v>
      </c>
      <c r="P122" s="1" t="s">
        <v>15</v>
      </c>
      <c r="Q122" s="1" t="s">
        <v>11</v>
      </c>
      <c r="R122" s="1" t="s">
        <v>9</v>
      </c>
      <c r="S122" s="1" t="s">
        <v>12</v>
      </c>
      <c r="T122" s="1" t="s">
        <v>13</v>
      </c>
      <c r="U122" s="1" t="s">
        <v>14</v>
      </c>
      <c r="V122" s="1"/>
    </row>
    <row r="123" spans="1:22" x14ac:dyDescent="0.3">
      <c r="A123">
        <v>0</v>
      </c>
      <c r="B123">
        <v>46.707311108708303</v>
      </c>
      <c r="C123">
        <v>1.8547591753304</v>
      </c>
      <c r="D123">
        <v>-4.91004906594753</v>
      </c>
      <c r="E123">
        <v>7.4910373315215102</v>
      </c>
      <c r="F123">
        <v>16.133622769266299</v>
      </c>
      <c r="G123">
        <v>-2.19299294799566</v>
      </c>
      <c r="H123">
        <v>-11.126536279916699</v>
      </c>
      <c r="I123">
        <v>0.66338101029396002</v>
      </c>
      <c r="L123" s="1">
        <f>SUM(B123:K123)</f>
        <v>54.620533101260584</v>
      </c>
      <c r="M123" s="1">
        <f>AVERAGE(B123:K123)</f>
        <v>6.827566637657573</v>
      </c>
      <c r="N123" s="1">
        <f>STDEV(B123:K123)</f>
        <v>18.054104483418048</v>
      </c>
      <c r="O123">
        <f>N123/SQRT(7)</f>
        <v>6.8238100867286287</v>
      </c>
    </row>
    <row r="124" spans="1:22" x14ac:dyDescent="0.3">
      <c r="A124">
        <v>1</v>
      </c>
      <c r="B124">
        <v>23.024630881845901</v>
      </c>
      <c r="C124">
        <v>-1.3802264290861701</v>
      </c>
      <c r="D124">
        <v>-5.1299990750849203</v>
      </c>
      <c r="E124">
        <v>-3.73373366892337</v>
      </c>
      <c r="F124">
        <v>46.319797620177198</v>
      </c>
      <c r="G124">
        <v>8.2839860757812804</v>
      </c>
      <c r="H124">
        <v>-6.6750546060502502</v>
      </c>
      <c r="I124">
        <v>-1.6315793171524999</v>
      </c>
      <c r="L124" s="1">
        <f t="shared" ref="L124:L187" si="8">SUM(B124:K124)</f>
        <v>59.077821481507172</v>
      </c>
      <c r="M124" s="1">
        <f t="shared" ref="M124:M187" si="9">AVERAGE(B124:K124)</f>
        <v>7.3847276851883965</v>
      </c>
      <c r="N124" s="1">
        <f t="shared" ref="N124:N187" si="10">STDEV(B124:K124)</f>
        <v>18.506327751518413</v>
      </c>
      <c r="O124">
        <f t="shared" ref="O124:O187" si="11">N124/SQRT(7)</f>
        <v>6.9947344159386935</v>
      </c>
    </row>
    <row r="125" spans="1:22" x14ac:dyDescent="0.3">
      <c r="A125">
        <v>2</v>
      </c>
      <c r="B125">
        <v>-32.199389088898002</v>
      </c>
      <c r="C125">
        <v>2.7191664557904001</v>
      </c>
      <c r="D125">
        <v>-3.3466223701834599</v>
      </c>
      <c r="E125">
        <v>-1.63841009140014</v>
      </c>
      <c r="F125">
        <v>30.446614831685999</v>
      </c>
      <c r="G125">
        <v>-10.6741895377635</v>
      </c>
      <c r="H125">
        <v>5.42627105116844</v>
      </c>
      <c r="I125">
        <v>-4.3037198074161997</v>
      </c>
      <c r="L125" s="1">
        <f t="shared" si="8"/>
        <v>-13.570278557016461</v>
      </c>
      <c r="M125" s="1">
        <f t="shared" si="9"/>
        <v>-1.6962848196270577</v>
      </c>
      <c r="N125" s="1">
        <f t="shared" si="10"/>
        <v>17.419040624775331</v>
      </c>
      <c r="O125">
        <f t="shared" si="11"/>
        <v>6.5837785100695276</v>
      </c>
    </row>
    <row r="126" spans="1:22" x14ac:dyDescent="0.3">
      <c r="A126">
        <v>3</v>
      </c>
      <c r="B126">
        <v>13.4687130972743</v>
      </c>
      <c r="C126">
        <v>0.88358423113822904</v>
      </c>
      <c r="D126">
        <v>11.190635640174101</v>
      </c>
      <c r="E126">
        <v>-5.2491774000227398</v>
      </c>
      <c r="F126">
        <v>42.765453823376397</v>
      </c>
      <c r="G126">
        <v>8.2309805452823603</v>
      </c>
      <c r="H126">
        <v>2.7616510391235298</v>
      </c>
      <c r="I126">
        <v>-1.2557470500469201</v>
      </c>
      <c r="L126" s="1">
        <f t="shared" si="8"/>
        <v>72.796093926299264</v>
      </c>
      <c r="M126" s="1">
        <f t="shared" si="9"/>
        <v>9.099511740787408</v>
      </c>
      <c r="N126" s="1">
        <f t="shared" si="10"/>
        <v>15.016176659114638</v>
      </c>
      <c r="O126">
        <f t="shared" si="11"/>
        <v>5.6755812975757225</v>
      </c>
    </row>
    <row r="127" spans="1:22" x14ac:dyDescent="0.3">
      <c r="A127">
        <v>4</v>
      </c>
      <c r="B127">
        <v>11.3416881784796</v>
      </c>
      <c r="C127">
        <v>-1.0388307198882101</v>
      </c>
      <c r="D127">
        <v>1.3590185642242401</v>
      </c>
      <c r="E127">
        <v>5.7210727063938904</v>
      </c>
      <c r="F127">
        <v>31.3345931619405</v>
      </c>
      <c r="G127">
        <v>11.319533541798499</v>
      </c>
      <c r="H127">
        <v>-1.29837134480476</v>
      </c>
      <c r="I127">
        <v>12.416821755468799</v>
      </c>
      <c r="L127" s="1">
        <f t="shared" si="8"/>
        <v>71.155525843612565</v>
      </c>
      <c r="M127" s="1">
        <f t="shared" si="9"/>
        <v>8.8944407304515707</v>
      </c>
      <c r="N127" s="1">
        <f t="shared" si="10"/>
        <v>10.67208545690508</v>
      </c>
      <c r="O127">
        <f t="shared" si="11"/>
        <v>4.0336691556285666</v>
      </c>
    </row>
    <row r="128" spans="1:22" x14ac:dyDescent="0.3">
      <c r="A128">
        <v>5</v>
      </c>
      <c r="B128">
        <v>3.2725912481545998</v>
      </c>
      <c r="C128">
        <v>-7.2130958735942796</v>
      </c>
      <c r="D128">
        <v>-4.9823739752173397</v>
      </c>
      <c r="E128">
        <v>10.7913271971046</v>
      </c>
      <c r="F128">
        <v>-18.190127812325901</v>
      </c>
      <c r="G128">
        <v>9.6899758204817701</v>
      </c>
      <c r="H128">
        <v>5.7038553729653296</v>
      </c>
      <c r="I128">
        <v>-16.725190974771898</v>
      </c>
      <c r="L128" s="1">
        <f t="shared" si="8"/>
        <v>-17.653038997203119</v>
      </c>
      <c r="M128" s="1">
        <f t="shared" si="9"/>
        <v>-2.2066298746503898</v>
      </c>
      <c r="N128" s="1">
        <f t="shared" si="10"/>
        <v>11.352180633328476</v>
      </c>
      <c r="O128">
        <f t="shared" si="11"/>
        <v>4.2907209705815532</v>
      </c>
    </row>
    <row r="129" spans="1:21" x14ac:dyDescent="0.3">
      <c r="A129">
        <v>6</v>
      </c>
      <c r="B129">
        <v>5.7214297875761897</v>
      </c>
      <c r="C129">
        <v>1.9627725481980001</v>
      </c>
      <c r="D129">
        <v>-1.86641709506511</v>
      </c>
      <c r="E129">
        <v>1.4095170870423299</v>
      </c>
      <c r="F129">
        <v>41.701189175248103</v>
      </c>
      <c r="G129">
        <v>7.06633543223142</v>
      </c>
      <c r="H129">
        <v>-12.7018345594406</v>
      </c>
      <c r="I129">
        <v>-0.37874435679987001</v>
      </c>
      <c r="L129" s="1">
        <f t="shared" si="8"/>
        <v>42.914248018990463</v>
      </c>
      <c r="M129" s="1">
        <f t="shared" si="9"/>
        <v>5.3642810023738079</v>
      </c>
      <c r="N129" s="1">
        <f t="shared" si="10"/>
        <v>15.866657422027926</v>
      </c>
      <c r="O129">
        <f t="shared" si="11"/>
        <v>5.9970328109347282</v>
      </c>
    </row>
    <row r="130" spans="1:21" x14ac:dyDescent="0.3">
      <c r="A130">
        <v>7</v>
      </c>
      <c r="B130">
        <v>-3.0971293095499202</v>
      </c>
      <c r="C130">
        <v>2.6741467732936099</v>
      </c>
      <c r="D130">
        <v>0.73451931029558104</v>
      </c>
      <c r="E130">
        <v>6.7512411177158302</v>
      </c>
      <c r="F130">
        <v>-55.039795313030403</v>
      </c>
      <c r="G130">
        <v>8.1175558529794198</v>
      </c>
      <c r="H130">
        <v>-1.7805462479591301</v>
      </c>
      <c r="I130">
        <v>10.1263482123613</v>
      </c>
      <c r="L130" s="1">
        <f t="shared" si="8"/>
        <v>-31.513659603893707</v>
      </c>
      <c r="M130" s="1">
        <f t="shared" si="9"/>
        <v>-3.9392074504867134</v>
      </c>
      <c r="N130" s="1">
        <f t="shared" si="10"/>
        <v>21.17852772993642</v>
      </c>
      <c r="O130">
        <f t="shared" si="11"/>
        <v>8.0047310725567247</v>
      </c>
      <c r="P130">
        <f>A130</f>
        <v>7</v>
      </c>
      <c r="Q130">
        <f>M10-M130</f>
        <v>4.3142074504867134</v>
      </c>
      <c r="R130">
        <f>Q130/M10</f>
        <v>11.504553201297902</v>
      </c>
      <c r="S130">
        <f>1/SQRT(M10)</f>
        <v>1.6329931618554523</v>
      </c>
      <c r="T130">
        <f>R130/S130</f>
        <v>7.0450712654706455</v>
      </c>
      <c r="U130">
        <f>Q130*Q130/M10</f>
        <v>49.633029135560179</v>
      </c>
    </row>
    <row r="131" spans="1:21" x14ac:dyDescent="0.3">
      <c r="A131">
        <v>8</v>
      </c>
      <c r="B131">
        <v>-28.301338884979401</v>
      </c>
      <c r="C131">
        <v>4.4972763098776296</v>
      </c>
      <c r="D131">
        <v>6.1908030211925498</v>
      </c>
      <c r="E131">
        <v>3.7868445366621</v>
      </c>
      <c r="F131">
        <v>-48.635560229886302</v>
      </c>
      <c r="G131">
        <v>6.4971009753644404</v>
      </c>
      <c r="H131">
        <v>-4.8674718774855101</v>
      </c>
      <c r="I131">
        <v>14.486559465527501</v>
      </c>
      <c r="L131" s="1">
        <f t="shared" si="8"/>
        <v>-46.345786683726992</v>
      </c>
      <c r="M131" s="1">
        <f t="shared" si="9"/>
        <v>-5.793223335465874</v>
      </c>
      <c r="N131" s="1">
        <f t="shared" si="10"/>
        <v>21.535846346931677</v>
      </c>
      <c r="O131">
        <f t="shared" si="11"/>
        <v>8.1397848153257222</v>
      </c>
      <c r="P131">
        <f t="shared" ref="P131:P194" si="12">A131</f>
        <v>8</v>
      </c>
      <c r="Q131">
        <f>M11-M131</f>
        <v>8.2932233354658749</v>
      </c>
      <c r="R131">
        <f t="shared" ref="R131:R194" si="13">Q131/M11</f>
        <v>3.3172893341863499</v>
      </c>
      <c r="S131">
        <f t="shared" ref="S131:S194" si="14">1/SQRT(M11)</f>
        <v>0.63245553203367588</v>
      </c>
      <c r="T131">
        <f t="shared" ref="T131:T194" si="15">R131/S131</f>
        <v>5.2450949769061657</v>
      </c>
      <c r="U131">
        <f t="shared" ref="U131:U194" si="16">Q131*Q131/M11</f>
        <v>27.511021316766296</v>
      </c>
    </row>
    <row r="132" spans="1:21" x14ac:dyDescent="0.3">
      <c r="A132">
        <v>9</v>
      </c>
      <c r="B132">
        <v>36.882944874465402</v>
      </c>
      <c r="C132">
        <v>25.238571569323501</v>
      </c>
      <c r="D132">
        <v>33.152711838483803</v>
      </c>
      <c r="E132">
        <v>21.717206856235801</v>
      </c>
      <c r="F132">
        <v>79.540504768490706</v>
      </c>
      <c r="G132">
        <v>32.675435133278299</v>
      </c>
      <c r="H132">
        <v>26.5534401591867</v>
      </c>
      <c r="I132">
        <v>24.733712187036801</v>
      </c>
      <c r="L132" s="1">
        <f t="shared" si="8"/>
        <v>280.49452738650098</v>
      </c>
      <c r="M132" s="1">
        <f t="shared" si="9"/>
        <v>35.061815923312622</v>
      </c>
      <c r="N132" s="1">
        <f t="shared" si="10"/>
        <v>18.687836645593762</v>
      </c>
      <c r="O132">
        <f t="shared" si="11"/>
        <v>7.0633383294343703</v>
      </c>
      <c r="P132">
        <f t="shared" si="12"/>
        <v>9</v>
      </c>
      <c r="Q132">
        <f t="shared" ref="Q132:Q195" si="17">M12-M132</f>
        <v>-9.5618159233126221</v>
      </c>
      <c r="R132">
        <f t="shared" si="13"/>
        <v>-0.37497317346324011</v>
      </c>
      <c r="S132">
        <f t="shared" si="14"/>
        <v>0.19802950859533489</v>
      </c>
      <c r="T132">
        <f t="shared" si="15"/>
        <v>-1.8935217085726466</v>
      </c>
      <c r="U132">
        <f t="shared" si="16"/>
        <v>3.585424460835875</v>
      </c>
    </row>
    <row r="133" spans="1:21" x14ac:dyDescent="0.3">
      <c r="A133">
        <v>10</v>
      </c>
      <c r="B133">
        <v>84.226721361279402</v>
      </c>
      <c r="C133">
        <v>80.848146066069006</v>
      </c>
      <c r="D133">
        <v>110.809501722455</v>
      </c>
      <c r="E133">
        <v>100.307148281484</v>
      </c>
      <c r="F133">
        <v>168.537393774837</v>
      </c>
      <c r="G133">
        <v>88.237602904438901</v>
      </c>
      <c r="H133">
        <v>99.729132436215806</v>
      </c>
      <c r="I133">
        <v>134.53951806947501</v>
      </c>
      <c r="L133" s="1">
        <f t="shared" si="8"/>
        <v>867.235164616254</v>
      </c>
      <c r="M133" s="1">
        <f t="shared" si="9"/>
        <v>108.40439557703175</v>
      </c>
      <c r="N133" s="1">
        <f t="shared" si="10"/>
        <v>29.751923309122944</v>
      </c>
      <c r="O133">
        <f t="shared" si="11"/>
        <v>11.245170014543596</v>
      </c>
      <c r="P133">
        <f t="shared" si="12"/>
        <v>10</v>
      </c>
      <c r="Q133">
        <f t="shared" si="17"/>
        <v>-6.2793955770317496</v>
      </c>
      <c r="R133">
        <f t="shared" si="13"/>
        <v>-6.148734959149816E-2</v>
      </c>
      <c r="S133">
        <f t="shared" si="14"/>
        <v>9.8954139199058683E-2</v>
      </c>
      <c r="T133">
        <f t="shared" si="15"/>
        <v>-0.62137218401555316</v>
      </c>
      <c r="U133">
        <f t="shared" si="16"/>
        <v>0.38610339106825847</v>
      </c>
    </row>
    <row r="134" spans="1:21" x14ac:dyDescent="0.3">
      <c r="A134">
        <v>11</v>
      </c>
      <c r="B134">
        <v>209.635848686099</v>
      </c>
      <c r="C134">
        <v>182.633459806442</v>
      </c>
      <c r="D134">
        <v>209.571658283472</v>
      </c>
      <c r="E134">
        <v>218.79614880681001</v>
      </c>
      <c r="F134">
        <v>212.86883661150901</v>
      </c>
      <c r="G134">
        <v>244.09594476222901</v>
      </c>
      <c r="H134">
        <v>238.605861924588</v>
      </c>
      <c r="I134">
        <v>225.12816701829399</v>
      </c>
      <c r="L134" s="1">
        <f t="shared" si="8"/>
        <v>1741.3359258994428</v>
      </c>
      <c r="M134" s="1">
        <f t="shared" si="9"/>
        <v>217.66699073743035</v>
      </c>
      <c r="N134" s="1">
        <f t="shared" si="10"/>
        <v>19.176899457324978</v>
      </c>
      <c r="O134">
        <f t="shared" si="11"/>
        <v>7.2481866973387703</v>
      </c>
      <c r="P134">
        <f t="shared" si="12"/>
        <v>11</v>
      </c>
      <c r="Q134">
        <f t="shared" si="17"/>
        <v>-2.9169907374303534</v>
      </c>
      <c r="R134">
        <f t="shared" si="13"/>
        <v>-1.3583193189431216E-2</v>
      </c>
      <c r="S134">
        <f t="shared" si="14"/>
        <v>6.8239119393494044E-2</v>
      </c>
      <c r="T134">
        <f t="shared" si="15"/>
        <v>-0.19905287920122611</v>
      </c>
      <c r="U134">
        <f t="shared" si="16"/>
        <v>3.9622048718297914E-2</v>
      </c>
    </row>
    <row r="135" spans="1:21" x14ac:dyDescent="0.3">
      <c r="A135">
        <v>12</v>
      </c>
      <c r="B135">
        <v>379.58173018693901</v>
      </c>
      <c r="C135">
        <v>347.02918350696501</v>
      </c>
      <c r="D135">
        <v>362.508752703666</v>
      </c>
      <c r="E135">
        <v>339.25008954107699</v>
      </c>
      <c r="F135">
        <v>347.715332001447</v>
      </c>
      <c r="G135">
        <v>390.89270031452099</v>
      </c>
      <c r="H135">
        <v>376.83067715160001</v>
      </c>
      <c r="I135">
        <v>376.39927917718802</v>
      </c>
      <c r="L135" s="1">
        <f t="shared" si="8"/>
        <v>2920.2077445834029</v>
      </c>
      <c r="M135" s="1">
        <f t="shared" si="9"/>
        <v>365.02596807292537</v>
      </c>
      <c r="N135" s="1">
        <f t="shared" si="10"/>
        <v>18.685120408271544</v>
      </c>
      <c r="O135">
        <f t="shared" si="11"/>
        <v>7.0623116882263108</v>
      </c>
      <c r="P135">
        <f t="shared" si="12"/>
        <v>12</v>
      </c>
      <c r="Q135">
        <f t="shared" si="17"/>
        <v>15.224031927074634</v>
      </c>
      <c r="R135">
        <f t="shared" si="13"/>
        <v>4.0036901846350122E-2</v>
      </c>
      <c r="S135">
        <f t="shared" si="14"/>
        <v>5.128205128205128E-2</v>
      </c>
      <c r="T135">
        <f t="shared" si="15"/>
        <v>0.7807195860038274</v>
      </c>
      <c r="U135">
        <f t="shared" si="16"/>
        <v>0.60952307196998767</v>
      </c>
    </row>
    <row r="136" spans="1:21" x14ac:dyDescent="0.3">
      <c r="A136">
        <v>13</v>
      </c>
      <c r="B136">
        <v>580.24501195549897</v>
      </c>
      <c r="C136">
        <v>575.60937261581398</v>
      </c>
      <c r="D136">
        <v>604.47382354736305</v>
      </c>
      <c r="E136">
        <v>614.77455359697296</v>
      </c>
      <c r="F136">
        <v>605.06568253040302</v>
      </c>
      <c r="G136">
        <v>612.53569513559296</v>
      </c>
      <c r="H136">
        <v>643.69856709241799</v>
      </c>
      <c r="I136">
        <v>649.56448537111203</v>
      </c>
      <c r="L136" s="1">
        <f t="shared" si="8"/>
        <v>4885.967191845175</v>
      </c>
      <c r="M136" s="1">
        <f t="shared" si="9"/>
        <v>610.74589898064687</v>
      </c>
      <c r="N136" s="1">
        <f t="shared" si="10"/>
        <v>26.318591464705012</v>
      </c>
      <c r="O136">
        <f t="shared" si="11"/>
        <v>9.947492553302375</v>
      </c>
      <c r="P136">
        <f t="shared" si="12"/>
        <v>13</v>
      </c>
      <c r="Q136">
        <f t="shared" si="17"/>
        <v>12.879101019353129</v>
      </c>
      <c r="R136">
        <f t="shared" si="13"/>
        <v>2.0651996022213879E-2</v>
      </c>
      <c r="S136">
        <f t="shared" si="14"/>
        <v>4.004407273335673E-2</v>
      </c>
      <c r="T136">
        <f t="shared" si="15"/>
        <v>0.51573165795922549</v>
      </c>
      <c r="U136">
        <f t="shared" si="16"/>
        <v>0.26597914302137154</v>
      </c>
    </row>
    <row r="137" spans="1:21" x14ac:dyDescent="0.3">
      <c r="A137">
        <v>14</v>
      </c>
      <c r="B137">
        <v>816.27508342266003</v>
      </c>
      <c r="C137">
        <v>835.09678220748003</v>
      </c>
      <c r="D137">
        <v>888.3316167593</v>
      </c>
      <c r="E137">
        <v>836.845156729221</v>
      </c>
      <c r="F137">
        <v>930.31877255439701</v>
      </c>
      <c r="G137">
        <v>903.23366355890005</v>
      </c>
      <c r="H137">
        <v>929.51653945446003</v>
      </c>
      <c r="I137">
        <v>930.18559837341297</v>
      </c>
      <c r="L137" s="1">
        <f t="shared" si="8"/>
        <v>7069.8032130598313</v>
      </c>
      <c r="M137" s="1">
        <f t="shared" si="9"/>
        <v>883.72540163247891</v>
      </c>
      <c r="N137" s="1">
        <f t="shared" si="10"/>
        <v>47.719650512530642</v>
      </c>
      <c r="O137">
        <f t="shared" si="11"/>
        <v>18.036332558153141</v>
      </c>
      <c r="P137">
        <f t="shared" si="12"/>
        <v>14</v>
      </c>
      <c r="Q137">
        <f t="shared" si="17"/>
        <v>-10.475401632478906</v>
      </c>
      <c r="R137">
        <f t="shared" si="13"/>
        <v>-1.19958793386532E-2</v>
      </c>
      <c r="S137">
        <f t="shared" si="14"/>
        <v>3.3840027153248686E-2</v>
      </c>
      <c r="T137">
        <f t="shared" si="15"/>
        <v>-0.35448787568427176</v>
      </c>
      <c r="U137">
        <f t="shared" si="16"/>
        <v>0.12566165400714771</v>
      </c>
    </row>
    <row r="138" spans="1:21" x14ac:dyDescent="0.3">
      <c r="A138">
        <v>15</v>
      </c>
      <c r="B138">
        <v>1100.0608872175201</v>
      </c>
      <c r="C138">
        <v>1107.86461544036</v>
      </c>
      <c r="D138">
        <v>1210.59202194213</v>
      </c>
      <c r="E138">
        <v>1104.9968383908199</v>
      </c>
      <c r="F138">
        <v>1252.0832296609799</v>
      </c>
      <c r="G138">
        <v>1186.65627741813</v>
      </c>
      <c r="H138">
        <v>1217.2909392118399</v>
      </c>
      <c r="I138">
        <v>1253.2097995281199</v>
      </c>
      <c r="L138" s="1">
        <f t="shared" si="8"/>
        <v>9432.7546088099007</v>
      </c>
      <c r="M138" s="1">
        <f t="shared" si="9"/>
        <v>1179.0943261012376</v>
      </c>
      <c r="N138" s="1">
        <f t="shared" si="10"/>
        <v>65.617012684956151</v>
      </c>
      <c r="O138">
        <f t="shared" si="11"/>
        <v>24.800899619909227</v>
      </c>
      <c r="P138">
        <f t="shared" si="12"/>
        <v>15</v>
      </c>
      <c r="Q138">
        <f t="shared" si="17"/>
        <v>33.780673898762416</v>
      </c>
      <c r="R138">
        <f t="shared" si="13"/>
        <v>2.7851735668360231E-2</v>
      </c>
      <c r="S138">
        <f t="shared" si="14"/>
        <v>2.8713886396267204E-2</v>
      </c>
      <c r="T138">
        <f t="shared" si="15"/>
        <v>0.96997443271841277</v>
      </c>
      <c r="U138">
        <f t="shared" si="16"/>
        <v>0.94085040012740673</v>
      </c>
    </row>
    <row r="139" spans="1:21" x14ac:dyDescent="0.3">
      <c r="A139">
        <v>16</v>
      </c>
      <c r="B139">
        <v>1420.3992867469699</v>
      </c>
      <c r="C139">
        <v>1414.28168797492</v>
      </c>
      <c r="D139">
        <v>1576.28516840934</v>
      </c>
      <c r="E139">
        <v>1501.03477096557</v>
      </c>
      <c r="F139">
        <v>1562.9025850296</v>
      </c>
      <c r="G139">
        <v>1597.18506515026</v>
      </c>
      <c r="H139">
        <v>1619.0235410928699</v>
      </c>
      <c r="I139">
        <v>1580.9360110759701</v>
      </c>
      <c r="L139" s="1">
        <f t="shared" si="8"/>
        <v>12272.048116445498</v>
      </c>
      <c r="M139" s="1">
        <f t="shared" si="9"/>
        <v>1534.0060145556872</v>
      </c>
      <c r="N139" s="1">
        <f t="shared" si="10"/>
        <v>79.616977141599278</v>
      </c>
      <c r="O139">
        <f t="shared" si="11"/>
        <v>30.092388807912261</v>
      </c>
      <c r="P139">
        <f t="shared" si="12"/>
        <v>16</v>
      </c>
      <c r="Q139">
        <f t="shared" si="17"/>
        <v>6.3689854443127842</v>
      </c>
      <c r="R139">
        <f t="shared" si="13"/>
        <v>4.1346980081556663E-3</v>
      </c>
      <c r="S139">
        <f t="shared" si="14"/>
        <v>2.5479257578373642E-2</v>
      </c>
      <c r="T139">
        <f t="shared" si="15"/>
        <v>0.16227702064855795</v>
      </c>
      <c r="U139">
        <f t="shared" si="16"/>
        <v>2.63338314305725E-2</v>
      </c>
    </row>
    <row r="140" spans="1:21" x14ac:dyDescent="0.3">
      <c r="A140">
        <v>17</v>
      </c>
      <c r="B140">
        <v>1772.2605831623</v>
      </c>
      <c r="C140">
        <v>1756.7712929248801</v>
      </c>
      <c r="D140">
        <v>1946.18882083892</v>
      </c>
      <c r="E140">
        <v>1870.2248764038</v>
      </c>
      <c r="F140">
        <v>1907.74080872535</v>
      </c>
      <c r="G140">
        <v>1871.95907878875</v>
      </c>
      <c r="H140">
        <v>1896.4104669093999</v>
      </c>
      <c r="I140">
        <v>1937.0317791700299</v>
      </c>
      <c r="L140" s="1">
        <f t="shared" si="8"/>
        <v>14958.58770692343</v>
      </c>
      <c r="M140" s="1">
        <f t="shared" si="9"/>
        <v>1869.8234633654288</v>
      </c>
      <c r="N140" s="1">
        <f t="shared" si="10"/>
        <v>70.505572416500144</v>
      </c>
      <c r="O140">
        <f t="shared" si="11"/>
        <v>26.648601522616381</v>
      </c>
      <c r="P140">
        <f t="shared" si="12"/>
        <v>17</v>
      </c>
      <c r="Q140">
        <f t="shared" si="17"/>
        <v>9.8015366345712209</v>
      </c>
      <c r="R140">
        <f t="shared" si="13"/>
        <v>5.214623467218845E-3</v>
      </c>
      <c r="S140">
        <f t="shared" si="14"/>
        <v>2.3065580739059788E-2</v>
      </c>
      <c r="T140">
        <f t="shared" si="15"/>
        <v>0.22607813461155482</v>
      </c>
      <c r="U140">
        <f t="shared" si="16"/>
        <v>5.1111322949440305E-2</v>
      </c>
    </row>
    <row r="141" spans="1:21" x14ac:dyDescent="0.3">
      <c r="A141">
        <v>18</v>
      </c>
      <c r="B141">
        <v>2151.48169875144</v>
      </c>
      <c r="C141">
        <v>2134.1292822360901</v>
      </c>
      <c r="D141">
        <v>2320.4135169982901</v>
      </c>
      <c r="E141">
        <v>2254.7192932367302</v>
      </c>
      <c r="F141">
        <v>2332.5664603710102</v>
      </c>
      <c r="G141">
        <v>2330.2747938632901</v>
      </c>
      <c r="H141">
        <v>2449.1220896243999</v>
      </c>
      <c r="I141">
        <v>2404.9447042942002</v>
      </c>
      <c r="L141" s="1">
        <f t="shared" si="8"/>
        <v>18377.651839375449</v>
      </c>
      <c r="M141" s="1">
        <f t="shared" si="9"/>
        <v>2297.2064799219311</v>
      </c>
      <c r="N141" s="1">
        <f t="shared" si="10"/>
        <v>111.61370302520254</v>
      </c>
      <c r="O141">
        <f t="shared" si="11"/>
        <v>42.186014444529064</v>
      </c>
      <c r="P141">
        <f t="shared" si="12"/>
        <v>18</v>
      </c>
      <c r="Q141">
        <f t="shared" si="17"/>
        <v>8.4185200780689229</v>
      </c>
      <c r="R141">
        <f t="shared" si="13"/>
        <v>3.6512963201166377E-3</v>
      </c>
      <c r="S141">
        <f t="shared" si="14"/>
        <v>2.0825990392946817E-2</v>
      </c>
      <c r="T141">
        <f t="shared" si="15"/>
        <v>0.17532401826869323</v>
      </c>
      <c r="U141">
        <f t="shared" si="16"/>
        <v>3.0738511381881089E-2</v>
      </c>
    </row>
    <row r="142" spans="1:21" x14ac:dyDescent="0.3">
      <c r="A142">
        <v>19</v>
      </c>
      <c r="B142">
        <v>2544.3798398971499</v>
      </c>
      <c r="C142">
        <v>2487.3336815834</v>
      </c>
      <c r="D142">
        <v>2731.09438693523</v>
      </c>
      <c r="E142">
        <v>2603.2827907800602</v>
      </c>
      <c r="F142">
        <v>2711.2415218353199</v>
      </c>
      <c r="G142">
        <v>2714.6433284282598</v>
      </c>
      <c r="H142">
        <v>2840.0526306629099</v>
      </c>
      <c r="I142">
        <v>2862.56994724273</v>
      </c>
      <c r="L142" s="1">
        <f t="shared" si="8"/>
        <v>21494.598127365058</v>
      </c>
      <c r="M142" s="1">
        <f t="shared" si="9"/>
        <v>2686.8247659206322</v>
      </c>
      <c r="N142" s="1">
        <f t="shared" si="10"/>
        <v>133.50308092530895</v>
      </c>
      <c r="O142">
        <f t="shared" si="11"/>
        <v>50.459421627042609</v>
      </c>
      <c r="P142">
        <f t="shared" si="12"/>
        <v>19</v>
      </c>
      <c r="Q142">
        <f t="shared" si="17"/>
        <v>2.6752340793677831</v>
      </c>
      <c r="R142">
        <f t="shared" si="13"/>
        <v>9.9469569785007729E-4</v>
      </c>
      <c r="S142">
        <f t="shared" si="14"/>
        <v>1.9282539322832151E-2</v>
      </c>
      <c r="T142">
        <f t="shared" si="15"/>
        <v>5.1585306333189931E-2</v>
      </c>
      <c r="U142">
        <f t="shared" si="16"/>
        <v>2.6610438294890465E-3</v>
      </c>
    </row>
    <row r="143" spans="1:21" x14ac:dyDescent="0.3">
      <c r="A143">
        <v>20</v>
      </c>
      <c r="B143">
        <v>2790.8824133872899</v>
      </c>
      <c r="C143">
        <v>2834.3392086028998</v>
      </c>
      <c r="D143">
        <v>3032.4955341815898</v>
      </c>
      <c r="E143">
        <v>2938.1434061527202</v>
      </c>
      <c r="F143">
        <v>3006.73905706405</v>
      </c>
      <c r="G143">
        <v>3019.1759152412401</v>
      </c>
      <c r="H143">
        <v>3057.6816706657401</v>
      </c>
      <c r="I143">
        <v>3100.5641627311702</v>
      </c>
      <c r="L143" s="1">
        <f t="shared" si="8"/>
        <v>23780.021368026701</v>
      </c>
      <c r="M143" s="1">
        <f t="shared" si="9"/>
        <v>2972.5026710033376</v>
      </c>
      <c r="N143" s="1">
        <f t="shared" si="10"/>
        <v>109.45350776708177</v>
      </c>
      <c r="O143">
        <f t="shared" si="11"/>
        <v>41.36953738219642</v>
      </c>
      <c r="P143">
        <f t="shared" si="12"/>
        <v>20</v>
      </c>
      <c r="Q143">
        <f t="shared" si="17"/>
        <v>24.247328996662418</v>
      </c>
      <c r="R143">
        <f t="shared" si="13"/>
        <v>8.0912084747351027E-3</v>
      </c>
      <c r="S143">
        <f t="shared" si="14"/>
        <v>1.8267316060998445E-2</v>
      </c>
      <c r="T143">
        <f t="shared" si="15"/>
        <v>0.44293362241704476</v>
      </c>
      <c r="U143">
        <f t="shared" si="16"/>
        <v>0.19619019386748512</v>
      </c>
    </row>
    <row r="144" spans="1:21" x14ac:dyDescent="0.3">
      <c r="A144">
        <v>21</v>
      </c>
      <c r="B144">
        <v>3175.4267714023499</v>
      </c>
      <c r="C144">
        <v>3194.1385178565902</v>
      </c>
      <c r="D144">
        <v>3451.6376938819799</v>
      </c>
      <c r="E144">
        <v>3423.3500101566301</v>
      </c>
      <c r="F144">
        <v>3512.8111989498102</v>
      </c>
      <c r="G144">
        <v>3483.87568712234</v>
      </c>
      <c r="H144">
        <v>3667.1665503978702</v>
      </c>
      <c r="I144">
        <v>3572.3157765865299</v>
      </c>
      <c r="L144" s="1">
        <f t="shared" si="8"/>
        <v>27480.722206354101</v>
      </c>
      <c r="M144" s="1">
        <f t="shared" si="9"/>
        <v>3435.0902757942627</v>
      </c>
      <c r="N144" s="1">
        <f t="shared" si="10"/>
        <v>171.96566501366041</v>
      </c>
      <c r="O144">
        <f t="shared" si="11"/>
        <v>64.996911952569462</v>
      </c>
      <c r="P144">
        <f t="shared" si="12"/>
        <v>21</v>
      </c>
      <c r="Q144">
        <f t="shared" si="17"/>
        <v>-45.715275794262652</v>
      </c>
      <c r="R144">
        <f t="shared" si="13"/>
        <v>-1.3487818784956711E-2</v>
      </c>
      <c r="S144">
        <f t="shared" si="14"/>
        <v>1.7176718136839322E-2</v>
      </c>
      <c r="T144">
        <f t="shared" si="15"/>
        <v>-0.78523840686592283</v>
      </c>
      <c r="U144">
        <f t="shared" si="16"/>
        <v>0.61659935561733259</v>
      </c>
    </row>
    <row r="145" spans="1:21" x14ac:dyDescent="0.3">
      <c r="A145">
        <v>22</v>
      </c>
      <c r="B145">
        <v>3441.0816180706001</v>
      </c>
      <c r="C145">
        <v>3555.5865192413298</v>
      </c>
      <c r="D145">
        <v>3789.1702766418398</v>
      </c>
      <c r="E145">
        <v>3830.8964414596499</v>
      </c>
      <c r="F145">
        <v>3788.3737664222699</v>
      </c>
      <c r="G145">
        <v>3904.5606436729399</v>
      </c>
      <c r="H145">
        <v>3963.1988010406399</v>
      </c>
      <c r="I145">
        <v>3907.23185396194</v>
      </c>
      <c r="L145" s="1">
        <f t="shared" si="8"/>
        <v>30180.099920511209</v>
      </c>
      <c r="M145" s="1">
        <f t="shared" si="9"/>
        <v>3772.5124900639012</v>
      </c>
      <c r="N145" s="1">
        <f t="shared" si="10"/>
        <v>182.36084264998763</v>
      </c>
      <c r="O145">
        <f t="shared" si="11"/>
        <v>68.925919789721178</v>
      </c>
      <c r="P145">
        <f t="shared" si="12"/>
        <v>22</v>
      </c>
      <c r="Q145">
        <f t="shared" si="17"/>
        <v>19.737509936098832</v>
      </c>
      <c r="R145">
        <f t="shared" si="13"/>
        <v>5.2046964034804747E-3</v>
      </c>
      <c r="S145">
        <f t="shared" si="14"/>
        <v>1.6238709775341649E-2</v>
      </c>
      <c r="T145">
        <f t="shared" si="15"/>
        <v>0.32051169554023096</v>
      </c>
      <c r="U145">
        <f t="shared" si="16"/>
        <v>0.10272774697807373</v>
      </c>
    </row>
    <row r="146" spans="1:21" x14ac:dyDescent="0.3">
      <c r="A146">
        <v>23</v>
      </c>
      <c r="B146">
        <v>3802.02447462081</v>
      </c>
      <c r="C146">
        <v>3955.5622167587198</v>
      </c>
      <c r="D146">
        <v>4160.1252703666596</v>
      </c>
      <c r="E146">
        <v>4134.6586337089502</v>
      </c>
      <c r="F146">
        <v>4233.6037821769696</v>
      </c>
      <c r="G146">
        <v>4192.7192320823597</v>
      </c>
      <c r="H146">
        <v>4363.6478142738297</v>
      </c>
      <c r="I146">
        <v>4239.5988922119104</v>
      </c>
      <c r="L146" s="1">
        <f t="shared" si="8"/>
        <v>33081.940316200213</v>
      </c>
      <c r="M146" s="1">
        <f t="shared" si="9"/>
        <v>4135.2425395250266</v>
      </c>
      <c r="N146" s="1">
        <f t="shared" si="10"/>
        <v>177.27158765602093</v>
      </c>
      <c r="O146">
        <f t="shared" si="11"/>
        <v>67.002362207916974</v>
      </c>
      <c r="P146">
        <f t="shared" si="12"/>
        <v>23</v>
      </c>
      <c r="Q146">
        <f t="shared" si="17"/>
        <v>-21.742539525026586</v>
      </c>
      <c r="R146">
        <f t="shared" si="13"/>
        <v>-5.2856544366176213E-3</v>
      </c>
      <c r="S146">
        <f t="shared" si="14"/>
        <v>1.5591727976114366E-2</v>
      </c>
      <c r="T146">
        <f t="shared" si="15"/>
        <v>-0.33900376178412944</v>
      </c>
      <c r="U146">
        <f t="shared" si="16"/>
        <v>0.11492355050379077</v>
      </c>
    </row>
    <row r="147" spans="1:21" x14ac:dyDescent="0.3">
      <c r="A147">
        <v>24</v>
      </c>
      <c r="B147">
        <v>3958.7357740402199</v>
      </c>
      <c r="C147">
        <v>4086.0019812583901</v>
      </c>
      <c r="D147">
        <v>4435.2008628845197</v>
      </c>
      <c r="E147">
        <v>4328.3117423057502</v>
      </c>
      <c r="F147">
        <v>4426.8596053123401</v>
      </c>
      <c r="G147">
        <v>4452.5754609107898</v>
      </c>
      <c r="H147">
        <v>4537.5230183601298</v>
      </c>
      <c r="I147">
        <v>4498.9347233772196</v>
      </c>
      <c r="L147" s="1">
        <f t="shared" si="8"/>
        <v>34724.143168449358</v>
      </c>
      <c r="M147" s="1">
        <f t="shared" si="9"/>
        <v>4340.5178960561698</v>
      </c>
      <c r="N147" s="1">
        <f t="shared" si="10"/>
        <v>208.24727470830013</v>
      </c>
      <c r="O147">
        <f t="shared" si="11"/>
        <v>78.710071440730431</v>
      </c>
      <c r="P147">
        <f t="shared" si="12"/>
        <v>24</v>
      </c>
      <c r="Q147">
        <f t="shared" si="17"/>
        <v>3.607103943830225</v>
      </c>
      <c r="R147">
        <f t="shared" si="13"/>
        <v>8.3034073463130668E-4</v>
      </c>
      <c r="S147">
        <f t="shared" si="14"/>
        <v>1.5172209934815136E-2</v>
      </c>
      <c r="T147">
        <f t="shared" si="15"/>
        <v>5.4727738292491793E-2</v>
      </c>
      <c r="U147">
        <f t="shared" si="16"/>
        <v>2.9951253386114726E-3</v>
      </c>
    </row>
    <row r="148" spans="1:21" x14ac:dyDescent="0.3">
      <c r="A148">
        <v>25</v>
      </c>
      <c r="B148">
        <v>4291.9314250945999</v>
      </c>
      <c r="C148">
        <v>4557.5893425941404</v>
      </c>
      <c r="D148">
        <v>4809.0067532062503</v>
      </c>
      <c r="E148">
        <v>4751.5878264904004</v>
      </c>
      <c r="F148">
        <v>4762.0156421661304</v>
      </c>
      <c r="G148">
        <v>4836.7036919593802</v>
      </c>
      <c r="H148">
        <v>5008.1037628650602</v>
      </c>
      <c r="I148">
        <v>4861.7135677337601</v>
      </c>
      <c r="L148" s="1">
        <f t="shared" si="8"/>
        <v>37878.65201210972</v>
      </c>
      <c r="M148" s="1">
        <f t="shared" si="9"/>
        <v>4734.831501513715</v>
      </c>
      <c r="N148" s="1">
        <f t="shared" si="10"/>
        <v>218.84492592520488</v>
      </c>
      <c r="O148">
        <f t="shared" si="11"/>
        <v>82.71560709806343</v>
      </c>
      <c r="P148">
        <f t="shared" si="12"/>
        <v>25</v>
      </c>
      <c r="Q148">
        <f t="shared" si="17"/>
        <v>7.0434984862849888</v>
      </c>
      <c r="R148">
        <f t="shared" si="13"/>
        <v>1.485382572565702E-3</v>
      </c>
      <c r="S148">
        <f t="shared" si="14"/>
        <v>1.4521950407133924E-2</v>
      </c>
      <c r="T148">
        <f t="shared" si="15"/>
        <v>0.10228533571055347</v>
      </c>
      <c r="U148">
        <f t="shared" si="16"/>
        <v>1.0462289901420625E-2</v>
      </c>
    </row>
    <row r="149" spans="1:21" x14ac:dyDescent="0.3">
      <c r="A149">
        <v>26</v>
      </c>
      <c r="B149">
        <v>4556.72867441177</v>
      </c>
      <c r="C149">
        <v>4772.7258777618399</v>
      </c>
      <c r="D149">
        <v>5089.8217062950098</v>
      </c>
      <c r="E149">
        <v>5095.3901205062803</v>
      </c>
      <c r="F149">
        <v>5042.8998484611502</v>
      </c>
      <c r="G149">
        <v>5071.4072213172904</v>
      </c>
      <c r="H149">
        <v>5176.3540651798203</v>
      </c>
      <c r="I149">
        <v>5061.3834784030896</v>
      </c>
      <c r="L149" s="1">
        <f t="shared" si="8"/>
        <v>39866.710992336251</v>
      </c>
      <c r="M149" s="1">
        <f t="shared" si="9"/>
        <v>4983.3388740420314</v>
      </c>
      <c r="N149" s="1">
        <f t="shared" si="10"/>
        <v>208.70263869058189</v>
      </c>
      <c r="O149">
        <f t="shared" si="11"/>
        <v>78.882182848320937</v>
      </c>
      <c r="P149">
        <f t="shared" si="12"/>
        <v>26</v>
      </c>
      <c r="Q149">
        <f t="shared" si="17"/>
        <v>-6.4638740420314207</v>
      </c>
      <c r="R149">
        <f t="shared" si="13"/>
        <v>-1.298781673646901E-3</v>
      </c>
      <c r="S149">
        <f t="shared" si="14"/>
        <v>1.4174953192277748E-2</v>
      </c>
      <c r="T149">
        <f t="shared" si="15"/>
        <v>-9.1625111986574539E-2</v>
      </c>
      <c r="U149">
        <f t="shared" si="16"/>
        <v>8.3951611465523275E-3</v>
      </c>
    </row>
    <row r="150" spans="1:21" x14ac:dyDescent="0.3">
      <c r="A150">
        <v>27</v>
      </c>
      <c r="B150">
        <v>4640.1870107650702</v>
      </c>
      <c r="C150">
        <v>4909.5583124160703</v>
      </c>
      <c r="D150">
        <v>5285.4969098567899</v>
      </c>
      <c r="E150">
        <v>5268.9820420741999</v>
      </c>
      <c r="F150">
        <v>5284.81810188293</v>
      </c>
      <c r="G150">
        <v>5199.9637064933704</v>
      </c>
      <c r="H150">
        <v>5351.8944635391199</v>
      </c>
      <c r="I150">
        <v>5282.6438810825302</v>
      </c>
      <c r="L150" s="1">
        <f t="shared" si="8"/>
        <v>41223.544428110079</v>
      </c>
      <c r="M150" s="1">
        <f t="shared" si="9"/>
        <v>5152.9430535137599</v>
      </c>
      <c r="N150" s="1">
        <f t="shared" si="10"/>
        <v>247.61617812485713</v>
      </c>
      <c r="O150">
        <f t="shared" si="11"/>
        <v>93.590118273520559</v>
      </c>
      <c r="P150">
        <f t="shared" si="12"/>
        <v>27</v>
      </c>
      <c r="Q150">
        <f t="shared" si="17"/>
        <v>-10.193053513759878</v>
      </c>
      <c r="R150">
        <f t="shared" si="13"/>
        <v>-1.9820239198405287E-3</v>
      </c>
      <c r="S150">
        <f t="shared" si="14"/>
        <v>1.3944479031314379E-2</v>
      </c>
      <c r="T150">
        <f t="shared" si="15"/>
        <v>-0.14213682098768998</v>
      </c>
      <c r="U150">
        <f t="shared" si="16"/>
        <v>2.0202875880486627E-2</v>
      </c>
    </row>
    <row r="151" spans="1:21" x14ac:dyDescent="0.3">
      <c r="A151">
        <v>28</v>
      </c>
      <c r="B151">
        <v>4827.7755794525101</v>
      </c>
      <c r="C151">
        <v>5142.9858593940698</v>
      </c>
      <c r="D151">
        <v>5449.8349556922904</v>
      </c>
      <c r="E151">
        <v>5327.9116022586804</v>
      </c>
      <c r="F151">
        <v>5363.5621833801197</v>
      </c>
      <c r="G151">
        <v>5451.5963158607401</v>
      </c>
      <c r="H151">
        <v>5634.9906740187998</v>
      </c>
      <c r="I151">
        <v>5481.7029674053101</v>
      </c>
      <c r="L151" s="1">
        <f t="shared" si="8"/>
        <v>42680.360137462529</v>
      </c>
      <c r="M151" s="1">
        <f t="shared" si="9"/>
        <v>5335.0450171828161</v>
      </c>
      <c r="N151" s="1">
        <f t="shared" si="10"/>
        <v>248.79997805090071</v>
      </c>
      <c r="O151">
        <f t="shared" si="11"/>
        <v>94.037552588715982</v>
      </c>
      <c r="P151">
        <f t="shared" si="12"/>
        <v>28</v>
      </c>
      <c r="Q151">
        <f t="shared" si="17"/>
        <v>3.7049828171839181</v>
      </c>
      <c r="R151">
        <f t="shared" si="13"/>
        <v>6.9397945533765729E-4</v>
      </c>
      <c r="S151">
        <f t="shared" si="14"/>
        <v>1.3686115720737697E-2</v>
      </c>
      <c r="T151">
        <f t="shared" si="15"/>
        <v>5.0706823579323865E-2</v>
      </c>
      <c r="U151">
        <f t="shared" si="16"/>
        <v>2.5711819575046746E-3</v>
      </c>
    </row>
    <row r="152" spans="1:21" x14ac:dyDescent="0.3">
      <c r="A152">
        <v>29</v>
      </c>
      <c r="B152">
        <v>4895.32752871513</v>
      </c>
      <c r="C152">
        <v>5329.0130748748697</v>
      </c>
      <c r="D152">
        <v>5646.7945802211698</v>
      </c>
      <c r="E152">
        <v>5588.5969650745301</v>
      </c>
      <c r="F152">
        <v>5626.5886502265903</v>
      </c>
      <c r="G152">
        <v>5631.5721621513303</v>
      </c>
      <c r="H152">
        <v>5658.3954048156702</v>
      </c>
      <c r="I152">
        <v>5571.4735403060904</v>
      </c>
      <c r="L152" s="1">
        <f t="shared" si="8"/>
        <v>43947.761906385378</v>
      </c>
      <c r="M152" s="1">
        <f t="shared" si="9"/>
        <v>5493.4702382981723</v>
      </c>
      <c r="N152" s="1">
        <f t="shared" si="10"/>
        <v>263.8873640246473</v>
      </c>
      <c r="O152">
        <f t="shared" si="11"/>
        <v>99.740048477369925</v>
      </c>
      <c r="P152">
        <f t="shared" si="12"/>
        <v>29</v>
      </c>
      <c r="Q152">
        <f t="shared" si="17"/>
        <v>-47.595238298172262</v>
      </c>
      <c r="R152">
        <f t="shared" si="13"/>
        <v>-8.739686147436778E-3</v>
      </c>
      <c r="S152">
        <f t="shared" si="14"/>
        <v>1.3550838384546319E-2</v>
      </c>
      <c r="T152">
        <f t="shared" si="15"/>
        <v>-0.6449553820525018</v>
      </c>
      <c r="U152">
        <f t="shared" si="16"/>
        <v>0.41596744483848846</v>
      </c>
    </row>
    <row r="153" spans="1:21" x14ac:dyDescent="0.3">
      <c r="A153">
        <v>30</v>
      </c>
      <c r="B153">
        <v>5078.3409700393604</v>
      </c>
      <c r="C153">
        <v>5396.0188102722104</v>
      </c>
      <c r="D153">
        <v>5898.0356206893903</v>
      </c>
      <c r="E153">
        <v>5674.5414152145304</v>
      </c>
      <c r="F153">
        <v>5646.2172789573597</v>
      </c>
      <c r="G153">
        <v>5719.2820477485602</v>
      </c>
      <c r="H153">
        <v>5973.3378517627698</v>
      </c>
      <c r="I153">
        <v>5651.6507034301703</v>
      </c>
      <c r="L153" s="1">
        <f t="shared" si="8"/>
        <v>45037.424698114351</v>
      </c>
      <c r="M153" s="1">
        <f t="shared" si="9"/>
        <v>5629.6780872642939</v>
      </c>
      <c r="N153" s="1">
        <f t="shared" si="10"/>
        <v>282.71262609830052</v>
      </c>
      <c r="O153">
        <f t="shared" si="11"/>
        <v>106.85532873629884</v>
      </c>
      <c r="P153">
        <f t="shared" si="12"/>
        <v>30</v>
      </c>
      <c r="Q153">
        <f t="shared" si="17"/>
        <v>-38.303087264293936</v>
      </c>
      <c r="R153">
        <f t="shared" si="13"/>
        <v>-6.8503878320259216E-3</v>
      </c>
      <c r="S153">
        <f t="shared" si="14"/>
        <v>1.337336474903855E-2</v>
      </c>
      <c r="T153">
        <f t="shared" si="15"/>
        <v>-0.512241156999656</v>
      </c>
      <c r="U153">
        <f t="shared" si="16"/>
        <v>0.26239100292434619</v>
      </c>
    </row>
    <row r="154" spans="1:21" x14ac:dyDescent="0.3">
      <c r="A154">
        <v>31</v>
      </c>
      <c r="B154">
        <v>5080.6376008987399</v>
      </c>
      <c r="C154">
        <v>5613.95102787017</v>
      </c>
      <c r="D154">
        <v>5959.6838860511698</v>
      </c>
      <c r="E154">
        <v>5825.2968292236301</v>
      </c>
      <c r="F154">
        <v>5843.73880720138</v>
      </c>
      <c r="G154">
        <v>5886.9787216186496</v>
      </c>
      <c r="H154">
        <v>6136.5579831600098</v>
      </c>
      <c r="I154">
        <v>5733.4065415859204</v>
      </c>
      <c r="L154" s="1">
        <f t="shared" si="8"/>
        <v>46080.251397609674</v>
      </c>
      <c r="M154" s="1">
        <f t="shared" si="9"/>
        <v>5760.0314247012093</v>
      </c>
      <c r="N154" s="1">
        <f t="shared" si="10"/>
        <v>314.5608740121998</v>
      </c>
      <c r="O154">
        <f t="shared" si="11"/>
        <v>118.89283497534301</v>
      </c>
      <c r="P154">
        <f t="shared" si="12"/>
        <v>31</v>
      </c>
      <c r="Q154">
        <f t="shared" si="17"/>
        <v>-102.53142470120929</v>
      </c>
      <c r="R154">
        <f t="shared" si="13"/>
        <v>-1.8123097605162931E-2</v>
      </c>
      <c r="S154">
        <f t="shared" si="14"/>
        <v>1.3294980928779005E-2</v>
      </c>
      <c r="T154">
        <f t="shared" si="15"/>
        <v>-1.3631533360031178</v>
      </c>
      <c r="U154">
        <f t="shared" si="16"/>
        <v>1.8581870174564294</v>
      </c>
    </row>
    <row r="155" spans="1:21" x14ac:dyDescent="0.3">
      <c r="A155">
        <v>32</v>
      </c>
      <c r="B155">
        <v>5177.42125034332</v>
      </c>
      <c r="C155">
        <v>5655.0548114776602</v>
      </c>
      <c r="D155">
        <v>5977.1476202011099</v>
      </c>
      <c r="E155">
        <v>5843.1241569518997</v>
      </c>
      <c r="F155">
        <v>5890.0503053665097</v>
      </c>
      <c r="G155">
        <v>5965.8136191368003</v>
      </c>
      <c r="H155">
        <v>6107.6421005725797</v>
      </c>
      <c r="I155">
        <v>5771.26945376396</v>
      </c>
      <c r="L155" s="1">
        <f t="shared" si="8"/>
        <v>46387.523317813844</v>
      </c>
      <c r="M155" s="1">
        <f t="shared" si="9"/>
        <v>5798.4404147267305</v>
      </c>
      <c r="N155" s="1">
        <f t="shared" si="10"/>
        <v>286.08371430288912</v>
      </c>
      <c r="O155">
        <f t="shared" si="11"/>
        <v>108.1294803130138</v>
      </c>
      <c r="P155">
        <f t="shared" si="12"/>
        <v>32</v>
      </c>
      <c r="Q155">
        <f t="shared" si="17"/>
        <v>-76.690414726730523</v>
      </c>
      <c r="R155">
        <f t="shared" si="13"/>
        <v>-1.3403314497615332E-2</v>
      </c>
      <c r="S155">
        <f t="shared" si="14"/>
        <v>1.3220124979025265E-2</v>
      </c>
      <c r="T155">
        <f t="shared" si="15"/>
        <v>-1.0138568673806572</v>
      </c>
      <c r="U155">
        <f t="shared" si="16"/>
        <v>1.0279057475349196</v>
      </c>
    </row>
    <row r="156" spans="1:21" x14ac:dyDescent="0.3">
      <c r="A156">
        <v>33</v>
      </c>
      <c r="B156">
        <v>5076.0874445438303</v>
      </c>
      <c r="C156">
        <v>5640.2424669265702</v>
      </c>
      <c r="D156">
        <v>5985.5381433963703</v>
      </c>
      <c r="E156">
        <v>5869.8236870765604</v>
      </c>
      <c r="F156">
        <v>5869.9741272926303</v>
      </c>
      <c r="G156">
        <v>5958.4669852256702</v>
      </c>
      <c r="H156">
        <v>6072.0400378703998</v>
      </c>
      <c r="I156">
        <v>5818.4324057102003</v>
      </c>
      <c r="L156" s="1">
        <f t="shared" si="8"/>
        <v>46290.605298042225</v>
      </c>
      <c r="M156" s="1">
        <f t="shared" si="9"/>
        <v>5786.3256622552781</v>
      </c>
      <c r="N156" s="1">
        <f t="shared" si="10"/>
        <v>314.35407853300569</v>
      </c>
      <c r="O156">
        <f t="shared" si="11"/>
        <v>118.81467363102873</v>
      </c>
      <c r="P156">
        <f t="shared" si="12"/>
        <v>33</v>
      </c>
      <c r="Q156">
        <f t="shared" si="17"/>
        <v>-19.200662255278075</v>
      </c>
      <c r="R156">
        <f t="shared" si="13"/>
        <v>-3.3293299963635392E-3</v>
      </c>
      <c r="S156">
        <f t="shared" si="14"/>
        <v>1.3168015154181935E-2</v>
      </c>
      <c r="T156">
        <f t="shared" si="15"/>
        <v>-0.25283461154783082</v>
      </c>
      <c r="U156">
        <f t="shared" si="16"/>
        <v>6.3925340796542496E-2</v>
      </c>
    </row>
    <row r="157" spans="1:21" x14ac:dyDescent="0.3">
      <c r="A157">
        <v>34</v>
      </c>
      <c r="B157">
        <v>5103.0862145423798</v>
      </c>
      <c r="C157">
        <v>5563.3105220794596</v>
      </c>
      <c r="D157">
        <v>5947.01408267021</v>
      </c>
      <c r="E157">
        <v>5869.5357322692798</v>
      </c>
      <c r="F157">
        <v>5856.9353141784604</v>
      </c>
      <c r="G157">
        <v>5896.2082931995301</v>
      </c>
      <c r="H157">
        <v>6053.53179335594</v>
      </c>
      <c r="I157">
        <v>5715.0682685375205</v>
      </c>
      <c r="L157" s="1">
        <f t="shared" si="8"/>
        <v>46004.690220832781</v>
      </c>
      <c r="M157" s="1">
        <f t="shared" si="9"/>
        <v>5750.5862776040976</v>
      </c>
      <c r="N157" s="1">
        <f t="shared" si="10"/>
        <v>300.62192656678116</v>
      </c>
      <c r="O157">
        <f t="shared" si="11"/>
        <v>113.62440804983204</v>
      </c>
      <c r="P157">
        <f t="shared" si="12"/>
        <v>34</v>
      </c>
      <c r="Q157">
        <f t="shared" si="17"/>
        <v>-22.586277604097631</v>
      </c>
      <c r="R157">
        <f t="shared" si="13"/>
        <v>-3.9431350565812904E-3</v>
      </c>
      <c r="S157">
        <f t="shared" si="14"/>
        <v>1.3212910564542248E-2</v>
      </c>
      <c r="T157">
        <f t="shared" si="15"/>
        <v>-0.29843046596886563</v>
      </c>
      <c r="U157">
        <f t="shared" si="16"/>
        <v>8.9060743018394242E-2</v>
      </c>
    </row>
    <row r="158" spans="1:21" x14ac:dyDescent="0.3">
      <c r="A158">
        <v>35</v>
      </c>
      <c r="B158">
        <v>5066.5295319557099</v>
      </c>
      <c r="C158">
        <v>5560.8438234329196</v>
      </c>
      <c r="D158">
        <v>5898.6614208221399</v>
      </c>
      <c r="E158">
        <v>5933.6441011428797</v>
      </c>
      <c r="F158">
        <v>5632.0124080181104</v>
      </c>
      <c r="G158">
        <v>5853.7924695014899</v>
      </c>
      <c r="H158">
        <v>6031.2366683483096</v>
      </c>
      <c r="I158">
        <v>5651.6426515579196</v>
      </c>
      <c r="L158" s="1">
        <f t="shared" si="8"/>
        <v>45628.363074779481</v>
      </c>
      <c r="M158" s="1">
        <f t="shared" si="9"/>
        <v>5703.5453843474352</v>
      </c>
      <c r="N158" s="1">
        <f t="shared" si="10"/>
        <v>305.87935143201412</v>
      </c>
      <c r="O158">
        <f t="shared" si="11"/>
        <v>115.61152786840542</v>
      </c>
      <c r="P158">
        <f t="shared" si="12"/>
        <v>35</v>
      </c>
      <c r="Q158">
        <f t="shared" si="17"/>
        <v>-74.670384347435174</v>
      </c>
      <c r="R158">
        <f t="shared" si="13"/>
        <v>-1.3265596473084795E-2</v>
      </c>
      <c r="S158">
        <f t="shared" si="14"/>
        <v>1.3328743112218882E-2</v>
      </c>
      <c r="T158">
        <f t="shared" si="15"/>
        <v>-0.99526237105761317</v>
      </c>
      <c r="U158">
        <f t="shared" si="16"/>
        <v>0.9905471872432221</v>
      </c>
    </row>
    <row r="159" spans="1:21" x14ac:dyDescent="0.3">
      <c r="A159">
        <v>36</v>
      </c>
      <c r="B159">
        <v>4894.7341721057801</v>
      </c>
      <c r="C159">
        <v>5546.2158207893299</v>
      </c>
      <c r="D159">
        <v>5674.5181655883698</v>
      </c>
      <c r="E159">
        <v>5766.7948484420704</v>
      </c>
      <c r="F159">
        <v>5824.6055760383597</v>
      </c>
      <c r="G159">
        <v>5777.3407416343598</v>
      </c>
      <c r="H159">
        <v>5952.6199576854697</v>
      </c>
      <c r="I159">
        <v>5594.9168243408003</v>
      </c>
      <c r="L159" s="1">
        <f t="shared" si="8"/>
        <v>45031.746106624538</v>
      </c>
      <c r="M159" s="1">
        <f t="shared" si="9"/>
        <v>5628.9682633280672</v>
      </c>
      <c r="N159" s="1">
        <f t="shared" si="10"/>
        <v>323.64374126499752</v>
      </c>
      <c r="O159">
        <f t="shared" si="11"/>
        <v>122.32583610995947</v>
      </c>
      <c r="P159">
        <f t="shared" si="12"/>
        <v>36</v>
      </c>
      <c r="Q159">
        <f t="shared" si="17"/>
        <v>-88.968263328067223</v>
      </c>
      <c r="R159">
        <f t="shared" si="13"/>
        <v>-1.6059253308315383E-2</v>
      </c>
      <c r="S159">
        <f t="shared" si="14"/>
        <v>1.3435230372511476E-2</v>
      </c>
      <c r="T159">
        <f t="shared" si="15"/>
        <v>-1.1953091136548477</v>
      </c>
      <c r="U159">
        <f t="shared" si="16"/>
        <v>1.4287638771863378</v>
      </c>
    </row>
    <row r="160" spans="1:21" x14ac:dyDescent="0.3">
      <c r="A160">
        <v>37</v>
      </c>
      <c r="B160">
        <v>4715.1510095596304</v>
      </c>
      <c r="C160">
        <v>5431.9027681350699</v>
      </c>
      <c r="D160">
        <v>5674.4763221740704</v>
      </c>
      <c r="E160">
        <v>5683.0431663990003</v>
      </c>
      <c r="F160">
        <v>5597.4921991825004</v>
      </c>
      <c r="G160">
        <v>5753.3771333694403</v>
      </c>
      <c r="H160">
        <v>5797.1581127643503</v>
      </c>
      <c r="I160">
        <v>5477.6149404048901</v>
      </c>
      <c r="L160" s="1">
        <f t="shared" si="8"/>
        <v>44130.215651988954</v>
      </c>
      <c r="M160" s="1">
        <f t="shared" si="9"/>
        <v>5516.2769564986193</v>
      </c>
      <c r="N160" s="1">
        <f t="shared" si="10"/>
        <v>347.43163346714385</v>
      </c>
      <c r="O160">
        <f t="shared" si="11"/>
        <v>131.31681425014401</v>
      </c>
      <c r="P160">
        <f t="shared" si="12"/>
        <v>37</v>
      </c>
      <c r="Q160">
        <f t="shared" si="17"/>
        <v>-28.651956498619256</v>
      </c>
      <c r="R160">
        <f t="shared" si="13"/>
        <v>-5.2211943233401075E-3</v>
      </c>
      <c r="S160">
        <f t="shared" si="14"/>
        <v>1.3499192392788215E-2</v>
      </c>
      <c r="T160">
        <f t="shared" si="15"/>
        <v>-0.38677827320465996</v>
      </c>
      <c r="U160">
        <f t="shared" si="16"/>
        <v>0.14959743262317854</v>
      </c>
    </row>
    <row r="161" spans="1:21" x14ac:dyDescent="0.3">
      <c r="A161">
        <v>38</v>
      </c>
      <c r="B161">
        <v>4694.7869422435697</v>
      </c>
      <c r="C161">
        <v>5285.4572596549897</v>
      </c>
      <c r="D161">
        <v>5536.4836068153299</v>
      </c>
      <c r="E161">
        <v>5516.5970818996402</v>
      </c>
      <c r="F161">
        <v>5464.2274687290101</v>
      </c>
      <c r="G161">
        <v>5543.9673230648004</v>
      </c>
      <c r="H161">
        <v>5744.0370609760203</v>
      </c>
      <c r="I161">
        <v>5268.0927418470301</v>
      </c>
      <c r="L161" s="1">
        <f t="shared" si="8"/>
        <v>43053.649485230388</v>
      </c>
      <c r="M161" s="1">
        <f t="shared" si="9"/>
        <v>5381.7061856537985</v>
      </c>
      <c r="N161" s="1">
        <f t="shared" si="10"/>
        <v>316.36408126766099</v>
      </c>
      <c r="O161">
        <f t="shared" si="11"/>
        <v>119.57438325537981</v>
      </c>
      <c r="P161">
        <f t="shared" si="12"/>
        <v>38</v>
      </c>
      <c r="Q161">
        <f t="shared" si="17"/>
        <v>-103.08118565379846</v>
      </c>
      <c r="R161">
        <f t="shared" si="13"/>
        <v>-1.9528037254739342E-2</v>
      </c>
      <c r="S161">
        <f t="shared" si="14"/>
        <v>1.3763839347353903E-2</v>
      </c>
      <c r="T161">
        <f t="shared" si="15"/>
        <v>-1.4187928790736435</v>
      </c>
      <c r="U161">
        <f t="shared" si="16"/>
        <v>2.012973233710079</v>
      </c>
    </row>
    <row r="162" spans="1:21" x14ac:dyDescent="0.3">
      <c r="A162">
        <v>39</v>
      </c>
      <c r="B162">
        <v>4453.0664980411502</v>
      </c>
      <c r="C162">
        <v>5121.0245075225803</v>
      </c>
      <c r="D162">
        <v>5431.5508600473004</v>
      </c>
      <c r="E162">
        <v>5420.2832922935404</v>
      </c>
      <c r="F162">
        <v>5266.1155683994202</v>
      </c>
      <c r="G162">
        <v>5381.7314958572297</v>
      </c>
      <c r="H162">
        <v>5467.6866462230601</v>
      </c>
      <c r="I162">
        <v>5169.5467723607999</v>
      </c>
      <c r="L162" s="1">
        <f t="shared" si="8"/>
        <v>41711.005640745083</v>
      </c>
      <c r="M162" s="1">
        <f t="shared" si="9"/>
        <v>5213.8757050931354</v>
      </c>
      <c r="N162" s="1">
        <f t="shared" si="10"/>
        <v>332.67920573285738</v>
      </c>
      <c r="O162">
        <f t="shared" si="11"/>
        <v>125.74092067594772</v>
      </c>
      <c r="P162">
        <f t="shared" si="12"/>
        <v>39</v>
      </c>
      <c r="Q162">
        <f t="shared" si="17"/>
        <v>1.374294906864634</v>
      </c>
      <c r="R162">
        <f t="shared" si="13"/>
        <v>2.6351467463010093E-4</v>
      </c>
      <c r="S162">
        <f t="shared" si="14"/>
        <v>1.3847214960382929E-2</v>
      </c>
      <c r="T162">
        <f t="shared" si="15"/>
        <v>1.9030156994314019E-2</v>
      </c>
      <c r="U162">
        <f t="shared" si="16"/>
        <v>3.6214687522823888E-4</v>
      </c>
    </row>
    <row r="163" spans="1:21" x14ac:dyDescent="0.3">
      <c r="A163">
        <v>40</v>
      </c>
      <c r="B163">
        <v>4329.7107937335904</v>
      </c>
      <c r="C163">
        <v>4979.9688072204499</v>
      </c>
      <c r="D163">
        <v>5252.3981344699796</v>
      </c>
      <c r="E163">
        <v>5252.3789480924597</v>
      </c>
      <c r="F163">
        <v>5128.2755310535404</v>
      </c>
      <c r="G163">
        <v>5252.5570737123398</v>
      </c>
      <c r="H163">
        <v>5357.1177856922104</v>
      </c>
      <c r="I163">
        <v>4846.7337207794099</v>
      </c>
      <c r="L163" s="1">
        <f t="shared" si="8"/>
        <v>40399.140794753977</v>
      </c>
      <c r="M163" s="1">
        <f t="shared" si="9"/>
        <v>5049.8925993442472</v>
      </c>
      <c r="N163" s="1">
        <f t="shared" si="10"/>
        <v>335.60989284840855</v>
      </c>
      <c r="O163">
        <f t="shared" si="11"/>
        <v>126.84861628713195</v>
      </c>
      <c r="P163">
        <f t="shared" si="12"/>
        <v>40</v>
      </c>
      <c r="Q163">
        <f t="shared" si="17"/>
        <v>-78.767599344247174</v>
      </c>
      <c r="R163">
        <f t="shared" si="13"/>
        <v>-1.5845024887575183E-2</v>
      </c>
      <c r="S163">
        <f t="shared" si="14"/>
        <v>1.4183148764245436E-2</v>
      </c>
      <c r="T163">
        <f t="shared" si="15"/>
        <v>-1.1171725793019391</v>
      </c>
      <c r="U163">
        <f t="shared" si="16"/>
        <v>1.2480745719441468</v>
      </c>
    </row>
    <row r="164" spans="1:21" x14ac:dyDescent="0.3">
      <c r="A164">
        <v>41</v>
      </c>
      <c r="B164">
        <v>4181.8483662605204</v>
      </c>
      <c r="C164">
        <v>4811.6581735610898</v>
      </c>
      <c r="D164">
        <v>5139.9413437843295</v>
      </c>
      <c r="E164">
        <v>5119.8019698858197</v>
      </c>
      <c r="F164">
        <v>4963.7225811481403</v>
      </c>
      <c r="G164">
        <v>5076.7575272321001</v>
      </c>
      <c r="H164">
        <v>5198.3539452552704</v>
      </c>
      <c r="I164">
        <v>4814.99147444963</v>
      </c>
      <c r="L164" s="1">
        <f t="shared" si="8"/>
        <v>39307.075381576899</v>
      </c>
      <c r="M164" s="1">
        <f t="shared" si="9"/>
        <v>4913.3844226971123</v>
      </c>
      <c r="N164" s="1">
        <f t="shared" si="10"/>
        <v>329.40270109992889</v>
      </c>
      <c r="O164">
        <f t="shared" si="11"/>
        <v>124.50251832905062</v>
      </c>
      <c r="P164">
        <f t="shared" si="12"/>
        <v>41</v>
      </c>
      <c r="Q164">
        <f t="shared" si="17"/>
        <v>-39.384422697112313</v>
      </c>
      <c r="R164">
        <f t="shared" si="13"/>
        <v>-8.0805134790956738E-3</v>
      </c>
      <c r="S164">
        <f t="shared" si="14"/>
        <v>1.432376666040793E-2</v>
      </c>
      <c r="T164">
        <f t="shared" si="15"/>
        <v>-0.5641332807683106</v>
      </c>
      <c r="U164">
        <f t="shared" si="16"/>
        <v>0.31824635847041766</v>
      </c>
    </row>
    <row r="165" spans="1:21" x14ac:dyDescent="0.3">
      <c r="A165">
        <v>42</v>
      </c>
      <c r="B165">
        <v>3965.7035514116201</v>
      </c>
      <c r="C165">
        <v>4596.9581680297797</v>
      </c>
      <c r="D165">
        <v>4821.3255583047803</v>
      </c>
      <c r="E165">
        <v>4833.5300939082999</v>
      </c>
      <c r="F165">
        <v>4656.0351026057997</v>
      </c>
      <c r="G165">
        <v>4886.8445326089804</v>
      </c>
      <c r="H165">
        <v>4864.4314258098002</v>
      </c>
      <c r="I165">
        <v>4460.16696053743</v>
      </c>
      <c r="L165" s="1">
        <f t="shared" si="8"/>
        <v>37084.995393216494</v>
      </c>
      <c r="M165" s="1">
        <f t="shared" si="9"/>
        <v>4635.6244241520617</v>
      </c>
      <c r="N165" s="1">
        <f t="shared" si="10"/>
        <v>309.51730269585715</v>
      </c>
      <c r="O165">
        <f t="shared" si="11"/>
        <v>116.98654420067712</v>
      </c>
      <c r="P165">
        <f t="shared" si="12"/>
        <v>42</v>
      </c>
      <c r="Q165">
        <f t="shared" si="17"/>
        <v>-15.624424152061692</v>
      </c>
      <c r="R165">
        <f t="shared" si="13"/>
        <v>-3.381909989623743E-3</v>
      </c>
      <c r="S165">
        <f t="shared" si="14"/>
        <v>1.4712247158412491E-2</v>
      </c>
      <c r="T165">
        <f t="shared" si="15"/>
        <v>-0.22987038983300118</v>
      </c>
      <c r="U165">
        <f t="shared" si="16"/>
        <v>5.284039612197592E-2</v>
      </c>
    </row>
    <row r="166" spans="1:21" x14ac:dyDescent="0.3">
      <c r="A166">
        <v>43</v>
      </c>
      <c r="B166">
        <v>3798.9400750398599</v>
      </c>
      <c r="C166">
        <v>4476.0052852630597</v>
      </c>
      <c r="D166">
        <v>4763.2432575225803</v>
      </c>
      <c r="E166">
        <v>4700.5510908514198</v>
      </c>
      <c r="F166">
        <v>4517.9011188744998</v>
      </c>
      <c r="G166">
        <v>4735.0106368064799</v>
      </c>
      <c r="H166">
        <v>4737.4974820613797</v>
      </c>
      <c r="I166">
        <v>4352.9413615465101</v>
      </c>
      <c r="L166" s="1">
        <f t="shared" si="8"/>
        <v>36082.090307965787</v>
      </c>
      <c r="M166" s="1">
        <f t="shared" si="9"/>
        <v>4510.2612884957234</v>
      </c>
      <c r="N166" s="1">
        <f t="shared" si="10"/>
        <v>323.88664499854934</v>
      </c>
      <c r="O166">
        <f t="shared" si="11"/>
        <v>122.41764509160336</v>
      </c>
      <c r="P166">
        <f t="shared" si="12"/>
        <v>43</v>
      </c>
      <c r="Q166">
        <f t="shared" si="17"/>
        <v>-91.88628849572342</v>
      </c>
      <c r="R166">
        <f t="shared" si="13"/>
        <v>-2.0796398788179685E-2</v>
      </c>
      <c r="S166">
        <f t="shared" si="14"/>
        <v>1.504418666962188E-2</v>
      </c>
      <c r="T166">
        <f t="shared" si="15"/>
        <v>-1.3823544765083922</v>
      </c>
      <c r="U166">
        <f t="shared" si="16"/>
        <v>1.9109038987227913</v>
      </c>
    </row>
    <row r="167" spans="1:21" x14ac:dyDescent="0.3">
      <c r="A167">
        <v>44</v>
      </c>
      <c r="B167">
        <v>3686.3943445682498</v>
      </c>
      <c r="C167">
        <v>4327.86319780349</v>
      </c>
      <c r="D167">
        <v>4505.4291887283298</v>
      </c>
      <c r="E167">
        <v>4676.1304145753302</v>
      </c>
      <c r="F167">
        <v>4311.84726834297</v>
      </c>
      <c r="G167">
        <v>4471.2300176620402</v>
      </c>
      <c r="H167">
        <v>4621.1021728515598</v>
      </c>
      <c r="I167">
        <v>4088.4058790355898</v>
      </c>
      <c r="L167" s="1">
        <f t="shared" si="8"/>
        <v>34688.402483567559</v>
      </c>
      <c r="M167" s="1">
        <f t="shared" si="9"/>
        <v>4336.0503104459449</v>
      </c>
      <c r="N167" s="1">
        <f t="shared" si="10"/>
        <v>322.46932381375194</v>
      </c>
      <c r="O167">
        <f t="shared" si="11"/>
        <v>121.88194803690659</v>
      </c>
      <c r="P167">
        <f t="shared" si="12"/>
        <v>44</v>
      </c>
      <c r="Q167">
        <f t="shared" si="17"/>
        <v>-94.050310445944888</v>
      </c>
      <c r="R167">
        <f t="shared" si="13"/>
        <v>-2.2171218869859708E-2</v>
      </c>
      <c r="S167">
        <f t="shared" si="14"/>
        <v>1.5353757178626857E-2</v>
      </c>
      <c r="T167">
        <f t="shared" si="15"/>
        <v>-1.4440256291615106</v>
      </c>
      <c r="U167">
        <f t="shared" si="16"/>
        <v>2.0852100176752972</v>
      </c>
    </row>
    <row r="168" spans="1:21" x14ac:dyDescent="0.3">
      <c r="A168">
        <v>45</v>
      </c>
      <c r="B168">
        <v>3445.86726033687</v>
      </c>
      <c r="C168">
        <v>4038.4903016090302</v>
      </c>
      <c r="D168">
        <v>4276.3375048637299</v>
      </c>
      <c r="E168">
        <v>4336.2239399254304</v>
      </c>
      <c r="F168">
        <v>4139.9052928686096</v>
      </c>
      <c r="G168">
        <v>4352.9058370590201</v>
      </c>
      <c r="H168">
        <v>4240.1529179811396</v>
      </c>
      <c r="I168">
        <v>3809.8475147858198</v>
      </c>
      <c r="L168" s="1">
        <f t="shared" si="8"/>
        <v>32639.730569429652</v>
      </c>
      <c r="M168" s="1">
        <f t="shared" si="9"/>
        <v>4079.9663211787065</v>
      </c>
      <c r="N168" s="1">
        <f t="shared" si="10"/>
        <v>312.76281819705025</v>
      </c>
      <c r="O168">
        <f t="shared" si="11"/>
        <v>118.21323375672884</v>
      </c>
      <c r="P168">
        <f t="shared" si="12"/>
        <v>45</v>
      </c>
      <c r="Q168">
        <f t="shared" si="17"/>
        <v>-31.091321178706494</v>
      </c>
      <c r="R168">
        <f t="shared" si="13"/>
        <v>-7.679002483086411E-3</v>
      </c>
      <c r="S168">
        <f t="shared" si="14"/>
        <v>1.5715666909482562E-2</v>
      </c>
      <c r="T168">
        <f t="shared" si="15"/>
        <v>-0.48862084742029199</v>
      </c>
      <c r="U168">
        <f t="shared" si="16"/>
        <v>0.2387503325337243</v>
      </c>
    </row>
    <row r="169" spans="1:21" x14ac:dyDescent="0.3">
      <c r="A169">
        <v>46</v>
      </c>
      <c r="B169">
        <v>3251.78771030902</v>
      </c>
      <c r="C169">
        <v>3838.3546042442299</v>
      </c>
      <c r="D169">
        <v>4011.7657514810498</v>
      </c>
      <c r="E169">
        <v>4109.3534602373802</v>
      </c>
      <c r="F169">
        <v>3869.5532544851299</v>
      </c>
      <c r="G169">
        <v>4057.5083489417998</v>
      </c>
      <c r="H169">
        <v>3984.4561551213201</v>
      </c>
      <c r="I169">
        <v>3719.01891365647</v>
      </c>
      <c r="L169" s="1">
        <f t="shared" si="8"/>
        <v>30841.798198476397</v>
      </c>
      <c r="M169" s="1">
        <f t="shared" si="9"/>
        <v>3855.2247748095497</v>
      </c>
      <c r="N169" s="1">
        <f t="shared" si="10"/>
        <v>275.13220083800036</v>
      </c>
      <c r="O169">
        <f t="shared" si="11"/>
        <v>103.99019729760367</v>
      </c>
      <c r="P169">
        <f t="shared" si="12"/>
        <v>46</v>
      </c>
      <c r="Q169">
        <f t="shared" si="17"/>
        <v>-22.849774809549672</v>
      </c>
      <c r="R169">
        <f t="shared" si="13"/>
        <v>-5.9623013952313309E-3</v>
      </c>
      <c r="S169">
        <f t="shared" si="14"/>
        <v>1.6153476372506338E-2</v>
      </c>
      <c r="T169">
        <f t="shared" si="15"/>
        <v>-0.36910329750315124</v>
      </c>
      <c r="U169">
        <f t="shared" si="16"/>
        <v>0.13623724422769973</v>
      </c>
    </row>
    <row r="170" spans="1:21" x14ac:dyDescent="0.3">
      <c r="A170">
        <v>47</v>
      </c>
      <c r="B170">
        <v>2998.9588420093</v>
      </c>
      <c r="C170">
        <v>3631.85052728652</v>
      </c>
      <c r="D170">
        <v>3769.53602343797</v>
      </c>
      <c r="E170">
        <v>3879.1273031830701</v>
      </c>
      <c r="F170">
        <v>3707.2645983695902</v>
      </c>
      <c r="G170">
        <v>3847.0867313593599</v>
      </c>
      <c r="H170">
        <v>3818.0609359741202</v>
      </c>
      <c r="I170">
        <v>3381.9246970117001</v>
      </c>
      <c r="L170" s="1">
        <f t="shared" si="8"/>
        <v>29033.809658631631</v>
      </c>
      <c r="M170" s="1">
        <f t="shared" si="9"/>
        <v>3629.2262073289539</v>
      </c>
      <c r="N170" s="1">
        <f t="shared" si="10"/>
        <v>299.94071585721133</v>
      </c>
      <c r="O170">
        <f t="shared" si="11"/>
        <v>113.36693460298125</v>
      </c>
      <c r="P170">
        <f t="shared" si="12"/>
        <v>47</v>
      </c>
      <c r="Q170">
        <f t="shared" si="17"/>
        <v>-15.851207328953933</v>
      </c>
      <c r="R170">
        <f t="shared" si="13"/>
        <v>-4.3868149109776685E-3</v>
      </c>
      <c r="S170">
        <f t="shared" si="14"/>
        <v>1.6635792022840736E-2</v>
      </c>
      <c r="T170">
        <f t="shared" si="15"/>
        <v>-0.26369738843540635</v>
      </c>
      <c r="U170">
        <f t="shared" si="16"/>
        <v>6.9536312667653616E-2</v>
      </c>
    </row>
    <row r="171" spans="1:21" x14ac:dyDescent="0.3">
      <c r="A171">
        <v>48</v>
      </c>
      <c r="B171">
        <v>2943.6801933050101</v>
      </c>
      <c r="C171">
        <v>3431.9169571399598</v>
      </c>
      <c r="D171">
        <v>3547.52399152517</v>
      </c>
      <c r="E171">
        <v>3705.5484710708201</v>
      </c>
      <c r="F171">
        <v>3475.78332340717</v>
      </c>
      <c r="G171">
        <v>3668.02474122494</v>
      </c>
      <c r="H171">
        <v>3622.3635031580902</v>
      </c>
      <c r="I171">
        <v>3346.23621764779</v>
      </c>
      <c r="L171" s="1">
        <f t="shared" si="8"/>
        <v>27741.077398478952</v>
      </c>
      <c r="M171" s="1">
        <f t="shared" si="9"/>
        <v>3467.634674809869</v>
      </c>
      <c r="N171" s="1">
        <f t="shared" si="10"/>
        <v>244.27458388819426</v>
      </c>
      <c r="O171">
        <f t="shared" si="11"/>
        <v>92.327114368849607</v>
      </c>
      <c r="P171">
        <f t="shared" si="12"/>
        <v>48</v>
      </c>
      <c r="Q171">
        <f t="shared" si="17"/>
        <v>-25.634674809869011</v>
      </c>
      <c r="R171">
        <f t="shared" si="13"/>
        <v>-7.4476103456911713E-3</v>
      </c>
      <c r="S171">
        <f t="shared" si="14"/>
        <v>1.7044904292704971E-2</v>
      </c>
      <c r="T171">
        <f t="shared" si="15"/>
        <v>-0.43694057870883241</v>
      </c>
      <c r="U171">
        <f t="shared" si="16"/>
        <v>0.19091706932240932</v>
      </c>
    </row>
    <row r="172" spans="1:21" x14ac:dyDescent="0.3">
      <c r="A172">
        <v>49</v>
      </c>
      <c r="B172">
        <v>2507.9753528647102</v>
      </c>
      <c r="C172">
        <v>3157.4030101299199</v>
      </c>
      <c r="D172">
        <v>3292.1317479610402</v>
      </c>
      <c r="E172">
        <v>3530.5226146876798</v>
      </c>
      <c r="F172">
        <v>3155.5561355948398</v>
      </c>
      <c r="G172">
        <v>3350.4982833191698</v>
      </c>
      <c r="H172">
        <v>3292.9363072514502</v>
      </c>
      <c r="I172">
        <v>2982.74433503299</v>
      </c>
      <c r="L172" s="1">
        <f t="shared" si="8"/>
        <v>25269.767786841796</v>
      </c>
      <c r="M172" s="1">
        <f t="shared" si="9"/>
        <v>3158.7209733552245</v>
      </c>
      <c r="N172" s="1">
        <f t="shared" si="10"/>
        <v>308.28478967071192</v>
      </c>
      <c r="O172">
        <f t="shared" si="11"/>
        <v>116.52069806465109</v>
      </c>
      <c r="P172">
        <f t="shared" si="12"/>
        <v>49</v>
      </c>
      <c r="Q172">
        <f t="shared" si="17"/>
        <v>48.529026644775513</v>
      </c>
      <c r="R172">
        <f t="shared" si="13"/>
        <v>1.5131039564977945E-2</v>
      </c>
      <c r="S172">
        <f t="shared" si="14"/>
        <v>1.7657678008211362E-2</v>
      </c>
      <c r="T172">
        <f t="shared" si="15"/>
        <v>0.85690992654535592</v>
      </c>
      <c r="U172">
        <f t="shared" si="16"/>
        <v>0.73429462221196717</v>
      </c>
    </row>
    <row r="173" spans="1:21" x14ac:dyDescent="0.3">
      <c r="A173">
        <v>50</v>
      </c>
      <c r="B173">
        <v>2438.3021393716299</v>
      </c>
      <c r="C173">
        <v>3001.1576402187302</v>
      </c>
      <c r="D173">
        <v>3095.5377375483499</v>
      </c>
      <c r="E173">
        <v>3211.4741486236398</v>
      </c>
      <c r="F173">
        <v>3034.9864394962701</v>
      </c>
      <c r="G173">
        <v>3164.3385738767602</v>
      </c>
      <c r="H173">
        <v>3131.86701726913</v>
      </c>
      <c r="I173">
        <v>2806.1626179590799</v>
      </c>
      <c r="L173" s="1">
        <f t="shared" si="8"/>
        <v>23883.826314363589</v>
      </c>
      <c r="M173" s="1">
        <f t="shared" si="9"/>
        <v>2985.4782892954486</v>
      </c>
      <c r="N173" s="1">
        <f t="shared" si="10"/>
        <v>253.7886127343636</v>
      </c>
      <c r="O173">
        <f t="shared" si="11"/>
        <v>95.923079267886592</v>
      </c>
      <c r="P173">
        <f t="shared" si="12"/>
        <v>50</v>
      </c>
      <c r="Q173">
        <f t="shared" si="17"/>
        <v>-45.228289295448576</v>
      </c>
      <c r="R173">
        <f t="shared" si="13"/>
        <v>-1.5382463836561033E-2</v>
      </c>
      <c r="S173">
        <f t="shared" si="14"/>
        <v>1.844199375737695E-2</v>
      </c>
      <c r="T173">
        <f t="shared" si="15"/>
        <v>-0.83409982884350131</v>
      </c>
      <c r="U173">
        <f t="shared" si="16"/>
        <v>0.6957225244767582</v>
      </c>
    </row>
    <row r="174" spans="1:21" x14ac:dyDescent="0.3">
      <c r="A174">
        <v>51</v>
      </c>
      <c r="B174">
        <v>2292.9432232081799</v>
      </c>
      <c r="C174">
        <v>2802.5762983560498</v>
      </c>
      <c r="D174">
        <v>2850.56798896193</v>
      </c>
      <c r="E174">
        <v>3146.27827505394</v>
      </c>
      <c r="F174">
        <v>2778.3321724533998</v>
      </c>
      <c r="G174">
        <v>2957.65192883089</v>
      </c>
      <c r="H174">
        <v>2911.5722625851599</v>
      </c>
      <c r="I174">
        <v>2588.0127894654802</v>
      </c>
      <c r="L174" s="1">
        <f t="shared" si="8"/>
        <v>22327.934938915027</v>
      </c>
      <c r="M174" s="1">
        <f t="shared" si="9"/>
        <v>2790.9918673643783</v>
      </c>
      <c r="N174" s="1">
        <f t="shared" si="10"/>
        <v>256.80464461763688</v>
      </c>
      <c r="O174">
        <f t="shared" si="11"/>
        <v>97.063032169227</v>
      </c>
      <c r="P174">
        <f t="shared" si="12"/>
        <v>51</v>
      </c>
      <c r="Q174">
        <f t="shared" si="17"/>
        <v>-16.241867364378322</v>
      </c>
      <c r="R174">
        <f t="shared" si="13"/>
        <v>-5.8534525144169104E-3</v>
      </c>
      <c r="S174">
        <f t="shared" si="14"/>
        <v>1.8984015070124632E-2</v>
      </c>
      <c r="T174">
        <f t="shared" si="15"/>
        <v>-0.30833585481232351</v>
      </c>
      <c r="U174">
        <f t="shared" si="16"/>
        <v>9.5070999362846256E-2</v>
      </c>
    </row>
    <row r="175" spans="1:21" x14ac:dyDescent="0.3">
      <c r="A175">
        <v>52</v>
      </c>
      <c r="B175">
        <v>2091.4482417628101</v>
      </c>
      <c r="C175">
        <v>2583.8310191631299</v>
      </c>
      <c r="D175">
        <v>2729.73178343474</v>
      </c>
      <c r="E175">
        <v>2887.4762743245801</v>
      </c>
      <c r="F175">
        <v>2655.0285918712598</v>
      </c>
      <c r="G175">
        <v>2853.8953303992698</v>
      </c>
      <c r="H175">
        <v>2702.2382713332699</v>
      </c>
      <c r="I175">
        <v>2478.77040800452</v>
      </c>
      <c r="L175" s="1">
        <f t="shared" si="8"/>
        <v>20982.419920293578</v>
      </c>
      <c r="M175" s="1">
        <f t="shared" si="9"/>
        <v>2622.8024900366972</v>
      </c>
      <c r="N175" s="1">
        <f t="shared" si="10"/>
        <v>252.65445207907533</v>
      </c>
      <c r="O175">
        <f t="shared" si="11"/>
        <v>95.494406833502751</v>
      </c>
      <c r="P175">
        <f t="shared" si="12"/>
        <v>52</v>
      </c>
      <c r="Q175">
        <f t="shared" si="17"/>
        <v>29.697509963302764</v>
      </c>
      <c r="R175">
        <f t="shared" si="13"/>
        <v>1.1196045226504341E-2</v>
      </c>
      <c r="S175">
        <f t="shared" si="14"/>
        <v>1.9416560651186562E-2</v>
      </c>
      <c r="T175">
        <f t="shared" si="15"/>
        <v>0.57662350339168544</v>
      </c>
      <c r="U175">
        <f t="shared" si="16"/>
        <v>0.33249466466370098</v>
      </c>
    </row>
    <row r="176" spans="1:21" x14ac:dyDescent="0.3">
      <c r="A176">
        <v>53</v>
      </c>
      <c r="B176">
        <v>1927.2877534925899</v>
      </c>
      <c r="C176">
        <v>2278.3745060563001</v>
      </c>
      <c r="D176">
        <v>2489.4990161061201</v>
      </c>
      <c r="E176">
        <v>2640.2875923961001</v>
      </c>
      <c r="F176">
        <v>2365.60155145823</v>
      </c>
      <c r="G176">
        <v>2601.1920650452298</v>
      </c>
      <c r="H176">
        <v>2423.4120283275802</v>
      </c>
      <c r="I176">
        <v>2212.6999983657101</v>
      </c>
      <c r="L176" s="1">
        <f t="shared" si="8"/>
        <v>18938.354511247861</v>
      </c>
      <c r="M176" s="1">
        <f t="shared" si="9"/>
        <v>2367.2943139059826</v>
      </c>
      <c r="N176" s="1">
        <f t="shared" si="10"/>
        <v>230.75387273562626</v>
      </c>
      <c r="O176">
        <f t="shared" si="11"/>
        <v>87.21676590335926</v>
      </c>
      <c r="P176">
        <f t="shared" si="12"/>
        <v>53</v>
      </c>
      <c r="Q176">
        <f t="shared" si="17"/>
        <v>11.580686094017437</v>
      </c>
      <c r="R176">
        <f t="shared" si="13"/>
        <v>4.8681356078051335E-3</v>
      </c>
      <c r="S176">
        <f t="shared" si="14"/>
        <v>2.0502847851135975E-2</v>
      </c>
      <c r="T176">
        <f t="shared" si="15"/>
        <v>0.23743704499740562</v>
      </c>
      <c r="U176">
        <f t="shared" si="16"/>
        <v>5.6376350337100041E-2</v>
      </c>
    </row>
    <row r="177" spans="1:21" x14ac:dyDescent="0.3">
      <c r="A177">
        <v>54</v>
      </c>
      <c r="B177">
        <v>1742.4985760822799</v>
      </c>
      <c r="C177">
        <v>2198.8532069921398</v>
      </c>
      <c r="D177">
        <v>2332.3424313440901</v>
      </c>
      <c r="E177">
        <v>2394.5338061675402</v>
      </c>
      <c r="F177">
        <v>2263.0985516197902</v>
      </c>
      <c r="G177">
        <v>2465.1439597718399</v>
      </c>
      <c r="H177">
        <v>2298.25782437622</v>
      </c>
      <c r="I177">
        <v>2077.2973937373599</v>
      </c>
      <c r="L177" s="1">
        <f t="shared" si="8"/>
        <v>17772.025750091259</v>
      </c>
      <c r="M177" s="1">
        <f t="shared" si="9"/>
        <v>2221.5032187614074</v>
      </c>
      <c r="N177" s="1">
        <f t="shared" si="10"/>
        <v>226.76638633972158</v>
      </c>
      <c r="O177">
        <f t="shared" si="11"/>
        <v>85.709637709099681</v>
      </c>
      <c r="P177">
        <f t="shared" si="12"/>
        <v>54</v>
      </c>
      <c r="Q177">
        <f t="shared" si="17"/>
        <v>15.621781238592575</v>
      </c>
      <c r="R177">
        <f t="shared" si="13"/>
        <v>6.9829720013823886E-3</v>
      </c>
      <c r="S177">
        <f t="shared" si="14"/>
        <v>2.1142428689408906E-2</v>
      </c>
      <c r="T177">
        <f t="shared" si="15"/>
        <v>0.33028239583848945</v>
      </c>
      <c r="U177">
        <f t="shared" si="16"/>
        <v>0.10908646100081264</v>
      </c>
    </row>
    <row r="178" spans="1:21" x14ac:dyDescent="0.3">
      <c r="A178">
        <v>55</v>
      </c>
      <c r="B178">
        <v>1665.6554817706301</v>
      </c>
      <c r="C178">
        <v>2049.35205650329</v>
      </c>
      <c r="D178">
        <v>2202.2082144143001</v>
      </c>
      <c r="E178">
        <v>2314.9627256430599</v>
      </c>
      <c r="F178">
        <v>2032.87127843499</v>
      </c>
      <c r="G178">
        <v>2285.5370392203299</v>
      </c>
      <c r="H178">
        <v>2145.3507842384201</v>
      </c>
      <c r="I178">
        <v>1976.76635149447</v>
      </c>
      <c r="L178" s="1">
        <f t="shared" si="8"/>
        <v>16672.70393171949</v>
      </c>
      <c r="M178" s="1">
        <f t="shared" si="9"/>
        <v>2084.0879914649363</v>
      </c>
      <c r="N178" s="1">
        <f t="shared" si="10"/>
        <v>207.71677661719576</v>
      </c>
      <c r="O178">
        <f t="shared" si="11"/>
        <v>78.509562009293759</v>
      </c>
      <c r="P178">
        <f t="shared" si="12"/>
        <v>55</v>
      </c>
      <c r="Q178">
        <f t="shared" si="17"/>
        <v>-13.462991464936295</v>
      </c>
      <c r="R178">
        <f t="shared" si="13"/>
        <v>-6.5018974777839031E-3</v>
      </c>
      <c r="S178">
        <f t="shared" si="14"/>
        <v>2.1976031725940863E-2</v>
      </c>
      <c r="T178">
        <f t="shared" si="15"/>
        <v>-0.29586312755951105</v>
      </c>
      <c r="U178">
        <f t="shared" si="16"/>
        <v>8.7534990249295508E-2</v>
      </c>
    </row>
    <row r="179" spans="1:21" x14ac:dyDescent="0.3">
      <c r="A179">
        <v>56</v>
      </c>
      <c r="B179">
        <v>1473.3816703110899</v>
      </c>
      <c r="C179">
        <v>1875.87826013565</v>
      </c>
      <c r="D179">
        <v>1978.33130504935</v>
      </c>
      <c r="E179">
        <v>2108.6390107124998</v>
      </c>
      <c r="F179">
        <v>1920.30819550156</v>
      </c>
      <c r="G179">
        <v>2144.2923288680599</v>
      </c>
      <c r="H179">
        <v>1842.2305297851501</v>
      </c>
      <c r="I179">
        <v>1853.96878872811</v>
      </c>
      <c r="L179" s="1">
        <f t="shared" si="8"/>
        <v>15197.030089091471</v>
      </c>
      <c r="M179" s="1">
        <f t="shared" si="9"/>
        <v>1899.6287611364339</v>
      </c>
      <c r="N179" s="1">
        <f t="shared" si="10"/>
        <v>206.25827567967872</v>
      </c>
      <c r="O179">
        <f t="shared" si="11"/>
        <v>77.958300471061676</v>
      </c>
      <c r="P179">
        <f t="shared" si="12"/>
        <v>56</v>
      </c>
      <c r="Q179">
        <f t="shared" si="17"/>
        <v>27.871238863566077</v>
      </c>
      <c r="R179">
        <f t="shared" si="13"/>
        <v>1.4459786699645176E-2</v>
      </c>
      <c r="S179">
        <f t="shared" si="14"/>
        <v>2.2777329617136386E-2</v>
      </c>
      <c r="T179">
        <f t="shared" si="15"/>
        <v>0.63483239443338624</v>
      </c>
      <c r="U179">
        <f t="shared" si="16"/>
        <v>0.40301216902202652</v>
      </c>
    </row>
    <row r="180" spans="1:21" x14ac:dyDescent="0.3">
      <c r="A180">
        <v>57</v>
      </c>
      <c r="B180">
        <v>1366.3307406455201</v>
      </c>
      <c r="C180">
        <v>1633.0914515331301</v>
      </c>
      <c r="D180">
        <v>1800.6681513041201</v>
      </c>
      <c r="E180">
        <v>1886.5801758095599</v>
      </c>
      <c r="F180">
        <v>1708.76790558174</v>
      </c>
      <c r="G180">
        <v>1910.1778294667599</v>
      </c>
      <c r="H180">
        <v>1640.7706688344399</v>
      </c>
      <c r="I180">
        <v>1691.0148214846799</v>
      </c>
      <c r="L180" s="1">
        <f t="shared" si="8"/>
        <v>13637.401744659952</v>
      </c>
      <c r="M180" s="1">
        <f t="shared" si="9"/>
        <v>1704.675218082494</v>
      </c>
      <c r="N180" s="1">
        <f t="shared" si="10"/>
        <v>172.55382147781998</v>
      </c>
      <c r="O180">
        <f t="shared" si="11"/>
        <v>65.219214200592504</v>
      </c>
      <c r="P180">
        <f t="shared" si="12"/>
        <v>57</v>
      </c>
      <c r="Q180">
        <f t="shared" si="17"/>
        <v>59.699781917506016</v>
      </c>
      <c r="R180">
        <f t="shared" si="13"/>
        <v>3.3836220711303447E-2</v>
      </c>
      <c r="S180">
        <f t="shared" si="14"/>
        <v>2.3806993438741434E-2</v>
      </c>
      <c r="T180">
        <f t="shared" si="15"/>
        <v>1.4212723164043604</v>
      </c>
      <c r="U180">
        <f t="shared" si="16"/>
        <v>2.020014997377416</v>
      </c>
    </row>
    <row r="181" spans="1:21" x14ac:dyDescent="0.3">
      <c r="A181">
        <v>58</v>
      </c>
      <c r="B181">
        <v>1220.027594015</v>
      </c>
      <c r="C181">
        <v>1506.9839476290999</v>
      </c>
      <c r="D181">
        <v>1595.9857226684601</v>
      </c>
      <c r="E181">
        <v>1790.7336680702799</v>
      </c>
      <c r="F181">
        <v>1546.86162039637</v>
      </c>
      <c r="G181">
        <v>1762.0098677501001</v>
      </c>
      <c r="H181">
        <v>1478.85367733612</v>
      </c>
      <c r="I181">
        <v>1509.2591412663401</v>
      </c>
      <c r="L181" s="1">
        <f t="shared" si="8"/>
        <v>12410.71523913177</v>
      </c>
      <c r="M181" s="1">
        <f t="shared" si="9"/>
        <v>1551.3394048914713</v>
      </c>
      <c r="N181" s="1">
        <f t="shared" si="10"/>
        <v>178.27140356778992</v>
      </c>
      <c r="O181">
        <f t="shared" si="11"/>
        <v>67.380257102114982</v>
      </c>
      <c r="P181">
        <f t="shared" si="12"/>
        <v>58</v>
      </c>
      <c r="Q181">
        <f t="shared" si="17"/>
        <v>44.785595108528696</v>
      </c>
      <c r="R181">
        <f t="shared" si="13"/>
        <v>2.8058952217732757E-2</v>
      </c>
      <c r="S181">
        <f t="shared" si="14"/>
        <v>2.5030328537576901E-2</v>
      </c>
      <c r="T181">
        <f t="shared" si="15"/>
        <v>1.1209981593173706</v>
      </c>
      <c r="U181">
        <f t="shared" si="16"/>
        <v>1.2566368731929325</v>
      </c>
    </row>
    <row r="182" spans="1:21" x14ac:dyDescent="0.3">
      <c r="A182">
        <v>59</v>
      </c>
      <c r="B182">
        <v>1084.8566252067601</v>
      </c>
      <c r="C182">
        <v>1324.2175557948599</v>
      </c>
      <c r="D182">
        <v>1448.26640699058</v>
      </c>
      <c r="E182">
        <v>1629.61647531576</v>
      </c>
      <c r="F182">
        <v>1415.4219007361601</v>
      </c>
      <c r="G182">
        <v>1588.1305384887301</v>
      </c>
      <c r="H182">
        <v>1337.86996408458</v>
      </c>
      <c r="I182">
        <v>1309.8393180072301</v>
      </c>
      <c r="L182" s="1">
        <f t="shared" si="8"/>
        <v>11138.218784624662</v>
      </c>
      <c r="M182" s="1">
        <f t="shared" si="9"/>
        <v>1392.2773480780827</v>
      </c>
      <c r="N182" s="1">
        <f t="shared" si="10"/>
        <v>172.06917502602562</v>
      </c>
      <c r="O182">
        <f t="shared" si="11"/>
        <v>65.036035059844252</v>
      </c>
      <c r="P182">
        <f t="shared" si="12"/>
        <v>59</v>
      </c>
      <c r="Q182">
        <f t="shared" si="17"/>
        <v>39.972651921917304</v>
      </c>
      <c r="R182">
        <f t="shared" si="13"/>
        <v>2.7908990694304279E-2</v>
      </c>
      <c r="S182">
        <f t="shared" si="14"/>
        <v>2.6423514707860023E-2</v>
      </c>
      <c r="T182">
        <f t="shared" si="15"/>
        <v>1.0562179559709512</v>
      </c>
      <c r="U182">
        <f t="shared" si="16"/>
        <v>1.1155963705154541</v>
      </c>
    </row>
    <row r="183" spans="1:21" x14ac:dyDescent="0.3">
      <c r="A183">
        <v>60</v>
      </c>
      <c r="B183">
        <v>1020.31194473803</v>
      </c>
      <c r="C183">
        <v>1230.53367483895</v>
      </c>
      <c r="D183">
        <v>1331.07958881743</v>
      </c>
      <c r="E183">
        <v>1510.44721453636</v>
      </c>
      <c r="F183">
        <v>1277.7064139097899</v>
      </c>
      <c r="G183">
        <v>1523.2324617952099</v>
      </c>
      <c r="H183">
        <v>1226.1403473913599</v>
      </c>
      <c r="I183">
        <v>1225.6656877100399</v>
      </c>
      <c r="L183" s="1">
        <f t="shared" si="8"/>
        <v>10345.117333737169</v>
      </c>
      <c r="M183" s="1">
        <f t="shared" si="9"/>
        <v>1293.1396667171462</v>
      </c>
      <c r="N183" s="1">
        <f t="shared" si="10"/>
        <v>164.42063235136729</v>
      </c>
      <c r="O183">
        <f t="shared" si="11"/>
        <v>62.145157658528433</v>
      </c>
      <c r="P183">
        <f t="shared" si="12"/>
        <v>60</v>
      </c>
      <c r="Q183">
        <f t="shared" si="17"/>
        <v>26.360333282853844</v>
      </c>
      <c r="R183">
        <f t="shared" si="13"/>
        <v>1.9977516697880896E-2</v>
      </c>
      <c r="S183">
        <f t="shared" si="14"/>
        <v>2.7529308506178359E-2</v>
      </c>
      <c r="T183">
        <f t="shared" si="15"/>
        <v>0.72568174726936474</v>
      </c>
      <c r="U183">
        <f t="shared" si="16"/>
        <v>0.52661399831991829</v>
      </c>
    </row>
    <row r="184" spans="1:21" x14ac:dyDescent="0.3">
      <c r="A184">
        <v>61</v>
      </c>
      <c r="B184">
        <v>930.60098923742703</v>
      </c>
      <c r="C184">
        <v>1124.3065657336199</v>
      </c>
      <c r="D184">
        <v>1180.9968018606301</v>
      </c>
      <c r="E184">
        <v>1315.2388331890099</v>
      </c>
      <c r="F184">
        <v>1124.13313871994</v>
      </c>
      <c r="G184">
        <v>1348.21125666797</v>
      </c>
      <c r="H184">
        <v>1093.9480075091101</v>
      </c>
      <c r="I184">
        <v>1052.9799269651901</v>
      </c>
      <c r="L184" s="1">
        <f t="shared" si="8"/>
        <v>9170.4155198828976</v>
      </c>
      <c r="M184" s="1">
        <f t="shared" si="9"/>
        <v>1146.3019399853622</v>
      </c>
      <c r="N184" s="1">
        <f t="shared" si="10"/>
        <v>135.99520172235444</v>
      </c>
      <c r="O184">
        <f t="shared" si="11"/>
        <v>51.401354750773244</v>
      </c>
      <c r="P184">
        <f t="shared" si="12"/>
        <v>61</v>
      </c>
      <c r="Q184">
        <f t="shared" si="17"/>
        <v>43.823060014637804</v>
      </c>
      <c r="R184">
        <f t="shared" si="13"/>
        <v>3.6822232971022203E-2</v>
      </c>
      <c r="S184">
        <f t="shared" si="14"/>
        <v>2.8987029394585629E-2</v>
      </c>
      <c r="T184">
        <f t="shared" si="15"/>
        <v>1.2703003288049959</v>
      </c>
      <c r="U184">
        <f t="shared" si="16"/>
        <v>1.6136629253620809</v>
      </c>
    </row>
    <row r="185" spans="1:21" x14ac:dyDescent="0.3">
      <c r="A185">
        <v>62</v>
      </c>
      <c r="B185">
        <v>817.91363652049995</v>
      </c>
      <c r="C185">
        <v>961.43272247909999</v>
      </c>
      <c r="D185">
        <v>1101.9214753732001</v>
      </c>
      <c r="E185">
        <v>1196.41464431956</v>
      </c>
      <c r="F185">
        <v>983.97016589343502</v>
      </c>
      <c r="G185">
        <v>1264.7572439312901</v>
      </c>
      <c r="H185">
        <v>953.5785719603</v>
      </c>
      <c r="I185">
        <v>982.54011140204898</v>
      </c>
      <c r="L185" s="1">
        <f t="shared" si="8"/>
        <v>8262.5285718794348</v>
      </c>
      <c r="M185" s="1">
        <f t="shared" si="9"/>
        <v>1032.8160714849294</v>
      </c>
      <c r="N185" s="1">
        <f t="shared" si="10"/>
        <v>145.31127790811814</v>
      </c>
      <c r="O185">
        <f t="shared" si="11"/>
        <v>54.922500576839234</v>
      </c>
      <c r="P185">
        <f t="shared" si="12"/>
        <v>62</v>
      </c>
      <c r="Q185">
        <f t="shared" si="17"/>
        <v>26.933928515070647</v>
      </c>
      <c r="R185">
        <f t="shared" si="13"/>
        <v>2.5415360712498843E-2</v>
      </c>
      <c r="S185">
        <f t="shared" si="14"/>
        <v>3.0718378505606096E-2</v>
      </c>
      <c r="T185">
        <f t="shared" si="15"/>
        <v>0.82736661076887719</v>
      </c>
      <c r="U185">
        <f t="shared" si="16"/>
        <v>0.68453550861517876</v>
      </c>
    </row>
    <row r="186" spans="1:21" x14ac:dyDescent="0.3">
      <c r="A186">
        <v>63</v>
      </c>
      <c r="B186">
        <v>697.39685422554601</v>
      </c>
      <c r="C186">
        <v>896.52289652824004</v>
      </c>
      <c r="D186">
        <v>1016.1085050627501</v>
      </c>
      <c r="E186">
        <v>1079.30926933512</v>
      </c>
      <c r="F186">
        <v>901.47170721359998</v>
      </c>
      <c r="G186">
        <v>1188.1739740967701</v>
      </c>
      <c r="H186">
        <v>859.13993501663197</v>
      </c>
      <c r="I186">
        <v>869.78054410219102</v>
      </c>
      <c r="L186" s="1">
        <f t="shared" si="8"/>
        <v>7507.903685580849</v>
      </c>
      <c r="M186" s="1">
        <f t="shared" si="9"/>
        <v>938.48796069760613</v>
      </c>
      <c r="N186" s="1">
        <f t="shared" si="10"/>
        <v>151.40848470678253</v>
      </c>
      <c r="O186">
        <f t="shared" si="11"/>
        <v>57.227028131324694</v>
      </c>
      <c r="P186">
        <f t="shared" si="12"/>
        <v>63</v>
      </c>
      <c r="Q186">
        <f t="shared" si="17"/>
        <v>34.137039302393873</v>
      </c>
      <c r="R186">
        <f t="shared" si="13"/>
        <v>3.5097842747609687E-2</v>
      </c>
      <c r="S186">
        <f t="shared" si="14"/>
        <v>3.2064707742092177E-2</v>
      </c>
      <c r="T186">
        <f t="shared" si="15"/>
        <v>1.0945941884115735</v>
      </c>
      <c r="U186">
        <f t="shared" si="16"/>
        <v>1.1981364373043917</v>
      </c>
    </row>
    <row r="187" spans="1:21" x14ac:dyDescent="0.3">
      <c r="A187">
        <v>64</v>
      </c>
      <c r="B187">
        <v>640.40146845579102</v>
      </c>
      <c r="C187">
        <v>767.17898454889598</v>
      </c>
      <c r="D187">
        <v>880.43621347843998</v>
      </c>
      <c r="E187">
        <v>969.71760593074998</v>
      </c>
      <c r="F187">
        <v>754.11303131654802</v>
      </c>
      <c r="G187">
        <v>1032.4576693885001</v>
      </c>
      <c r="H187">
        <v>727.87859449535597</v>
      </c>
      <c r="I187">
        <v>801.00067151337805</v>
      </c>
      <c r="L187" s="1">
        <f t="shared" si="8"/>
        <v>6573.1842391276596</v>
      </c>
      <c r="M187" s="1">
        <f t="shared" si="9"/>
        <v>821.64802989095745</v>
      </c>
      <c r="N187" s="1">
        <f t="shared" si="10"/>
        <v>130.61313835170833</v>
      </c>
      <c r="O187">
        <f t="shared" si="11"/>
        <v>49.367126005184723</v>
      </c>
      <c r="P187">
        <f t="shared" si="12"/>
        <v>64</v>
      </c>
      <c r="Q187">
        <f t="shared" si="17"/>
        <v>28.101970109042554</v>
      </c>
      <c r="R187">
        <f t="shared" si="13"/>
        <v>3.3070868030647314E-2</v>
      </c>
      <c r="S187">
        <f t="shared" si="14"/>
        <v>3.430476221747198E-2</v>
      </c>
      <c r="T187">
        <f t="shared" si="15"/>
        <v>0.96403140243321017</v>
      </c>
      <c r="U187">
        <f t="shared" si="16"/>
        <v>0.92935654487734176</v>
      </c>
    </row>
    <row r="188" spans="1:21" x14ac:dyDescent="0.3">
      <c r="A188">
        <v>65</v>
      </c>
      <c r="B188">
        <v>567.35712517052798</v>
      </c>
      <c r="C188">
        <v>688.220679732039</v>
      </c>
      <c r="D188">
        <v>832.61241985857396</v>
      </c>
      <c r="E188">
        <v>863.07578343898001</v>
      </c>
      <c r="F188">
        <v>733.89124440401702</v>
      </c>
      <c r="G188">
        <v>981.96417474001601</v>
      </c>
      <c r="H188">
        <v>710.04330277442898</v>
      </c>
      <c r="I188">
        <v>720.37803126312701</v>
      </c>
      <c r="L188" s="1">
        <f t="shared" ref="L188:L232" si="18">SUM(B188:K188)</f>
        <v>6097.542761381711</v>
      </c>
      <c r="M188" s="1">
        <f t="shared" ref="M188:M232" si="19">AVERAGE(B188:K188)</f>
        <v>762.19284517271387</v>
      </c>
      <c r="N188" s="1">
        <f t="shared" ref="N188:N232" si="20">STDEV(B188:K188)</f>
        <v>126.56878091796456</v>
      </c>
      <c r="O188">
        <f t="shared" ref="O188:O232" si="21">N188/SQRT(7)</f>
        <v>47.838502579078806</v>
      </c>
      <c r="P188">
        <f t="shared" si="12"/>
        <v>65</v>
      </c>
      <c r="Q188">
        <f t="shared" si="17"/>
        <v>7.6821548272861264</v>
      </c>
      <c r="R188">
        <f t="shared" si="13"/>
        <v>9.9784443283469741E-3</v>
      </c>
      <c r="S188">
        <f t="shared" si="14"/>
        <v>3.6040423985645734E-2</v>
      </c>
      <c r="T188">
        <f t="shared" si="15"/>
        <v>0.27686811709876702</v>
      </c>
      <c r="U188">
        <f t="shared" si="16"/>
        <v>7.6655954265816575E-2</v>
      </c>
    </row>
    <row r="189" spans="1:21" x14ac:dyDescent="0.3">
      <c r="A189">
        <v>66</v>
      </c>
      <c r="B189">
        <v>515.86267312243501</v>
      </c>
      <c r="C189">
        <v>662.84838767349697</v>
      </c>
      <c r="D189">
        <v>679.77736028097502</v>
      </c>
      <c r="E189">
        <v>778.21861799061003</v>
      </c>
      <c r="F189">
        <v>619.811234002932</v>
      </c>
      <c r="G189">
        <v>843.21242782473496</v>
      </c>
      <c r="H189">
        <v>594.96999933570601</v>
      </c>
      <c r="I189">
        <v>630.47682815045096</v>
      </c>
      <c r="L189" s="1">
        <f t="shared" si="18"/>
        <v>5325.1775283813413</v>
      </c>
      <c r="M189" s="1">
        <f t="shared" si="19"/>
        <v>665.64719104766766</v>
      </c>
      <c r="N189" s="1">
        <f t="shared" si="20"/>
        <v>103.63244878033906</v>
      </c>
      <c r="O189">
        <f t="shared" si="21"/>
        <v>39.169383889916581</v>
      </c>
      <c r="P189">
        <f t="shared" si="12"/>
        <v>66</v>
      </c>
      <c r="Q189">
        <f t="shared" si="17"/>
        <v>28.977808952332339</v>
      </c>
      <c r="R189">
        <f t="shared" si="13"/>
        <v>4.1717198419769425E-2</v>
      </c>
      <c r="S189">
        <f t="shared" si="14"/>
        <v>3.7942399730627178E-2</v>
      </c>
      <c r="T189">
        <f t="shared" si="15"/>
        <v>1.0994876105871401</v>
      </c>
      <c r="U189">
        <f t="shared" si="16"/>
        <v>1.2088730058346191</v>
      </c>
    </row>
    <row r="190" spans="1:21" x14ac:dyDescent="0.3">
      <c r="A190">
        <v>67</v>
      </c>
      <c r="B190">
        <v>429.32299838960103</v>
      </c>
      <c r="C190">
        <v>531.11828264593998</v>
      </c>
      <c r="D190">
        <v>618.11505554616394</v>
      </c>
      <c r="E190">
        <v>602.84402871923498</v>
      </c>
      <c r="F190">
        <v>559.60002578049</v>
      </c>
      <c r="G190">
        <v>744.46642431244197</v>
      </c>
      <c r="H190">
        <v>479.22138018161002</v>
      </c>
      <c r="I190">
        <v>564.18701916560497</v>
      </c>
      <c r="L190" s="1">
        <f t="shared" si="18"/>
        <v>4528.8752147410869</v>
      </c>
      <c r="M190" s="1">
        <f t="shared" si="19"/>
        <v>566.10940184263586</v>
      </c>
      <c r="N190" s="1">
        <f t="shared" si="20"/>
        <v>95.165827244180917</v>
      </c>
      <c r="O190">
        <f t="shared" si="21"/>
        <v>35.969301742833999</v>
      </c>
      <c r="P190">
        <f t="shared" si="12"/>
        <v>67</v>
      </c>
      <c r="Q190">
        <f t="shared" si="17"/>
        <v>12.640598157364138</v>
      </c>
      <c r="R190">
        <f t="shared" si="13"/>
        <v>2.1841206319419677E-2</v>
      </c>
      <c r="S190">
        <f t="shared" si="14"/>
        <v>4.1567556712637267E-2</v>
      </c>
      <c r="T190">
        <f t="shared" si="15"/>
        <v>0.52543878078789186</v>
      </c>
      <c r="U190">
        <f t="shared" si="16"/>
        <v>0.27608591235586633</v>
      </c>
    </row>
    <row r="191" spans="1:21" x14ac:dyDescent="0.3">
      <c r="A191">
        <v>68</v>
      </c>
      <c r="B191">
        <v>452.60645439475701</v>
      </c>
      <c r="C191">
        <v>455.21936208009703</v>
      </c>
      <c r="D191">
        <v>535.10614724457196</v>
      </c>
      <c r="E191">
        <v>600.52890036813903</v>
      </c>
      <c r="F191">
        <v>533.53910395502999</v>
      </c>
      <c r="G191">
        <v>675.48042545840099</v>
      </c>
      <c r="H191">
        <v>417.819582492113</v>
      </c>
      <c r="I191">
        <v>505.98251850157902</v>
      </c>
      <c r="L191" s="1">
        <f t="shared" si="18"/>
        <v>4176.2824944946879</v>
      </c>
      <c r="M191" s="1">
        <f t="shared" si="19"/>
        <v>522.03531181183598</v>
      </c>
      <c r="N191" s="1">
        <f t="shared" si="20"/>
        <v>84.863906268916168</v>
      </c>
      <c r="O191">
        <f t="shared" si="21"/>
        <v>32.075541610435351</v>
      </c>
      <c r="P191">
        <f t="shared" si="12"/>
        <v>68</v>
      </c>
      <c r="Q191">
        <f t="shared" si="17"/>
        <v>18.714688188164018</v>
      </c>
      <c r="R191">
        <f t="shared" si="13"/>
        <v>3.4608762252730497E-2</v>
      </c>
      <c r="S191">
        <f t="shared" si="14"/>
        <v>4.3003295253753064E-2</v>
      </c>
      <c r="T191">
        <f t="shared" si="15"/>
        <v>0.80479326173754229</v>
      </c>
      <c r="U191">
        <f t="shared" si="16"/>
        <v>0.64769219413815227</v>
      </c>
    </row>
    <row r="192" spans="1:21" x14ac:dyDescent="0.3">
      <c r="A192">
        <v>69</v>
      </c>
      <c r="B192">
        <v>350.42480680346398</v>
      </c>
      <c r="C192">
        <v>394.18526739254497</v>
      </c>
      <c r="D192">
        <v>468.90106296539301</v>
      </c>
      <c r="E192">
        <v>512.624401174485</v>
      </c>
      <c r="F192">
        <v>463.92669704556403</v>
      </c>
      <c r="G192">
        <v>567.97702077031101</v>
      </c>
      <c r="H192">
        <v>326.48340072482802</v>
      </c>
      <c r="I192">
        <v>465.87965810298903</v>
      </c>
      <c r="L192" s="1">
        <f t="shared" si="18"/>
        <v>3550.4023149795794</v>
      </c>
      <c r="M192" s="1">
        <f t="shared" si="19"/>
        <v>443.80028937244742</v>
      </c>
      <c r="N192" s="1">
        <f t="shared" si="20"/>
        <v>81.611555679799324</v>
      </c>
      <c r="O192">
        <f t="shared" si="21"/>
        <v>30.846268633978553</v>
      </c>
      <c r="P192">
        <f t="shared" si="12"/>
        <v>69</v>
      </c>
      <c r="Q192">
        <f t="shared" si="17"/>
        <v>19.074710627552577</v>
      </c>
      <c r="R192">
        <f t="shared" si="13"/>
        <v>4.12092047044074E-2</v>
      </c>
      <c r="S192">
        <f t="shared" si="14"/>
        <v>4.6480215984769452E-2</v>
      </c>
      <c r="T192">
        <f t="shared" si="15"/>
        <v>0.88659666981562124</v>
      </c>
      <c r="U192">
        <f t="shared" si="16"/>
        <v>0.7860536549281496</v>
      </c>
    </row>
    <row r="193" spans="1:21" x14ac:dyDescent="0.3">
      <c r="A193">
        <v>70</v>
      </c>
      <c r="B193">
        <v>358.26883239921801</v>
      </c>
      <c r="C193">
        <v>370.75427814572998</v>
      </c>
      <c r="D193">
        <v>464.143866483122</v>
      </c>
      <c r="E193">
        <v>508.99702458083601</v>
      </c>
      <c r="F193">
        <v>365.97418275475002</v>
      </c>
      <c r="G193">
        <v>595.02824030816498</v>
      </c>
      <c r="H193">
        <v>358.779873244464</v>
      </c>
      <c r="I193">
        <v>401.28703208267598</v>
      </c>
      <c r="L193" s="1">
        <f t="shared" si="18"/>
        <v>3423.2333299989614</v>
      </c>
      <c r="M193" s="1">
        <f t="shared" si="19"/>
        <v>427.90416624987017</v>
      </c>
      <c r="N193" s="1">
        <f t="shared" si="20"/>
        <v>87.224648937924485</v>
      </c>
      <c r="O193">
        <f t="shared" si="21"/>
        <v>32.967818469237478</v>
      </c>
      <c r="P193">
        <f t="shared" si="12"/>
        <v>70</v>
      </c>
      <c r="Q193">
        <f t="shared" si="17"/>
        <v>-1.0291662498701726</v>
      </c>
      <c r="R193">
        <f t="shared" si="13"/>
        <v>-2.4109311856402287E-3</v>
      </c>
      <c r="S193">
        <f t="shared" si="14"/>
        <v>4.8400476747043952E-2</v>
      </c>
      <c r="T193">
        <f t="shared" si="15"/>
        <v>-4.9812137145683708E-2</v>
      </c>
      <c r="U193">
        <f t="shared" si="16"/>
        <v>2.481249007020403E-3</v>
      </c>
    </row>
    <row r="194" spans="1:21" x14ac:dyDescent="0.3">
      <c r="A194">
        <v>71</v>
      </c>
      <c r="B194">
        <v>315.27011345699401</v>
      </c>
      <c r="C194">
        <v>293.31397827900901</v>
      </c>
      <c r="D194">
        <v>396.32504624314601</v>
      </c>
      <c r="E194">
        <v>397.53922617435398</v>
      </c>
      <c r="F194">
        <v>416.40902405977198</v>
      </c>
      <c r="G194">
        <v>509.22276599332599</v>
      </c>
      <c r="H194">
        <v>273.72131303697802</v>
      </c>
      <c r="I194">
        <v>358.33520548045601</v>
      </c>
      <c r="L194" s="1">
        <f t="shared" si="18"/>
        <v>2960.1366727240352</v>
      </c>
      <c r="M194" s="1">
        <f t="shared" si="19"/>
        <v>370.0170840905044</v>
      </c>
      <c r="N194" s="1">
        <f t="shared" si="20"/>
        <v>76.783508451619127</v>
      </c>
      <c r="O194">
        <f t="shared" si="21"/>
        <v>29.021438307715766</v>
      </c>
      <c r="P194">
        <f t="shared" si="12"/>
        <v>71</v>
      </c>
      <c r="Q194">
        <f t="shared" si="17"/>
        <v>2.8579159094956026</v>
      </c>
      <c r="R194">
        <f t="shared" si="13"/>
        <v>7.6645414937863967E-3</v>
      </c>
      <c r="S194">
        <f t="shared" si="14"/>
        <v>5.1786715433664143E-2</v>
      </c>
      <c r="T194">
        <f t="shared" si="15"/>
        <v>0.14800207793839024</v>
      </c>
      <c r="U194">
        <f t="shared" si="16"/>
        <v>2.1904615074081334E-2</v>
      </c>
    </row>
    <row r="195" spans="1:21" x14ac:dyDescent="0.3">
      <c r="A195">
        <v>72</v>
      </c>
      <c r="B195">
        <v>303.07744868053101</v>
      </c>
      <c r="C195">
        <v>263.19442699104502</v>
      </c>
      <c r="D195">
        <v>383.02987836301298</v>
      </c>
      <c r="E195">
        <v>419.75377950817301</v>
      </c>
      <c r="F195">
        <v>301.876774013042</v>
      </c>
      <c r="G195">
        <v>443.97211013827399</v>
      </c>
      <c r="H195">
        <v>288.12319952249499</v>
      </c>
      <c r="I195">
        <v>305.59199909120002</v>
      </c>
      <c r="L195" s="1">
        <f t="shared" si="18"/>
        <v>2708.619616307773</v>
      </c>
      <c r="M195" s="1">
        <f t="shared" si="19"/>
        <v>338.57745203847162</v>
      </c>
      <c r="N195" s="1">
        <f t="shared" si="20"/>
        <v>67.185362434201167</v>
      </c>
      <c r="O195">
        <f t="shared" si="21"/>
        <v>25.393680106376774</v>
      </c>
      <c r="P195">
        <f t="shared" ref="P195:P232" si="22">A195</f>
        <v>72</v>
      </c>
      <c r="Q195">
        <f t="shared" si="17"/>
        <v>1.2975479615283803</v>
      </c>
      <c r="R195">
        <f t="shared" ref="R195:R222" si="23">Q195/M75</f>
        <v>3.817721107843708E-3</v>
      </c>
      <c r="S195">
        <f t="shared" ref="S195:S222" si="24">1/SQRT(M75)</f>
        <v>5.4242586434973504E-2</v>
      </c>
      <c r="T195">
        <f t="shared" ref="T195:T222" si="25">R195/S195</f>
        <v>7.0382357456726843E-2</v>
      </c>
      <c r="U195">
        <f t="shared" ref="U195:U222" si="26">Q195*Q195/M75</f>
        <v>4.9536762411664728E-3</v>
      </c>
    </row>
    <row r="196" spans="1:21" x14ac:dyDescent="0.3">
      <c r="A196">
        <v>73</v>
      </c>
      <c r="B196">
        <v>249.96700480580299</v>
      </c>
      <c r="C196">
        <v>228.361488051712</v>
      </c>
      <c r="D196">
        <v>281.868405230343</v>
      </c>
      <c r="E196">
        <v>292.67124108970103</v>
      </c>
      <c r="F196">
        <v>294.22244198620302</v>
      </c>
      <c r="G196">
        <v>382.19191388972098</v>
      </c>
      <c r="H196">
        <v>201.806306857615</v>
      </c>
      <c r="I196">
        <v>269.87582623958502</v>
      </c>
      <c r="L196" s="1">
        <f t="shared" si="18"/>
        <v>2200.964628150683</v>
      </c>
      <c r="M196" s="1">
        <f t="shared" si="19"/>
        <v>275.12057851883537</v>
      </c>
      <c r="N196" s="1">
        <f t="shared" si="20"/>
        <v>53.989834539966907</v>
      </c>
      <c r="O196">
        <f t="shared" si="21"/>
        <v>20.406239359753965</v>
      </c>
      <c r="P196">
        <f t="shared" si="22"/>
        <v>73</v>
      </c>
      <c r="Q196">
        <f t="shared" ref="Q196:Q232" si="27">M76-M196</f>
        <v>0.50442148116462704</v>
      </c>
      <c r="R196">
        <f t="shared" si="23"/>
        <v>1.8301006119351548E-3</v>
      </c>
      <c r="S196">
        <f t="shared" si="24"/>
        <v>6.0233860193683417E-2</v>
      </c>
      <c r="T196">
        <f t="shared" si="25"/>
        <v>3.0383252975160858E-2</v>
      </c>
      <c r="U196">
        <f t="shared" si="26"/>
        <v>9.2314206135262118E-4</v>
      </c>
    </row>
    <row r="197" spans="1:21" x14ac:dyDescent="0.3">
      <c r="A197">
        <v>74</v>
      </c>
      <c r="B197">
        <v>199.267974831163</v>
      </c>
      <c r="C197">
        <v>210.382423292845</v>
      </c>
      <c r="D197">
        <v>297.891153730452</v>
      </c>
      <c r="E197">
        <v>229.469818078912</v>
      </c>
      <c r="F197">
        <v>185.219081930816</v>
      </c>
      <c r="G197">
        <v>347.72473555058201</v>
      </c>
      <c r="H197">
        <v>179.31392571329999</v>
      </c>
      <c r="I197">
        <v>258.55856408178801</v>
      </c>
      <c r="L197" s="1">
        <f t="shared" si="18"/>
        <v>1907.8276772098582</v>
      </c>
      <c r="M197" s="1">
        <f t="shared" si="19"/>
        <v>238.47845965123227</v>
      </c>
      <c r="N197" s="1">
        <f t="shared" si="20"/>
        <v>59.296875372609662</v>
      </c>
      <c r="O197">
        <f t="shared" si="21"/>
        <v>22.412112251302233</v>
      </c>
      <c r="P197">
        <f t="shared" si="22"/>
        <v>74</v>
      </c>
      <c r="Q197">
        <f t="shared" si="27"/>
        <v>14.146540348767729</v>
      </c>
      <c r="R197">
        <f t="shared" si="23"/>
        <v>5.5998180499822775E-2</v>
      </c>
      <c r="S197">
        <f t="shared" si="24"/>
        <v>6.291610618605574E-2</v>
      </c>
      <c r="T197">
        <f t="shared" si="25"/>
        <v>0.89004523474839259</v>
      </c>
      <c r="U197">
        <f t="shared" si="26"/>
        <v>0.79218051989832117</v>
      </c>
    </row>
    <row r="198" spans="1:21" x14ac:dyDescent="0.3">
      <c r="A198">
        <v>75</v>
      </c>
      <c r="B198">
        <v>180.42326132953099</v>
      </c>
      <c r="C198">
        <v>209.03195515833701</v>
      </c>
      <c r="D198">
        <v>265.23700441419999</v>
      </c>
      <c r="E198">
        <v>203.51783727854399</v>
      </c>
      <c r="F198">
        <v>224.945257425308</v>
      </c>
      <c r="G198">
        <v>321.79936910420599</v>
      </c>
      <c r="H198">
        <v>137.564794875681</v>
      </c>
      <c r="I198">
        <v>193.70429855584999</v>
      </c>
      <c r="L198" s="1">
        <f t="shared" si="18"/>
        <v>1736.223778141657</v>
      </c>
      <c r="M198" s="1">
        <f t="shared" si="19"/>
        <v>217.02797226770713</v>
      </c>
      <c r="N198" s="1">
        <f t="shared" si="20"/>
        <v>55.816785745098173</v>
      </c>
      <c r="O198">
        <f t="shared" si="21"/>
        <v>21.096762009214977</v>
      </c>
      <c r="P198">
        <f t="shared" si="22"/>
        <v>75</v>
      </c>
      <c r="Q198">
        <f t="shared" si="27"/>
        <v>-0.40297226770712768</v>
      </c>
      <c r="R198">
        <f t="shared" si="23"/>
        <v>-1.8602297412908377E-3</v>
      </c>
      <c r="S198">
        <f t="shared" si="24"/>
        <v>6.7943155358499832E-2</v>
      </c>
      <c r="T198">
        <f t="shared" si="25"/>
        <v>-2.737920738999236E-2</v>
      </c>
      <c r="U198">
        <f t="shared" si="26"/>
        <v>7.4962099730421219E-4</v>
      </c>
    </row>
    <row r="199" spans="1:21" x14ac:dyDescent="0.3">
      <c r="A199">
        <v>76</v>
      </c>
      <c r="B199">
        <v>205.31115657463599</v>
      </c>
      <c r="C199">
        <v>151.702772389166</v>
      </c>
      <c r="D199">
        <v>245.96112646348701</v>
      </c>
      <c r="E199">
        <v>179.380037471652</v>
      </c>
      <c r="F199">
        <v>136.772068172693</v>
      </c>
      <c r="G199">
        <v>256.30023665912398</v>
      </c>
      <c r="H199">
        <v>207.29213378578399</v>
      </c>
      <c r="I199">
        <v>179.15716037154101</v>
      </c>
      <c r="L199" s="1">
        <f t="shared" si="18"/>
        <v>1561.8766918880831</v>
      </c>
      <c r="M199" s="1">
        <f t="shared" si="19"/>
        <v>195.23458648601039</v>
      </c>
      <c r="N199" s="1">
        <f t="shared" si="20"/>
        <v>42.040545806231385</v>
      </c>
      <c r="O199">
        <f t="shared" si="21"/>
        <v>15.889832740672523</v>
      </c>
      <c r="P199">
        <f t="shared" si="22"/>
        <v>76</v>
      </c>
      <c r="Q199">
        <f t="shared" si="27"/>
        <v>-16.234586486010386</v>
      </c>
      <c r="R199">
        <f t="shared" si="23"/>
        <v>-9.0696013888326182E-2</v>
      </c>
      <c r="S199">
        <f t="shared" si="24"/>
        <v>7.474350927519359E-2</v>
      </c>
      <c r="T199">
        <f t="shared" si="25"/>
        <v>-1.2134299655960497</v>
      </c>
      <c r="U199">
        <f t="shared" si="26"/>
        <v>1.4724122814064302</v>
      </c>
    </row>
    <row r="200" spans="1:21" x14ac:dyDescent="0.3">
      <c r="A200">
        <v>77</v>
      </c>
      <c r="B200">
        <v>173.09082290157599</v>
      </c>
      <c r="C200">
        <v>153.20425153896201</v>
      </c>
      <c r="D200">
        <v>191.928298950195</v>
      </c>
      <c r="E200">
        <v>171.06344789266501</v>
      </c>
      <c r="F200">
        <v>184.42696820199399</v>
      </c>
      <c r="G200">
        <v>216.45600719749899</v>
      </c>
      <c r="H200">
        <v>129.52320174872801</v>
      </c>
      <c r="I200">
        <v>136.856427527964</v>
      </c>
      <c r="L200" s="1">
        <f t="shared" si="18"/>
        <v>1356.549425959583</v>
      </c>
      <c r="M200" s="1">
        <f t="shared" si="19"/>
        <v>169.56867824494788</v>
      </c>
      <c r="N200" s="1">
        <f t="shared" si="20"/>
        <v>28.971189803252386</v>
      </c>
      <c r="O200">
        <f t="shared" si="21"/>
        <v>10.950080486436585</v>
      </c>
      <c r="P200">
        <f t="shared" si="22"/>
        <v>77</v>
      </c>
      <c r="Q200">
        <f t="shared" si="27"/>
        <v>-5.3186782449478756</v>
      </c>
      <c r="R200">
        <f t="shared" si="23"/>
        <v>-3.2381602708967276E-2</v>
      </c>
      <c r="S200">
        <f t="shared" si="24"/>
        <v>7.8027431464087041E-2</v>
      </c>
      <c r="T200">
        <f t="shared" si="25"/>
        <v>-0.4150028022372011</v>
      </c>
      <c r="U200">
        <f t="shared" si="26"/>
        <v>0.17222732586472944</v>
      </c>
    </row>
    <row r="201" spans="1:21" x14ac:dyDescent="0.3">
      <c r="A201">
        <v>78</v>
      </c>
      <c r="B201">
        <v>153.36318685486901</v>
      </c>
      <c r="C201">
        <v>125.42594137508399</v>
      </c>
      <c r="D201">
        <v>174.75094924122001</v>
      </c>
      <c r="E201">
        <v>145.80178724229299</v>
      </c>
      <c r="F201">
        <v>190.04841849207801</v>
      </c>
      <c r="G201">
        <v>205.10250255838</v>
      </c>
      <c r="H201">
        <v>83.557159841060596</v>
      </c>
      <c r="I201">
        <v>122.17720984295001</v>
      </c>
      <c r="L201" s="1">
        <f t="shared" si="18"/>
        <v>1200.2271554479348</v>
      </c>
      <c r="M201" s="1">
        <f t="shared" si="19"/>
        <v>150.02839443099185</v>
      </c>
      <c r="N201" s="1">
        <f t="shared" si="20"/>
        <v>39.774980801458469</v>
      </c>
      <c r="O201">
        <f t="shared" si="21"/>
        <v>15.033529657575381</v>
      </c>
      <c r="P201">
        <f t="shared" si="22"/>
        <v>78</v>
      </c>
      <c r="Q201">
        <f t="shared" si="27"/>
        <v>-15.528394430991852</v>
      </c>
      <c r="R201">
        <f t="shared" si="23"/>
        <v>-0.11545274669882419</v>
      </c>
      <c r="S201">
        <f t="shared" si="24"/>
        <v>8.6226122711845377E-2</v>
      </c>
      <c r="T201">
        <f t="shared" si="25"/>
        <v>-1.3389532437246396</v>
      </c>
      <c r="U201">
        <f t="shared" si="26"/>
        <v>1.7927957888807342</v>
      </c>
    </row>
    <row r="202" spans="1:21" x14ac:dyDescent="0.3">
      <c r="A202">
        <v>79</v>
      </c>
      <c r="B202">
        <v>150.78575964178799</v>
      </c>
      <c r="C202">
        <v>131.944097042083</v>
      </c>
      <c r="D202">
        <v>183.15949295833701</v>
      </c>
      <c r="E202">
        <v>149.01384265720799</v>
      </c>
      <c r="F202">
        <v>166.52994207292701</v>
      </c>
      <c r="G202">
        <v>190.706695438362</v>
      </c>
      <c r="H202">
        <v>101.899665698409</v>
      </c>
      <c r="I202">
        <v>124.60754057019901</v>
      </c>
      <c r="L202" s="1">
        <f t="shared" si="18"/>
        <v>1198.647036079313</v>
      </c>
      <c r="M202" s="1">
        <f t="shared" si="19"/>
        <v>149.83087950991413</v>
      </c>
      <c r="N202" s="1">
        <f t="shared" si="20"/>
        <v>30.037171993911127</v>
      </c>
      <c r="O202">
        <f t="shared" si="21"/>
        <v>11.352983883366138</v>
      </c>
      <c r="P202">
        <f t="shared" si="22"/>
        <v>79</v>
      </c>
      <c r="Q202">
        <f t="shared" si="27"/>
        <v>-28.205879509914126</v>
      </c>
      <c r="R202">
        <f t="shared" si="23"/>
        <v>-0.23190856739908841</v>
      </c>
      <c r="S202">
        <f t="shared" si="24"/>
        <v>9.067521068905561E-2</v>
      </c>
      <c r="T202">
        <f t="shared" si="25"/>
        <v>-2.5575740672315801</v>
      </c>
      <c r="U202">
        <f t="shared" si="26"/>
        <v>6.541185109375486</v>
      </c>
    </row>
    <row r="203" spans="1:21" x14ac:dyDescent="0.3">
      <c r="A203">
        <v>80</v>
      </c>
      <c r="B203">
        <v>132.34347310475999</v>
      </c>
      <c r="C203">
        <v>76.256286572082004</v>
      </c>
      <c r="D203">
        <v>140.99546522274599</v>
      </c>
      <c r="E203">
        <v>79.680500231683197</v>
      </c>
      <c r="F203">
        <v>53.151687510311</v>
      </c>
      <c r="G203">
        <v>135.39906295575199</v>
      </c>
      <c r="H203">
        <v>95.549322836100998</v>
      </c>
      <c r="I203">
        <v>73.997515335678997</v>
      </c>
      <c r="L203" s="1">
        <f t="shared" si="18"/>
        <v>787.37331376911425</v>
      </c>
      <c r="M203" s="1">
        <f t="shared" si="19"/>
        <v>98.421664221139281</v>
      </c>
      <c r="N203" s="1">
        <f t="shared" si="20"/>
        <v>33.439158067953628</v>
      </c>
      <c r="O203">
        <f t="shared" si="21"/>
        <v>12.638813757026341</v>
      </c>
      <c r="P203">
        <f t="shared" si="22"/>
        <v>80</v>
      </c>
      <c r="Q203">
        <f t="shared" si="27"/>
        <v>0.70333577886071907</v>
      </c>
      <c r="R203">
        <f t="shared" si="23"/>
        <v>7.0954429141056145E-3</v>
      </c>
      <c r="S203">
        <f t="shared" si="24"/>
        <v>0.10044039219036507</v>
      </c>
      <c r="T203">
        <f t="shared" si="25"/>
        <v>7.0643321470286513E-2</v>
      </c>
      <c r="U203">
        <f t="shared" si="26"/>
        <v>4.9904788683542423E-3</v>
      </c>
    </row>
    <row r="204" spans="1:21" x14ac:dyDescent="0.3">
      <c r="A204">
        <v>81</v>
      </c>
      <c r="B204">
        <v>122.847062341868</v>
      </c>
      <c r="C204">
        <v>73.310848664492298</v>
      </c>
      <c r="D204">
        <v>88.227560393512206</v>
      </c>
      <c r="E204">
        <v>94.985901908016999</v>
      </c>
      <c r="F204">
        <v>100.87444075942</v>
      </c>
      <c r="G204">
        <v>149.112922668457</v>
      </c>
      <c r="H204">
        <v>37.408801782876203</v>
      </c>
      <c r="I204">
        <v>86.469246324151698</v>
      </c>
      <c r="L204" s="1">
        <f t="shared" si="18"/>
        <v>753.23678484279435</v>
      </c>
      <c r="M204" s="1">
        <f t="shared" si="19"/>
        <v>94.154598105349294</v>
      </c>
      <c r="N204" s="1">
        <f t="shared" si="20"/>
        <v>33.033022423713071</v>
      </c>
      <c r="O204">
        <f t="shared" si="21"/>
        <v>12.485308912280695</v>
      </c>
      <c r="P204">
        <f t="shared" si="22"/>
        <v>81</v>
      </c>
      <c r="Q204">
        <f t="shared" si="27"/>
        <v>-16.404598105349294</v>
      </c>
      <c r="R204">
        <f t="shared" si="23"/>
        <v>-0.21099161550288481</v>
      </c>
      <c r="S204">
        <f t="shared" si="24"/>
        <v>0.11340959542474854</v>
      </c>
      <c r="T204">
        <f t="shared" si="25"/>
        <v>-1.8604388342332598</v>
      </c>
      <c r="U204">
        <f t="shared" si="26"/>
        <v>3.4612326559232107</v>
      </c>
    </row>
    <row r="205" spans="1:21" x14ac:dyDescent="0.3">
      <c r="A205">
        <v>82</v>
      </c>
      <c r="B205">
        <v>109.119747802615</v>
      </c>
      <c r="C205">
        <v>64.742137015796999</v>
      </c>
      <c r="D205">
        <v>86.865993864834294</v>
      </c>
      <c r="E205">
        <v>65.338199026882606</v>
      </c>
      <c r="F205">
        <v>87.6095773130655</v>
      </c>
      <c r="G205">
        <v>106.9520438537</v>
      </c>
      <c r="H205">
        <v>56.986739240586701</v>
      </c>
      <c r="I205">
        <v>67.569545127451406</v>
      </c>
      <c r="L205" s="1">
        <f t="shared" si="18"/>
        <v>645.18398324493251</v>
      </c>
      <c r="M205" s="1">
        <f t="shared" si="19"/>
        <v>80.647997905616563</v>
      </c>
      <c r="N205" s="1">
        <f t="shared" si="20"/>
        <v>20.028400827927555</v>
      </c>
      <c r="O205">
        <f t="shared" si="21"/>
        <v>7.5700239641452081</v>
      </c>
      <c r="P205">
        <f t="shared" si="22"/>
        <v>82</v>
      </c>
      <c r="Q205">
        <f t="shared" si="27"/>
        <v>-1.0229979056165632</v>
      </c>
      <c r="R205">
        <f t="shared" si="23"/>
        <v>-1.2847697401777875E-2</v>
      </c>
      <c r="S205">
        <f t="shared" si="24"/>
        <v>0.11206636293610515</v>
      </c>
      <c r="T205">
        <f t="shared" si="25"/>
        <v>-0.11464365457370124</v>
      </c>
      <c r="U205">
        <f t="shared" si="26"/>
        <v>1.3143167534014125E-2</v>
      </c>
    </row>
    <row r="206" spans="1:21" x14ac:dyDescent="0.3">
      <c r="A206">
        <v>83</v>
      </c>
      <c r="B206">
        <v>87.781480073928805</v>
      </c>
      <c r="C206">
        <v>54.911421559750998</v>
      </c>
      <c r="D206">
        <v>85.596754863858195</v>
      </c>
      <c r="E206">
        <v>56.857441402971702</v>
      </c>
      <c r="F206">
        <v>51.817484423518103</v>
      </c>
      <c r="G206">
        <v>94.6595961079001</v>
      </c>
      <c r="H206">
        <v>44.153305143117898</v>
      </c>
      <c r="I206">
        <v>74.844059363007503</v>
      </c>
      <c r="L206" s="1">
        <f t="shared" si="18"/>
        <v>550.62154293805338</v>
      </c>
      <c r="M206" s="1">
        <f t="shared" si="19"/>
        <v>68.827692867256673</v>
      </c>
      <c r="N206" s="1">
        <f t="shared" si="20"/>
        <v>19.194692378920461</v>
      </c>
      <c r="O206">
        <f t="shared" si="21"/>
        <v>7.2549117895729021</v>
      </c>
      <c r="P206">
        <f t="shared" si="22"/>
        <v>83</v>
      </c>
      <c r="Q206">
        <f t="shared" si="27"/>
        <v>-10.952692867256673</v>
      </c>
      <c r="R206">
        <f t="shared" si="23"/>
        <v>-0.18924739295475893</v>
      </c>
      <c r="S206">
        <f t="shared" si="24"/>
        <v>0.131448155980155</v>
      </c>
      <c r="T206">
        <f t="shared" si="25"/>
        <v>-1.4397112804178858</v>
      </c>
      <c r="U206">
        <f t="shared" si="26"/>
        <v>2.0727685709625088</v>
      </c>
    </row>
    <row r="207" spans="1:21" x14ac:dyDescent="0.3">
      <c r="A207">
        <v>84</v>
      </c>
      <c r="B207">
        <v>43.595870831049901</v>
      </c>
      <c r="C207">
        <v>44.742281480692299</v>
      </c>
      <c r="D207">
        <v>43.974250588566001</v>
      </c>
      <c r="E207">
        <v>47.903357967734301</v>
      </c>
      <c r="F207">
        <v>115.068464562296</v>
      </c>
      <c r="G207">
        <v>90.994791746139498</v>
      </c>
      <c r="H207">
        <v>18.5411075949668</v>
      </c>
      <c r="I207">
        <v>52.693843189626897</v>
      </c>
      <c r="L207" s="1">
        <f t="shared" si="18"/>
        <v>457.51396796107161</v>
      </c>
      <c r="M207" s="1">
        <f t="shared" si="19"/>
        <v>57.189245995133952</v>
      </c>
      <c r="N207" s="1">
        <f t="shared" si="20"/>
        <v>30.722901434037812</v>
      </c>
      <c r="O207">
        <f t="shared" si="21"/>
        <v>11.612165249830532</v>
      </c>
      <c r="P207">
        <f t="shared" si="22"/>
        <v>84</v>
      </c>
      <c r="Q207">
        <f t="shared" si="27"/>
        <v>-11.064245995133952</v>
      </c>
      <c r="R207">
        <f t="shared" si="23"/>
        <v>-0.23987525192702336</v>
      </c>
      <c r="S207">
        <f t="shared" si="24"/>
        <v>0.14724203476646205</v>
      </c>
      <c r="T207">
        <f t="shared" si="25"/>
        <v>-1.629122093480202</v>
      </c>
      <c r="U207">
        <f t="shared" si="26"/>
        <v>2.6540387954653157</v>
      </c>
    </row>
    <row r="208" spans="1:21" x14ac:dyDescent="0.3">
      <c r="A208">
        <v>85</v>
      </c>
      <c r="B208">
        <v>32.663625955581601</v>
      </c>
      <c r="C208">
        <v>36.423771865665898</v>
      </c>
      <c r="D208">
        <v>39.426996234804299</v>
      </c>
      <c r="E208">
        <v>34.1469047255814</v>
      </c>
      <c r="F208">
        <v>68.176405217498498</v>
      </c>
      <c r="G208">
        <v>74.252263487782301</v>
      </c>
      <c r="H208">
        <v>21.187208667397002</v>
      </c>
      <c r="I208">
        <v>51.615301094949203</v>
      </c>
      <c r="L208" s="1">
        <f t="shared" si="18"/>
        <v>357.8924772492602</v>
      </c>
      <c r="M208" s="1">
        <f t="shared" si="19"/>
        <v>44.736559656157525</v>
      </c>
      <c r="N208" s="1">
        <f t="shared" si="20"/>
        <v>18.430109575100925</v>
      </c>
      <c r="O208">
        <f t="shared" si="21"/>
        <v>6.9659266530553339</v>
      </c>
      <c r="P208">
        <f t="shared" si="22"/>
        <v>85</v>
      </c>
      <c r="Q208">
        <f t="shared" si="27"/>
        <v>-10.486559656157525</v>
      </c>
      <c r="R208">
        <f t="shared" si="23"/>
        <v>-0.30617692426737297</v>
      </c>
      <c r="S208">
        <f t="shared" si="24"/>
        <v>0.17087153154335219</v>
      </c>
      <c r="T208">
        <f t="shared" si="25"/>
        <v>-1.7918545090683649</v>
      </c>
      <c r="U208">
        <f t="shared" si="26"/>
        <v>3.2107425816686312</v>
      </c>
    </row>
    <row r="209" spans="1:21" x14ac:dyDescent="0.3">
      <c r="A209">
        <v>86</v>
      </c>
      <c r="B209">
        <v>59.6445347964763</v>
      </c>
      <c r="C209">
        <v>21.583947330713201</v>
      </c>
      <c r="D209">
        <v>43.907991126179603</v>
      </c>
      <c r="E209">
        <v>36.749704554677002</v>
      </c>
      <c r="F209">
        <v>22.9098032414913</v>
      </c>
      <c r="G209">
        <v>62.611408487893598</v>
      </c>
      <c r="H209">
        <v>16.6087111532688</v>
      </c>
      <c r="I209">
        <v>41.112762467935603</v>
      </c>
      <c r="L209" s="1">
        <f t="shared" si="18"/>
        <v>305.12886315863545</v>
      </c>
      <c r="M209" s="1">
        <f t="shared" si="19"/>
        <v>38.141107894829432</v>
      </c>
      <c r="N209" s="1">
        <f t="shared" si="20"/>
        <v>17.217071979433495</v>
      </c>
      <c r="O209">
        <f t="shared" si="21"/>
        <v>6.5074415374685133</v>
      </c>
      <c r="P209">
        <f t="shared" si="22"/>
        <v>86</v>
      </c>
      <c r="Q209">
        <f t="shared" si="27"/>
        <v>-7.6411078948294318</v>
      </c>
      <c r="R209">
        <f t="shared" si="23"/>
        <v>-0.25052812769932564</v>
      </c>
      <c r="S209">
        <f t="shared" si="24"/>
        <v>0.18107149208503706</v>
      </c>
      <c r="T209">
        <f t="shared" si="25"/>
        <v>-1.3835868076995217</v>
      </c>
      <c r="U209">
        <f t="shared" si="26"/>
        <v>1.9143124544401533</v>
      </c>
    </row>
    <row r="210" spans="1:21" x14ac:dyDescent="0.3">
      <c r="A210">
        <v>87</v>
      </c>
      <c r="B210">
        <v>32.623880222439702</v>
      </c>
      <c r="C210">
        <v>14.798784650862199</v>
      </c>
      <c r="D210">
        <v>30.497273951768801</v>
      </c>
      <c r="E210">
        <v>20.027221109717999</v>
      </c>
      <c r="F210">
        <v>36.034829076379502</v>
      </c>
      <c r="G210">
        <v>62.951366666704402</v>
      </c>
      <c r="H210">
        <v>3.8972139246760999</v>
      </c>
      <c r="I210">
        <v>37.793222576379698</v>
      </c>
      <c r="L210" s="1">
        <f t="shared" si="18"/>
        <v>238.6237921789284</v>
      </c>
      <c r="M210" s="1">
        <f t="shared" si="19"/>
        <v>29.82797402236605</v>
      </c>
      <c r="N210" s="1">
        <f t="shared" si="20"/>
        <v>17.735074362074229</v>
      </c>
      <c r="O210">
        <f t="shared" si="21"/>
        <v>6.7032280350408424</v>
      </c>
      <c r="P210">
        <f t="shared" si="22"/>
        <v>87</v>
      </c>
      <c r="Q210">
        <f t="shared" si="27"/>
        <v>2.9220259776339503</v>
      </c>
      <c r="R210">
        <f t="shared" si="23"/>
        <v>8.9222167255998477E-2</v>
      </c>
      <c r="S210">
        <f t="shared" si="24"/>
        <v>0.17474081133220759</v>
      </c>
      <c r="T210">
        <f t="shared" si="25"/>
        <v>0.51059719006554349</v>
      </c>
      <c r="U210">
        <f t="shared" si="26"/>
        <v>0.26070949050282882</v>
      </c>
    </row>
    <row r="211" spans="1:21" x14ac:dyDescent="0.3">
      <c r="A211">
        <v>88</v>
      </c>
      <c r="B211">
        <v>40.765678688883703</v>
      </c>
      <c r="C211">
        <v>28.295748672447999</v>
      </c>
      <c r="D211">
        <v>37.889813164248999</v>
      </c>
      <c r="E211">
        <v>29.242845069617001</v>
      </c>
      <c r="F211">
        <v>80.530162121634902</v>
      </c>
      <c r="G211">
        <v>56.535906931385</v>
      </c>
      <c r="H211">
        <v>7.3428990805987198</v>
      </c>
      <c r="I211">
        <v>38.343322138302</v>
      </c>
      <c r="L211" s="1">
        <f t="shared" si="18"/>
        <v>318.94637586711838</v>
      </c>
      <c r="M211" s="1">
        <f t="shared" si="19"/>
        <v>39.868296983389797</v>
      </c>
      <c r="N211" s="1">
        <f t="shared" si="20"/>
        <v>21.523964550642845</v>
      </c>
      <c r="O211">
        <f t="shared" si="21"/>
        <v>8.1352939184530104</v>
      </c>
      <c r="P211">
        <f t="shared" si="22"/>
        <v>88</v>
      </c>
      <c r="Q211">
        <f t="shared" si="27"/>
        <v>-14.743296983389797</v>
      </c>
      <c r="R211">
        <f t="shared" si="23"/>
        <v>-0.58679788988616111</v>
      </c>
      <c r="S211">
        <f t="shared" si="24"/>
        <v>0.19950186722152657</v>
      </c>
      <c r="T211">
        <f t="shared" si="25"/>
        <v>-2.9413152771877651</v>
      </c>
      <c r="U211">
        <f t="shared" si="26"/>
        <v>8.6513355598181381</v>
      </c>
    </row>
    <row r="212" spans="1:21" x14ac:dyDescent="0.3">
      <c r="A212">
        <v>89</v>
      </c>
      <c r="B212">
        <v>19.181035071611401</v>
      </c>
      <c r="C212">
        <v>15.4780505299568</v>
      </c>
      <c r="D212">
        <v>24.3136682063341</v>
      </c>
      <c r="E212">
        <v>37.983394078910301</v>
      </c>
      <c r="F212">
        <v>72.088823877274905</v>
      </c>
      <c r="G212">
        <v>23.077452071010999</v>
      </c>
      <c r="H212">
        <v>13.735012397169999</v>
      </c>
      <c r="I212">
        <v>26.2762759365141</v>
      </c>
      <c r="L212" s="1">
        <f t="shared" si="18"/>
        <v>232.13371216878264</v>
      </c>
      <c r="M212" s="1">
        <f t="shared" si="19"/>
        <v>29.01671402109783</v>
      </c>
      <c r="N212" s="1">
        <f t="shared" si="20"/>
        <v>18.951358285701524</v>
      </c>
      <c r="O212">
        <f t="shared" si="21"/>
        <v>7.1629401472642282</v>
      </c>
      <c r="P212">
        <f t="shared" si="22"/>
        <v>89</v>
      </c>
      <c r="Q212">
        <f t="shared" si="27"/>
        <v>-11.01671402109783</v>
      </c>
      <c r="R212">
        <f t="shared" si="23"/>
        <v>-0.61203966783876829</v>
      </c>
      <c r="S212">
        <f t="shared" si="24"/>
        <v>0.23570226039551587</v>
      </c>
      <c r="T212">
        <f t="shared" si="25"/>
        <v>-2.5966643969037309</v>
      </c>
      <c r="U212">
        <f t="shared" si="26"/>
        <v>6.7426659901474171</v>
      </c>
    </row>
    <row r="213" spans="1:21" x14ac:dyDescent="0.3">
      <c r="A213">
        <v>90</v>
      </c>
      <c r="B213">
        <v>4.8985849469900096</v>
      </c>
      <c r="C213">
        <v>6.1988865062594396</v>
      </c>
      <c r="D213">
        <v>17.202073641121299</v>
      </c>
      <c r="E213">
        <v>19.5044817067682</v>
      </c>
      <c r="F213">
        <v>-35.200953051447797</v>
      </c>
      <c r="G213">
        <v>17.315787509083702</v>
      </c>
      <c r="H213">
        <v>6.2092532366514197</v>
      </c>
      <c r="I213">
        <v>23.710084021091401</v>
      </c>
      <c r="L213" s="1">
        <f t="shared" si="18"/>
        <v>59.838198516517664</v>
      </c>
      <c r="M213" s="1">
        <f t="shared" si="19"/>
        <v>7.4797748145647081</v>
      </c>
      <c r="N213" s="1">
        <f t="shared" si="20"/>
        <v>18.635023574004244</v>
      </c>
      <c r="O213">
        <f t="shared" si="21"/>
        <v>7.0433768646630392</v>
      </c>
      <c r="P213">
        <f t="shared" si="22"/>
        <v>90</v>
      </c>
      <c r="Q213">
        <f t="shared" si="27"/>
        <v>6.6452251854352919</v>
      </c>
      <c r="R213">
        <f t="shared" si="23"/>
        <v>0.47045842020780826</v>
      </c>
      <c r="S213">
        <f t="shared" si="24"/>
        <v>0.26607604209509572</v>
      </c>
      <c r="T213">
        <f t="shared" si="25"/>
        <v>1.7681352161712709</v>
      </c>
      <c r="U213">
        <f t="shared" si="26"/>
        <v>3.1263021426650273</v>
      </c>
    </row>
    <row r="214" spans="1:21" x14ac:dyDescent="0.3">
      <c r="A214">
        <v>91</v>
      </c>
      <c r="B214">
        <v>-5.1340169683098704</v>
      </c>
      <c r="C214">
        <v>6.6558842728845704</v>
      </c>
      <c r="D214">
        <v>12.913512930274001</v>
      </c>
      <c r="E214">
        <v>11.4459873400628</v>
      </c>
      <c r="F214">
        <v>0.26442021131515497</v>
      </c>
      <c r="G214">
        <v>24.960221625864499</v>
      </c>
      <c r="H214">
        <v>6.7861402016132999</v>
      </c>
      <c r="I214">
        <v>24.572477728128401</v>
      </c>
      <c r="L214" s="1">
        <f t="shared" si="18"/>
        <v>82.464627341832852</v>
      </c>
      <c r="M214" s="1">
        <f t="shared" si="19"/>
        <v>10.308078417729106</v>
      </c>
      <c r="N214" s="1">
        <f t="shared" si="20"/>
        <v>10.63227878370847</v>
      </c>
      <c r="O214">
        <f t="shared" si="21"/>
        <v>4.0186236473715589</v>
      </c>
      <c r="P214">
        <f t="shared" si="22"/>
        <v>91</v>
      </c>
      <c r="Q214">
        <f t="shared" si="27"/>
        <v>-0.30807841772910649</v>
      </c>
      <c r="R214">
        <f t="shared" si="23"/>
        <v>-3.0807841772910648E-2</v>
      </c>
      <c r="S214">
        <f t="shared" si="24"/>
        <v>0.31622776601683794</v>
      </c>
      <c r="T214">
        <f t="shared" si="25"/>
        <v>-9.7422949796477532E-2</v>
      </c>
      <c r="U214">
        <f t="shared" si="26"/>
        <v>9.491231147046985E-3</v>
      </c>
    </row>
    <row r="215" spans="1:21" x14ac:dyDescent="0.3">
      <c r="A215">
        <v>92</v>
      </c>
      <c r="B215">
        <v>19.629298679530599</v>
      </c>
      <c r="C215">
        <v>4.6036927178502003</v>
      </c>
      <c r="D215">
        <v>10.6279134303331</v>
      </c>
      <c r="E215">
        <v>17.598921008407999</v>
      </c>
      <c r="F215">
        <v>7.2561467718332997</v>
      </c>
      <c r="G215">
        <v>24.776208363473401</v>
      </c>
      <c r="H215">
        <v>0.10985897481441401</v>
      </c>
      <c r="I215">
        <v>8.9410649063065595</v>
      </c>
      <c r="L215" s="1">
        <f t="shared" si="18"/>
        <v>93.54310485254959</v>
      </c>
      <c r="M215" s="1">
        <f t="shared" si="19"/>
        <v>11.692888106568699</v>
      </c>
      <c r="N215" s="1">
        <f t="shared" si="20"/>
        <v>8.2967785241306764</v>
      </c>
      <c r="O215">
        <f t="shared" si="21"/>
        <v>3.1358875225473248</v>
      </c>
      <c r="P215">
        <f t="shared" si="22"/>
        <v>92</v>
      </c>
      <c r="Q215">
        <f t="shared" si="27"/>
        <v>-5.0678881065686987</v>
      </c>
      <c r="R215">
        <f t="shared" si="23"/>
        <v>-0.76496424250093564</v>
      </c>
      <c r="S215">
        <f t="shared" si="24"/>
        <v>0.38851434494290565</v>
      </c>
      <c r="T215">
        <f t="shared" si="25"/>
        <v>-1.9689472279674807</v>
      </c>
      <c r="U215">
        <f t="shared" si="26"/>
        <v>3.8767531865208253</v>
      </c>
    </row>
    <row r="216" spans="1:21" x14ac:dyDescent="0.3">
      <c r="A216">
        <v>93</v>
      </c>
      <c r="B216">
        <v>5.5038971230387599</v>
      </c>
      <c r="C216">
        <v>5.9993003010749799</v>
      </c>
      <c r="D216">
        <v>11.703433843329501</v>
      </c>
      <c r="E216">
        <v>7.3948292434215501</v>
      </c>
      <c r="F216">
        <v>-22.6303036622703</v>
      </c>
      <c r="G216">
        <v>16.289572894573201</v>
      </c>
      <c r="H216">
        <v>-4.2769421208649803</v>
      </c>
      <c r="I216">
        <v>12.2594229876995</v>
      </c>
      <c r="L216" s="1">
        <f t="shared" si="18"/>
        <v>32.243210610002215</v>
      </c>
      <c r="M216" s="1">
        <f t="shared" si="19"/>
        <v>4.0304013262502769</v>
      </c>
      <c r="N216" s="1">
        <f t="shared" si="20"/>
        <v>12.386927365652456</v>
      </c>
      <c r="O216">
        <f t="shared" si="21"/>
        <v>4.6818184739624051</v>
      </c>
      <c r="P216">
        <f t="shared" si="22"/>
        <v>93</v>
      </c>
      <c r="Q216">
        <f t="shared" si="27"/>
        <v>9.4598673749723083E-2</v>
      </c>
      <c r="R216">
        <f t="shared" si="23"/>
        <v>2.2933011818114687E-2</v>
      </c>
      <c r="S216">
        <f t="shared" si="24"/>
        <v>0.4923659639173309</v>
      </c>
      <c r="T216">
        <f t="shared" si="25"/>
        <v>4.6577167186083519E-2</v>
      </c>
      <c r="U216">
        <f t="shared" si="26"/>
        <v>2.1694325030803749E-3</v>
      </c>
    </row>
    <row r="217" spans="1:21" x14ac:dyDescent="0.3">
      <c r="A217">
        <v>94</v>
      </c>
      <c r="B217">
        <v>9.1107789129018695</v>
      </c>
      <c r="C217">
        <v>4.3250831123441396</v>
      </c>
      <c r="D217">
        <v>0.46890597045421001</v>
      </c>
      <c r="E217">
        <v>7.1506207175552801</v>
      </c>
      <c r="F217">
        <v>-37.314147889614098</v>
      </c>
      <c r="G217">
        <v>-2.9376083184033601</v>
      </c>
      <c r="H217">
        <v>1.6456544846296299</v>
      </c>
      <c r="I217">
        <v>-9.3192417174577695</v>
      </c>
      <c r="L217" s="1">
        <f t="shared" si="18"/>
        <v>-26.869954727590098</v>
      </c>
      <c r="M217" s="1">
        <f t="shared" si="19"/>
        <v>-3.3587443409487623</v>
      </c>
      <c r="N217" s="1">
        <f t="shared" si="20"/>
        <v>14.896529785886422</v>
      </c>
      <c r="O217">
        <f t="shared" si="21"/>
        <v>5.630359030188818</v>
      </c>
      <c r="P217">
        <f t="shared" si="22"/>
        <v>94</v>
      </c>
      <c r="Q217">
        <f t="shared" si="27"/>
        <v>5.8587443409487623</v>
      </c>
      <c r="R217">
        <f t="shared" si="23"/>
        <v>2.3434977363795051</v>
      </c>
      <c r="S217">
        <f t="shared" si="24"/>
        <v>0.63245553203367588</v>
      </c>
      <c r="T217">
        <f t="shared" si="25"/>
        <v>3.7053952692040375</v>
      </c>
      <c r="U217">
        <f t="shared" si="26"/>
        <v>13.729954101039658</v>
      </c>
    </row>
    <row r="218" spans="1:21" x14ac:dyDescent="0.3">
      <c r="A218">
        <v>95</v>
      </c>
      <c r="B218">
        <v>-5.4786321967840097</v>
      </c>
      <c r="C218">
        <v>-2.8801641426980402</v>
      </c>
      <c r="D218">
        <v>-0.92324660718440998</v>
      </c>
      <c r="E218">
        <v>6.4835841804742804</v>
      </c>
      <c r="F218">
        <v>25.090063266456099</v>
      </c>
      <c r="G218">
        <v>6.5095839221030403</v>
      </c>
      <c r="H218">
        <v>2.6856855228543202</v>
      </c>
      <c r="I218">
        <v>4.1663666442036602</v>
      </c>
      <c r="L218" s="1">
        <f t="shared" si="18"/>
        <v>35.653240589424939</v>
      </c>
      <c r="M218" s="1">
        <f t="shared" si="19"/>
        <v>4.4566550736781174</v>
      </c>
      <c r="N218" s="1">
        <f t="shared" si="20"/>
        <v>9.4018484815399308</v>
      </c>
      <c r="O218">
        <f t="shared" si="21"/>
        <v>3.5535647066378431</v>
      </c>
      <c r="P218">
        <f t="shared" si="22"/>
        <v>95</v>
      </c>
      <c r="Q218">
        <f t="shared" si="27"/>
        <v>-2.0816550736781174</v>
      </c>
      <c r="R218">
        <f t="shared" si="23"/>
        <v>-0.8764863468118389</v>
      </c>
      <c r="S218">
        <f t="shared" si="24"/>
        <v>0.64888568452305018</v>
      </c>
      <c r="T218">
        <f t="shared" si="25"/>
        <v>-1.3507561774245056</v>
      </c>
      <c r="U218">
        <f t="shared" si="26"/>
        <v>1.8245422508504625</v>
      </c>
    </row>
    <row r="219" spans="1:21" x14ac:dyDescent="0.3">
      <c r="A219">
        <v>96</v>
      </c>
      <c r="B219">
        <v>5.61601574718952</v>
      </c>
      <c r="C219">
        <v>-1.87593957129865</v>
      </c>
      <c r="D219">
        <v>9.3650791794061607</v>
      </c>
      <c r="E219">
        <v>1.23185332864522</v>
      </c>
      <c r="F219">
        <v>-5.0523818694055</v>
      </c>
      <c r="G219">
        <v>-4.9956934899091703</v>
      </c>
      <c r="H219">
        <v>8.5747814476490003</v>
      </c>
      <c r="I219">
        <v>13.258610799908601</v>
      </c>
      <c r="L219" s="1">
        <f t="shared" si="18"/>
        <v>26.122325572185183</v>
      </c>
      <c r="M219" s="1">
        <f t="shared" si="19"/>
        <v>3.2652906965231479</v>
      </c>
      <c r="N219" s="1">
        <f t="shared" si="20"/>
        <v>6.9568580691809601</v>
      </c>
      <c r="O219">
        <f t="shared" si="21"/>
        <v>2.6294451939179715</v>
      </c>
      <c r="P219">
        <f t="shared" si="22"/>
        <v>96</v>
      </c>
      <c r="Q219">
        <f t="shared" si="27"/>
        <v>-2.3902906965231479</v>
      </c>
      <c r="R219">
        <f t="shared" si="23"/>
        <v>-2.7317607960264545</v>
      </c>
      <c r="S219">
        <f t="shared" si="24"/>
        <v>1.0690449676496976</v>
      </c>
      <c r="T219">
        <f t="shared" si="25"/>
        <v>-2.5553282403379614</v>
      </c>
      <c r="U219">
        <f t="shared" si="26"/>
        <v>6.5297024158687034</v>
      </c>
    </row>
    <row r="220" spans="1:21" x14ac:dyDescent="0.3">
      <c r="A220">
        <v>97</v>
      </c>
      <c r="B220">
        <v>-6.6074410448782102</v>
      </c>
      <c r="C220">
        <v>-1.94302761554718</v>
      </c>
      <c r="D220">
        <v>8.1249047890305501</v>
      </c>
      <c r="E220">
        <v>4.4144452512264198</v>
      </c>
      <c r="F220">
        <v>35.835918694734502</v>
      </c>
      <c r="G220">
        <v>-3.8641626462340302</v>
      </c>
      <c r="H220">
        <v>10.4657255001366</v>
      </c>
      <c r="I220">
        <v>10.687712647020801</v>
      </c>
      <c r="L220" s="1">
        <f t="shared" si="18"/>
        <v>57.114075575489458</v>
      </c>
      <c r="M220" s="1">
        <f t="shared" si="19"/>
        <v>7.1392594469361823</v>
      </c>
      <c r="N220" s="1">
        <f t="shared" si="20"/>
        <v>13.35282885009517</v>
      </c>
      <c r="O220">
        <f t="shared" si="21"/>
        <v>5.0468949195086266</v>
      </c>
      <c r="P220">
        <f t="shared" si="22"/>
        <v>97</v>
      </c>
      <c r="Q220">
        <f t="shared" si="27"/>
        <v>-5.2642594469361823</v>
      </c>
      <c r="R220">
        <f t="shared" si="23"/>
        <v>-2.8076050383659639</v>
      </c>
      <c r="S220">
        <f t="shared" si="24"/>
        <v>0.73029674334022143</v>
      </c>
      <c r="T220">
        <f t="shared" si="25"/>
        <v>-3.8444715301954897</v>
      </c>
      <c r="U220">
        <f t="shared" si="26"/>
        <v>14.779961346483647</v>
      </c>
    </row>
    <row r="221" spans="1:21" x14ac:dyDescent="0.3">
      <c r="A221">
        <v>98</v>
      </c>
      <c r="B221">
        <v>-1.3100746721029199</v>
      </c>
      <c r="C221">
        <v>-4.0667755808681196</v>
      </c>
      <c r="D221">
        <v>4.5897667985409001</v>
      </c>
      <c r="E221">
        <v>-6.3518127426505</v>
      </c>
      <c r="F221">
        <v>-56.601710230111998</v>
      </c>
      <c r="G221">
        <v>12.790050173178299</v>
      </c>
      <c r="H221">
        <v>7.72232841560617</v>
      </c>
      <c r="I221">
        <v>-9.6760659590363005</v>
      </c>
      <c r="L221" s="1">
        <f t="shared" si="18"/>
        <v>-52.904293797444467</v>
      </c>
      <c r="M221" s="1">
        <f t="shared" si="19"/>
        <v>-6.6130367246805584</v>
      </c>
      <c r="N221" s="1">
        <f t="shared" si="20"/>
        <v>21.54864264497753</v>
      </c>
      <c r="O221">
        <f t="shared" si="21"/>
        <v>8.1446213613730922</v>
      </c>
      <c r="P221">
        <f t="shared" si="22"/>
        <v>98</v>
      </c>
      <c r="Q221">
        <f t="shared" si="27"/>
        <v>7.1130367246805584</v>
      </c>
      <c r="R221">
        <f t="shared" si="23"/>
        <v>14.226073449361117</v>
      </c>
      <c r="S221">
        <f t="shared" si="24"/>
        <v>1.4142135623730949</v>
      </c>
      <c r="T221">
        <f t="shared" si="25"/>
        <v>10.059353005701146</v>
      </c>
      <c r="U221">
        <f t="shared" si="26"/>
        <v>101.19058289330864</v>
      </c>
    </row>
    <row r="222" spans="1:21" x14ac:dyDescent="0.3">
      <c r="A222">
        <v>99</v>
      </c>
      <c r="B222">
        <v>-8.5681779980659396</v>
      </c>
      <c r="C222">
        <v>2.3913261080160702</v>
      </c>
      <c r="D222">
        <v>-0.57092960178852004</v>
      </c>
      <c r="E222">
        <v>6.4373549446463496</v>
      </c>
      <c r="F222">
        <v>34.527316856197999</v>
      </c>
      <c r="G222">
        <v>3.1537332870066099</v>
      </c>
      <c r="H222">
        <v>3.9789749160408898</v>
      </c>
      <c r="I222">
        <v>-3.2920221313834102</v>
      </c>
      <c r="L222" s="1">
        <f t="shared" si="18"/>
        <v>38.057576380670049</v>
      </c>
      <c r="M222" s="1">
        <f t="shared" si="19"/>
        <v>4.7571970475837562</v>
      </c>
      <c r="N222" s="1">
        <f t="shared" si="20"/>
        <v>12.920645263014061</v>
      </c>
      <c r="O222">
        <f t="shared" si="21"/>
        <v>4.8835448777742769</v>
      </c>
      <c r="P222">
        <f t="shared" si="22"/>
        <v>99</v>
      </c>
      <c r="Q222">
        <f t="shared" si="27"/>
        <v>-4.2571970475837562</v>
      </c>
      <c r="R222">
        <f t="shared" si="23"/>
        <v>-8.5143940951675123</v>
      </c>
      <c r="S222">
        <f t="shared" si="24"/>
        <v>1.4142135623730949</v>
      </c>
      <c r="T222">
        <f t="shared" si="25"/>
        <v>-6.0205858023876466</v>
      </c>
      <c r="U222">
        <f t="shared" si="26"/>
        <v>36.247453403911699</v>
      </c>
    </row>
    <row r="223" spans="1:21" x14ac:dyDescent="0.3">
      <c r="A223">
        <v>100</v>
      </c>
      <c r="B223">
        <v>-4.0020075067877698</v>
      </c>
      <c r="C223">
        <v>-3.3731359167722901</v>
      </c>
      <c r="D223">
        <v>0.48252336680889102</v>
      </c>
      <c r="E223">
        <v>-3.8688963577151001</v>
      </c>
      <c r="F223">
        <v>8.5492969155311496</v>
      </c>
      <c r="G223">
        <v>-2.0161435157060601</v>
      </c>
      <c r="H223">
        <v>-2.2422198578715302</v>
      </c>
      <c r="I223">
        <v>16.315936967730501</v>
      </c>
      <c r="L223" s="1">
        <f t="shared" si="18"/>
        <v>9.8453540952177914</v>
      </c>
      <c r="M223" s="1">
        <f t="shared" si="19"/>
        <v>1.2306692619022239</v>
      </c>
      <c r="N223" s="1">
        <f t="shared" si="20"/>
        <v>7.3569363248759734</v>
      </c>
      <c r="O223">
        <f t="shared" si="21"/>
        <v>2.7806605609941881</v>
      </c>
      <c r="P223">
        <f t="shared" si="22"/>
        <v>100</v>
      </c>
      <c r="Q223">
        <f t="shared" si="27"/>
        <v>-1.2306692619022239</v>
      </c>
    </row>
    <row r="224" spans="1:21" x14ac:dyDescent="0.3">
      <c r="A224">
        <v>101</v>
      </c>
      <c r="B224">
        <v>1.4289162755012501</v>
      </c>
      <c r="C224">
        <v>3.3184781298041299</v>
      </c>
      <c r="D224">
        <v>0.34640493243932702</v>
      </c>
      <c r="E224">
        <v>-1.5521551817655499</v>
      </c>
      <c r="F224">
        <v>91.270091645419001</v>
      </c>
      <c r="G224">
        <v>-3.5542619521729599</v>
      </c>
      <c r="H224">
        <v>3.41369023919105</v>
      </c>
      <c r="I224">
        <v>4.6297631303314102</v>
      </c>
      <c r="L224" s="1">
        <f t="shared" si="18"/>
        <v>99.30092721874766</v>
      </c>
      <c r="M224" s="1">
        <f t="shared" si="19"/>
        <v>12.412615902343457</v>
      </c>
      <c r="N224" s="1">
        <f t="shared" si="20"/>
        <v>31.979791403038476</v>
      </c>
      <c r="O224">
        <f t="shared" si="21"/>
        <v>12.087225004594453</v>
      </c>
      <c r="P224">
        <f t="shared" si="22"/>
        <v>101</v>
      </c>
      <c r="Q224">
        <f t="shared" si="27"/>
        <v>-12.162615902343457</v>
      </c>
    </row>
    <row r="225" spans="1:17" x14ac:dyDescent="0.3">
      <c r="A225">
        <v>102</v>
      </c>
      <c r="B225">
        <v>0.12890681624412501</v>
      </c>
      <c r="C225">
        <v>2.7561176195739998</v>
      </c>
      <c r="D225">
        <v>-1.6978929191827701</v>
      </c>
      <c r="E225">
        <v>6.7990259751677504</v>
      </c>
      <c r="F225">
        <v>-6.9804314561188203</v>
      </c>
      <c r="G225">
        <v>-5.03114238381385</v>
      </c>
      <c r="H225">
        <v>-2.7233938537537998</v>
      </c>
      <c r="I225">
        <v>-5.1344314366579002</v>
      </c>
      <c r="L225" s="1">
        <f t="shared" si="18"/>
        <v>-11.883241638541264</v>
      </c>
      <c r="M225" s="1">
        <f t="shared" si="19"/>
        <v>-1.485405204817658</v>
      </c>
      <c r="N225" s="1">
        <f t="shared" si="20"/>
        <v>4.5808459006171747</v>
      </c>
      <c r="O225">
        <f t="shared" si="21"/>
        <v>1.7313970067632491</v>
      </c>
      <c r="P225">
        <f t="shared" si="22"/>
        <v>102</v>
      </c>
      <c r="Q225">
        <f t="shared" si="27"/>
        <v>1.485405204817658</v>
      </c>
    </row>
    <row r="226" spans="1:17" x14ac:dyDescent="0.3">
      <c r="A226">
        <v>103</v>
      </c>
      <c r="B226">
        <v>-6.9727204814553199</v>
      </c>
      <c r="C226">
        <v>2.33856447786092</v>
      </c>
      <c r="D226">
        <v>0.39827892184257502</v>
      </c>
      <c r="E226">
        <v>-1.08783512562513</v>
      </c>
      <c r="F226">
        <v>0.27303731441496998</v>
      </c>
      <c r="G226">
        <v>1.98298072442412</v>
      </c>
      <c r="H226">
        <v>8.3915631622075999</v>
      </c>
      <c r="I226">
        <v>-1.7414490021765201</v>
      </c>
      <c r="L226" s="1">
        <f t="shared" si="18"/>
        <v>3.5824199914932149</v>
      </c>
      <c r="M226" s="1">
        <f t="shared" si="19"/>
        <v>0.44780249893665186</v>
      </c>
      <c r="N226" s="1">
        <f t="shared" si="20"/>
        <v>4.3306754393399824</v>
      </c>
      <c r="O226">
        <f t="shared" si="21"/>
        <v>1.6368414602041399</v>
      </c>
      <c r="P226">
        <f t="shared" si="22"/>
        <v>103</v>
      </c>
      <c r="Q226">
        <f t="shared" si="27"/>
        <v>-0.44780249893665186</v>
      </c>
    </row>
    <row r="227" spans="1:17" x14ac:dyDescent="0.3">
      <c r="A227">
        <v>104</v>
      </c>
      <c r="B227">
        <v>20.177313255029699</v>
      </c>
      <c r="C227">
        <v>0.86589506268501204</v>
      </c>
      <c r="D227">
        <v>3.5318389534950199</v>
      </c>
      <c r="E227">
        <v>-6.9222460687160403</v>
      </c>
      <c r="F227">
        <v>1.68686520680785</v>
      </c>
      <c r="G227">
        <v>7.9094486124813503</v>
      </c>
      <c r="H227">
        <v>10.226875722408201</v>
      </c>
      <c r="I227">
        <v>-16.658390298485699</v>
      </c>
      <c r="L227" s="1">
        <f t="shared" si="18"/>
        <v>20.817600445705395</v>
      </c>
      <c r="M227" s="1">
        <f t="shared" si="19"/>
        <v>2.6022000557131744</v>
      </c>
      <c r="N227" s="1">
        <f t="shared" si="20"/>
        <v>11.09433192734352</v>
      </c>
      <c r="O227">
        <f t="shared" si="21"/>
        <v>4.1932633203078371</v>
      </c>
      <c r="P227">
        <f t="shared" si="22"/>
        <v>104</v>
      </c>
      <c r="Q227">
        <f t="shared" si="27"/>
        <v>-2.6022000557131744</v>
      </c>
    </row>
    <row r="228" spans="1:17" x14ac:dyDescent="0.3">
      <c r="A228">
        <v>105</v>
      </c>
      <c r="B228">
        <v>22.546479813754502</v>
      </c>
      <c r="C228">
        <v>-1.7602396849542801</v>
      </c>
      <c r="D228">
        <v>-0.141564361751079</v>
      </c>
      <c r="E228">
        <v>1.3872759789228399</v>
      </c>
      <c r="F228">
        <v>-2.7662084400653799</v>
      </c>
      <c r="G228">
        <v>5.66638296283781</v>
      </c>
      <c r="H228">
        <v>10.213584169745401</v>
      </c>
      <c r="I228">
        <v>5.6308373101055604</v>
      </c>
      <c r="L228" s="1">
        <f t="shared" si="18"/>
        <v>40.776547748595377</v>
      </c>
      <c r="M228" s="1">
        <f t="shared" si="19"/>
        <v>5.0970684685744221</v>
      </c>
      <c r="N228" s="1">
        <f t="shared" si="20"/>
        <v>8.2922455211810888</v>
      </c>
      <c r="O228">
        <f t="shared" si="21"/>
        <v>3.1341742084763347</v>
      </c>
      <c r="P228">
        <f t="shared" si="22"/>
        <v>105</v>
      </c>
      <c r="Q228">
        <f t="shared" si="27"/>
        <v>-5.0970684685744221</v>
      </c>
    </row>
    <row r="229" spans="1:17" x14ac:dyDescent="0.3">
      <c r="A229">
        <v>106</v>
      </c>
      <c r="B229">
        <v>18.514773260801999</v>
      </c>
      <c r="C229">
        <v>-3.3470322862267401</v>
      </c>
      <c r="D229">
        <v>7.2489893548190496</v>
      </c>
      <c r="E229">
        <v>11.5610278174281</v>
      </c>
      <c r="F229">
        <v>9.6719819400459492</v>
      </c>
      <c r="G229">
        <v>-8.0919210761784992</v>
      </c>
      <c r="H229">
        <v>3.1407446116208999</v>
      </c>
      <c r="I229">
        <v>-7.71944869682192</v>
      </c>
      <c r="L229" s="1">
        <f t="shared" si="18"/>
        <v>30.979114925488844</v>
      </c>
      <c r="M229" s="1">
        <f t="shared" si="19"/>
        <v>3.8723893656861055</v>
      </c>
      <c r="N229" s="1">
        <f t="shared" si="20"/>
        <v>9.6267637043795524</v>
      </c>
      <c r="O229">
        <f t="shared" si="21"/>
        <v>3.6385746703101733</v>
      </c>
      <c r="P229">
        <f t="shared" si="22"/>
        <v>106</v>
      </c>
      <c r="Q229">
        <f t="shared" si="27"/>
        <v>-3.8723893656861055</v>
      </c>
    </row>
    <row r="230" spans="1:17" x14ac:dyDescent="0.3">
      <c r="A230">
        <v>107</v>
      </c>
      <c r="B230">
        <v>-1.2020465284585899</v>
      </c>
      <c r="C230">
        <v>-2.99918309785425</v>
      </c>
      <c r="D230">
        <v>3.12705276161432</v>
      </c>
      <c r="E230">
        <v>7.6277787759900004</v>
      </c>
      <c r="F230">
        <v>21.771988364867799</v>
      </c>
      <c r="G230">
        <v>-8.0505589107050994</v>
      </c>
      <c r="H230">
        <v>1.32419483736157</v>
      </c>
      <c r="I230">
        <v>5.9684545397758404</v>
      </c>
      <c r="L230" s="1">
        <f t="shared" si="18"/>
        <v>27.567680742591591</v>
      </c>
      <c r="M230" s="1">
        <f t="shared" si="19"/>
        <v>3.4459600928239489</v>
      </c>
      <c r="N230" s="1">
        <f t="shared" si="20"/>
        <v>8.9411670151133205</v>
      </c>
      <c r="O230">
        <f t="shared" si="21"/>
        <v>3.3794434789547911</v>
      </c>
      <c r="P230">
        <f t="shared" si="22"/>
        <v>107</v>
      </c>
      <c r="Q230">
        <f t="shared" si="27"/>
        <v>-3.4459600928239489</v>
      </c>
    </row>
    <row r="231" spans="1:17" x14ac:dyDescent="0.3">
      <c r="A231">
        <v>108</v>
      </c>
      <c r="B231">
        <v>7.1153956912457899</v>
      </c>
      <c r="C231">
        <v>4.5776611343026099</v>
      </c>
      <c r="D231">
        <v>2.9068211838603002</v>
      </c>
      <c r="E231">
        <v>-1.2666396051645199</v>
      </c>
      <c r="F231">
        <v>2.74676152318716</v>
      </c>
      <c r="G231">
        <v>7.0330192893743497</v>
      </c>
      <c r="H231">
        <v>-0.26227849721908503</v>
      </c>
      <c r="I231">
        <v>5.8997051045298496</v>
      </c>
      <c r="L231" s="1">
        <f t="shared" si="18"/>
        <v>28.750445824116454</v>
      </c>
      <c r="M231" s="1">
        <f t="shared" si="19"/>
        <v>3.5938057280145568</v>
      </c>
      <c r="N231" s="1">
        <f t="shared" si="20"/>
        <v>3.16673954052394</v>
      </c>
      <c r="O231">
        <f t="shared" si="21"/>
        <v>1.1969150415916132</v>
      </c>
      <c r="P231">
        <f t="shared" si="22"/>
        <v>108</v>
      </c>
      <c r="Q231">
        <f t="shared" si="27"/>
        <v>-3.5938057280145568</v>
      </c>
    </row>
    <row r="232" spans="1:17" x14ac:dyDescent="0.3">
      <c r="A232">
        <v>109</v>
      </c>
      <c r="B232">
        <v>-11.449742808938</v>
      </c>
      <c r="C232">
        <v>5.2248577643185801</v>
      </c>
      <c r="D232">
        <v>3.26385806500911</v>
      </c>
      <c r="E232">
        <v>-1.3155066780745901</v>
      </c>
      <c r="F232">
        <v>-28.519200764596398</v>
      </c>
      <c r="G232">
        <v>-8.3165951585397107</v>
      </c>
      <c r="H232">
        <v>1.34376595914363</v>
      </c>
      <c r="I232">
        <v>-4.0648083984851802</v>
      </c>
      <c r="L232" s="1">
        <f t="shared" si="18"/>
        <v>-43.833372020162557</v>
      </c>
      <c r="M232" s="1">
        <f t="shared" si="19"/>
        <v>-5.4791715025203196</v>
      </c>
      <c r="N232" s="1">
        <f t="shared" si="20"/>
        <v>10.898541547619216</v>
      </c>
      <c r="O232">
        <f t="shared" si="21"/>
        <v>4.119261512615064</v>
      </c>
      <c r="P232">
        <f t="shared" si="22"/>
        <v>109</v>
      </c>
      <c r="Q232">
        <f t="shared" si="27"/>
        <v>5.4791715025203196</v>
      </c>
    </row>
    <row r="240" spans="1:17" x14ac:dyDescent="0.3">
      <c r="A240" t="s">
        <v>6</v>
      </c>
      <c r="B240">
        <f>SUM(B123:B232)</f>
        <v>162724.44598495992</v>
      </c>
      <c r="C240">
        <f t="shared" ref="C240:I240" si="28">SUM(C123:C232)</f>
        <v>180954.53929556283</v>
      </c>
      <c r="D240">
        <f t="shared" si="28"/>
        <v>193272.1403713327</v>
      </c>
      <c r="E240">
        <f t="shared" si="28"/>
        <v>194450.75705760188</v>
      </c>
      <c r="F240">
        <f>SUM(F123:F232)</f>
        <v>188934.90737039709</v>
      </c>
      <c r="G240">
        <f t="shared" si="28"/>
        <v>197007.14330274114</v>
      </c>
      <c r="H240">
        <f t="shared" si="28"/>
        <v>193458.91895056827</v>
      </c>
      <c r="I240">
        <f t="shared" si="28"/>
        <v>184926.81991420136</v>
      </c>
    </row>
    <row r="241" spans="1:11" x14ac:dyDescent="0.3">
      <c r="A241" t="s">
        <v>7</v>
      </c>
      <c r="B241">
        <f>SUM(B3:B112)</f>
        <v>161351</v>
      </c>
      <c r="C241">
        <f t="shared" ref="C241:E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ref="G241:I241" si="30">SUM(G3:G112)</f>
        <v>196497</v>
      </c>
      <c r="H241">
        <f t="shared" si="30"/>
        <v>193015</v>
      </c>
      <c r="I241">
        <f t="shared" si="30"/>
        <v>183450</v>
      </c>
    </row>
    <row r="242" spans="1:11" x14ac:dyDescent="0.3">
      <c r="A242" t="s">
        <v>8</v>
      </c>
      <c r="B242">
        <f>B240-B241</f>
        <v>1373.4459849599225</v>
      </c>
      <c r="C242">
        <f t="shared" ref="C242:E242" si="31">C240-C241</f>
        <v>-564.46070443716599</v>
      </c>
      <c r="D242">
        <f t="shared" si="31"/>
        <v>450.14037133270176</v>
      </c>
      <c r="E242">
        <f t="shared" si="31"/>
        <v>-69.242942398122977</v>
      </c>
      <c r="F242">
        <f>F240-F241</f>
        <v>2030.9073703970935</v>
      </c>
      <c r="G242">
        <f t="shared" ref="G242:I242" si="32">G240-G241</f>
        <v>510.14330274114036</v>
      </c>
      <c r="H242">
        <f t="shared" si="32"/>
        <v>443.91895056827343</v>
      </c>
      <c r="I242">
        <f t="shared" si="32"/>
        <v>1476.8199142013618</v>
      </c>
    </row>
    <row r="243" spans="1:11" x14ac:dyDescent="0.3">
      <c r="A243" t="s">
        <v>9</v>
      </c>
      <c r="B243">
        <f>B242/B241</f>
        <v>8.5121628310944625E-3</v>
      </c>
      <c r="C243">
        <f t="shared" ref="C243:E243" si="33">C242/C241</f>
        <v>-3.1096508048037174E-3</v>
      </c>
      <c r="D243">
        <f t="shared" si="33"/>
        <v>2.3344865800204425E-3</v>
      </c>
      <c r="E243">
        <f t="shared" si="33"/>
        <v>-3.5596824181638383E-4</v>
      </c>
      <c r="F243">
        <f>F242/F241</f>
        <v>1.086604551211902E-2</v>
      </c>
      <c r="G243">
        <f t="shared" ref="G243:I243" si="34">G242/G241</f>
        <v>2.5961887598341979E-3</v>
      </c>
      <c r="H243">
        <f t="shared" si="34"/>
        <v>2.299919439257433E-3</v>
      </c>
      <c r="I243">
        <f t="shared" si="34"/>
        <v>8.0502584584429653E-3</v>
      </c>
      <c r="J243">
        <f>AVERAGE(B243:I243)</f>
        <v>3.8991803167685527E-3</v>
      </c>
      <c r="K243">
        <f>STDEV(B243:I243)/SQRT(7)</f>
        <v>1.8125523770272829E-3</v>
      </c>
    </row>
    <row r="244" spans="1:11" x14ac:dyDescent="0.3">
      <c r="A244" t="s">
        <v>10</v>
      </c>
      <c r="B244">
        <f>(B241-B240)^2/B241</f>
        <v>11.690995863691775</v>
      </c>
      <c r="C244">
        <f>(C241-C240)^2/C241</f>
        <v>1.7552756838331065</v>
      </c>
      <c r="D244">
        <f t="shared" ref="D244:E244" si="35">(D241-D240)^2/D241</f>
        <v>1.050846656001611</v>
      </c>
      <c r="E244">
        <f t="shared" si="35"/>
        <v>2.4648288463652974E-2</v>
      </c>
      <c r="F244">
        <f>(F241-F240)^2/F241</f>
        <v>22.06793191763278</v>
      </c>
      <c r="G244">
        <f>(G241-G240)^2/G241</f>
        <v>1.3244283084812429</v>
      </c>
      <c r="H244">
        <f t="shared" ref="H244:I244" si="36">(H241-H240)^2/H241</f>
        <v>1.0209778238667315</v>
      </c>
      <c r="I244">
        <f t="shared" si="36"/>
        <v>11.888782005896525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2022-05-25T09:56:51Z</dcterms:modified>
</cp:coreProperties>
</file>