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ar\My Files\IIT Kharagpur\SecondYear\IntroToElectronics\LAB\exp4\"/>
    </mc:Choice>
  </mc:AlternateContent>
  <xr:revisionPtr revIDLastSave="0" documentId="13_ncr:1_{509CA75B-B948-4058-BA89-011D6A76992C}" xr6:coauthVersionLast="45" xr6:coauthVersionMax="45" xr10:uidLastSave="{00000000-0000-0000-0000-000000000000}"/>
  <bookViews>
    <workbookView xWindow="4716" yWindow="1644" windowWidth="17988" windowHeight="10848" xr2:uid="{62C9F24F-8FD7-4118-8F20-38025CA3C7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1" l="1"/>
  <c r="E115" i="1"/>
  <c r="E116" i="1"/>
  <c r="E117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28" i="1"/>
  <c r="E127" i="1"/>
  <c r="E126" i="1"/>
  <c r="E125" i="1"/>
  <c r="E124" i="1"/>
  <c r="E123" i="1"/>
  <c r="E122" i="1"/>
  <c r="E121" i="1"/>
  <c r="E120" i="1"/>
  <c r="E119" i="1"/>
  <c r="E118" i="1"/>
  <c r="E108" i="1"/>
  <c r="E109" i="1"/>
  <c r="E110" i="1"/>
  <c r="E97" i="1"/>
  <c r="E107" i="1"/>
  <c r="E106" i="1"/>
  <c r="E105" i="1"/>
  <c r="E104" i="1"/>
  <c r="E103" i="1"/>
  <c r="E102" i="1"/>
  <c r="E101" i="1"/>
  <c r="E100" i="1"/>
  <c r="E99" i="1"/>
  <c r="E98" i="1"/>
  <c r="E96" i="1"/>
  <c r="E95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61" i="1"/>
  <c r="E72" i="1"/>
  <c r="E71" i="1"/>
  <c r="E70" i="1"/>
  <c r="E69" i="1"/>
  <c r="E68" i="1"/>
  <c r="E67" i="1"/>
  <c r="E66" i="1"/>
  <c r="E65" i="1"/>
  <c r="E64" i="1"/>
  <c r="E63" i="1"/>
  <c r="E62" i="1"/>
  <c r="E60" i="1"/>
  <c r="E59" i="1"/>
  <c r="E58" i="1"/>
  <c r="E57" i="1"/>
  <c r="E56" i="1"/>
  <c r="E51" i="1"/>
  <c r="E38" i="1"/>
  <c r="E48" i="1"/>
  <c r="E49" i="1"/>
  <c r="E50" i="1"/>
  <c r="E36" i="1"/>
  <c r="E37" i="1"/>
  <c r="E39" i="1"/>
  <c r="E40" i="1"/>
  <c r="E41" i="1"/>
  <c r="E42" i="1"/>
  <c r="E43" i="1"/>
  <c r="E44" i="1"/>
  <c r="E45" i="1"/>
  <c r="E46" i="1"/>
  <c r="E47" i="1"/>
  <c r="D31" i="1"/>
  <c r="D30" i="1"/>
  <c r="D29" i="1"/>
  <c r="D28" i="1"/>
  <c r="D27" i="1"/>
  <c r="D26" i="1"/>
  <c r="D25" i="1"/>
  <c r="D24" i="1"/>
  <c r="D23" i="1"/>
  <c r="D11" i="1"/>
  <c r="D12" i="1"/>
  <c r="D13" i="1"/>
  <c r="D14" i="1"/>
  <c r="D15" i="1"/>
  <c r="D16" i="1"/>
  <c r="D17" i="1"/>
  <c r="D18" i="1"/>
  <c r="D10" i="1"/>
  <c r="H5" i="1"/>
  <c r="F5" i="1"/>
  <c r="G5" i="1"/>
  <c r="E5" i="1"/>
  <c r="D5" i="1"/>
</calcChain>
</file>

<file path=xl/sharedStrings.xml><?xml version="1.0" encoding="utf-8"?>
<sst xmlns="http://schemas.openxmlformats.org/spreadsheetml/2006/main" count="113" uniqueCount="43">
  <si>
    <t>DC conditions</t>
  </si>
  <si>
    <t>Vb</t>
  </si>
  <si>
    <t>Vc</t>
  </si>
  <si>
    <t>Ve</t>
  </si>
  <si>
    <t>Vbe</t>
  </si>
  <si>
    <t>Vcb</t>
  </si>
  <si>
    <t>Ic(mA)</t>
  </si>
  <si>
    <t>Vce</t>
  </si>
  <si>
    <t>Ie(mA)</t>
  </si>
  <si>
    <t>SIGNAL HANDLING</t>
  </si>
  <si>
    <t>RL DISCONNECTED</t>
  </si>
  <si>
    <t>Vin</t>
  </si>
  <si>
    <t>Vout</t>
  </si>
  <si>
    <t>distortion</t>
  </si>
  <si>
    <t>gain</t>
  </si>
  <si>
    <t>RL CONNECTED</t>
  </si>
  <si>
    <t>FREQ RESP</t>
  </si>
  <si>
    <t>Freq</t>
  </si>
  <si>
    <t>gain (in db)</t>
  </si>
  <si>
    <t>1k</t>
  </si>
  <si>
    <t>10k</t>
  </si>
  <si>
    <t>100k</t>
  </si>
  <si>
    <t>1M</t>
  </si>
  <si>
    <t>2M</t>
  </si>
  <si>
    <t>3M</t>
  </si>
  <si>
    <t>4M</t>
  </si>
  <si>
    <t>5M</t>
  </si>
  <si>
    <t>7M</t>
  </si>
  <si>
    <t>10M</t>
  </si>
  <si>
    <t>15M</t>
  </si>
  <si>
    <t>20M</t>
  </si>
  <si>
    <t>FREQ RESPONSE</t>
  </si>
  <si>
    <t>CE DISCONNECTED</t>
  </si>
  <si>
    <t>RE BYPASSED</t>
  </si>
  <si>
    <t>mV</t>
  </si>
  <si>
    <t>25M</t>
  </si>
  <si>
    <t>40M</t>
  </si>
  <si>
    <t>50M</t>
  </si>
  <si>
    <t>WITH MILLER</t>
  </si>
  <si>
    <t>500k</t>
  </si>
  <si>
    <t>750k</t>
  </si>
  <si>
    <t>WITHOUT MILLER</t>
  </si>
  <si>
    <t>1.5M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</si>
</sst>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0DDBB-FB79-4CFB-AB93-930D8678382D}">
  <dimension ref="A2:H146"/>
  <sheetViews>
    <sheetView tabSelected="1" workbookViewId="0">
      <selection activeCell="G136" sqref="G136"/>
    </sheetView>
  </sheetViews>
  <sheetFormatPr defaultRowHeight="14.4" x14ac:dyDescent="0.3"/>
  <sheetData>
    <row r="2" spans="1:8" x14ac:dyDescent="0.3">
      <c r="B2" t="s">
        <v>0</v>
      </c>
    </row>
    <row r="4" spans="1:8" x14ac:dyDescent="0.3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7</v>
      </c>
      <c r="G4" t="s">
        <v>6</v>
      </c>
      <c r="H4" t="s">
        <v>8</v>
      </c>
    </row>
    <row r="5" spans="1:8" x14ac:dyDescent="0.3">
      <c r="A5">
        <v>1.0609999999999999</v>
      </c>
      <c r="B5">
        <v>7.1669999999999998</v>
      </c>
      <c r="C5">
        <v>0.47399999999999998</v>
      </c>
      <c r="D5">
        <f>A5-C5</f>
        <v>0.58699999999999997</v>
      </c>
      <c r="E5">
        <f>B5-A5</f>
        <v>6.1059999999999999</v>
      </c>
      <c r="F5">
        <f>B5-C5</f>
        <v>6.6929999999999996</v>
      </c>
      <c r="G5" s="2">
        <f>(12-B5)/6.8</f>
        <v>0.71073529411764713</v>
      </c>
      <c r="H5" s="2">
        <f>C5/0.66</f>
        <v>0.71818181818181814</v>
      </c>
    </row>
    <row r="7" spans="1:8" x14ac:dyDescent="0.3">
      <c r="B7" t="s">
        <v>9</v>
      </c>
      <c r="D7" t="s">
        <v>10</v>
      </c>
    </row>
    <row r="9" spans="1:8" x14ac:dyDescent="0.3">
      <c r="B9" t="s">
        <v>11</v>
      </c>
      <c r="C9" t="s">
        <v>12</v>
      </c>
      <c r="D9" t="s">
        <v>14</v>
      </c>
    </row>
    <row r="10" spans="1:8" x14ac:dyDescent="0.3">
      <c r="B10" s="2">
        <v>0.1</v>
      </c>
      <c r="C10">
        <v>1.827</v>
      </c>
      <c r="D10" s="2">
        <f>C10/B10</f>
        <v>18.27</v>
      </c>
    </row>
    <row r="11" spans="1:8" x14ac:dyDescent="0.3">
      <c r="B11" s="2">
        <v>0.15</v>
      </c>
      <c r="C11">
        <v>2.722</v>
      </c>
      <c r="D11" s="2">
        <f t="shared" ref="D11:D18" si="0">C11/B11</f>
        <v>18.146666666666668</v>
      </c>
    </row>
    <row r="12" spans="1:8" x14ac:dyDescent="0.3">
      <c r="B12" s="2">
        <v>0.2</v>
      </c>
      <c r="C12">
        <v>3.5880000000000001</v>
      </c>
      <c r="D12" s="2">
        <f t="shared" si="0"/>
        <v>17.939999999999998</v>
      </c>
    </row>
    <row r="13" spans="1:8" x14ac:dyDescent="0.3">
      <c r="B13" s="2">
        <v>0.25</v>
      </c>
      <c r="C13">
        <v>4.3949999999999996</v>
      </c>
      <c r="D13" s="2">
        <f t="shared" si="0"/>
        <v>17.579999999999998</v>
      </c>
    </row>
    <row r="14" spans="1:8" x14ac:dyDescent="0.3">
      <c r="B14" s="2">
        <v>0.3</v>
      </c>
      <c r="C14">
        <v>5.0830000000000002</v>
      </c>
      <c r="D14" s="2">
        <f t="shared" si="0"/>
        <v>16.943333333333335</v>
      </c>
    </row>
    <row r="15" spans="1:8" x14ac:dyDescent="0.3">
      <c r="A15" t="s">
        <v>13</v>
      </c>
      <c r="B15" s="2">
        <v>0.35</v>
      </c>
      <c r="C15">
        <v>5.5279999999999996</v>
      </c>
      <c r="D15" s="2">
        <f t="shared" si="0"/>
        <v>15.794285714285714</v>
      </c>
    </row>
    <row r="16" spans="1:8" x14ac:dyDescent="0.3">
      <c r="B16" s="2">
        <v>0.4</v>
      </c>
      <c r="C16">
        <v>5.5529999999999999</v>
      </c>
      <c r="D16" s="2">
        <f t="shared" si="0"/>
        <v>13.882499999999999</v>
      </c>
    </row>
    <row r="17" spans="1:4" x14ac:dyDescent="0.3">
      <c r="B17" s="2">
        <v>0.45</v>
      </c>
      <c r="C17">
        <v>5.5540000000000003</v>
      </c>
      <c r="D17" s="2">
        <f t="shared" si="0"/>
        <v>12.342222222222222</v>
      </c>
    </row>
    <row r="18" spans="1:4" x14ac:dyDescent="0.3">
      <c r="B18" s="2">
        <v>0.5</v>
      </c>
      <c r="C18">
        <v>5.5549999999999997</v>
      </c>
      <c r="D18" s="2">
        <f t="shared" si="0"/>
        <v>11.11</v>
      </c>
    </row>
    <row r="20" spans="1:4" x14ac:dyDescent="0.3">
      <c r="B20" t="s">
        <v>9</v>
      </c>
      <c r="D20" t="s">
        <v>15</v>
      </c>
    </row>
    <row r="22" spans="1:4" x14ac:dyDescent="0.3">
      <c r="B22" t="s">
        <v>11</v>
      </c>
      <c r="C22" t="s">
        <v>12</v>
      </c>
      <c r="D22" t="s">
        <v>14</v>
      </c>
    </row>
    <row r="23" spans="1:4" x14ac:dyDescent="0.3">
      <c r="B23" s="2">
        <v>0.1</v>
      </c>
      <c r="C23">
        <v>0.23499999999999999</v>
      </c>
      <c r="D23" s="2">
        <f>C23/B23</f>
        <v>2.3499999999999996</v>
      </c>
    </row>
    <row r="24" spans="1:4" x14ac:dyDescent="0.3">
      <c r="B24" s="2">
        <v>0.15</v>
      </c>
      <c r="C24">
        <v>0.34899999999999998</v>
      </c>
      <c r="D24" s="2">
        <f t="shared" ref="D24:D31" si="1">C24/B24</f>
        <v>2.3266666666666667</v>
      </c>
    </row>
    <row r="25" spans="1:4" x14ac:dyDescent="0.3">
      <c r="B25" s="2">
        <v>0.2</v>
      </c>
      <c r="C25">
        <v>0.46</v>
      </c>
      <c r="D25" s="2">
        <f t="shared" si="1"/>
        <v>2.2999999999999998</v>
      </c>
    </row>
    <row r="26" spans="1:4" x14ac:dyDescent="0.3">
      <c r="B26" s="2">
        <v>0.25</v>
      </c>
      <c r="C26">
        <v>0.56399999999999995</v>
      </c>
      <c r="D26" s="2">
        <f t="shared" si="1"/>
        <v>2.2559999999999998</v>
      </c>
    </row>
    <row r="27" spans="1:4" x14ac:dyDescent="0.3">
      <c r="A27" t="s">
        <v>13</v>
      </c>
      <c r="B27" s="2">
        <v>0.3</v>
      </c>
      <c r="C27">
        <v>0.65100000000000002</v>
      </c>
      <c r="D27" s="2">
        <f t="shared" si="1"/>
        <v>2.1700000000000004</v>
      </c>
    </row>
    <row r="28" spans="1:4" x14ac:dyDescent="0.3">
      <c r="B28" s="2">
        <v>0.35</v>
      </c>
      <c r="C28">
        <v>0.72</v>
      </c>
      <c r="D28" s="2">
        <f t="shared" si="1"/>
        <v>2.0571428571428574</v>
      </c>
    </row>
    <row r="29" spans="1:4" x14ac:dyDescent="0.3">
      <c r="B29" s="2">
        <v>0.4</v>
      </c>
      <c r="C29">
        <v>0.77600000000000002</v>
      </c>
      <c r="D29" s="2">
        <f t="shared" si="1"/>
        <v>1.94</v>
      </c>
    </row>
    <row r="30" spans="1:4" x14ac:dyDescent="0.3">
      <c r="B30" s="2">
        <v>0.45</v>
      </c>
      <c r="C30">
        <v>0.82899999999999996</v>
      </c>
      <c r="D30" s="2">
        <f t="shared" si="1"/>
        <v>1.842222222222222</v>
      </c>
    </row>
    <row r="31" spans="1:4" x14ac:dyDescent="0.3">
      <c r="B31" s="2">
        <v>0.5</v>
      </c>
      <c r="C31">
        <v>0.88100000000000001</v>
      </c>
      <c r="D31" s="2">
        <f t="shared" si="1"/>
        <v>1.762</v>
      </c>
    </row>
    <row r="33" spans="1:5" x14ac:dyDescent="0.3">
      <c r="B33" t="s">
        <v>16</v>
      </c>
      <c r="C33" t="s">
        <v>15</v>
      </c>
    </row>
    <row r="35" spans="1:5" x14ac:dyDescent="0.3">
      <c r="A35" t="s">
        <v>34</v>
      </c>
      <c r="B35" t="s">
        <v>11</v>
      </c>
      <c r="C35" t="s">
        <v>12</v>
      </c>
      <c r="D35" t="s">
        <v>17</v>
      </c>
      <c r="E35" t="s">
        <v>18</v>
      </c>
    </row>
    <row r="36" spans="1:5" x14ac:dyDescent="0.3">
      <c r="B36">
        <v>100</v>
      </c>
      <c r="C36">
        <v>113</v>
      </c>
      <c r="D36">
        <v>5</v>
      </c>
      <c r="E36" s="2">
        <f>20*LOG10(C36/B36)</f>
        <v>1.0615688696683936</v>
      </c>
    </row>
    <row r="37" spans="1:5" x14ac:dyDescent="0.3">
      <c r="B37">
        <v>100</v>
      </c>
      <c r="C37">
        <v>173</v>
      </c>
      <c r="D37">
        <v>10</v>
      </c>
      <c r="E37" s="2">
        <f>20*LOG10(C37/B37)</f>
        <v>4.7609220625759079</v>
      </c>
    </row>
    <row r="38" spans="1:5" x14ac:dyDescent="0.3">
      <c r="B38">
        <v>100</v>
      </c>
      <c r="C38">
        <v>204</v>
      </c>
      <c r="D38">
        <v>15</v>
      </c>
      <c r="E38" s="2">
        <f>20*LOG10(C38/B38)</f>
        <v>6.1926033485179754</v>
      </c>
    </row>
    <row r="39" spans="1:5" x14ac:dyDescent="0.3">
      <c r="B39">
        <v>100</v>
      </c>
      <c r="C39">
        <v>225</v>
      </c>
      <c r="D39">
        <v>20</v>
      </c>
      <c r="E39" s="2">
        <f>20*LOG10(C39/B39)</f>
        <v>7.0436503622272495</v>
      </c>
    </row>
    <row r="40" spans="1:5" x14ac:dyDescent="0.3">
      <c r="B40">
        <v>100</v>
      </c>
      <c r="C40">
        <v>231</v>
      </c>
      <c r="D40">
        <v>50</v>
      </c>
      <c r="E40" s="2">
        <f>20*LOG10(C40/B40)</f>
        <v>7.2722395978428871</v>
      </c>
    </row>
    <row r="41" spans="1:5" x14ac:dyDescent="0.3">
      <c r="B41">
        <v>100</v>
      </c>
      <c r="C41">
        <v>232</v>
      </c>
      <c r="D41">
        <v>500</v>
      </c>
      <c r="E41" s="2">
        <f>20*LOG10(C41/B41)</f>
        <v>7.3097596978179924</v>
      </c>
    </row>
    <row r="42" spans="1:5" x14ac:dyDescent="0.3">
      <c r="B42">
        <v>100</v>
      </c>
      <c r="C42">
        <v>232</v>
      </c>
      <c r="D42" s="3" t="s">
        <v>19</v>
      </c>
      <c r="E42" s="2">
        <f>20*LOG10(C42/B42)</f>
        <v>7.3097596978179924</v>
      </c>
    </row>
    <row r="43" spans="1:5" x14ac:dyDescent="0.3">
      <c r="B43">
        <v>100</v>
      </c>
      <c r="C43">
        <v>232</v>
      </c>
      <c r="D43" s="3" t="s">
        <v>20</v>
      </c>
      <c r="E43" s="2">
        <f>20*LOG10(C43/B43)</f>
        <v>7.3097596978179924</v>
      </c>
    </row>
    <row r="44" spans="1:5" x14ac:dyDescent="0.3">
      <c r="B44">
        <v>100</v>
      </c>
      <c r="C44">
        <v>232</v>
      </c>
      <c r="D44" s="3" t="s">
        <v>21</v>
      </c>
      <c r="E44" s="2">
        <f>20*LOG10(C44/B44)</f>
        <v>7.3097596978179924</v>
      </c>
    </row>
    <row r="45" spans="1:5" x14ac:dyDescent="0.3">
      <c r="B45">
        <v>100</v>
      </c>
      <c r="C45">
        <v>231</v>
      </c>
      <c r="D45" s="3" t="s">
        <v>22</v>
      </c>
      <c r="E45" s="2">
        <f>20*LOG10(C45/B45)</f>
        <v>7.2722395978428871</v>
      </c>
    </row>
    <row r="46" spans="1:5" x14ac:dyDescent="0.3">
      <c r="B46">
        <v>100</v>
      </c>
      <c r="C46">
        <v>227</v>
      </c>
      <c r="D46" s="3" t="s">
        <v>24</v>
      </c>
      <c r="E46" s="2">
        <f>20*LOG10(C46/B46)</f>
        <v>7.1205171438624548</v>
      </c>
    </row>
    <row r="47" spans="1:5" x14ac:dyDescent="0.3">
      <c r="B47">
        <v>100</v>
      </c>
      <c r="C47">
        <v>219</v>
      </c>
      <c r="D47" s="3" t="s">
        <v>26</v>
      </c>
      <c r="E47" s="2">
        <f>20*LOG10(C47/B47)</f>
        <v>6.8088822968023663</v>
      </c>
    </row>
    <row r="48" spans="1:5" x14ac:dyDescent="0.3">
      <c r="B48">
        <v>100</v>
      </c>
      <c r="C48">
        <v>208</v>
      </c>
      <c r="D48" s="3" t="s">
        <v>27</v>
      </c>
      <c r="E48" s="2">
        <f>20*LOG10(C48/B48)</f>
        <v>6.3612666992552311</v>
      </c>
    </row>
    <row r="49" spans="2:5" x14ac:dyDescent="0.3">
      <c r="B49">
        <v>100</v>
      </c>
      <c r="C49">
        <v>189</v>
      </c>
      <c r="D49" s="3" t="s">
        <v>28</v>
      </c>
      <c r="E49" s="2">
        <f>20*LOG10(C49/B49)</f>
        <v>5.5292360834648822</v>
      </c>
    </row>
    <row r="50" spans="2:5" x14ac:dyDescent="0.3">
      <c r="B50">
        <v>100</v>
      </c>
      <c r="C50">
        <v>157</v>
      </c>
      <c r="D50" s="3" t="s">
        <v>29</v>
      </c>
      <c r="E50" s="2">
        <f>20*LOG10(C50/B50)</f>
        <v>3.9179930481846754</v>
      </c>
    </row>
    <row r="51" spans="2:5" x14ac:dyDescent="0.3">
      <c r="B51">
        <v>100</v>
      </c>
      <c r="C51">
        <v>128</v>
      </c>
      <c r="D51" s="3" t="s">
        <v>30</v>
      </c>
      <c r="E51" s="2">
        <f>20*LOG10(C51/B51)</f>
        <v>2.1441993929573675</v>
      </c>
    </row>
    <row r="53" spans="2:5" x14ac:dyDescent="0.3">
      <c r="B53" t="s">
        <v>16</v>
      </c>
      <c r="C53" t="s">
        <v>10</v>
      </c>
    </row>
    <row r="55" spans="2:5" x14ac:dyDescent="0.3">
      <c r="B55" t="s">
        <v>11</v>
      </c>
      <c r="C55" t="s">
        <v>12</v>
      </c>
      <c r="D55" t="s">
        <v>17</v>
      </c>
      <c r="E55" t="s">
        <v>18</v>
      </c>
    </row>
    <row r="56" spans="2:5" x14ac:dyDescent="0.3">
      <c r="B56">
        <v>0.1</v>
      </c>
      <c r="C56">
        <v>0.248</v>
      </c>
      <c r="D56">
        <v>1</v>
      </c>
      <c r="E56" s="2">
        <f>20*LOG10(C56/B56)</f>
        <v>7.8890336165243262</v>
      </c>
    </row>
    <row r="57" spans="2:5" x14ac:dyDescent="0.3">
      <c r="B57">
        <v>0.1</v>
      </c>
      <c r="C57">
        <v>0.46700000000000003</v>
      </c>
      <c r="D57">
        <v>2</v>
      </c>
      <c r="E57" s="2">
        <f>20*LOG10(C57/B57)</f>
        <v>13.386337611322244</v>
      </c>
    </row>
    <row r="58" spans="2:5" x14ac:dyDescent="0.3">
      <c r="B58">
        <v>0.1</v>
      </c>
      <c r="C58">
        <v>0.65400000000000003</v>
      </c>
      <c r="D58">
        <v>3</v>
      </c>
      <c r="E58" s="2">
        <f>20*LOG10(C58/B58)</f>
        <v>16.311554966485346</v>
      </c>
    </row>
    <row r="59" spans="2:5" x14ac:dyDescent="0.3">
      <c r="B59">
        <v>0.1</v>
      </c>
      <c r="C59">
        <v>0.81200000000000006</v>
      </c>
      <c r="D59">
        <v>4</v>
      </c>
      <c r="E59" s="2">
        <f>20*LOG10(C59/B59)</f>
        <v>18.191120584823505</v>
      </c>
    </row>
    <row r="60" spans="2:5" x14ac:dyDescent="0.3">
      <c r="B60">
        <v>0.1</v>
      </c>
      <c r="C60">
        <v>0.94699999999999995</v>
      </c>
      <c r="D60">
        <v>5</v>
      </c>
      <c r="E60" s="2">
        <f>20*LOG10(C60/B60)</f>
        <v>19.526999580065468</v>
      </c>
    </row>
    <row r="61" spans="2:5" x14ac:dyDescent="0.3">
      <c r="B61">
        <v>0.1</v>
      </c>
      <c r="C61">
        <v>1.3720000000000001</v>
      </c>
      <c r="D61">
        <v>10</v>
      </c>
      <c r="E61" s="2">
        <f>20*LOG10(C61/B61)</f>
        <v>22.747082227414658</v>
      </c>
    </row>
    <row r="62" spans="2:5" x14ac:dyDescent="0.3">
      <c r="B62">
        <v>0.1</v>
      </c>
      <c r="C62">
        <v>1.7849999999999999</v>
      </c>
      <c r="D62">
        <v>50</v>
      </c>
      <c r="E62" s="2">
        <f>20*LOG10(C62/B62)</f>
        <v>25.03276440896424</v>
      </c>
    </row>
    <row r="63" spans="2:5" x14ac:dyDescent="0.3">
      <c r="B63">
        <v>0.1</v>
      </c>
      <c r="C63">
        <v>1.8120000000000001</v>
      </c>
      <c r="D63">
        <v>500</v>
      </c>
      <c r="E63" s="2">
        <f>20*LOG10(C63/B63)</f>
        <v>25.163163866815886</v>
      </c>
    </row>
    <row r="64" spans="2:5" x14ac:dyDescent="0.3">
      <c r="B64">
        <v>0.1</v>
      </c>
      <c r="C64">
        <v>1.8120000000000001</v>
      </c>
      <c r="D64" s="3" t="s">
        <v>19</v>
      </c>
      <c r="E64" s="2">
        <f>20*LOG10(C64/B64)</f>
        <v>25.163163866815886</v>
      </c>
    </row>
    <row r="65" spans="2:5" x14ac:dyDescent="0.3">
      <c r="B65">
        <v>0.1</v>
      </c>
      <c r="C65">
        <v>1.8120000000000001</v>
      </c>
      <c r="D65" s="3" t="s">
        <v>20</v>
      </c>
      <c r="E65" s="2">
        <f>20*LOG10(C65/B65)</f>
        <v>25.163163866815886</v>
      </c>
    </row>
    <row r="66" spans="2:5" x14ac:dyDescent="0.3">
      <c r="B66">
        <v>0.1</v>
      </c>
      <c r="C66">
        <v>1.8089999999999999</v>
      </c>
      <c r="D66" s="3" t="s">
        <v>21</v>
      </c>
      <c r="E66" s="2">
        <f>20*LOG10(C66/B66)</f>
        <v>25.148771337196276</v>
      </c>
    </row>
    <row r="67" spans="2:5" x14ac:dyDescent="0.3">
      <c r="B67">
        <v>0.1</v>
      </c>
      <c r="C67">
        <v>1.585</v>
      </c>
      <c r="D67" s="3" t="s">
        <v>22</v>
      </c>
      <c r="E67" s="2">
        <f>20*LOG10(C67/B67)</f>
        <v>24.000585331075403</v>
      </c>
    </row>
    <row r="68" spans="2:5" x14ac:dyDescent="0.3">
      <c r="B68">
        <v>0.1</v>
      </c>
      <c r="C68">
        <v>1.1890000000000001</v>
      </c>
      <c r="D68" s="3" t="s">
        <v>23</v>
      </c>
      <c r="E68" s="2">
        <f>20*LOG10(C68/B68)</f>
        <v>21.503637092373829</v>
      </c>
    </row>
    <row r="69" spans="2:5" x14ac:dyDescent="0.3">
      <c r="B69">
        <v>0.1</v>
      </c>
      <c r="C69">
        <v>0.91900000000000004</v>
      </c>
      <c r="D69" s="3" t="s">
        <v>24</v>
      </c>
      <c r="E69" s="2">
        <f>20*LOG10(C69/B69)</f>
        <v>19.266310227722226</v>
      </c>
    </row>
    <row r="70" spans="2:5" x14ac:dyDescent="0.3">
      <c r="B70">
        <v>0.1</v>
      </c>
      <c r="C70">
        <v>0.69799999999999995</v>
      </c>
      <c r="D70" s="3" t="s">
        <v>25</v>
      </c>
      <c r="E70" s="2">
        <f>20*LOG10(C70/B70)</f>
        <v>16.877108452463222</v>
      </c>
    </row>
    <row r="71" spans="2:5" x14ac:dyDescent="0.3">
      <c r="B71">
        <v>0.1</v>
      </c>
      <c r="C71">
        <v>0.61699999999999999</v>
      </c>
      <c r="D71" s="3" t="s">
        <v>26</v>
      </c>
      <c r="E71" s="2">
        <f>20*LOG10(C71/B71)</f>
        <v>15.805703280664833</v>
      </c>
    </row>
    <row r="72" spans="2:5" x14ac:dyDescent="0.3">
      <c r="B72">
        <v>0.1</v>
      </c>
      <c r="C72">
        <v>0.316</v>
      </c>
      <c r="D72" s="3" t="s">
        <v>28</v>
      </c>
      <c r="E72" s="2">
        <f>20*LOG10(C72/B72)</f>
        <v>9.993741652368076</v>
      </c>
    </row>
    <row r="74" spans="2:5" x14ac:dyDescent="0.3">
      <c r="B74" t="s">
        <v>31</v>
      </c>
      <c r="C74" t="s">
        <v>32</v>
      </c>
    </row>
    <row r="76" spans="2:5" x14ac:dyDescent="0.3">
      <c r="B76" t="s">
        <v>11</v>
      </c>
      <c r="C76" t="s">
        <v>12</v>
      </c>
      <c r="D76" t="s">
        <v>17</v>
      </c>
      <c r="E76" t="s">
        <v>18</v>
      </c>
    </row>
    <row r="77" spans="2:5" x14ac:dyDescent="0.3">
      <c r="B77">
        <v>0.1</v>
      </c>
      <c r="C77">
        <v>0.111</v>
      </c>
      <c r="D77">
        <v>10</v>
      </c>
      <c r="E77" s="1">
        <f>20*LOG10(C77/B77)</f>
        <v>0.90645957573314773</v>
      </c>
    </row>
    <row r="78" spans="2:5" x14ac:dyDescent="0.3">
      <c r="B78">
        <v>0.1</v>
      </c>
      <c r="C78">
        <v>0.11799999999999999</v>
      </c>
      <c r="D78">
        <v>15</v>
      </c>
      <c r="E78" s="1">
        <f>20*LOG10(C78/B78)</f>
        <v>1.4376401461225072</v>
      </c>
    </row>
    <row r="79" spans="2:5" x14ac:dyDescent="0.3">
      <c r="B79">
        <v>0.1</v>
      </c>
      <c r="C79">
        <v>0.121</v>
      </c>
      <c r="D79">
        <v>20</v>
      </c>
      <c r="E79" s="1">
        <f>20*LOG10(C79/B79)</f>
        <v>1.6557074063290014</v>
      </c>
    </row>
    <row r="80" spans="2:5" x14ac:dyDescent="0.3">
      <c r="B80">
        <v>0.1</v>
      </c>
      <c r="C80">
        <v>0.123</v>
      </c>
      <c r="D80">
        <v>50</v>
      </c>
      <c r="E80" s="1">
        <f>20*LOG10(C80/B80)</f>
        <v>1.7981022287879587</v>
      </c>
    </row>
    <row r="81" spans="1:5" x14ac:dyDescent="0.3">
      <c r="B81">
        <v>0.1</v>
      </c>
      <c r="C81">
        <v>0.124</v>
      </c>
      <c r="D81">
        <v>500</v>
      </c>
      <c r="E81" s="1">
        <f>20*LOG10(C81/B81)</f>
        <v>1.8684337032447011</v>
      </c>
    </row>
    <row r="82" spans="1:5" x14ac:dyDescent="0.3">
      <c r="B82">
        <v>0.1</v>
      </c>
      <c r="C82">
        <v>0.124</v>
      </c>
      <c r="D82" s="3" t="s">
        <v>19</v>
      </c>
      <c r="E82" s="1">
        <f>20*LOG10(C82/B82)</f>
        <v>1.8684337032447011</v>
      </c>
    </row>
    <row r="83" spans="1:5" x14ac:dyDescent="0.3">
      <c r="B83">
        <v>0.1</v>
      </c>
      <c r="C83">
        <v>0.124</v>
      </c>
      <c r="D83" s="3" t="s">
        <v>20</v>
      </c>
      <c r="E83" s="1">
        <f>20*LOG10(C83/B83)</f>
        <v>1.8684337032447011</v>
      </c>
    </row>
    <row r="84" spans="1:5" x14ac:dyDescent="0.3">
      <c r="B84">
        <v>0.1</v>
      </c>
      <c r="C84">
        <v>0.124</v>
      </c>
      <c r="D84" s="3" t="s">
        <v>21</v>
      </c>
      <c r="E84" s="1">
        <f>20*LOG10(C84/B84)</f>
        <v>1.8684337032447011</v>
      </c>
    </row>
    <row r="85" spans="1:5" x14ac:dyDescent="0.3">
      <c r="B85">
        <v>0.1</v>
      </c>
      <c r="C85">
        <v>0.122</v>
      </c>
      <c r="D85" s="3" t="s">
        <v>22</v>
      </c>
      <c r="E85" s="1">
        <f>20*LOG10(C85/B85)</f>
        <v>1.7271966134949643</v>
      </c>
    </row>
    <row r="86" spans="1:5" x14ac:dyDescent="0.3">
      <c r="B86">
        <v>0.1</v>
      </c>
      <c r="C86">
        <v>0.121</v>
      </c>
      <c r="D86" s="3" t="s">
        <v>23</v>
      </c>
      <c r="E86" s="1">
        <f>20*LOG10(C86/B86)</f>
        <v>1.6557074063290014</v>
      </c>
    </row>
    <row r="87" spans="1:5" x14ac:dyDescent="0.3">
      <c r="B87">
        <v>0.1</v>
      </c>
      <c r="C87">
        <v>0.11899999999999999</v>
      </c>
      <c r="D87" s="3" t="s">
        <v>24</v>
      </c>
      <c r="E87" s="1">
        <f>20*LOG10(C87/B87)</f>
        <v>1.5109392278506149</v>
      </c>
    </row>
    <row r="88" spans="1:5" x14ac:dyDescent="0.3">
      <c r="B88">
        <v>0.1</v>
      </c>
      <c r="C88">
        <v>0.11799999999999999</v>
      </c>
      <c r="D88" s="3" t="s">
        <v>25</v>
      </c>
      <c r="E88" s="1">
        <f>20*LOG10(C88/B88)</f>
        <v>1.4376401461225072</v>
      </c>
    </row>
    <row r="89" spans="1:5" x14ac:dyDescent="0.3">
      <c r="B89">
        <v>0.1</v>
      </c>
      <c r="C89">
        <v>0.115</v>
      </c>
      <c r="D89" s="3" t="s">
        <v>26</v>
      </c>
      <c r="E89" s="1">
        <f>20*LOG10(C89/B89)</f>
        <v>1.2139568070722331</v>
      </c>
    </row>
    <row r="90" spans="1:5" x14ac:dyDescent="0.3">
      <c r="D90" s="3"/>
    </row>
    <row r="91" spans="1:5" x14ac:dyDescent="0.3">
      <c r="B91" t="s">
        <v>31</v>
      </c>
      <c r="C91" t="s">
        <v>33</v>
      </c>
      <c r="D91" s="3"/>
    </row>
    <row r="92" spans="1:5" x14ac:dyDescent="0.3">
      <c r="D92" s="3"/>
    </row>
    <row r="93" spans="1:5" x14ac:dyDescent="0.3">
      <c r="A93" t="s">
        <v>34</v>
      </c>
      <c r="B93" t="s">
        <v>11</v>
      </c>
      <c r="C93" t="s">
        <v>12</v>
      </c>
      <c r="D93" t="s">
        <v>17</v>
      </c>
      <c r="E93" t="s">
        <v>18</v>
      </c>
    </row>
    <row r="94" spans="1:5" x14ac:dyDescent="0.3">
      <c r="B94">
        <v>10</v>
      </c>
      <c r="C94">
        <v>19</v>
      </c>
      <c r="D94">
        <v>5</v>
      </c>
      <c r="E94" s="2">
        <f>20*LOG10(C94/B94)</f>
        <v>5.5750720190565781</v>
      </c>
    </row>
    <row r="95" spans="1:5" x14ac:dyDescent="0.3">
      <c r="B95">
        <v>10</v>
      </c>
      <c r="C95">
        <v>44</v>
      </c>
      <c r="D95">
        <v>10</v>
      </c>
      <c r="E95" s="2">
        <f>20*LOG10(C95/B95)</f>
        <v>12.869053529723748</v>
      </c>
    </row>
    <row r="96" spans="1:5" x14ac:dyDescent="0.3">
      <c r="B96">
        <v>10</v>
      </c>
      <c r="C96">
        <v>66</v>
      </c>
      <c r="D96">
        <v>15</v>
      </c>
      <c r="E96" s="2">
        <f>20*LOG10(C96/B96)</f>
        <v>16.390878710837374</v>
      </c>
    </row>
    <row r="97" spans="2:5" x14ac:dyDescent="0.3">
      <c r="B97">
        <v>10</v>
      </c>
      <c r="C97">
        <v>85</v>
      </c>
      <c r="D97">
        <v>20</v>
      </c>
      <c r="E97" s="2">
        <f>20*LOG10(C97/B97)</f>
        <v>18.588378514285854</v>
      </c>
    </row>
    <row r="98" spans="2:5" x14ac:dyDescent="0.3">
      <c r="B98">
        <v>10</v>
      </c>
      <c r="C98">
        <v>157</v>
      </c>
      <c r="D98">
        <v>50</v>
      </c>
      <c r="E98" s="2">
        <f>20*LOG10(C98/B98)</f>
        <v>23.917993048184677</v>
      </c>
    </row>
    <row r="99" spans="2:5" x14ac:dyDescent="0.3">
      <c r="B99">
        <v>10</v>
      </c>
      <c r="C99">
        <v>213</v>
      </c>
      <c r="D99">
        <v>500</v>
      </c>
      <c r="E99" s="2">
        <f>20*LOG10(C99/B99)</f>
        <v>26.567592068774758</v>
      </c>
    </row>
    <row r="100" spans="2:5" x14ac:dyDescent="0.3">
      <c r="B100">
        <v>10</v>
      </c>
      <c r="C100">
        <v>214</v>
      </c>
      <c r="D100" s="3" t="s">
        <v>19</v>
      </c>
      <c r="E100" s="2">
        <f>20*LOG10(C100/B100)</f>
        <v>26.608275466983816</v>
      </c>
    </row>
    <row r="101" spans="2:5" x14ac:dyDescent="0.3">
      <c r="B101">
        <v>10</v>
      </c>
      <c r="C101">
        <v>214</v>
      </c>
      <c r="D101" s="3" t="s">
        <v>20</v>
      </c>
      <c r="E101" s="2">
        <f>20*LOG10(C101/B101)</f>
        <v>26.608275466983816</v>
      </c>
    </row>
    <row r="102" spans="2:5" x14ac:dyDescent="0.3">
      <c r="B102">
        <v>10</v>
      </c>
      <c r="C102">
        <v>214</v>
      </c>
      <c r="D102" s="3" t="s">
        <v>21</v>
      </c>
      <c r="E102" s="2">
        <f>20*LOG10(C102/B102)</f>
        <v>26.608275466983816</v>
      </c>
    </row>
    <row r="103" spans="2:5" x14ac:dyDescent="0.3">
      <c r="B103">
        <v>10</v>
      </c>
      <c r="C103">
        <v>214</v>
      </c>
      <c r="D103" s="3" t="s">
        <v>22</v>
      </c>
      <c r="E103" s="2">
        <f>20*LOG10(C103/B103)</f>
        <v>26.608275466983816</v>
      </c>
    </row>
    <row r="104" spans="2:5" x14ac:dyDescent="0.3">
      <c r="B104">
        <v>10</v>
      </c>
      <c r="C104">
        <v>204</v>
      </c>
      <c r="D104" s="3" t="s">
        <v>26</v>
      </c>
      <c r="E104" s="2">
        <f>20*LOG10(C104/B104)</f>
        <v>26.192603348517977</v>
      </c>
    </row>
    <row r="105" spans="2:5" x14ac:dyDescent="0.3">
      <c r="B105">
        <v>10</v>
      </c>
      <c r="C105">
        <v>179</v>
      </c>
      <c r="D105" s="3" t="s">
        <v>28</v>
      </c>
      <c r="E105" s="2">
        <f>20*LOG10(C105/B105)</f>
        <v>25.057060619597863</v>
      </c>
    </row>
    <row r="106" spans="2:5" x14ac:dyDescent="0.3">
      <c r="B106">
        <v>10</v>
      </c>
      <c r="C106">
        <v>151</v>
      </c>
      <c r="D106" s="3" t="s">
        <v>29</v>
      </c>
      <c r="E106" s="2">
        <f>20*LOG10(C106/B106)</f>
        <v>23.579538945863391</v>
      </c>
    </row>
    <row r="107" spans="2:5" x14ac:dyDescent="0.3">
      <c r="B107">
        <v>10</v>
      </c>
      <c r="C107">
        <v>126</v>
      </c>
      <c r="D107" s="3" t="s">
        <v>30</v>
      </c>
      <c r="E107" s="2">
        <f>20*LOG10(C107/B107)</f>
        <v>22.007410902351261</v>
      </c>
    </row>
    <row r="108" spans="2:5" x14ac:dyDescent="0.3">
      <c r="B108">
        <v>10</v>
      </c>
      <c r="C108">
        <v>111</v>
      </c>
      <c r="D108" s="3" t="s">
        <v>35</v>
      </c>
      <c r="E108" s="2">
        <f t="shared" ref="E108:E110" si="2">20*LOG10(C108/B108)</f>
        <v>20.906459575733148</v>
      </c>
    </row>
    <row r="109" spans="2:5" x14ac:dyDescent="0.3">
      <c r="B109">
        <v>10</v>
      </c>
      <c r="C109">
        <v>76</v>
      </c>
      <c r="D109" s="3" t="s">
        <v>36</v>
      </c>
      <c r="E109" s="2">
        <f t="shared" si="2"/>
        <v>17.616271845615827</v>
      </c>
    </row>
    <row r="110" spans="2:5" x14ac:dyDescent="0.3">
      <c r="B110">
        <v>10</v>
      </c>
      <c r="C110">
        <v>63</v>
      </c>
      <c r="D110" s="3" t="s">
        <v>37</v>
      </c>
      <c r="E110" s="2">
        <f t="shared" si="2"/>
        <v>15.986810989071634</v>
      </c>
    </row>
    <row r="112" spans="2:5" x14ac:dyDescent="0.3">
      <c r="B112" t="s">
        <v>16</v>
      </c>
      <c r="C112" t="s">
        <v>38</v>
      </c>
    </row>
    <row r="114" spans="1:5" x14ac:dyDescent="0.3">
      <c r="A114" t="s">
        <v>34</v>
      </c>
      <c r="B114" t="s">
        <v>11</v>
      </c>
      <c r="C114" t="s">
        <v>12</v>
      </c>
      <c r="D114" t="s">
        <v>17</v>
      </c>
      <c r="E114" t="s">
        <v>18</v>
      </c>
    </row>
    <row r="115" spans="1:5" x14ac:dyDescent="0.3">
      <c r="B115">
        <v>100</v>
      </c>
      <c r="C115">
        <v>119</v>
      </c>
      <c r="D115">
        <v>7</v>
      </c>
      <c r="E115" s="2">
        <f>20*LOG10(C115/B115)</f>
        <v>1.5109392278506149</v>
      </c>
    </row>
    <row r="116" spans="1:5" x14ac:dyDescent="0.3">
      <c r="B116">
        <v>100</v>
      </c>
      <c r="C116">
        <v>128</v>
      </c>
      <c r="D116">
        <v>8</v>
      </c>
      <c r="E116" s="2">
        <f>20*LOG10(C116/B116)</f>
        <v>2.1441993929573675</v>
      </c>
    </row>
    <row r="117" spans="1:5" x14ac:dyDescent="0.3">
      <c r="B117">
        <v>100</v>
      </c>
      <c r="C117">
        <v>141</v>
      </c>
      <c r="D117">
        <v>10</v>
      </c>
      <c r="E117" s="2">
        <f>20*LOG10(C117/B117)</f>
        <v>2.9843822531075976</v>
      </c>
    </row>
    <row r="118" spans="1:5" x14ac:dyDescent="0.3">
      <c r="B118">
        <v>100</v>
      </c>
      <c r="C118">
        <v>161</v>
      </c>
      <c r="D118">
        <v>15</v>
      </c>
      <c r="E118" s="2">
        <f>20*LOG10(C118/B118)</f>
        <v>4.1365175206369944</v>
      </c>
    </row>
    <row r="119" spans="1:5" x14ac:dyDescent="0.3">
      <c r="B119">
        <v>100</v>
      </c>
      <c r="C119">
        <v>170</v>
      </c>
      <c r="D119">
        <v>20</v>
      </c>
      <c r="E119" s="2">
        <f>20*LOG10(C119/B119)</f>
        <v>4.6089784275654786</v>
      </c>
    </row>
    <row r="120" spans="1:5" x14ac:dyDescent="0.3">
      <c r="B120">
        <v>100</v>
      </c>
      <c r="C120">
        <v>182</v>
      </c>
      <c r="D120">
        <v>50</v>
      </c>
      <c r="E120" s="2">
        <f>20*LOG10(C120/B120)</f>
        <v>5.2014277597014953</v>
      </c>
    </row>
    <row r="121" spans="1:5" x14ac:dyDescent="0.3">
      <c r="B121">
        <v>100</v>
      </c>
      <c r="C121">
        <v>185</v>
      </c>
      <c r="D121">
        <v>500</v>
      </c>
      <c r="E121" s="2">
        <f>20*LOG10(C121/B121)</f>
        <v>5.3434345680602764</v>
      </c>
    </row>
    <row r="122" spans="1:5" x14ac:dyDescent="0.3">
      <c r="B122">
        <v>100</v>
      </c>
      <c r="C122">
        <v>185</v>
      </c>
      <c r="D122" s="3" t="s">
        <v>19</v>
      </c>
      <c r="E122" s="2">
        <f>20*LOG10(C122/B122)</f>
        <v>5.3434345680602764</v>
      </c>
    </row>
    <row r="123" spans="1:5" x14ac:dyDescent="0.3">
      <c r="B123">
        <v>100</v>
      </c>
      <c r="C123">
        <v>184</v>
      </c>
      <c r="D123" s="3" t="s">
        <v>20</v>
      </c>
      <c r="E123" s="2">
        <f>20*LOG10(C123/B123)</f>
        <v>5.2963564601907294</v>
      </c>
    </row>
    <row r="124" spans="1:5" x14ac:dyDescent="0.3">
      <c r="B124">
        <v>100</v>
      </c>
      <c r="C124">
        <v>183</v>
      </c>
      <c r="D124" s="3" t="s">
        <v>21</v>
      </c>
      <c r="E124" s="2">
        <f>20*LOG10(C124/B124)</f>
        <v>5.2490217946085895</v>
      </c>
    </row>
    <row r="125" spans="1:5" x14ac:dyDescent="0.3">
      <c r="B125">
        <v>100</v>
      </c>
      <c r="C125">
        <v>172</v>
      </c>
      <c r="D125" s="3" t="s">
        <v>39</v>
      </c>
      <c r="E125" s="2">
        <f>20*LOG10(C125/B125)</f>
        <v>4.7105689381509777</v>
      </c>
    </row>
    <row r="126" spans="1:5" x14ac:dyDescent="0.3">
      <c r="B126">
        <v>100</v>
      </c>
      <c r="C126">
        <v>160</v>
      </c>
      <c r="D126" s="3" t="s">
        <v>40</v>
      </c>
      <c r="E126" s="2">
        <f>20*LOG10(C126/B126)</f>
        <v>4.0823996531184958</v>
      </c>
    </row>
    <row r="127" spans="1:5" x14ac:dyDescent="0.3">
      <c r="B127">
        <v>100</v>
      </c>
      <c r="C127">
        <v>145</v>
      </c>
      <c r="D127" s="3" t="s">
        <v>22</v>
      </c>
      <c r="E127" s="2">
        <f>20*LOG10(C127/B127)</f>
        <v>3.2273600446994974</v>
      </c>
    </row>
    <row r="128" spans="1:5" x14ac:dyDescent="0.3">
      <c r="B128">
        <v>100</v>
      </c>
      <c r="C128">
        <v>119</v>
      </c>
      <c r="D128" s="3" t="s">
        <v>42</v>
      </c>
      <c r="E128" s="2">
        <f>20*LOG10(C128/B128)</f>
        <v>1.5109392278506149</v>
      </c>
    </row>
    <row r="129" spans="1:5" x14ac:dyDescent="0.3">
      <c r="D129" s="3"/>
    </row>
    <row r="130" spans="1:5" x14ac:dyDescent="0.3">
      <c r="B130" t="s">
        <v>16</v>
      </c>
      <c r="C130" t="s">
        <v>41</v>
      </c>
      <c r="D130" s="3"/>
    </row>
    <row r="131" spans="1:5" x14ac:dyDescent="0.3">
      <c r="D131" s="3"/>
    </row>
    <row r="132" spans="1:5" x14ac:dyDescent="0.3">
      <c r="A132" t="s">
        <v>34</v>
      </c>
      <c r="B132" t="s">
        <v>11</v>
      </c>
      <c r="C132" t="s">
        <v>12</v>
      </c>
      <c r="D132" t="s">
        <v>17</v>
      </c>
      <c r="E132" t="s">
        <v>18</v>
      </c>
    </row>
    <row r="133" spans="1:5" x14ac:dyDescent="0.3">
      <c r="B133">
        <v>100</v>
      </c>
      <c r="C133">
        <v>119</v>
      </c>
      <c r="D133">
        <v>7</v>
      </c>
      <c r="E133" s="2">
        <f>20*LOG10(C133/B133)</f>
        <v>1.5109392278506149</v>
      </c>
    </row>
    <row r="134" spans="1:5" x14ac:dyDescent="0.3">
      <c r="B134">
        <v>100</v>
      </c>
      <c r="C134">
        <v>142</v>
      </c>
      <c r="D134">
        <v>10</v>
      </c>
      <c r="E134" s="2">
        <f>20*LOG10(C134/B134)</f>
        <v>3.0457668876611295</v>
      </c>
    </row>
    <row r="135" spans="1:5" x14ac:dyDescent="0.3">
      <c r="B135">
        <v>100</v>
      </c>
      <c r="C135">
        <v>161</v>
      </c>
      <c r="D135">
        <v>15</v>
      </c>
      <c r="E135" s="2">
        <f>20*LOG10(C135/B135)</f>
        <v>4.1365175206369944</v>
      </c>
    </row>
    <row r="136" spans="1:5" x14ac:dyDescent="0.3">
      <c r="B136">
        <v>100</v>
      </c>
      <c r="C136">
        <v>170</v>
      </c>
      <c r="D136">
        <v>20</v>
      </c>
      <c r="E136" s="2">
        <f>20*LOG10(C136/B136)</f>
        <v>4.6089784275654786</v>
      </c>
    </row>
    <row r="137" spans="1:5" x14ac:dyDescent="0.3">
      <c r="B137">
        <v>100</v>
      </c>
      <c r="C137">
        <v>182</v>
      </c>
      <c r="D137">
        <v>50</v>
      </c>
      <c r="E137" s="2">
        <f>20*LOG10(C137/B137)</f>
        <v>5.2014277597014953</v>
      </c>
    </row>
    <row r="138" spans="1:5" x14ac:dyDescent="0.3">
      <c r="B138">
        <v>100</v>
      </c>
      <c r="C138">
        <v>185</v>
      </c>
      <c r="D138">
        <v>500</v>
      </c>
      <c r="E138" s="2">
        <f>20*LOG10(C138/B138)</f>
        <v>5.3434345680602764</v>
      </c>
    </row>
    <row r="139" spans="1:5" x14ac:dyDescent="0.3">
      <c r="B139">
        <v>100</v>
      </c>
      <c r="C139">
        <v>185</v>
      </c>
      <c r="D139" s="3" t="s">
        <v>19</v>
      </c>
      <c r="E139" s="2">
        <f>20*LOG10(C139/B139)</f>
        <v>5.3434345680602764</v>
      </c>
    </row>
    <row r="140" spans="1:5" x14ac:dyDescent="0.3">
      <c r="B140">
        <v>100</v>
      </c>
      <c r="C140">
        <v>185</v>
      </c>
      <c r="D140" s="3" t="s">
        <v>20</v>
      </c>
      <c r="E140" s="2">
        <f>20*LOG10(C140/B140)</f>
        <v>5.3434345680602764</v>
      </c>
    </row>
    <row r="141" spans="1:5" x14ac:dyDescent="0.3">
      <c r="B141">
        <v>100</v>
      </c>
      <c r="C141">
        <v>185</v>
      </c>
      <c r="D141" s="3" t="s">
        <v>21</v>
      </c>
      <c r="E141" s="2">
        <f>20*LOG10(C141/B141)</f>
        <v>5.3434345680602764</v>
      </c>
    </row>
    <row r="142" spans="1:5" x14ac:dyDescent="0.3">
      <c r="B142">
        <v>100</v>
      </c>
      <c r="C142">
        <v>185</v>
      </c>
      <c r="D142" s="3" t="s">
        <v>22</v>
      </c>
      <c r="E142" s="2">
        <f>20*LOG10(C142/B142)</f>
        <v>5.3434345680602764</v>
      </c>
    </row>
    <row r="143" spans="1:5" x14ac:dyDescent="0.3">
      <c r="B143">
        <v>100</v>
      </c>
      <c r="C143">
        <v>172</v>
      </c>
      <c r="D143" s="3" t="s">
        <v>26</v>
      </c>
      <c r="E143" s="2">
        <f>20*LOG10(C143/B143)</f>
        <v>4.7105689381509777</v>
      </c>
    </row>
    <row r="144" spans="1:5" x14ac:dyDescent="0.3">
      <c r="B144">
        <v>100</v>
      </c>
      <c r="C144">
        <v>148</v>
      </c>
      <c r="D144" s="3" t="s">
        <v>28</v>
      </c>
      <c r="E144" s="2">
        <f>20*LOG10(C144/B144)</f>
        <v>3.4052343078991476</v>
      </c>
    </row>
    <row r="145" spans="2:5" x14ac:dyDescent="0.3">
      <c r="B145">
        <v>100</v>
      </c>
      <c r="C145">
        <v>122</v>
      </c>
      <c r="D145" s="3" t="s">
        <v>29</v>
      </c>
      <c r="E145" s="2">
        <f>20*LOG10(C145/B145)</f>
        <v>1.7271966134949643</v>
      </c>
    </row>
    <row r="146" spans="2:5" x14ac:dyDescent="0.3">
      <c r="D14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Nisarg Upadhyaya</dc:creator>
  <cp:lastModifiedBy>Nisarg Upadhyaya</cp:lastModifiedBy>
  <dcterms:created xsi:type="dcterms:W3CDTF">2020-10-26T06:43:31Z</dcterms:created>
  <dcterms:modified xsi:type="dcterms:W3CDTF">2020-10-26T19:06:13Z</dcterms:modified>
</cp:coreProperties>
</file>