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ApTool\templates\"/>
    </mc:Choice>
  </mc:AlternateContent>
  <xr:revisionPtr revIDLastSave="0" documentId="13_ncr:1_{02902D9B-5E22-45AA-8699-5F24FCF38EEE}" xr6:coauthVersionLast="47" xr6:coauthVersionMax="47" xr10:uidLastSave="{00000000-0000-0000-0000-000000000000}"/>
  <bookViews>
    <workbookView xWindow="-110" yWindow="-110" windowWidth="19420" windowHeight="10300" tabRatio="628" xr2:uid="{00000000-000D-0000-FFFF-FFFF00000000}"/>
  </bookViews>
  <sheets>
    <sheet name="LTE-VOLTE KPI" sheetId="1" r:id="rId1"/>
    <sheet name="ERBS" sheetId="4" r:id="rId2"/>
    <sheet name="Summary" sheetId="3" r:id="rId3"/>
  </sheets>
  <definedNames>
    <definedName name="_xlnm._FilterDatabase" localSheetId="0" hidden="1">'LTE-VOLTE KPI'!$A$2:$DK$8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F7" i="1" l="1"/>
  <c r="EG7" i="1" s="1"/>
  <c r="EE7" i="1"/>
  <c r="DU7" i="1"/>
  <c r="DT7" i="1"/>
  <c r="DJ7" i="1"/>
  <c r="DI7" i="1"/>
  <c r="EF6" i="1"/>
  <c r="EE6" i="1"/>
  <c r="DU6" i="1"/>
  <c r="DT6" i="1"/>
  <c r="DJ6" i="1"/>
  <c r="DK6" i="1" s="1"/>
  <c r="DI6" i="1"/>
  <c r="EF5" i="1"/>
  <c r="EG5" i="1" s="1"/>
  <c r="EE5" i="1"/>
  <c r="DU5" i="1"/>
  <c r="DT5" i="1"/>
  <c r="DJ5" i="1"/>
  <c r="DI5" i="1"/>
  <c r="EF4" i="1"/>
  <c r="EE4" i="1"/>
  <c r="EG4" i="1" s="1"/>
  <c r="DU4" i="1"/>
  <c r="DT4" i="1"/>
  <c r="DJ4" i="1"/>
  <c r="DK4" i="1" s="1"/>
  <c r="DI4" i="1"/>
  <c r="EF3" i="1"/>
  <c r="EG3" i="1" s="1"/>
  <c r="EE3" i="1"/>
  <c r="DU3" i="1"/>
  <c r="DT3" i="1"/>
  <c r="DJ3" i="1"/>
  <c r="DI3" i="1"/>
  <c r="CB5" i="1"/>
  <c r="CB6" i="1"/>
  <c r="CB7" i="1"/>
  <c r="CB3" i="1"/>
  <c r="C5" i="3"/>
  <c r="C6" i="3"/>
  <c r="C7" i="3"/>
  <c r="CZ7" i="1"/>
  <c r="CT7" i="1"/>
  <c r="CN7" i="1"/>
  <c r="CH7" i="1"/>
  <c r="BV7" i="1"/>
  <c r="BP7" i="1"/>
  <c r="BJ7" i="1"/>
  <c r="AY7" i="1"/>
  <c r="AS7" i="1"/>
  <c r="AH7" i="1"/>
  <c r="AB7" i="1"/>
  <c r="V7" i="1"/>
  <c r="P7" i="1"/>
  <c r="J7" i="1"/>
  <c r="CZ6" i="1"/>
  <c r="CT6" i="1"/>
  <c r="CN6" i="1"/>
  <c r="CH6" i="1"/>
  <c r="BV6" i="1"/>
  <c r="BP6" i="1"/>
  <c r="BJ6" i="1"/>
  <c r="AY6" i="1"/>
  <c r="AS6" i="1"/>
  <c r="AH6" i="1"/>
  <c r="AB6" i="1"/>
  <c r="V6" i="1"/>
  <c r="P6" i="1"/>
  <c r="J6" i="1"/>
  <c r="CZ5" i="1"/>
  <c r="CT5" i="1"/>
  <c r="CN5" i="1"/>
  <c r="CH5" i="1"/>
  <c r="BV5" i="1"/>
  <c r="BP5" i="1"/>
  <c r="BJ5" i="1"/>
  <c r="AY5" i="1"/>
  <c r="AS5" i="1"/>
  <c r="AH5" i="1"/>
  <c r="AB5" i="1"/>
  <c r="V5" i="1"/>
  <c r="P5" i="1"/>
  <c r="J5" i="1"/>
  <c r="CZ4" i="1"/>
  <c r="CT4" i="1"/>
  <c r="CN4" i="1"/>
  <c r="CH4" i="1"/>
  <c r="CB4" i="1"/>
  <c r="BV4" i="1"/>
  <c r="BP4" i="1"/>
  <c r="BJ4" i="1"/>
  <c r="AY4" i="1"/>
  <c r="AS4" i="1"/>
  <c r="AH4" i="1"/>
  <c r="AB4" i="1"/>
  <c r="V4" i="1"/>
  <c r="P4" i="1"/>
  <c r="J4" i="1"/>
  <c r="CZ3" i="1"/>
  <c r="CT3" i="1"/>
  <c r="CN3" i="1"/>
  <c r="CH3" i="1"/>
  <c r="BV3" i="1"/>
  <c r="BP3" i="1"/>
  <c r="BJ3" i="1"/>
  <c r="AY3" i="1"/>
  <c r="AS3" i="1"/>
  <c r="AH3" i="1"/>
  <c r="AB3" i="1"/>
  <c r="V3" i="1"/>
  <c r="P3" i="1"/>
  <c r="J3" i="1"/>
  <c r="C4" i="3"/>
  <c r="C3" i="3"/>
  <c r="C2" i="3"/>
  <c r="EG6" i="1" l="1"/>
  <c r="DV3" i="1"/>
  <c r="DV7" i="1"/>
  <c r="DV5" i="1"/>
  <c r="DV4" i="1"/>
  <c r="DV6" i="1"/>
  <c r="DK3" i="1"/>
  <c r="DK5" i="1"/>
  <c r="DK7" i="1"/>
</calcChain>
</file>

<file path=xl/sharedStrings.xml><?xml version="1.0" encoding="utf-8"?>
<sst xmlns="http://schemas.openxmlformats.org/spreadsheetml/2006/main" count="179" uniqueCount="73">
  <si>
    <t>ERBS</t>
  </si>
  <si>
    <t>No of Sectors</t>
  </si>
  <si>
    <t>I.P</t>
  </si>
  <si>
    <t>CTEL</t>
  </si>
  <si>
    <t>SCFT date</t>
  </si>
  <si>
    <t>CIRCLE</t>
  </si>
  <si>
    <t>OEM</t>
  </si>
  <si>
    <t>SR / UNIQUE Project ID</t>
  </si>
  <si>
    <t>TECH ID</t>
  </si>
  <si>
    <t>2G SITE ID</t>
  </si>
  <si>
    <t>ENODEB ID</t>
  </si>
  <si>
    <t>CELL ID</t>
  </si>
  <si>
    <t>SECTOR</t>
  </si>
  <si>
    <t>CELL NAME</t>
  </si>
  <si>
    <t>BAND</t>
  </si>
  <si>
    <t>PROJECT</t>
  </si>
  <si>
    <t>Activity</t>
  </si>
  <si>
    <t>SCFT_ACCEPTANCE_DATE</t>
  </si>
  <si>
    <t>OA_(COMMERCIAL_TRAFFIC_PUT_ON_AIR)_(MS1)_DATE</t>
  </si>
  <si>
    <t>AT offered Date</t>
  </si>
  <si>
    <t>Offer Type ( First time offer / Re-offer)</t>
  </si>
  <si>
    <t>iGIS update confirmation</t>
  </si>
  <si>
    <t>Deviation Approval attached ( if any)</t>
  </si>
  <si>
    <t>AP</t>
  </si>
  <si>
    <t>ERICSSON</t>
  </si>
  <si>
    <t>A</t>
  </si>
  <si>
    <t>L2300</t>
  </si>
  <si>
    <t>Shared</t>
  </si>
  <si>
    <t>NA</t>
  </si>
  <si>
    <t>B</t>
  </si>
  <si>
    <t>C</t>
  </si>
  <si>
    <t>Count</t>
  </si>
  <si>
    <t>New Site</t>
  </si>
  <si>
    <t>RRC Setup Success Rate [CDBH]</t>
  </si>
  <si>
    <t>ERAB Setup Success Rate [CDBH]</t>
  </si>
  <si>
    <t>PS Drop Call Rate % [CDBH]</t>
  </si>
  <si>
    <t>DL User Throughput_Kbps [CDBH]</t>
  </si>
  <si>
    <t>Average number of used DL PRBs [CDBH]</t>
  </si>
  <si>
    <t>UL User Throughput_Kbps [CDBH]</t>
  </si>
  <si>
    <t>PS handover success rate [LTE Intra System] [CDBH]</t>
  </si>
  <si>
    <t>PS handover success rate [LTE Inter System] [CDBH]</t>
  </si>
  <si>
    <t>E-UTRAN Average CQI [CDBH]</t>
  </si>
  <si>
    <t xml:space="preserve"> VoLTE CSSR [CBBH]</t>
  </si>
  <si>
    <t xml:space="preserve"> VoLTE DCR [CBBH]</t>
  </si>
  <si>
    <t xml:space="preserve"> VoLTE Intra HOSR [CBBH]</t>
  </si>
  <si>
    <t xml:space="preserve"> VoLTE Inter HOSR [CBBH]</t>
  </si>
  <si>
    <t xml:space="preserve"> VoLTE Packet Loss DL [CBBH]</t>
  </si>
  <si>
    <t xml:space="preserve"> VoLTE Packet Loss UL [CBBH]</t>
  </si>
  <si>
    <t>RNA</t>
  </si>
  <si>
    <t>cell</t>
  </si>
  <si>
    <t>Site id</t>
  </si>
  <si>
    <t>Technology</t>
  </si>
  <si>
    <t>Average of UL RSSI</t>
  </si>
  <si>
    <t>AP_E_T1_OM_HY6874A_A</t>
  </si>
  <si>
    <t>AP_E_T1_OM_HY6874B_B</t>
  </si>
  <si>
    <t>AP_E_T1_OM_HY6874C_C</t>
  </si>
  <si>
    <t>AP_E_T2_OM_HY6874A_A</t>
  </si>
  <si>
    <t>AP_E_T2_OM_HY6874B_B</t>
  </si>
  <si>
    <t>AP_E_T2_OM_HY6874C_C</t>
  </si>
  <si>
    <t>Total Sum of TA Sample&lt;500 M_Nom</t>
  </si>
  <si>
    <t>Total Sum of TA Sample&lt;1 KM_Nom</t>
  </si>
  <si>
    <t>Total Sum of TA Sample &gt;1.5 KM_Nom_Ericsson_1</t>
  </si>
  <si>
    <t>Total Sum of TA Sample &gt;3.4 KM_Nom</t>
  </si>
  <si>
    <t>Total Sum of TA Sample &gt;4.45 KM_Nom</t>
  </si>
  <si>
    <t>Total Sum of TA Sample &gt;5.7 KM_Nom</t>
  </si>
  <si>
    <t>Total Sum of TA Sample &gt;7.2 KM_Nom</t>
  </si>
  <si>
    <t>Total Sum of TA Sample &gt;8.4 KM_Nom</t>
  </si>
  <si>
    <t>Total Samples</t>
  </si>
  <si>
    <t>&gt;3 KM Samples</t>
  </si>
  <si>
    <t>Overshooting Samples%&gt;3KM</t>
  </si>
  <si>
    <t>Justification Remarks</t>
  </si>
  <si>
    <t>HY6874</t>
  </si>
  <si>
    <t>TDD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</si>
</sst>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;@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theme="1"/>
      <name val="Calibri"/>
      <family val="2"/>
    </font>
    <font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6" applyNumberFormat="0" applyAlignment="0" applyProtection="0"/>
    <xf numFmtId="0" fontId="20" fillId="9" borderId="7" applyNumberFormat="0" applyAlignment="0" applyProtection="0"/>
    <xf numFmtId="0" fontId="21" fillId="9" borderId="6" applyNumberFormat="0" applyAlignment="0" applyProtection="0"/>
    <xf numFmtId="0" fontId="22" fillId="0" borderId="8" applyNumberFormat="0" applyFill="0" applyAlignment="0" applyProtection="0"/>
    <xf numFmtId="0" fontId="1" fillId="10" borderId="9" applyNumberFormat="0" applyAlignment="0" applyProtection="0"/>
    <xf numFmtId="0" fontId="23" fillId="0" borderId="0" applyNumberFormat="0" applyFill="0" applyBorder="0" applyAlignment="0" applyProtection="0"/>
    <xf numFmtId="0" fontId="11" fillId="11" borderId="10" applyNumberFormat="0" applyFont="0" applyAlignment="0" applyProtection="0"/>
    <xf numFmtId="0" fontId="24" fillId="0" borderId="0" applyNumberFormat="0" applyFill="0" applyBorder="0" applyAlignment="0" applyProtection="0"/>
    <xf numFmtId="0" fontId="4" fillId="0" borderId="11" applyNumberFormat="0" applyFill="0" applyAlignment="0" applyProtection="0"/>
    <xf numFmtId="0" fontId="25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</cellStyleXfs>
  <cellXfs count="34">
    <xf numFmtId="0" fontId="0" fillId="0" borderId="0" xfId="0"/>
    <xf numFmtId="15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8" fillId="0" borderId="1" xfId="1" applyNumberFormat="1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 readingOrder="1"/>
    </xf>
    <xf numFmtId="0" fontId="9" fillId="4" borderId="2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10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6" fillId="36" borderId="1" xfId="0" applyFont="1" applyFill="1" applyBorder="1" applyAlignment="1">
      <alignment horizontal="center" vertical="center" wrapText="1"/>
    </xf>
    <xf numFmtId="0" fontId="26" fillId="36" borderId="1" xfId="0" applyFont="1" applyFill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6" fillId="37" borderId="1" xfId="0" applyNumberFormat="1" applyFont="1" applyFill="1" applyBorder="1" applyAlignment="1">
      <alignment horizontal="center" vertical="center"/>
    </xf>
    <xf numFmtId="15" fontId="4" fillId="36" borderId="1" xfId="0" applyNumberFormat="1" applyFont="1" applyFill="1" applyBorder="1" applyAlignment="1">
      <alignment horizontal="center" vertical="center"/>
    </xf>
    <xf numFmtId="0" fontId="0" fillId="38" borderId="15" xfId="0" applyFill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5" fontId="27" fillId="0" borderId="1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39" borderId="1" xfId="0" applyFill="1" applyBorder="1" applyAlignment="1">
      <alignment horizontal="center" vertical="center"/>
    </xf>
    <xf numFmtId="16" fontId="28" fillId="0" borderId="1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26" fillId="36" borderId="1" xfId="0" applyFont="1" applyFill="1" applyBorder="1" applyAlignment="1">
      <alignment horizontal="center" vertical="center" wrapText="1"/>
    </xf>
    <xf numFmtId="0" fontId="26" fillId="36" borderId="1" xfId="0" applyFont="1" applyFill="1" applyBorder="1" applyAlignment="1">
      <alignment horizontal="center" vertical="center" wrapText="1"/>
    </xf>
    <xf numFmtId="0" fontId="26" fillId="36" borderId="1" xfId="0" applyFont="1" applyFill="1" applyBorder="1" applyAlignment="1">
      <alignment horizontal="center" vertical="center"/>
    </xf>
  </cellXfs>
  <cellStyles count="44">
    <cellStyle name="=C:\WINNT\SYSTEM32\COMMAND.COM" xfId="1" xr:uid="{7CBDE311-C927-4DE5-8A9D-FC695EF6936F}"/>
    <cellStyle name="=C:\WINNT\SYSTEM32\COMMAND.COM 10 2" xfId="2" xr:uid="{01835BDF-D4B9-48DE-9A77-35C591E6F528}"/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H243"/>
  <sheetViews>
    <sheetView tabSelected="1" topLeftCell="EC222" zoomScale="90" zoomScaleNormal="90" workbookViewId="0">
      <selection activeCell="A8" sqref="A8:EH243"/>
    </sheetView>
  </sheetViews>
  <sheetFormatPr defaultColWidth="22" defaultRowHeight="14.5" x14ac:dyDescent="0.35"/>
  <cols>
    <col min="1" max="1" width="23.1796875" style="16" bestFit="1" customWidth="1"/>
    <col min="2" max="2" width="7.1796875" style="16" bestFit="1" customWidth="1"/>
    <col min="3" max="3" width="9.81640625" style="16" bestFit="1" customWidth="1"/>
    <col min="4" max="4" width="17.1796875" style="16" bestFit="1" customWidth="1"/>
    <col min="5" max="9" width="9.1796875" style="16" bestFit="1" customWidth="1"/>
    <col min="10" max="10" width="6.08984375" style="16" bestFit="1" customWidth="1"/>
    <col min="11" max="15" width="9.1796875" style="16" bestFit="1" customWidth="1"/>
    <col min="16" max="16" width="6.08984375" style="16" bestFit="1" customWidth="1"/>
    <col min="17" max="21" width="9.1796875" style="16" bestFit="1" customWidth="1"/>
    <col min="22" max="22" width="6.08984375" style="16" bestFit="1" customWidth="1"/>
    <col min="23" max="27" width="9.1796875" style="16" bestFit="1" customWidth="1"/>
    <col min="28" max="28" width="6.08984375" style="16" bestFit="1" customWidth="1"/>
    <col min="29" max="33" width="9.1796875" style="16" bestFit="1" customWidth="1"/>
    <col min="34" max="34" width="6.08984375" style="16" bestFit="1" customWidth="1"/>
    <col min="35" max="44" width="9.1796875" style="16" bestFit="1" customWidth="1"/>
    <col min="45" max="45" width="6.08984375" style="16" bestFit="1" customWidth="1"/>
    <col min="46" max="50" width="9.1796875" style="16" bestFit="1" customWidth="1"/>
    <col min="51" max="51" width="6.08984375" style="16" bestFit="1" customWidth="1"/>
    <col min="52" max="61" width="9.1796875" style="16" bestFit="1" customWidth="1"/>
    <col min="62" max="62" width="6.08984375" style="16" bestFit="1" customWidth="1"/>
    <col min="63" max="67" width="9.1796875" style="16" bestFit="1" customWidth="1"/>
    <col min="68" max="68" width="6.08984375" style="16" bestFit="1" customWidth="1"/>
    <col min="69" max="73" width="9.1796875" style="16" bestFit="1" customWidth="1"/>
    <col min="74" max="74" width="6.08984375" style="16" bestFit="1" customWidth="1"/>
    <col min="75" max="79" width="9.1796875" style="16" bestFit="1" customWidth="1"/>
    <col min="80" max="80" width="6.08984375" style="16" bestFit="1" customWidth="1"/>
    <col min="81" max="85" width="9.1796875" style="16" bestFit="1" customWidth="1"/>
    <col min="86" max="86" width="6.08984375" style="16" bestFit="1" customWidth="1"/>
    <col min="87" max="91" width="9.1796875" style="16" bestFit="1" customWidth="1"/>
    <col min="92" max="92" width="6.08984375" style="16" bestFit="1" customWidth="1"/>
    <col min="93" max="97" width="9.1796875" style="16" bestFit="1" customWidth="1"/>
    <col min="98" max="98" width="6.08984375" style="16" bestFit="1" customWidth="1"/>
    <col min="99" max="103" width="9.1796875" style="16" bestFit="1" customWidth="1"/>
    <col min="104" max="104" width="6.08984375" style="16" bestFit="1" customWidth="1"/>
    <col min="105" max="105" width="32.81640625" style="16" bestFit="1" customWidth="1"/>
    <col min="106" max="106" width="31.81640625" style="16" bestFit="1" customWidth="1"/>
    <col min="107" max="107" width="44" style="16" bestFit="1" customWidth="1"/>
    <col min="108" max="108" width="33.90625" style="16" bestFit="1" customWidth="1"/>
    <col min="109" max="109" width="34.90625" style="16" bestFit="1" customWidth="1"/>
    <col min="110" max="112" width="33.90625" style="16" bestFit="1" customWidth="1"/>
    <col min="113" max="113" width="12.7265625" style="16" bestFit="1" customWidth="1"/>
    <col min="114" max="114" width="13.7265625" style="16" bestFit="1" customWidth="1"/>
    <col min="115" max="115" width="26.26953125" style="16" bestFit="1" customWidth="1"/>
    <col min="116" max="116" width="32.81640625" style="16" bestFit="1" customWidth="1"/>
    <col min="117" max="117" width="31.81640625" style="16" bestFit="1" customWidth="1"/>
    <col min="118" max="118" width="44" style="16" bestFit="1" customWidth="1"/>
    <col min="119" max="119" width="33.90625" style="16" bestFit="1" customWidth="1"/>
    <col min="120" max="120" width="34.90625" style="16" bestFit="1" customWidth="1"/>
    <col min="121" max="123" width="33.90625" style="16" bestFit="1" customWidth="1"/>
    <col min="124" max="124" width="12.7265625" style="16" bestFit="1" customWidth="1"/>
    <col min="125" max="125" width="13.7265625" style="16" bestFit="1" customWidth="1"/>
    <col min="126" max="126" width="26.26953125" style="16" bestFit="1" customWidth="1"/>
    <col min="127" max="127" width="32.81640625" style="16" bestFit="1" customWidth="1"/>
    <col min="128" max="128" width="31.81640625" style="16" bestFit="1" customWidth="1"/>
    <col min="129" max="129" width="44" style="16" bestFit="1" customWidth="1"/>
    <col min="130" max="130" width="33.90625" style="16" bestFit="1" customWidth="1"/>
    <col min="131" max="131" width="34.90625" style="16" bestFit="1" customWidth="1"/>
    <col min="132" max="134" width="33.90625" style="16" bestFit="1" customWidth="1"/>
    <col min="135" max="135" width="12.7265625" style="16" bestFit="1" customWidth="1"/>
    <col min="136" max="136" width="13.7265625" style="16" bestFit="1" customWidth="1"/>
    <col min="137" max="137" width="26.26953125" style="16" bestFit="1" customWidth="1"/>
    <col min="138" max="16384" width="22" style="16"/>
  </cols>
  <sheetData>
    <row r="1" spans="1:138" x14ac:dyDescent="0.35">
      <c r="A1" s="28"/>
      <c r="B1" s="15"/>
      <c r="C1" s="15"/>
      <c r="D1" s="15"/>
      <c r="E1" s="32" t="s">
        <v>33</v>
      </c>
      <c r="F1" s="32"/>
      <c r="G1" s="32"/>
      <c r="H1" s="32"/>
      <c r="I1" s="32"/>
      <c r="J1" s="17"/>
      <c r="K1" s="32" t="s">
        <v>34</v>
      </c>
      <c r="L1" s="32"/>
      <c r="M1" s="32"/>
      <c r="N1" s="32"/>
      <c r="O1" s="32"/>
      <c r="P1" s="17"/>
      <c r="Q1" s="32" t="s">
        <v>35</v>
      </c>
      <c r="R1" s="32"/>
      <c r="S1" s="32"/>
      <c r="T1" s="32"/>
      <c r="U1" s="32"/>
      <c r="V1" s="17"/>
      <c r="W1" s="32" t="s">
        <v>36</v>
      </c>
      <c r="X1" s="32"/>
      <c r="Y1" s="32"/>
      <c r="Z1" s="32"/>
      <c r="AA1" s="32"/>
      <c r="AB1" s="17"/>
      <c r="AC1" s="32" t="s">
        <v>37</v>
      </c>
      <c r="AD1" s="32"/>
      <c r="AE1" s="32"/>
      <c r="AF1" s="32"/>
      <c r="AG1" s="32"/>
      <c r="AH1" s="17"/>
      <c r="AI1" s="32" t="s">
        <v>38</v>
      </c>
      <c r="AJ1" s="32"/>
      <c r="AK1" s="32"/>
      <c r="AL1" s="32"/>
      <c r="AM1" s="32"/>
      <c r="AN1" s="32" t="s">
        <v>39</v>
      </c>
      <c r="AO1" s="32"/>
      <c r="AP1" s="32"/>
      <c r="AQ1" s="32"/>
      <c r="AR1" s="32"/>
      <c r="AS1" s="17"/>
      <c r="AT1" s="32" t="s">
        <v>40</v>
      </c>
      <c r="AU1" s="32"/>
      <c r="AV1" s="32"/>
      <c r="AW1" s="32"/>
      <c r="AX1" s="32"/>
      <c r="AY1" s="17"/>
      <c r="AZ1" s="32" t="s">
        <v>41</v>
      </c>
      <c r="BA1" s="32"/>
      <c r="BB1" s="32"/>
      <c r="BC1" s="32"/>
      <c r="BD1" s="32"/>
      <c r="BE1" s="32" t="s">
        <v>42</v>
      </c>
      <c r="BF1" s="33"/>
      <c r="BG1" s="33"/>
      <c r="BH1" s="33"/>
      <c r="BI1" s="33"/>
      <c r="BJ1" s="18"/>
      <c r="BK1" s="32" t="s">
        <v>43</v>
      </c>
      <c r="BL1" s="33"/>
      <c r="BM1" s="33"/>
      <c r="BN1" s="33"/>
      <c r="BO1" s="33"/>
      <c r="BP1" s="18"/>
      <c r="BQ1" s="32" t="s">
        <v>44</v>
      </c>
      <c r="BR1" s="33"/>
      <c r="BS1" s="33"/>
      <c r="BT1" s="33"/>
      <c r="BU1" s="33"/>
      <c r="BV1" s="18"/>
      <c r="BW1" s="32" t="s">
        <v>45</v>
      </c>
      <c r="BX1" s="33"/>
      <c r="BY1" s="33"/>
      <c r="BZ1" s="33"/>
      <c r="CA1" s="33"/>
      <c r="CB1" s="18"/>
      <c r="CC1" s="32" t="s">
        <v>46</v>
      </c>
      <c r="CD1" s="33"/>
      <c r="CE1" s="33"/>
      <c r="CF1" s="33"/>
      <c r="CG1" s="33"/>
      <c r="CH1" s="18"/>
      <c r="CI1" s="32" t="s">
        <v>47</v>
      </c>
      <c r="CJ1" s="33"/>
      <c r="CK1" s="33"/>
      <c r="CL1" s="33"/>
      <c r="CM1" s="33"/>
      <c r="CN1" s="14"/>
      <c r="CO1" s="32" t="s">
        <v>48</v>
      </c>
      <c r="CP1" s="33"/>
      <c r="CQ1" s="33"/>
      <c r="CR1" s="33"/>
      <c r="CS1" s="33"/>
      <c r="CT1" s="14"/>
      <c r="CU1" s="32" t="s">
        <v>52</v>
      </c>
      <c r="CV1" s="33"/>
      <c r="CW1" s="33"/>
      <c r="CX1" s="33"/>
      <c r="CY1" s="33"/>
      <c r="CZ1" s="23"/>
      <c r="DA1" s="26" t="s">
        <v>59</v>
      </c>
      <c r="DB1" s="26" t="s">
        <v>60</v>
      </c>
      <c r="DC1" s="26" t="s">
        <v>61</v>
      </c>
      <c r="DD1" s="26" t="s">
        <v>62</v>
      </c>
      <c r="DE1" s="26" t="s">
        <v>63</v>
      </c>
      <c r="DF1" s="26" t="s">
        <v>64</v>
      </c>
      <c r="DG1" s="26" t="s">
        <v>65</v>
      </c>
      <c r="DH1" s="26" t="s">
        <v>66</v>
      </c>
      <c r="DI1" s="26" t="s">
        <v>67</v>
      </c>
      <c r="DJ1" s="26" t="s">
        <v>68</v>
      </c>
      <c r="DK1" s="26" t="s">
        <v>69</v>
      </c>
      <c r="DL1" s="26" t="s">
        <v>59</v>
      </c>
      <c r="DM1" s="26" t="s">
        <v>60</v>
      </c>
      <c r="DN1" s="26" t="s">
        <v>61</v>
      </c>
      <c r="DO1" s="26" t="s">
        <v>62</v>
      </c>
      <c r="DP1" s="26" t="s">
        <v>63</v>
      </c>
      <c r="DQ1" s="26" t="s">
        <v>64</v>
      </c>
      <c r="DR1" s="26" t="s">
        <v>65</v>
      </c>
      <c r="DS1" s="26" t="s">
        <v>66</v>
      </c>
      <c r="DT1" s="26" t="s">
        <v>67</v>
      </c>
      <c r="DU1" s="26" t="s">
        <v>68</v>
      </c>
      <c r="DV1" s="26" t="s">
        <v>69</v>
      </c>
      <c r="DW1" s="26" t="s">
        <v>59</v>
      </c>
      <c r="DX1" s="26" t="s">
        <v>60</v>
      </c>
      <c r="DY1" s="26" t="s">
        <v>61</v>
      </c>
      <c r="DZ1" s="26" t="s">
        <v>62</v>
      </c>
      <c r="EA1" s="26" t="s">
        <v>63</v>
      </c>
      <c r="EB1" s="26" t="s">
        <v>64</v>
      </c>
      <c r="EC1" s="26" t="s">
        <v>65</v>
      </c>
      <c r="ED1" s="26" t="s">
        <v>66</v>
      </c>
      <c r="EE1" s="26" t="s">
        <v>67</v>
      </c>
      <c r="EF1" s="26" t="s">
        <v>68</v>
      </c>
      <c r="EG1" s="26" t="s">
        <v>69</v>
      </c>
    </row>
    <row r="2" spans="1:138" x14ac:dyDescent="0.35">
      <c r="A2" s="17" t="s">
        <v>49</v>
      </c>
      <c r="B2" s="17" t="s">
        <v>50</v>
      </c>
      <c r="C2" s="31" t="s">
        <v>51</v>
      </c>
      <c r="D2" s="17" t="s">
        <v>70</v>
      </c>
      <c r="E2" s="22"/>
      <c r="F2" s="22"/>
      <c r="G2" s="22"/>
      <c r="H2" s="22"/>
      <c r="I2" s="22"/>
      <c r="J2" s="19" t="s">
        <v>31</v>
      </c>
      <c r="K2" s="22"/>
      <c r="L2" s="22"/>
      <c r="M2" s="22"/>
      <c r="N2" s="22"/>
      <c r="O2" s="22"/>
      <c r="P2" s="20" t="s">
        <v>31</v>
      </c>
      <c r="Q2" s="22"/>
      <c r="R2" s="22"/>
      <c r="S2" s="22"/>
      <c r="T2" s="22"/>
      <c r="U2" s="22"/>
      <c r="V2" s="20" t="s">
        <v>31</v>
      </c>
      <c r="W2" s="22"/>
      <c r="X2" s="22"/>
      <c r="Y2" s="22"/>
      <c r="Z2" s="22"/>
      <c r="AA2" s="22"/>
      <c r="AB2" s="20" t="s">
        <v>31</v>
      </c>
      <c r="AC2" s="22"/>
      <c r="AD2" s="22"/>
      <c r="AE2" s="22"/>
      <c r="AF2" s="22"/>
      <c r="AG2" s="22"/>
      <c r="AH2" s="20" t="s">
        <v>31</v>
      </c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0" t="s">
        <v>31</v>
      </c>
      <c r="AT2" s="22"/>
      <c r="AU2" s="22"/>
      <c r="AV2" s="22"/>
      <c r="AW2" s="22"/>
      <c r="AX2" s="22"/>
      <c r="AY2" s="20" t="s">
        <v>31</v>
      </c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0" t="s">
        <v>31</v>
      </c>
      <c r="BK2" s="22"/>
      <c r="BL2" s="22"/>
      <c r="BM2" s="22"/>
      <c r="BN2" s="22"/>
      <c r="BO2" s="22"/>
      <c r="BP2" s="20" t="s">
        <v>31</v>
      </c>
      <c r="BQ2" s="22"/>
      <c r="BR2" s="22"/>
      <c r="BS2" s="22"/>
      <c r="BT2" s="22"/>
      <c r="BU2" s="22"/>
      <c r="BV2" s="20" t="s">
        <v>31</v>
      </c>
      <c r="BW2" s="22"/>
      <c r="BX2" s="22"/>
      <c r="BY2" s="22"/>
      <c r="BZ2" s="22"/>
      <c r="CA2" s="22"/>
      <c r="CB2" s="20" t="s">
        <v>31</v>
      </c>
      <c r="CC2" s="22"/>
      <c r="CD2" s="22"/>
      <c r="CE2" s="22"/>
      <c r="CF2" s="22"/>
      <c r="CG2" s="22"/>
      <c r="CH2" s="20" t="s">
        <v>31</v>
      </c>
      <c r="CI2" s="22"/>
      <c r="CJ2" s="22"/>
      <c r="CK2" s="22"/>
      <c r="CL2" s="22"/>
      <c r="CM2" s="22"/>
      <c r="CN2" s="20" t="s">
        <v>31</v>
      </c>
      <c r="CO2" s="22"/>
      <c r="CP2" s="22"/>
      <c r="CQ2" s="22"/>
      <c r="CR2" s="22"/>
      <c r="CS2" s="22"/>
      <c r="CT2" s="20" t="s">
        <v>31</v>
      </c>
      <c r="CU2" s="22"/>
      <c r="CV2" s="22"/>
      <c r="CW2" s="22"/>
      <c r="CX2" s="22"/>
      <c r="CY2" s="22"/>
      <c r="CZ2" s="20" t="s">
        <v>31</v>
      </c>
      <c r="DA2" s="22"/>
      <c r="DB2" s="22"/>
      <c r="DC2" s="22"/>
      <c r="DD2" s="22"/>
      <c r="DE2" s="22"/>
      <c r="DF2" s="22"/>
      <c r="DG2" s="22"/>
      <c r="DH2" s="22"/>
      <c r="DI2" s="20" t="s">
        <v>31</v>
      </c>
      <c r="DJ2" s="20" t="s">
        <v>31</v>
      </c>
      <c r="DK2" s="20" t="s">
        <v>31</v>
      </c>
      <c r="DL2" s="22"/>
      <c r="DM2" s="22"/>
      <c r="DN2" s="22"/>
      <c r="DO2" s="22"/>
      <c r="DP2" s="22"/>
      <c r="DQ2" s="22"/>
      <c r="DR2" s="22"/>
      <c r="DS2" s="22"/>
      <c r="DT2" s="20" t="s">
        <v>31</v>
      </c>
      <c r="DU2" s="20" t="s">
        <v>31</v>
      </c>
      <c r="DV2" s="20" t="s">
        <v>31</v>
      </c>
      <c r="DW2" s="22"/>
      <c r="DX2" s="22"/>
      <c r="DY2" s="22"/>
      <c r="DZ2" s="22"/>
      <c r="EA2" s="22"/>
      <c r="EB2" s="22"/>
      <c r="EC2" s="22"/>
      <c r="ED2" s="22"/>
      <c r="EE2" s="20" t="s">
        <v>31</v>
      </c>
      <c r="EF2" s="20" t="s">
        <v>31</v>
      </c>
      <c r="EG2" s="20" t="s">
        <v>31</v>
      </c>
    </row>
    <row r="3" spans="1:138" x14ac:dyDescent="0.35">
      <c r="A3" s="14"/>
      <c r="B3" s="14"/>
      <c r="C3" s="14" t="s">
        <v>72</v>
      </c>
      <c r="D3" s="14"/>
      <c r="E3" s="13"/>
      <c r="F3" s="13"/>
      <c r="G3" s="13"/>
      <c r="H3" s="13"/>
      <c r="I3" s="13"/>
      <c r="J3" s="13">
        <f t="shared" ref="J3:J8" si="0">COUNTIF(E3:I3, "&gt;98.5")</f>
        <v>0</v>
      </c>
      <c r="K3" s="13"/>
      <c r="L3" s="13"/>
      <c r="M3" s="13"/>
      <c r="N3" s="13"/>
      <c r="O3" s="13"/>
      <c r="P3" s="13">
        <f t="shared" ref="P3:P8" si="1">COUNTIF(K3:O3, "&gt;98.5")</f>
        <v>0</v>
      </c>
      <c r="Q3" s="13"/>
      <c r="R3" s="13"/>
      <c r="S3" s="13"/>
      <c r="T3" s="13"/>
      <c r="U3" s="13"/>
      <c r="V3" s="13">
        <f t="shared" ref="V3:V8" si="2">COUNTIF(Q3:U3, "&lt;0.9")</f>
        <v>0</v>
      </c>
      <c r="W3" s="13"/>
      <c r="X3" s="13"/>
      <c r="Y3" s="13"/>
      <c r="Z3" s="13"/>
      <c r="AA3" s="13"/>
      <c r="AB3" s="13">
        <f t="shared" ref="AB3:AB8" si="3">COUNTIF(W3:AA3, "&gt;4000")</f>
        <v>0</v>
      </c>
      <c r="AC3" s="13"/>
      <c r="AD3" s="13"/>
      <c r="AE3" s="13"/>
      <c r="AF3" s="13"/>
      <c r="AG3" s="13"/>
      <c r="AH3" s="13">
        <f t="shared" ref="AH3:AH8" si="4">COUNTIF(AC3:AG3, "&gt;60")</f>
        <v>0</v>
      </c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>
        <f t="shared" ref="AS3:AS8" si="5">COUNTIF(AN3:AR3, "&gt;96")</f>
        <v>0</v>
      </c>
      <c r="AT3" s="13"/>
      <c r="AU3" s="13"/>
      <c r="AV3" s="13"/>
      <c r="AW3" s="13"/>
      <c r="AX3" s="13"/>
      <c r="AY3" s="13">
        <f t="shared" ref="AY3:AY8" si="6">COUNTIF(AT3:AX3, "&gt;95")</f>
        <v>0</v>
      </c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>
        <f t="shared" ref="BJ3:BJ8" si="7">COUNTIF(BE3:BI3, "&gt;99.5")</f>
        <v>0</v>
      </c>
      <c r="BK3" s="13"/>
      <c r="BL3" s="13"/>
      <c r="BM3" s="13"/>
      <c r="BN3" s="13"/>
      <c r="BO3" s="13"/>
      <c r="BP3" s="13">
        <f t="shared" ref="BP3:BP8" si="8">COUNTIF(BK3:BO3, "&lt;0.9")</f>
        <v>0</v>
      </c>
      <c r="BQ3" s="13"/>
      <c r="BR3" s="13"/>
      <c r="BS3" s="13"/>
      <c r="BT3" s="13"/>
      <c r="BU3" s="13"/>
      <c r="BV3" s="13">
        <f t="shared" ref="BV3:BV8" si="9">COUNTIF(BQ3:BU3, "&gt;96")</f>
        <v>0</v>
      </c>
      <c r="BW3" s="13"/>
      <c r="BX3" s="13"/>
      <c r="BY3" s="13"/>
      <c r="BZ3" s="13"/>
      <c r="CA3" s="13"/>
      <c r="CB3" s="13">
        <f t="shared" ref="CB3:CB8" si="10">COUNTIF(BW3:CA3, "&gt;96")</f>
        <v>0</v>
      </c>
      <c r="CC3" s="6"/>
      <c r="CD3" s="6"/>
      <c r="CE3" s="6"/>
      <c r="CF3" s="6"/>
      <c r="CG3" s="6"/>
      <c r="CH3" s="13">
        <f t="shared" ref="CH3:CH8" si="11">COUNTIF(CC3:CG3, "&lt;1")</f>
        <v>0</v>
      </c>
      <c r="CI3" s="6"/>
      <c r="CJ3" s="6"/>
      <c r="CK3" s="6"/>
      <c r="CL3" s="6"/>
      <c r="CM3" s="6"/>
      <c r="CN3" s="13">
        <f t="shared" ref="CN3:CN8" si="12">COUNTIF(CI3:CM3, "&lt;1")</f>
        <v>0</v>
      </c>
      <c r="CO3" s="13"/>
      <c r="CP3" s="13"/>
      <c r="CQ3" s="13"/>
      <c r="CR3" s="13"/>
      <c r="CS3" s="13"/>
      <c r="CT3" s="13">
        <f t="shared" ref="CT3:CT8" si="13">COUNTIF(CO3:CS3, "&gt;99")</f>
        <v>0</v>
      </c>
      <c r="CU3" s="13"/>
      <c r="CV3" s="13"/>
      <c r="CW3" s="13"/>
      <c r="CX3" s="13"/>
      <c r="CY3" s="13"/>
      <c r="CZ3" s="24">
        <f t="shared" ref="CZ3:CZ8" si="14">COUNTIF(CU3:CY3,"&lt;-105")</f>
        <v>0</v>
      </c>
      <c r="DA3" s="27"/>
      <c r="DB3" s="27"/>
      <c r="DC3" s="27"/>
      <c r="DD3" s="27"/>
      <c r="DE3" s="27"/>
      <c r="DF3" s="27"/>
      <c r="DG3" s="27"/>
      <c r="DH3" s="27"/>
      <c r="DI3" s="16">
        <f t="shared" ref="DI3" si="15">SUM(DA3:DH3)</f>
        <v>0</v>
      </c>
      <c r="DJ3" s="16">
        <f t="shared" ref="DJ3" si="16">SUM(DD3:DH3)</f>
        <v>0</v>
      </c>
      <c r="DK3" s="29" t="e">
        <f t="shared" ref="DK3:DK8" si="17">DJ3/DI3%</f>
        <v>#DIV/0!</v>
      </c>
      <c r="DL3" s="27"/>
      <c r="DM3" s="27"/>
      <c r="DN3" s="27"/>
      <c r="DO3" s="27"/>
      <c r="DP3" s="27"/>
      <c r="DQ3" s="27"/>
      <c r="DR3" s="27"/>
      <c r="DS3" s="27"/>
      <c r="DT3" s="16">
        <f t="shared" ref="DT3" si="18">SUM(DL3:DS3)</f>
        <v>0</v>
      </c>
      <c r="DU3" s="16">
        <f t="shared" ref="DU3" si="19">SUM(DO3:DS3)</f>
        <v>0</v>
      </c>
      <c r="DV3" s="29" t="e">
        <f t="shared" ref="DV3:DV8" si="20">DU3/DT3%</f>
        <v>#DIV/0!</v>
      </c>
      <c r="DW3" s="27"/>
      <c r="DX3" s="27"/>
      <c r="DY3" s="27"/>
      <c r="DZ3" s="27"/>
      <c r="EA3" s="27"/>
      <c r="EB3" s="27"/>
      <c r="EC3" s="27"/>
      <c r="ED3" s="27"/>
      <c r="EE3" s="16">
        <f t="shared" ref="EE3" si="21">SUM(DW3:ED3)</f>
        <v>0</v>
      </c>
      <c r="EF3" s="16">
        <f t="shared" ref="EF3" si="22">SUM(DZ3:ED3)</f>
        <v>0</v>
      </c>
      <c r="EG3" s="29" t="e">
        <f t="shared" ref="EG3:EG8" si="23">EF3/EE3%</f>
        <v>#DIV/0!</v>
      </c>
    </row>
    <row r="4" spans="1:138" x14ac:dyDescent="0.35">
      <c r="A4" s="14"/>
      <c r="B4" s="14"/>
      <c r="C4" s="14" t="s">
        <v>72</v>
      </c>
      <c r="D4" s="14"/>
      <c r="E4" s="13"/>
      <c r="F4" s="13"/>
      <c r="G4" s="13"/>
      <c r="H4" s="13"/>
      <c r="I4" s="13"/>
      <c r="J4" s="13">
        <f t="shared" si="0"/>
        <v>0</v>
      </c>
      <c r="K4" s="13"/>
      <c r="L4" s="13"/>
      <c r="M4" s="13"/>
      <c r="N4" s="13"/>
      <c r="O4" s="13"/>
      <c r="P4" s="13">
        <f t="shared" si="1"/>
        <v>0</v>
      </c>
      <c r="Q4" s="13"/>
      <c r="R4" s="13"/>
      <c r="S4" s="13"/>
      <c r="T4" s="13"/>
      <c r="U4" s="13"/>
      <c r="V4" s="13">
        <f t="shared" si="2"/>
        <v>0</v>
      </c>
      <c r="W4" s="13"/>
      <c r="X4" s="13"/>
      <c r="Y4" s="13"/>
      <c r="Z4" s="13"/>
      <c r="AA4" s="13"/>
      <c r="AB4" s="13">
        <f t="shared" si="3"/>
        <v>0</v>
      </c>
      <c r="AC4" s="13"/>
      <c r="AD4" s="13"/>
      <c r="AE4" s="13"/>
      <c r="AF4" s="13"/>
      <c r="AG4" s="13"/>
      <c r="AH4" s="13">
        <f t="shared" si="4"/>
        <v>0</v>
      </c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>
        <f t="shared" si="5"/>
        <v>0</v>
      </c>
      <c r="AT4" s="13"/>
      <c r="AU4" s="13"/>
      <c r="AV4" s="13"/>
      <c r="AW4" s="13"/>
      <c r="AX4" s="13"/>
      <c r="AY4" s="13">
        <f t="shared" si="6"/>
        <v>0</v>
      </c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>
        <f t="shared" si="7"/>
        <v>0</v>
      </c>
      <c r="BK4" s="13"/>
      <c r="BL4" s="13"/>
      <c r="BM4" s="13"/>
      <c r="BN4" s="13"/>
      <c r="BO4" s="13"/>
      <c r="BP4" s="13">
        <f t="shared" si="8"/>
        <v>0</v>
      </c>
      <c r="BQ4" s="13"/>
      <c r="BR4" s="13"/>
      <c r="BS4" s="13"/>
      <c r="BT4" s="13"/>
      <c r="BU4" s="13"/>
      <c r="BV4" s="13">
        <f t="shared" si="9"/>
        <v>0</v>
      </c>
      <c r="BW4" s="13"/>
      <c r="BX4" s="13"/>
      <c r="BY4" s="13"/>
      <c r="BZ4" s="13"/>
      <c r="CA4" s="13"/>
      <c r="CB4" s="13">
        <f t="shared" si="10"/>
        <v>0</v>
      </c>
      <c r="CC4" s="6"/>
      <c r="CD4" s="6"/>
      <c r="CE4" s="6"/>
      <c r="CF4" s="6"/>
      <c r="CG4" s="6"/>
      <c r="CH4" s="13">
        <f t="shared" si="11"/>
        <v>0</v>
      </c>
      <c r="CI4" s="6"/>
      <c r="CJ4" s="6"/>
      <c r="CK4" s="6"/>
      <c r="CL4" s="6"/>
      <c r="CM4" s="6"/>
      <c r="CN4" s="13">
        <f t="shared" si="12"/>
        <v>0</v>
      </c>
      <c r="CO4" s="13"/>
      <c r="CP4" s="13"/>
      <c r="CQ4" s="13"/>
      <c r="CR4" s="13"/>
      <c r="CS4" s="13"/>
      <c r="CT4" s="13">
        <f t="shared" si="13"/>
        <v>0</v>
      </c>
      <c r="CU4" s="13"/>
      <c r="CV4" s="13"/>
      <c r="CW4" s="13"/>
      <c r="CX4" s="13"/>
      <c r="CY4" s="13"/>
      <c r="CZ4" s="24">
        <f t="shared" si="14"/>
        <v>0</v>
      </c>
      <c r="DA4" s="27"/>
      <c r="DB4" s="27"/>
      <c r="DC4" s="27"/>
      <c r="DD4" s="27"/>
      <c r="DE4" s="27"/>
      <c r="DF4" s="27"/>
      <c r="DG4" s="27"/>
      <c r="DH4" s="27"/>
      <c r="DI4" s="16">
        <f t="shared" ref="DI4:DI8" si="24">SUM(DA4:DH4)</f>
        <v>0</v>
      </c>
      <c r="DJ4" s="16">
        <f t="shared" ref="DJ4:DJ8" si="25">SUM(DD4:DH4)</f>
        <v>0</v>
      </c>
      <c r="DK4" s="29" t="e">
        <f t="shared" si="17"/>
        <v>#DIV/0!</v>
      </c>
      <c r="DL4" s="27"/>
      <c r="DM4" s="27"/>
      <c r="DN4" s="27"/>
      <c r="DO4" s="27"/>
      <c r="DP4" s="27"/>
      <c r="DQ4" s="27"/>
      <c r="DR4" s="27"/>
      <c r="DS4" s="27"/>
      <c r="DT4" s="16">
        <f t="shared" ref="DT4:DT8" si="26">SUM(DL4:DS4)</f>
        <v>0</v>
      </c>
      <c r="DU4" s="16">
        <f t="shared" ref="DU4:DU8" si="27">SUM(DO4:DS4)</f>
        <v>0</v>
      </c>
      <c r="DV4" s="29" t="e">
        <f t="shared" si="20"/>
        <v>#DIV/0!</v>
      </c>
      <c r="DW4" s="27"/>
      <c r="DX4" s="27"/>
      <c r="DY4" s="27"/>
      <c r="DZ4" s="27"/>
      <c r="EA4" s="27"/>
      <c r="EB4" s="27"/>
      <c r="EC4" s="27"/>
      <c r="ED4" s="27"/>
      <c r="EE4" s="16">
        <f t="shared" ref="EE4:EE8" si="28">SUM(DW4:ED4)</f>
        <v>0</v>
      </c>
      <c r="EF4" s="16">
        <f t="shared" ref="EF4:EF8" si="29">SUM(DZ4:ED4)</f>
        <v>0</v>
      </c>
      <c r="EG4" s="29" t="e">
        <f t="shared" si="23"/>
        <v>#DIV/0!</v>
      </c>
    </row>
    <row r="5" spans="1:138" x14ac:dyDescent="0.35">
      <c r="A5" s="14"/>
      <c r="B5" s="14"/>
      <c r="C5" s="14" t="s">
        <v>72</v>
      </c>
      <c r="D5" s="14"/>
      <c r="E5" s="13"/>
      <c r="F5" s="13"/>
      <c r="G5" s="13"/>
      <c r="H5" s="13"/>
      <c r="I5" s="13"/>
      <c r="J5" s="13">
        <f t="shared" si="0"/>
        <v>0</v>
      </c>
      <c r="K5" s="13"/>
      <c r="L5" s="13"/>
      <c r="M5" s="13"/>
      <c r="N5" s="13"/>
      <c r="O5" s="13"/>
      <c r="P5" s="13">
        <f t="shared" si="1"/>
        <v>0</v>
      </c>
      <c r="Q5" s="13"/>
      <c r="R5" s="13"/>
      <c r="S5" s="13"/>
      <c r="T5" s="13"/>
      <c r="U5" s="13"/>
      <c r="V5" s="13">
        <f t="shared" si="2"/>
        <v>0</v>
      </c>
      <c r="W5" s="13"/>
      <c r="X5" s="13"/>
      <c r="Y5" s="13"/>
      <c r="Z5" s="13"/>
      <c r="AA5" s="13"/>
      <c r="AB5" s="13">
        <f t="shared" si="3"/>
        <v>0</v>
      </c>
      <c r="AC5" s="13"/>
      <c r="AD5" s="13"/>
      <c r="AE5" s="13"/>
      <c r="AF5" s="13"/>
      <c r="AG5" s="13"/>
      <c r="AH5" s="13">
        <f t="shared" si="4"/>
        <v>0</v>
      </c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>
        <f t="shared" si="5"/>
        <v>0</v>
      </c>
      <c r="AT5" s="13"/>
      <c r="AU5" s="13"/>
      <c r="AV5" s="13"/>
      <c r="AW5" s="13"/>
      <c r="AX5" s="13"/>
      <c r="AY5" s="13">
        <f t="shared" si="6"/>
        <v>0</v>
      </c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>
        <f t="shared" si="7"/>
        <v>0</v>
      </c>
      <c r="BK5" s="13"/>
      <c r="BL5" s="13"/>
      <c r="BM5" s="13"/>
      <c r="BN5" s="13"/>
      <c r="BO5" s="13"/>
      <c r="BP5" s="13">
        <f t="shared" si="8"/>
        <v>0</v>
      </c>
      <c r="BQ5" s="13"/>
      <c r="BR5" s="13"/>
      <c r="BS5" s="13"/>
      <c r="BT5" s="13"/>
      <c r="BU5" s="13"/>
      <c r="BV5" s="13">
        <f t="shared" si="9"/>
        <v>0</v>
      </c>
      <c r="BW5" s="13"/>
      <c r="BX5" s="13"/>
      <c r="BY5" s="13"/>
      <c r="BZ5" s="13"/>
      <c r="CA5" s="13"/>
      <c r="CB5" s="13">
        <f t="shared" si="10"/>
        <v>0</v>
      </c>
      <c r="CC5" s="6"/>
      <c r="CD5" s="6"/>
      <c r="CE5" s="6"/>
      <c r="CF5" s="6"/>
      <c r="CG5" s="6"/>
      <c r="CH5" s="13">
        <f t="shared" si="11"/>
        <v>0</v>
      </c>
      <c r="CI5" s="6"/>
      <c r="CJ5" s="6"/>
      <c r="CK5" s="6"/>
      <c r="CL5" s="6"/>
      <c r="CM5" s="6"/>
      <c r="CN5" s="13">
        <f t="shared" si="12"/>
        <v>0</v>
      </c>
      <c r="CO5" s="13"/>
      <c r="CP5" s="13"/>
      <c r="CQ5" s="13"/>
      <c r="CR5" s="13"/>
      <c r="CS5" s="13"/>
      <c r="CT5" s="13">
        <f t="shared" si="13"/>
        <v>0</v>
      </c>
      <c r="CU5" s="13"/>
      <c r="CV5" s="13"/>
      <c r="CW5" s="13"/>
      <c r="CX5" s="13"/>
      <c r="CY5" s="13"/>
      <c r="CZ5" s="24">
        <f t="shared" si="14"/>
        <v>0</v>
      </c>
      <c r="DA5" s="27"/>
      <c r="DB5" s="27"/>
      <c r="DC5" s="27"/>
      <c r="DD5" s="27"/>
      <c r="DE5" s="27"/>
      <c r="DF5" s="27"/>
      <c r="DG5" s="27"/>
      <c r="DH5" s="27"/>
      <c r="DI5" s="16">
        <f t="shared" si="24"/>
        <v>0</v>
      </c>
      <c r="DJ5" s="16">
        <f t="shared" si="25"/>
        <v>0</v>
      </c>
      <c r="DK5" s="29" t="e">
        <f t="shared" si="17"/>
        <v>#DIV/0!</v>
      </c>
      <c r="DL5" s="27"/>
      <c r="DM5" s="27"/>
      <c r="DN5" s="27"/>
      <c r="DO5" s="27"/>
      <c r="DP5" s="27"/>
      <c r="DQ5" s="27"/>
      <c r="DR5" s="27"/>
      <c r="DS5" s="27"/>
      <c r="DT5" s="16">
        <f t="shared" si="26"/>
        <v>0</v>
      </c>
      <c r="DU5" s="16">
        <f t="shared" si="27"/>
        <v>0</v>
      </c>
      <c r="DV5" s="29" t="e">
        <f t="shared" si="20"/>
        <v>#DIV/0!</v>
      </c>
      <c r="DW5" s="27"/>
      <c r="DX5" s="27"/>
      <c r="DY5" s="27"/>
      <c r="DZ5" s="27"/>
      <c r="EA5" s="27"/>
      <c r="EB5" s="27"/>
      <c r="EC5" s="27"/>
      <c r="ED5" s="27"/>
      <c r="EE5" s="16">
        <f t="shared" si="28"/>
        <v>0</v>
      </c>
      <c r="EF5" s="16">
        <f t="shared" si="29"/>
        <v>0</v>
      </c>
      <c r="EG5" s="29" t="e">
        <f t="shared" si="23"/>
        <v>#DIV/0!</v>
      </c>
    </row>
    <row r="6" spans="1:138" x14ac:dyDescent="0.35">
      <c r="A6" s="14"/>
      <c r="B6" s="14"/>
      <c r="C6" s="14" t="s">
        <v>72</v>
      </c>
      <c r="D6" s="14"/>
      <c r="E6" s="13"/>
      <c r="F6" s="13"/>
      <c r="G6" s="13"/>
      <c r="H6" s="13"/>
      <c r="I6" s="13"/>
      <c r="J6" s="13">
        <f t="shared" si="0"/>
        <v>0</v>
      </c>
      <c r="K6" s="13"/>
      <c r="L6" s="13"/>
      <c r="M6" s="13"/>
      <c r="N6" s="13"/>
      <c r="O6" s="13"/>
      <c r="P6" s="13">
        <f t="shared" si="1"/>
        <v>0</v>
      </c>
      <c r="Q6" s="13"/>
      <c r="R6" s="13"/>
      <c r="S6" s="13"/>
      <c r="T6" s="13"/>
      <c r="U6" s="13"/>
      <c r="V6" s="13">
        <f t="shared" si="2"/>
        <v>0</v>
      </c>
      <c r="W6" s="13"/>
      <c r="X6" s="13"/>
      <c r="Y6" s="13"/>
      <c r="Z6" s="13"/>
      <c r="AA6" s="13"/>
      <c r="AB6" s="13">
        <f t="shared" si="3"/>
        <v>0</v>
      </c>
      <c r="AC6" s="13"/>
      <c r="AD6" s="13"/>
      <c r="AE6" s="13"/>
      <c r="AF6" s="13"/>
      <c r="AG6" s="13"/>
      <c r="AH6" s="13">
        <f t="shared" si="4"/>
        <v>0</v>
      </c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>
        <f t="shared" si="5"/>
        <v>0</v>
      </c>
      <c r="AT6" s="13"/>
      <c r="AU6" s="13"/>
      <c r="AV6" s="13"/>
      <c r="AW6" s="13"/>
      <c r="AX6" s="13"/>
      <c r="AY6" s="13">
        <f t="shared" si="6"/>
        <v>0</v>
      </c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>
        <f t="shared" si="7"/>
        <v>0</v>
      </c>
      <c r="BK6" s="13"/>
      <c r="BL6" s="13"/>
      <c r="BM6" s="13"/>
      <c r="BN6" s="13"/>
      <c r="BO6" s="13"/>
      <c r="BP6" s="13">
        <f t="shared" si="8"/>
        <v>0</v>
      </c>
      <c r="BQ6" s="13"/>
      <c r="BR6" s="13"/>
      <c r="BS6" s="13"/>
      <c r="BT6" s="13"/>
      <c r="BU6" s="13"/>
      <c r="BV6" s="13">
        <f t="shared" si="9"/>
        <v>0</v>
      </c>
      <c r="BW6" s="13"/>
      <c r="BX6" s="13"/>
      <c r="BY6" s="13"/>
      <c r="BZ6" s="13"/>
      <c r="CA6" s="13"/>
      <c r="CB6" s="13">
        <f t="shared" si="10"/>
        <v>0</v>
      </c>
      <c r="CC6" s="6"/>
      <c r="CD6" s="6"/>
      <c r="CE6" s="6"/>
      <c r="CF6" s="6"/>
      <c r="CG6" s="6"/>
      <c r="CH6" s="13">
        <f t="shared" si="11"/>
        <v>0</v>
      </c>
      <c r="CI6" s="6"/>
      <c r="CJ6" s="6"/>
      <c r="CK6" s="6"/>
      <c r="CL6" s="6"/>
      <c r="CM6" s="6"/>
      <c r="CN6" s="13">
        <f t="shared" si="12"/>
        <v>0</v>
      </c>
      <c r="CO6" s="13"/>
      <c r="CP6" s="13"/>
      <c r="CQ6" s="13"/>
      <c r="CR6" s="13"/>
      <c r="CS6" s="13"/>
      <c r="CT6" s="13">
        <f t="shared" si="13"/>
        <v>0</v>
      </c>
      <c r="CU6" s="13"/>
      <c r="CV6" s="13"/>
      <c r="CW6" s="13"/>
      <c r="CX6" s="13"/>
      <c r="CY6" s="13"/>
      <c r="CZ6" s="24">
        <f t="shared" si="14"/>
        <v>0</v>
      </c>
      <c r="DA6" s="27"/>
      <c r="DB6" s="27"/>
      <c r="DC6" s="27"/>
      <c r="DD6" s="27"/>
      <c r="DE6" s="27"/>
      <c r="DF6" s="27"/>
      <c r="DG6" s="27"/>
      <c r="DH6" s="27"/>
      <c r="DI6" s="16">
        <f t="shared" si="24"/>
        <v>0</v>
      </c>
      <c r="DJ6" s="16">
        <f t="shared" si="25"/>
        <v>0</v>
      </c>
      <c r="DK6" s="29" t="e">
        <f t="shared" si="17"/>
        <v>#DIV/0!</v>
      </c>
      <c r="DL6" s="27"/>
      <c r="DM6" s="27"/>
      <c r="DN6" s="27"/>
      <c r="DO6" s="27"/>
      <c r="DP6" s="27"/>
      <c r="DQ6" s="27"/>
      <c r="DR6" s="27"/>
      <c r="DS6" s="27"/>
      <c r="DT6" s="16">
        <f t="shared" si="26"/>
        <v>0</v>
      </c>
      <c r="DU6" s="16">
        <f t="shared" si="27"/>
        <v>0</v>
      </c>
      <c r="DV6" s="29" t="e">
        <f t="shared" si="20"/>
        <v>#DIV/0!</v>
      </c>
      <c r="DW6" s="27"/>
      <c r="DX6" s="27"/>
      <c r="DY6" s="27"/>
      <c r="DZ6" s="27"/>
      <c r="EA6" s="27"/>
      <c r="EB6" s="27"/>
      <c r="EC6" s="27"/>
      <c r="ED6" s="27"/>
      <c r="EE6" s="16">
        <f t="shared" si="28"/>
        <v>0</v>
      </c>
      <c r="EF6" s="16">
        <f t="shared" si="29"/>
        <v>0</v>
      </c>
      <c r="EG6" s="29" t="e">
        <f t="shared" si="23"/>
        <v>#DIV/0!</v>
      </c>
    </row>
    <row r="7" spans="1:138" x14ac:dyDescent="0.35">
      <c r="A7" s="14"/>
      <c r="B7" s="14"/>
      <c r="C7" s="14" t="s">
        <v>72</v>
      </c>
      <c r="D7" s="14"/>
      <c r="E7" s="13"/>
      <c r="F7" s="13"/>
      <c r="G7" s="13"/>
      <c r="H7" s="13"/>
      <c r="I7" s="13"/>
      <c r="J7" s="13">
        <f t="shared" si="0"/>
        <v>0</v>
      </c>
      <c r="K7" s="13"/>
      <c r="L7" s="13"/>
      <c r="M7" s="13"/>
      <c r="N7" s="13"/>
      <c r="O7" s="13"/>
      <c r="P7" s="13">
        <f t="shared" si="1"/>
        <v>0</v>
      </c>
      <c r="Q7" s="13"/>
      <c r="R7" s="13"/>
      <c r="S7" s="13"/>
      <c r="T7" s="13"/>
      <c r="U7" s="13"/>
      <c r="V7" s="13">
        <f t="shared" si="2"/>
        <v>0</v>
      </c>
      <c r="W7" s="13"/>
      <c r="X7" s="13"/>
      <c r="Y7" s="13"/>
      <c r="Z7" s="13"/>
      <c r="AA7" s="13"/>
      <c r="AB7" s="13">
        <f t="shared" si="3"/>
        <v>0</v>
      </c>
      <c r="AC7" s="13"/>
      <c r="AD7" s="13"/>
      <c r="AE7" s="13"/>
      <c r="AF7" s="13"/>
      <c r="AG7" s="13"/>
      <c r="AH7" s="13">
        <f t="shared" si="4"/>
        <v>0</v>
      </c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>
        <f t="shared" si="5"/>
        <v>0</v>
      </c>
      <c r="AT7" s="13"/>
      <c r="AU7" s="13"/>
      <c r="AV7" s="13"/>
      <c r="AW7" s="13"/>
      <c r="AX7" s="13"/>
      <c r="AY7" s="13">
        <f t="shared" si="6"/>
        <v>0</v>
      </c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>
        <f t="shared" si="7"/>
        <v>0</v>
      </c>
      <c r="BK7" s="13"/>
      <c r="BL7" s="13"/>
      <c r="BM7" s="13"/>
      <c r="BN7" s="13"/>
      <c r="BO7" s="13"/>
      <c r="BP7" s="13">
        <f t="shared" si="8"/>
        <v>0</v>
      </c>
      <c r="BQ7" s="13"/>
      <c r="BR7" s="13"/>
      <c r="BS7" s="13"/>
      <c r="BT7" s="13"/>
      <c r="BU7" s="13"/>
      <c r="BV7" s="13">
        <f t="shared" si="9"/>
        <v>0</v>
      </c>
      <c r="BW7" s="13"/>
      <c r="BX7" s="13"/>
      <c r="BY7" s="13"/>
      <c r="BZ7" s="13"/>
      <c r="CA7" s="13"/>
      <c r="CB7" s="13">
        <f t="shared" si="10"/>
        <v>0</v>
      </c>
      <c r="CC7" s="6"/>
      <c r="CD7" s="6"/>
      <c r="CE7" s="6"/>
      <c r="CF7" s="6"/>
      <c r="CG7" s="6"/>
      <c r="CH7" s="13">
        <f t="shared" si="11"/>
        <v>0</v>
      </c>
      <c r="CI7" s="6"/>
      <c r="CJ7" s="6"/>
      <c r="CK7" s="6"/>
      <c r="CL7" s="6"/>
      <c r="CM7" s="6"/>
      <c r="CN7" s="13">
        <f t="shared" si="12"/>
        <v>0</v>
      </c>
      <c r="CO7" s="13"/>
      <c r="CP7" s="13"/>
      <c r="CQ7" s="13"/>
      <c r="CR7" s="13"/>
      <c r="CS7" s="13"/>
      <c r="CT7" s="13">
        <f t="shared" si="13"/>
        <v>0</v>
      </c>
      <c r="CU7" s="13"/>
      <c r="CV7" s="13"/>
      <c r="CW7" s="13"/>
      <c r="CX7" s="13"/>
      <c r="CY7" s="13"/>
      <c r="CZ7" s="24">
        <f t="shared" si="14"/>
        <v>0</v>
      </c>
      <c r="DA7" s="27"/>
      <c r="DB7" s="27"/>
      <c r="DC7" s="27"/>
      <c r="DD7" s="27"/>
      <c r="DE7" s="27"/>
      <c r="DF7" s="27"/>
      <c r="DG7" s="27"/>
      <c r="DH7" s="27"/>
      <c r="DI7" s="16">
        <f t="shared" si="24"/>
        <v>0</v>
      </c>
      <c r="DJ7" s="16">
        <f t="shared" si="25"/>
        <v>0</v>
      </c>
      <c r="DK7" s="29" t="e">
        <f t="shared" si="17"/>
        <v>#DIV/0!</v>
      </c>
      <c r="DL7" s="27"/>
      <c r="DM7" s="27"/>
      <c r="DN7" s="27"/>
      <c r="DO7" s="27"/>
      <c r="DP7" s="27"/>
      <c r="DQ7" s="27"/>
      <c r="DR7" s="27"/>
      <c r="DS7" s="27"/>
      <c r="DT7" s="16">
        <f t="shared" si="26"/>
        <v>0</v>
      </c>
      <c r="DU7" s="16">
        <f t="shared" si="27"/>
        <v>0</v>
      </c>
      <c r="DV7" s="29" t="e">
        <f t="shared" si="20"/>
        <v>#DIV/0!</v>
      </c>
      <c r="DW7" s="27"/>
      <c r="DX7" s="27"/>
      <c r="DY7" s="27"/>
      <c r="DZ7" s="27"/>
      <c r="EA7" s="27"/>
      <c r="EB7" s="27"/>
      <c r="EC7" s="27"/>
      <c r="ED7" s="27"/>
      <c r="EE7" s="16">
        <f t="shared" si="28"/>
        <v>0</v>
      </c>
      <c r="EF7" s="16">
        <f t="shared" si="29"/>
        <v>0</v>
      </c>
      <c r="EG7" s="29" t="e">
        <f t="shared" si="23"/>
        <v>#DIV/0!</v>
      </c>
    </row>
    <row r="8" spans="1:138" x14ac:dyDescent="0.3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</row>
    <row r="9" spans="1:138" x14ac:dyDescent="0.3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</row>
    <row r="10" spans="1:138" x14ac:dyDescent="0.3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</row>
    <row r="11" spans="1:138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</row>
    <row r="12" spans="1:138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</row>
    <row r="13" spans="1:138" x14ac:dyDescent="0.3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</row>
    <row r="14" spans="1:138" x14ac:dyDescent="0.3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</row>
    <row r="15" spans="1:138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</row>
    <row r="16" spans="1:138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</row>
    <row r="17" spans="1:138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</row>
    <row r="18" spans="1:138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</row>
    <row r="19" spans="1:138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</row>
    <row r="20" spans="1:138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</row>
    <row r="21" spans="1:138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</row>
    <row r="22" spans="1:138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</row>
    <row r="23" spans="1:138" x14ac:dyDescent="0.3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</row>
    <row r="24" spans="1:138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</row>
    <row r="25" spans="1:138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</row>
    <row r="26" spans="1:138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</row>
    <row r="27" spans="1:138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</row>
    <row r="28" spans="1:138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</row>
    <row r="29" spans="1:138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</row>
    <row r="30" spans="1:138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</row>
    <row r="31" spans="1:138" x14ac:dyDescent="0.3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</row>
    <row r="32" spans="1:138" x14ac:dyDescent="0.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</row>
    <row r="33" spans="1:138" x14ac:dyDescent="0.3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</row>
    <row r="34" spans="1:138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</row>
    <row r="35" spans="1:138" x14ac:dyDescent="0.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</row>
    <row r="36" spans="1:138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</row>
    <row r="37" spans="1:138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</row>
    <row r="38" spans="1:138" x14ac:dyDescent="0.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</row>
    <row r="39" spans="1:138" x14ac:dyDescent="0.3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</row>
    <row r="40" spans="1:138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</row>
    <row r="41" spans="1:138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</row>
    <row r="42" spans="1:138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</row>
    <row r="43" spans="1:138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</row>
    <row r="44" spans="1:138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</row>
    <row r="45" spans="1:138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</row>
    <row r="46" spans="1:138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</row>
    <row r="47" spans="1:138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</row>
    <row r="48" spans="1:138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</row>
    <row r="49" spans="1:138" x14ac:dyDescent="0.3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</row>
    <row r="50" spans="1:138" x14ac:dyDescent="0.3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</row>
    <row r="51" spans="1:138" x14ac:dyDescent="0.3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</row>
    <row r="52" spans="1:138" x14ac:dyDescent="0.3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</row>
    <row r="53" spans="1:138" x14ac:dyDescent="0.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</row>
    <row r="54" spans="1:138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</row>
    <row r="55" spans="1:138" x14ac:dyDescent="0.3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</row>
    <row r="56" spans="1:138" x14ac:dyDescent="0.3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</row>
    <row r="57" spans="1:138" x14ac:dyDescent="0.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</row>
    <row r="58" spans="1:138" x14ac:dyDescent="0.3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</row>
    <row r="59" spans="1:138" x14ac:dyDescent="0.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</row>
    <row r="60" spans="1:138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</row>
    <row r="61" spans="1:138" x14ac:dyDescent="0.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</row>
    <row r="62" spans="1:138" x14ac:dyDescent="0.3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</row>
    <row r="63" spans="1:138" x14ac:dyDescent="0.3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</row>
    <row r="64" spans="1:138" x14ac:dyDescent="0.3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</row>
    <row r="65" spans="1:138" x14ac:dyDescent="0.3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</row>
    <row r="66" spans="1:138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</row>
    <row r="67" spans="1:138" x14ac:dyDescent="0.3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</row>
    <row r="68" spans="1:138" x14ac:dyDescent="0.3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</row>
    <row r="69" spans="1:138" x14ac:dyDescent="0.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</row>
    <row r="70" spans="1:138" x14ac:dyDescent="0.3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</row>
    <row r="71" spans="1:138" x14ac:dyDescent="0.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</row>
    <row r="72" spans="1:138" x14ac:dyDescent="0.3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</row>
    <row r="73" spans="1:138" x14ac:dyDescent="0.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</row>
    <row r="74" spans="1:138" x14ac:dyDescent="0.3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</row>
    <row r="75" spans="1:138" x14ac:dyDescent="0.3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</row>
    <row r="76" spans="1:138" x14ac:dyDescent="0.3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</row>
    <row r="77" spans="1:138" x14ac:dyDescent="0.3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</row>
    <row r="78" spans="1:138" x14ac:dyDescent="0.3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</row>
    <row r="79" spans="1:138" x14ac:dyDescent="0.3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</row>
    <row r="80" spans="1:138" x14ac:dyDescent="0.3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</row>
    <row r="81" spans="1:138" x14ac:dyDescent="0.3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</row>
    <row r="82" spans="1:138" x14ac:dyDescent="0.3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</row>
    <row r="83" spans="1:138" x14ac:dyDescent="0.3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</row>
    <row r="84" spans="1:138" x14ac:dyDescent="0.3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</row>
    <row r="85" spans="1:138" x14ac:dyDescent="0.3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</row>
    <row r="86" spans="1:138" x14ac:dyDescent="0.3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</row>
    <row r="87" spans="1:138" x14ac:dyDescent="0.3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</row>
    <row r="88" spans="1:138" x14ac:dyDescent="0.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</row>
    <row r="89" spans="1:138" x14ac:dyDescent="0.3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</row>
    <row r="90" spans="1:138" x14ac:dyDescent="0.3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</row>
    <row r="91" spans="1:138" x14ac:dyDescent="0.3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</row>
    <row r="92" spans="1:138" x14ac:dyDescent="0.3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</row>
    <row r="93" spans="1:138" x14ac:dyDescent="0.3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</row>
    <row r="94" spans="1:138" x14ac:dyDescent="0.3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</row>
    <row r="95" spans="1:138" x14ac:dyDescent="0.3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</row>
    <row r="96" spans="1:138" x14ac:dyDescent="0.3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</row>
    <row r="97" spans="1:138" x14ac:dyDescent="0.3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</row>
    <row r="98" spans="1:138" x14ac:dyDescent="0.3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</row>
    <row r="99" spans="1:138" x14ac:dyDescent="0.3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</row>
    <row r="100" spans="1:138" x14ac:dyDescent="0.3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</row>
    <row r="101" spans="1:138" x14ac:dyDescent="0.3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</row>
    <row r="102" spans="1:138" x14ac:dyDescent="0.3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</row>
    <row r="103" spans="1:138" x14ac:dyDescent="0.3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</row>
    <row r="104" spans="1:138" x14ac:dyDescent="0.3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</row>
    <row r="105" spans="1:138" x14ac:dyDescent="0.3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</row>
    <row r="106" spans="1:138" x14ac:dyDescent="0.3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</row>
    <row r="107" spans="1:138" x14ac:dyDescent="0.3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</row>
    <row r="108" spans="1:138" x14ac:dyDescent="0.3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</row>
    <row r="109" spans="1:138" x14ac:dyDescent="0.3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</row>
    <row r="110" spans="1:138" x14ac:dyDescent="0.3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</row>
    <row r="111" spans="1:138" x14ac:dyDescent="0.3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</row>
    <row r="112" spans="1:138" x14ac:dyDescent="0.3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</row>
    <row r="113" spans="1:138" x14ac:dyDescent="0.3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</row>
    <row r="114" spans="1:138" x14ac:dyDescent="0.3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</row>
    <row r="115" spans="1:138" x14ac:dyDescent="0.3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</row>
    <row r="116" spans="1:138" x14ac:dyDescent="0.3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</row>
    <row r="117" spans="1:138" x14ac:dyDescent="0.3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</row>
    <row r="118" spans="1:138" x14ac:dyDescent="0.3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</row>
    <row r="119" spans="1:138" x14ac:dyDescent="0.3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</row>
    <row r="120" spans="1:138" x14ac:dyDescent="0.3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</row>
    <row r="121" spans="1:138" x14ac:dyDescent="0.3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</row>
    <row r="122" spans="1:138" x14ac:dyDescent="0.3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</row>
    <row r="123" spans="1:138" x14ac:dyDescent="0.3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</row>
    <row r="124" spans="1:138" x14ac:dyDescent="0.3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</row>
    <row r="125" spans="1:138" x14ac:dyDescent="0.3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</row>
    <row r="126" spans="1:138" x14ac:dyDescent="0.3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</row>
    <row r="127" spans="1:138" x14ac:dyDescent="0.3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</row>
    <row r="128" spans="1:138" x14ac:dyDescent="0.3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</row>
    <row r="129" spans="1:138" x14ac:dyDescent="0.3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</row>
    <row r="130" spans="1:138" x14ac:dyDescent="0.3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</row>
    <row r="131" spans="1:138" x14ac:dyDescent="0.3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</row>
    <row r="132" spans="1:138" x14ac:dyDescent="0.3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</row>
    <row r="133" spans="1:138" x14ac:dyDescent="0.3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</row>
    <row r="134" spans="1:138" x14ac:dyDescent="0.3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</row>
    <row r="135" spans="1:138" x14ac:dyDescent="0.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</row>
    <row r="136" spans="1:138" x14ac:dyDescent="0.3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</row>
    <row r="137" spans="1:138" x14ac:dyDescent="0.3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</row>
    <row r="138" spans="1:138" x14ac:dyDescent="0.3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</row>
    <row r="139" spans="1:138" x14ac:dyDescent="0.3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</row>
    <row r="140" spans="1:138" x14ac:dyDescent="0.3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</row>
    <row r="141" spans="1:138" x14ac:dyDescent="0.3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</row>
    <row r="142" spans="1:138" x14ac:dyDescent="0.3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</row>
    <row r="143" spans="1:138" x14ac:dyDescent="0.3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</row>
    <row r="144" spans="1:138" x14ac:dyDescent="0.3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</row>
    <row r="145" spans="1:138" x14ac:dyDescent="0.3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</row>
    <row r="146" spans="1:138" x14ac:dyDescent="0.3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</row>
    <row r="147" spans="1:138" x14ac:dyDescent="0.3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</row>
    <row r="148" spans="1:138" x14ac:dyDescent="0.3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</row>
    <row r="149" spans="1:138" x14ac:dyDescent="0.3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</row>
    <row r="150" spans="1:138" x14ac:dyDescent="0.3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</row>
    <row r="151" spans="1:138" x14ac:dyDescent="0.3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</row>
    <row r="152" spans="1:138" x14ac:dyDescent="0.3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</row>
    <row r="153" spans="1:138" x14ac:dyDescent="0.3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</row>
    <row r="154" spans="1:138" x14ac:dyDescent="0.3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</row>
    <row r="155" spans="1:138" x14ac:dyDescent="0.3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</row>
    <row r="156" spans="1:138" x14ac:dyDescent="0.3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</row>
    <row r="157" spans="1:138" x14ac:dyDescent="0.3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</row>
    <row r="158" spans="1:138" x14ac:dyDescent="0.3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</row>
    <row r="159" spans="1:138" x14ac:dyDescent="0.3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</row>
    <row r="160" spans="1:138" x14ac:dyDescent="0.3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</row>
    <row r="161" spans="1:138" x14ac:dyDescent="0.3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</row>
    <row r="162" spans="1:138" x14ac:dyDescent="0.3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</row>
    <row r="163" spans="1:138" x14ac:dyDescent="0.3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</row>
    <row r="164" spans="1:138" x14ac:dyDescent="0.3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</row>
    <row r="165" spans="1:138" x14ac:dyDescent="0.3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</row>
    <row r="166" spans="1:138" x14ac:dyDescent="0.3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</row>
    <row r="167" spans="1:138" x14ac:dyDescent="0.3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</row>
    <row r="168" spans="1:138" x14ac:dyDescent="0.3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</row>
    <row r="169" spans="1:138" x14ac:dyDescent="0.3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</row>
    <row r="170" spans="1:138" x14ac:dyDescent="0.3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</row>
    <row r="171" spans="1:138" x14ac:dyDescent="0.3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</row>
    <row r="172" spans="1:138" x14ac:dyDescent="0.3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</row>
    <row r="173" spans="1:138" x14ac:dyDescent="0.3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</row>
    <row r="174" spans="1:138" x14ac:dyDescent="0.3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</row>
    <row r="175" spans="1:138" x14ac:dyDescent="0.3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</row>
    <row r="176" spans="1:138" x14ac:dyDescent="0.3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</row>
    <row r="177" spans="1:138" x14ac:dyDescent="0.3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</row>
    <row r="178" spans="1:138" x14ac:dyDescent="0.3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</row>
    <row r="179" spans="1:138" x14ac:dyDescent="0.3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</row>
    <row r="180" spans="1:138" x14ac:dyDescent="0.3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</row>
    <row r="181" spans="1:138" x14ac:dyDescent="0.3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</row>
    <row r="182" spans="1:138" x14ac:dyDescent="0.3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</row>
    <row r="183" spans="1:138" x14ac:dyDescent="0.3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</row>
    <row r="184" spans="1:138" x14ac:dyDescent="0.3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</row>
    <row r="185" spans="1:138" x14ac:dyDescent="0.3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</row>
    <row r="186" spans="1:138" x14ac:dyDescent="0.3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</row>
    <row r="187" spans="1:138" x14ac:dyDescent="0.3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</row>
    <row r="188" spans="1:138" x14ac:dyDescent="0.3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</row>
    <row r="189" spans="1:138" x14ac:dyDescent="0.3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</row>
    <row r="190" spans="1:138" x14ac:dyDescent="0.3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</row>
    <row r="191" spans="1:138" x14ac:dyDescent="0.3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</row>
    <row r="192" spans="1:138" x14ac:dyDescent="0.3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</row>
    <row r="193" spans="1:138" x14ac:dyDescent="0.3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</row>
    <row r="194" spans="1:138" x14ac:dyDescent="0.3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</row>
    <row r="195" spans="1:138" x14ac:dyDescent="0.3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</row>
    <row r="196" spans="1:138" x14ac:dyDescent="0.3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</row>
    <row r="197" spans="1:138" x14ac:dyDescent="0.3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</row>
    <row r="198" spans="1:138" x14ac:dyDescent="0.3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</row>
    <row r="199" spans="1:138" x14ac:dyDescent="0.3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</row>
    <row r="200" spans="1:138" x14ac:dyDescent="0.3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</row>
    <row r="201" spans="1:138" x14ac:dyDescent="0.3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</row>
    <row r="202" spans="1:138" x14ac:dyDescent="0.3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</row>
    <row r="203" spans="1:138" x14ac:dyDescent="0.3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</row>
    <row r="204" spans="1:138" x14ac:dyDescent="0.3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</row>
    <row r="205" spans="1:138" x14ac:dyDescent="0.3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</row>
    <row r="206" spans="1:138" x14ac:dyDescent="0.3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</row>
    <row r="207" spans="1:138" x14ac:dyDescent="0.3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</row>
    <row r="208" spans="1:138" x14ac:dyDescent="0.3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</row>
    <row r="209" spans="1:138" x14ac:dyDescent="0.3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</row>
    <row r="210" spans="1:138" x14ac:dyDescent="0.3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</row>
    <row r="211" spans="1:138" x14ac:dyDescent="0.3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</row>
    <row r="212" spans="1:138" x14ac:dyDescent="0.3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</row>
    <row r="213" spans="1:138" x14ac:dyDescent="0.3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</row>
    <row r="214" spans="1:138" x14ac:dyDescent="0.3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</row>
    <row r="215" spans="1:138" x14ac:dyDescent="0.3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</row>
    <row r="216" spans="1:138" x14ac:dyDescent="0.3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</row>
    <row r="217" spans="1:138" x14ac:dyDescent="0.3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</row>
    <row r="218" spans="1:138" x14ac:dyDescent="0.3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</row>
    <row r="219" spans="1:138" x14ac:dyDescent="0.3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</row>
    <row r="220" spans="1:138" x14ac:dyDescent="0.3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</row>
    <row r="221" spans="1:138" x14ac:dyDescent="0.3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</row>
    <row r="222" spans="1:138" x14ac:dyDescent="0.3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</row>
    <row r="223" spans="1:138" x14ac:dyDescent="0.3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</row>
    <row r="224" spans="1:138" x14ac:dyDescent="0.3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</row>
    <row r="225" spans="1:138" x14ac:dyDescent="0.3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</row>
    <row r="226" spans="1:138" x14ac:dyDescent="0.3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</row>
    <row r="227" spans="1:138" x14ac:dyDescent="0.3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</row>
    <row r="228" spans="1:138" x14ac:dyDescent="0.3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</row>
    <row r="229" spans="1:138" x14ac:dyDescent="0.3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</row>
    <row r="230" spans="1:138" x14ac:dyDescent="0.3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</row>
    <row r="231" spans="1:138" x14ac:dyDescent="0.3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</row>
    <row r="232" spans="1:138" x14ac:dyDescent="0.3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</row>
    <row r="233" spans="1:138" x14ac:dyDescent="0.3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</row>
    <row r="234" spans="1:138" x14ac:dyDescent="0.3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</row>
    <row r="235" spans="1:138" x14ac:dyDescent="0.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</row>
    <row r="236" spans="1:138" x14ac:dyDescent="0.3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</row>
    <row r="237" spans="1:138" x14ac:dyDescent="0.3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</row>
    <row r="238" spans="1:138" x14ac:dyDescent="0.3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</row>
    <row r="239" spans="1:138" x14ac:dyDescent="0.3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</row>
    <row r="240" spans="1:138" x14ac:dyDescent="0.3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</row>
    <row r="241" spans="1:138" x14ac:dyDescent="0.3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</row>
    <row r="242" spans="1:138" x14ac:dyDescent="0.3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</row>
    <row r="243" spans="1:138" x14ac:dyDescent="0.3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</row>
  </sheetData>
  <mergeCells count="17">
    <mergeCell ref="CO1:CS1"/>
    <mergeCell ref="CU1:CY1"/>
    <mergeCell ref="BK1:BO1"/>
    <mergeCell ref="BQ1:BU1"/>
    <mergeCell ref="BW1:CA1"/>
    <mergeCell ref="CC1:CG1"/>
    <mergeCell ref="CI1:CM1"/>
    <mergeCell ref="AI1:AM1"/>
    <mergeCell ref="AN1:AR1"/>
    <mergeCell ref="AT1:AX1"/>
    <mergeCell ref="AZ1:BD1"/>
    <mergeCell ref="BE1:BI1"/>
    <mergeCell ref="E1:I1"/>
    <mergeCell ref="K1:O1"/>
    <mergeCell ref="Q1:U1"/>
    <mergeCell ref="W1:AA1"/>
    <mergeCell ref="AC1:AG1"/>
  </mergeCells>
  <phoneticPr fontId="3" type="noConversion"/>
  <conditionalFormatting sqref="J3:J7 V3:V7 P3:P7 AB3:AB7 AS3:AS7 AY3:AY7 BJ3:BJ7 BP3:BP7 BV3:BV7 CB3:CB7 CH3:CH7 CT3:CT7 CN3:CN7 AH3:AH7 CZ3:CZ7">
    <cfRule type="cellIs" dxfId="0" priority="1" operator="lessThan"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F09C9-1277-4720-82F0-D1D8582C5AF8}">
  <dimension ref="A1:E2"/>
  <sheetViews>
    <sheetView workbookViewId="0">
      <selection activeCell="E8" sqref="E8"/>
    </sheetView>
  </sheetViews>
  <sheetFormatPr defaultRowHeight="14.5" x14ac:dyDescent="0.35"/>
  <cols>
    <col min="1" max="1" width="7.26953125" bestFit="1" customWidth="1"/>
    <col min="2" max="2" width="9.54296875" bestFit="1" customWidth="1"/>
    <col min="3" max="3" width="2.7265625" bestFit="1" customWidth="1"/>
    <col min="4" max="4" width="4" bestFit="1" customWidth="1"/>
    <col min="5" max="5" width="9" bestFit="1" customWidth="1"/>
  </cols>
  <sheetData>
    <row r="1" spans="1:5" x14ac:dyDescent="0.35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</row>
    <row r="2" spans="1:5" x14ac:dyDescent="0.35">
      <c r="A2" s="14" t="s">
        <v>71</v>
      </c>
      <c r="B2" s="2">
        <v>3</v>
      </c>
      <c r="C2" s="1"/>
      <c r="D2" s="3"/>
      <c r="E2" s="25">
        <v>44910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BBA6-293D-4E9C-9F6D-CA048CCFF9DB}">
  <dimension ref="A1:R7"/>
  <sheetViews>
    <sheetView zoomScale="80" zoomScaleNormal="80" workbookViewId="0">
      <selection activeCell="G10" sqref="G10"/>
    </sheetView>
  </sheetViews>
  <sheetFormatPr defaultRowHeight="14.5" x14ac:dyDescent="0.35"/>
  <cols>
    <col min="1" max="1" width="6.7265625" customWidth="1"/>
    <col min="2" max="2" width="10.26953125" bestFit="1" customWidth="1"/>
    <col min="3" max="3" width="11" bestFit="1" customWidth="1"/>
    <col min="4" max="4" width="7.453125" bestFit="1" customWidth="1"/>
    <col min="5" max="5" width="9.26953125" bestFit="1" customWidth="1"/>
    <col min="6" max="6" width="7.81640625" bestFit="1" customWidth="1"/>
    <col min="7" max="7" width="25.1796875" bestFit="1" customWidth="1"/>
    <col min="8" max="8" width="7.26953125" bestFit="1" customWidth="1"/>
    <col min="9" max="9" width="25.1796875" bestFit="1" customWidth="1"/>
    <col min="10" max="10" width="6.54296875" bestFit="1" customWidth="1"/>
    <col min="11" max="12" width="8.453125" bestFit="1" customWidth="1"/>
    <col min="14" max="14" width="16.26953125" bestFit="1" customWidth="1"/>
    <col min="15" max="15" width="8.81640625" bestFit="1" customWidth="1"/>
    <col min="16" max="16" width="13.54296875" bestFit="1" customWidth="1"/>
    <col min="17" max="17" width="10.81640625" bestFit="1" customWidth="1"/>
    <col min="18" max="18" width="15.26953125" bestFit="1" customWidth="1"/>
  </cols>
  <sheetData>
    <row r="1" spans="1:18" ht="39" x14ac:dyDescent="0.35">
      <c r="A1" s="4" t="s">
        <v>5</v>
      </c>
      <c r="B1" s="4" t="s">
        <v>6</v>
      </c>
      <c r="C1" s="5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</row>
    <row r="2" spans="1:18" x14ac:dyDescent="0.35">
      <c r="A2" s="6" t="s">
        <v>23</v>
      </c>
      <c r="B2" s="6" t="s">
        <v>24</v>
      </c>
      <c r="C2" s="7" t="str">
        <f t="shared" ref="C2:C4" si="0">RIGHT(E2,6)&amp;"TU"</f>
        <v>HY6874TU</v>
      </c>
      <c r="D2" s="6" t="s">
        <v>26</v>
      </c>
      <c r="E2" s="21" t="s">
        <v>71</v>
      </c>
      <c r="F2" s="7"/>
      <c r="G2" s="30" t="s">
        <v>53</v>
      </c>
      <c r="H2" s="7" t="s">
        <v>25</v>
      </c>
      <c r="I2" s="30" t="s">
        <v>53</v>
      </c>
      <c r="J2" s="6" t="s">
        <v>26</v>
      </c>
      <c r="K2" s="8" t="s">
        <v>32</v>
      </c>
      <c r="L2" s="8" t="s">
        <v>32</v>
      </c>
      <c r="M2" s="7"/>
      <c r="N2" s="25">
        <v>44953</v>
      </c>
      <c r="O2" s="9">
        <v>44986</v>
      </c>
      <c r="P2" s="6"/>
      <c r="Q2" s="6" t="s">
        <v>27</v>
      </c>
      <c r="R2" s="6" t="s">
        <v>28</v>
      </c>
    </row>
    <row r="3" spans="1:18" x14ac:dyDescent="0.35">
      <c r="A3" s="6" t="s">
        <v>23</v>
      </c>
      <c r="B3" s="6" t="s">
        <v>24</v>
      </c>
      <c r="C3" s="7" t="str">
        <f t="shared" si="0"/>
        <v>HY6874TU</v>
      </c>
      <c r="D3" s="6" t="s">
        <v>26</v>
      </c>
      <c r="E3" s="21" t="s">
        <v>71</v>
      </c>
      <c r="F3" s="7"/>
      <c r="G3" s="30" t="s">
        <v>54</v>
      </c>
      <c r="H3" s="7" t="s">
        <v>29</v>
      </c>
      <c r="I3" s="30" t="s">
        <v>54</v>
      </c>
      <c r="J3" s="6" t="s">
        <v>26</v>
      </c>
      <c r="K3" s="8" t="s">
        <v>32</v>
      </c>
      <c r="L3" s="8" t="s">
        <v>32</v>
      </c>
      <c r="M3" s="7"/>
      <c r="N3" s="25">
        <v>44953</v>
      </c>
      <c r="O3" s="9">
        <v>44986</v>
      </c>
      <c r="P3" s="6"/>
      <c r="Q3" s="6" t="s">
        <v>27</v>
      </c>
      <c r="R3" s="6" t="s">
        <v>28</v>
      </c>
    </row>
    <row r="4" spans="1:18" x14ac:dyDescent="0.35">
      <c r="A4" s="6" t="s">
        <v>23</v>
      </c>
      <c r="B4" s="6" t="s">
        <v>24</v>
      </c>
      <c r="C4" s="7" t="str">
        <f t="shared" si="0"/>
        <v>HY6874TU</v>
      </c>
      <c r="D4" s="6" t="s">
        <v>26</v>
      </c>
      <c r="E4" s="21" t="s">
        <v>71</v>
      </c>
      <c r="F4" s="7"/>
      <c r="G4" s="30" t="s">
        <v>55</v>
      </c>
      <c r="H4" s="7" t="s">
        <v>30</v>
      </c>
      <c r="I4" s="30" t="s">
        <v>55</v>
      </c>
      <c r="J4" s="6" t="s">
        <v>26</v>
      </c>
      <c r="K4" s="8" t="s">
        <v>32</v>
      </c>
      <c r="L4" s="8" t="s">
        <v>32</v>
      </c>
      <c r="M4" s="7"/>
      <c r="N4" s="25">
        <v>44953</v>
      </c>
      <c r="O4" s="9">
        <v>44986</v>
      </c>
      <c r="P4" s="6"/>
      <c r="Q4" s="6" t="s">
        <v>27</v>
      </c>
      <c r="R4" s="6" t="s">
        <v>28</v>
      </c>
    </row>
    <row r="5" spans="1:18" x14ac:dyDescent="0.35">
      <c r="A5" s="6" t="s">
        <v>23</v>
      </c>
      <c r="B5" s="6" t="s">
        <v>24</v>
      </c>
      <c r="C5" s="7" t="str">
        <f t="shared" ref="C5:C7" si="1">RIGHT(E5,6)&amp;"TU"</f>
        <v>HY6874TU</v>
      </c>
      <c r="D5" s="6" t="s">
        <v>26</v>
      </c>
      <c r="E5" s="21" t="s">
        <v>71</v>
      </c>
      <c r="F5" s="7"/>
      <c r="G5" s="30" t="s">
        <v>56</v>
      </c>
      <c r="H5" s="7" t="s">
        <v>25</v>
      </c>
      <c r="I5" s="30" t="s">
        <v>56</v>
      </c>
      <c r="J5" s="6" t="s">
        <v>26</v>
      </c>
      <c r="K5" s="8" t="s">
        <v>32</v>
      </c>
      <c r="L5" s="8" t="s">
        <v>32</v>
      </c>
      <c r="M5" s="7"/>
      <c r="N5" s="25">
        <v>44953</v>
      </c>
      <c r="O5" s="9">
        <v>44986</v>
      </c>
      <c r="P5" s="6"/>
      <c r="Q5" s="6" t="s">
        <v>27</v>
      </c>
      <c r="R5" s="6" t="s">
        <v>28</v>
      </c>
    </row>
    <row r="6" spans="1:18" x14ac:dyDescent="0.35">
      <c r="A6" s="6" t="s">
        <v>23</v>
      </c>
      <c r="B6" s="6" t="s">
        <v>24</v>
      </c>
      <c r="C6" s="7" t="str">
        <f t="shared" si="1"/>
        <v>HY6874TU</v>
      </c>
      <c r="D6" s="6" t="s">
        <v>26</v>
      </c>
      <c r="E6" s="21" t="s">
        <v>71</v>
      </c>
      <c r="F6" s="7"/>
      <c r="G6" s="30" t="s">
        <v>57</v>
      </c>
      <c r="H6" s="7" t="s">
        <v>29</v>
      </c>
      <c r="I6" s="30" t="s">
        <v>57</v>
      </c>
      <c r="J6" s="6" t="s">
        <v>26</v>
      </c>
      <c r="K6" s="8" t="s">
        <v>32</v>
      </c>
      <c r="L6" s="8" t="s">
        <v>32</v>
      </c>
      <c r="M6" s="7"/>
      <c r="N6" s="25">
        <v>44953</v>
      </c>
      <c r="O6" s="9">
        <v>44986</v>
      </c>
      <c r="P6" s="6"/>
      <c r="Q6" s="6" t="s">
        <v>27</v>
      </c>
      <c r="R6" s="6" t="s">
        <v>28</v>
      </c>
    </row>
    <row r="7" spans="1:18" x14ac:dyDescent="0.35">
      <c r="A7" s="6" t="s">
        <v>23</v>
      </c>
      <c r="B7" s="6" t="s">
        <v>24</v>
      </c>
      <c r="C7" s="7" t="str">
        <f t="shared" si="1"/>
        <v>HY6874TU</v>
      </c>
      <c r="D7" s="6" t="s">
        <v>26</v>
      </c>
      <c r="E7" s="21" t="s">
        <v>71</v>
      </c>
      <c r="F7" s="7"/>
      <c r="G7" s="30" t="s">
        <v>58</v>
      </c>
      <c r="H7" s="7" t="s">
        <v>30</v>
      </c>
      <c r="I7" s="30" t="s">
        <v>58</v>
      </c>
      <c r="J7" s="6" t="s">
        <v>26</v>
      </c>
      <c r="K7" s="8" t="s">
        <v>32</v>
      </c>
      <c r="L7" s="8" t="s">
        <v>32</v>
      </c>
      <c r="M7" s="7"/>
      <c r="N7" s="25">
        <v>44953</v>
      </c>
      <c r="O7" s="9">
        <v>44986</v>
      </c>
      <c r="P7" s="6"/>
      <c r="Q7" s="6" t="s">
        <v>27</v>
      </c>
      <c r="R7" s="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LTE-VOLTE KPI</vt:lpstr>
      <vt:lpstr>ERBS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Kumar Singh K</dc:creator>
  <cp:lastModifiedBy>Dell</cp:lastModifiedBy>
  <cp:lastPrinted>2022-06-28T08:46:32Z</cp:lastPrinted>
  <dcterms:created xsi:type="dcterms:W3CDTF">2015-06-05T18:17:20Z</dcterms:created>
  <dcterms:modified xsi:type="dcterms:W3CDTF">2023-03-31T08:09:42Z</dcterms:modified>
</cp:coreProperties>
</file>