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ith M Gowda\Downloads\"/>
    </mc:Choice>
  </mc:AlternateContent>
  <xr:revisionPtr revIDLastSave="0" documentId="13_ncr:1_{6FF7271D-87E8-46A7-9660-46B766112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  <sheet name="2" sheetId="2" r:id="rId2"/>
    <sheet name="3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3" l="1"/>
  <c r="F6" i="1"/>
  <c r="G6" i="1" s="1"/>
  <c r="F5" i="1"/>
  <c r="G5" i="1" s="1"/>
  <c r="F4" i="1"/>
  <c r="G4" i="1" s="1"/>
  <c r="F3" i="1"/>
  <c r="G3" i="1" s="1"/>
  <c r="F2" i="1"/>
  <c r="G2" i="1" s="1"/>
  <c r="B9" i="1"/>
  <c r="G7" i="1" l="1"/>
  <c r="M21" i="3" l="1"/>
  <c r="L21" i="3"/>
  <c r="K21" i="3"/>
  <c r="J21" i="3"/>
  <c r="I21" i="3"/>
  <c r="H21" i="3"/>
  <c r="G21" i="3"/>
  <c r="F21" i="3"/>
  <c r="E21" i="3"/>
  <c r="D21" i="3"/>
  <c r="C21" i="3"/>
  <c r="B43" i="3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J6" i="3"/>
  <c r="J8" i="3" s="1"/>
  <c r="J9" i="3" s="1"/>
  <c r="H9" i="2"/>
  <c r="D13" i="2" s="1"/>
  <c r="H10" i="2"/>
  <c r="D10" i="2"/>
  <c r="D8" i="2"/>
  <c r="D14" i="2" l="1"/>
  <c r="D16" i="2" s="1"/>
  <c r="B19" i="2" s="1"/>
  <c r="J7" i="3"/>
  <c r="J11" i="3" s="1"/>
  <c r="J13" i="3" s="1"/>
  <c r="J14" i="3" l="1"/>
  <c r="J16" i="3" l="1"/>
  <c r="B22" i="3" s="1"/>
</calcChain>
</file>

<file path=xl/sharedStrings.xml><?xml version="1.0" encoding="utf-8"?>
<sst xmlns="http://schemas.openxmlformats.org/spreadsheetml/2006/main" count="50" uniqueCount="47">
  <si>
    <t>Seating Zone</t>
  </si>
  <si>
    <t>Seats Available</t>
  </si>
  <si>
    <t>Ticket Price</t>
  </si>
  <si>
    <t>Mean Demand</t>
  </si>
  <si>
    <t>Standard Deviation</t>
  </si>
  <si>
    <t>First Level Sideline</t>
  </si>
  <si>
    <t>Second Level</t>
  </si>
  <si>
    <t>First Level End Zone</t>
  </si>
  <si>
    <t>Third Level Sideline</t>
  </si>
  <si>
    <t>Third Level End Zone</t>
  </si>
  <si>
    <t xml:space="preserve">Total Revenue </t>
  </si>
  <si>
    <t xml:space="preserve">Purchase price </t>
  </si>
  <si>
    <t xml:space="preserve">Selling price </t>
  </si>
  <si>
    <t>Min Demand on Valentine's Day</t>
  </si>
  <si>
    <t xml:space="preserve">Remaining </t>
  </si>
  <si>
    <t xml:space="preserve">Model </t>
  </si>
  <si>
    <t xml:space="preserve">Demand </t>
  </si>
  <si>
    <t>a</t>
  </si>
  <si>
    <t>b</t>
  </si>
  <si>
    <t>c</t>
  </si>
  <si>
    <t>R</t>
  </si>
  <si>
    <t>F(x)</t>
  </si>
  <si>
    <t xml:space="preserve">Unsold Items </t>
  </si>
  <si>
    <t xml:space="preserve">Procedure charges </t>
  </si>
  <si>
    <t>Cancellation Charges</t>
  </si>
  <si>
    <t xml:space="preserve">OverBooking Cost </t>
  </si>
  <si>
    <t>Refund amount</t>
  </si>
  <si>
    <t xml:space="preserve">Data </t>
  </si>
  <si>
    <t xml:space="preserve">KVS overbooking Model </t>
  </si>
  <si>
    <t xml:space="preserve">Appointments Available </t>
  </si>
  <si>
    <t xml:space="preserve">Unit cost Distribution </t>
  </si>
  <si>
    <t xml:space="preserve">Uniform  </t>
  </si>
  <si>
    <t>Total Cancellations percentage</t>
  </si>
  <si>
    <t xml:space="preserve">Cancellation charges </t>
  </si>
  <si>
    <t xml:space="preserve">Total Refund Amount </t>
  </si>
  <si>
    <t xml:space="preserve">Cancellations </t>
  </si>
  <si>
    <t xml:space="preserve">Appointments booked </t>
  </si>
  <si>
    <t xml:space="preserve">Appintments confirmed </t>
  </si>
  <si>
    <t>Appointments overbooked</t>
  </si>
  <si>
    <t xml:space="preserve">Over Booking cost </t>
  </si>
  <si>
    <t>Net Profit</t>
  </si>
  <si>
    <t xml:space="preserve">Amount </t>
  </si>
  <si>
    <t xml:space="preserve">Demand distrubution   </t>
  </si>
  <si>
    <t>DATA</t>
  </si>
  <si>
    <t>MODEL</t>
  </si>
  <si>
    <t>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</si>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</sst>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  <xf numFmtId="0" fontId="3" fillId="0" borderId="0" xfId="0" applyNumberFormat="1" applyFont="1"/>
    <xf numFmtId="0" fontId="4" fillId="0" borderId="3" xfId="0" applyNumberFormat="1" applyFont="1" applyFill="1" applyBorder="1" applyAlignment="1">
      <alignment horizontal="center"/>
    </xf>
    <xf numFmtId="44" fontId="0" fillId="0" borderId="0" xfId="1" applyFont="1"/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6" fillId="0" borderId="0" xfId="0" applyNumberFormat="1" applyFont="1"/>
    <xf numFmtId="0" fontId="4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8.90625" defaultRowHeight="14.5"/>
  <cols>
    <col min="1" max="1" width="19.6328125" customWidth="1"/>
    <col min="2" max="2" width="15" customWidth="1"/>
    <col min="3" max="3" width="11.6328125" customWidth="1"/>
    <col min="4" max="4" width="14.6328125" customWidth="1"/>
    <col min="5" max="5" width="18.6328125" customWidth="1"/>
    <col min="7" max="7" width="16.453125" customWidth="1"/>
    <col min="8" max="8" width="13.6328125" bestFit="1" customWidth="1"/>
    <col min="9" max="10" width="17.90625" customWidth="1"/>
    <col min="11" max="11" width="13.6328125" customWidth="1"/>
    <col min="12" max="12" width="17.453125" customWidth="1"/>
    <col min="13" max="13" width="19.6328125" customWidth="1"/>
    <col min="14" max="14" width="13.08984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45</v>
      </c>
      <c r="G1" s="11" t="s">
        <v>46</v>
      </c>
      <c r="H1" s="4"/>
      <c r="J1" s="1"/>
      <c r="K1" s="1"/>
      <c r="L1" s="1"/>
      <c r="M1" s="1"/>
      <c r="N1" s="1"/>
    </row>
    <row r="2" spans="1:14">
      <c r="A2" s="1" t="s">
        <v>5</v>
      </c>
      <c r="B2" s="1">
        <v>15000</v>
      </c>
      <c r="C2" s="1">
        <v>100</v>
      </c>
      <c r="D2" s="1">
        <v>14500</v>
      </c>
      <c r="E2" s="1">
        <v>750</v>
      </c>
      <c r="F2" s="6">
        <f ca="1">INT(MIN(B2,NORMINV(RAND(),D2,E2)))</f>
        <v>13522</v>
      </c>
      <c r="G2" s="6">
        <f ca="1">F2*C2</f>
        <v>1352200</v>
      </c>
    </row>
    <row r="3" spans="1:14">
      <c r="A3" s="1" t="s">
        <v>6</v>
      </c>
      <c r="B3" s="1">
        <v>5000</v>
      </c>
      <c r="C3" s="1">
        <v>90</v>
      </c>
      <c r="D3" s="1">
        <v>4700</v>
      </c>
      <c r="E3" s="1">
        <v>525</v>
      </c>
      <c r="F3" s="6">
        <f t="shared" ref="F3:F6" ca="1" si="0">INT(MIN(B3,NORMINV(RAND(),D3,E3)))</f>
        <v>4543</v>
      </c>
      <c r="G3" s="6">
        <f t="shared" ref="G3:G6" ca="1" si="1">F3*C3</f>
        <v>408870</v>
      </c>
    </row>
    <row r="4" spans="1:14">
      <c r="A4" s="1" t="s">
        <v>7</v>
      </c>
      <c r="B4" s="1">
        <v>10000</v>
      </c>
      <c r="C4" s="1">
        <v>80</v>
      </c>
      <c r="D4" s="1">
        <v>8750</v>
      </c>
      <c r="E4" s="1">
        <v>1250</v>
      </c>
      <c r="F4" s="6">
        <f t="shared" ca="1" si="0"/>
        <v>9897</v>
      </c>
      <c r="G4" s="6">
        <f t="shared" ca="1" si="1"/>
        <v>791760</v>
      </c>
    </row>
    <row r="5" spans="1:14">
      <c r="A5" s="1" t="s">
        <v>8</v>
      </c>
      <c r="B5" s="1">
        <v>20000</v>
      </c>
      <c r="C5" s="1">
        <v>70</v>
      </c>
      <c r="D5" s="1">
        <v>16500</v>
      </c>
      <c r="E5" s="1">
        <v>2500</v>
      </c>
      <c r="F5" s="6">
        <f t="shared" ca="1" si="0"/>
        <v>11681</v>
      </c>
      <c r="G5" s="6">
        <f t="shared" ca="1" si="1"/>
        <v>817670</v>
      </c>
    </row>
    <row r="6" spans="1:14">
      <c r="A6" s="1" t="s">
        <v>9</v>
      </c>
      <c r="B6" s="1">
        <v>14000</v>
      </c>
      <c r="C6" s="1">
        <v>60</v>
      </c>
      <c r="D6" s="1">
        <v>8000</v>
      </c>
      <c r="E6" s="1">
        <v>3500</v>
      </c>
      <c r="F6" s="6">
        <f t="shared" ca="1" si="0"/>
        <v>12539</v>
      </c>
      <c r="G6" s="6">
        <f t="shared" ca="1" si="1"/>
        <v>752340</v>
      </c>
    </row>
    <row r="7" spans="1:14">
      <c r="F7" s="6"/>
      <c r="G7" s="6">
        <f ca="1">SUM(G2:G6)</f>
        <v>4122840</v>
      </c>
    </row>
    <row r="8" spans="1:14">
      <c r="A8" s="6"/>
      <c r="B8" s="6"/>
      <c r="E8" s="3"/>
    </row>
    <row r="9" spans="1:14">
      <c r="A9" s="6"/>
      <c r="B9" s="6">
        <f>F7</f>
        <v>0</v>
      </c>
    </row>
    <row r="10" spans="1:14">
      <c r="A10" s="6">
        <v>1</v>
      </c>
      <c r="B10" s="6">
        <v>4370260</v>
      </c>
    </row>
    <row r="11" spans="1:14">
      <c r="A11" s="6">
        <v>2</v>
      </c>
      <c r="B11" s="6">
        <v>4238060</v>
      </c>
      <c r="G11" s="3"/>
    </row>
    <row r="12" spans="1:14">
      <c r="A12" s="6">
        <v>3</v>
      </c>
      <c r="B12" s="6">
        <v>3988760</v>
      </c>
      <c r="G12" s="3"/>
      <c r="H12" s="5"/>
    </row>
    <row r="13" spans="1:14">
      <c r="A13" s="6">
        <v>4</v>
      </c>
      <c r="B13" s="6">
        <v>4174450</v>
      </c>
      <c r="G13" s="3"/>
      <c r="H13" s="5"/>
    </row>
    <row r="14" spans="1:14">
      <c r="A14" s="6">
        <v>5</v>
      </c>
      <c r="B14" s="6">
        <v>3889600</v>
      </c>
      <c r="G14" s="3"/>
      <c r="H14" s="5"/>
    </row>
    <row r="15" spans="1:14">
      <c r="A15" s="6">
        <v>6</v>
      </c>
      <c r="B15" s="6">
        <v>3758750</v>
      </c>
      <c r="G15" s="3"/>
      <c r="H15" s="5"/>
    </row>
    <row r="16" spans="1:14">
      <c r="A16" s="6">
        <v>7</v>
      </c>
      <c r="B16" s="6">
        <v>4488020</v>
      </c>
      <c r="G16" s="3"/>
      <c r="H16" s="5"/>
    </row>
    <row r="17" spans="1:2">
      <c r="A17" s="6">
        <v>8</v>
      </c>
      <c r="B17" s="6">
        <v>3993840</v>
      </c>
    </row>
    <row r="18" spans="1:2">
      <c r="A18" s="6">
        <v>9</v>
      </c>
      <c r="B18" s="6">
        <v>4216080</v>
      </c>
    </row>
    <row r="19" spans="1:2">
      <c r="A19" s="6">
        <v>10</v>
      </c>
      <c r="B19" s="6">
        <v>4230540</v>
      </c>
    </row>
    <row r="20" spans="1:2">
      <c r="A20" s="6">
        <v>11</v>
      </c>
      <c r="B20" s="6">
        <v>3845490</v>
      </c>
    </row>
    <row r="21" spans="1:2">
      <c r="A21" s="6">
        <v>12</v>
      </c>
      <c r="B21" s="6">
        <v>4823500</v>
      </c>
    </row>
    <row r="22" spans="1:2">
      <c r="A22" s="6">
        <v>13</v>
      </c>
      <c r="B22" s="6">
        <v>4292180</v>
      </c>
    </row>
    <row r="23" spans="1:2">
      <c r="A23" s="6">
        <v>14</v>
      </c>
      <c r="B23" s="6">
        <v>4288980</v>
      </c>
    </row>
    <row r="24" spans="1:2">
      <c r="A24" s="6">
        <v>15</v>
      </c>
      <c r="B24" s="6">
        <v>4143600</v>
      </c>
    </row>
    <row r="25" spans="1:2">
      <c r="A25" s="6">
        <v>16</v>
      </c>
      <c r="B25" s="6">
        <v>4112120</v>
      </c>
    </row>
    <row r="26" spans="1:2">
      <c r="A26" s="6">
        <v>17</v>
      </c>
      <c r="B26" s="6">
        <v>3519040</v>
      </c>
    </row>
    <row r="27" spans="1:2">
      <c r="A27" s="6">
        <v>18</v>
      </c>
      <c r="B27" s="6">
        <v>4633600</v>
      </c>
    </row>
    <row r="28" spans="1:2">
      <c r="A28" s="6">
        <v>19</v>
      </c>
      <c r="B28" s="6">
        <v>3760300</v>
      </c>
    </row>
    <row r="29" spans="1:2">
      <c r="A29" s="6">
        <v>20</v>
      </c>
      <c r="B29" s="6">
        <v>4632320</v>
      </c>
    </row>
    <row r="30" spans="1:2">
      <c r="A30" s="6">
        <v>21</v>
      </c>
      <c r="B30" s="6">
        <v>3734650</v>
      </c>
    </row>
    <row r="31" spans="1:2">
      <c r="A31" s="6">
        <v>22</v>
      </c>
      <c r="B31" s="6">
        <v>4174600</v>
      </c>
    </row>
    <row r="32" spans="1:2">
      <c r="A32" s="6">
        <v>23</v>
      </c>
      <c r="B32" s="6">
        <v>4735330</v>
      </c>
    </row>
    <row r="33" spans="1:2">
      <c r="A33" s="6">
        <v>24</v>
      </c>
      <c r="B33" s="6">
        <v>4272880</v>
      </c>
    </row>
    <row r="34" spans="1:2">
      <c r="A34" s="6">
        <v>25</v>
      </c>
      <c r="B34" s="6">
        <v>4049020</v>
      </c>
    </row>
    <row r="35" spans="1:2">
      <c r="A35" s="6">
        <v>26</v>
      </c>
      <c r="B35" s="6">
        <v>3758730</v>
      </c>
    </row>
    <row r="36" spans="1:2">
      <c r="A36" s="6">
        <v>27</v>
      </c>
      <c r="B36" s="6">
        <v>3872240</v>
      </c>
    </row>
    <row r="37" spans="1:2">
      <c r="A37" s="6">
        <v>28</v>
      </c>
      <c r="B37" s="6">
        <v>3805170</v>
      </c>
    </row>
    <row r="38" spans="1:2">
      <c r="A38" s="6">
        <v>29</v>
      </c>
      <c r="B38" s="6">
        <v>4241120</v>
      </c>
    </row>
    <row r="39" spans="1:2">
      <c r="A39" s="6">
        <v>30</v>
      </c>
      <c r="B39" s="6">
        <v>3877210</v>
      </c>
    </row>
    <row r="40" spans="1:2">
      <c r="A40" s="6">
        <v>31</v>
      </c>
      <c r="B40" s="6">
        <v>3957360</v>
      </c>
    </row>
    <row r="41" spans="1:2">
      <c r="A41" s="6">
        <v>32</v>
      </c>
      <c r="B41" s="6">
        <v>4394220</v>
      </c>
    </row>
    <row r="42" spans="1:2">
      <c r="A42" s="6">
        <v>33</v>
      </c>
      <c r="B42" s="6">
        <v>4137050</v>
      </c>
    </row>
    <row r="43" spans="1:2">
      <c r="A43" s="6">
        <v>34</v>
      </c>
      <c r="B43" s="6">
        <v>4215750</v>
      </c>
    </row>
    <row r="44" spans="1:2">
      <c r="A44" s="6">
        <v>35</v>
      </c>
      <c r="B44" s="6">
        <v>3612980</v>
      </c>
    </row>
    <row r="45" spans="1:2">
      <c r="A45" s="6">
        <v>36</v>
      </c>
      <c r="B45" s="6">
        <v>3977070</v>
      </c>
    </row>
    <row r="46" spans="1:2">
      <c r="A46" s="6">
        <v>37</v>
      </c>
      <c r="B46" s="6">
        <v>3791150</v>
      </c>
    </row>
    <row r="47" spans="1:2">
      <c r="A47" s="6">
        <v>38</v>
      </c>
      <c r="B47" s="6">
        <v>4353190</v>
      </c>
    </row>
    <row r="48" spans="1:2">
      <c r="A48" s="6">
        <v>39</v>
      </c>
      <c r="B48" s="6">
        <v>4280080</v>
      </c>
    </row>
    <row r="49" spans="1:2">
      <c r="A49" s="6">
        <v>40</v>
      </c>
      <c r="B49" s="6">
        <v>4143930</v>
      </c>
    </row>
    <row r="50" spans="1:2">
      <c r="A50" s="6">
        <v>41</v>
      </c>
      <c r="B50" s="6">
        <v>4102690</v>
      </c>
    </row>
    <row r="51" spans="1:2">
      <c r="A51" s="6">
        <v>42</v>
      </c>
      <c r="B51" s="6">
        <v>4422370</v>
      </c>
    </row>
    <row r="52" spans="1:2">
      <c r="A52" s="6">
        <v>43</v>
      </c>
      <c r="B52" s="6">
        <v>4291220</v>
      </c>
    </row>
    <row r="53" spans="1:2">
      <c r="A53" s="6">
        <v>44</v>
      </c>
      <c r="B53" s="6">
        <v>4110980</v>
      </c>
    </row>
    <row r="54" spans="1:2">
      <c r="A54" s="6">
        <v>45</v>
      </c>
      <c r="B54" s="6">
        <v>3574020</v>
      </c>
    </row>
    <row r="55" spans="1:2">
      <c r="A55" s="6">
        <v>46</v>
      </c>
      <c r="B55" s="6">
        <v>3757170</v>
      </c>
    </row>
    <row r="56" spans="1:2">
      <c r="A56" s="6">
        <v>47</v>
      </c>
      <c r="B56" s="6">
        <v>3642690</v>
      </c>
    </row>
    <row r="57" spans="1:2">
      <c r="A57" s="6">
        <v>48</v>
      </c>
      <c r="B57" s="6">
        <v>3867890</v>
      </c>
    </row>
    <row r="58" spans="1:2">
      <c r="A58" s="6">
        <v>49</v>
      </c>
      <c r="B58" s="6">
        <v>3828360</v>
      </c>
    </row>
    <row r="59" spans="1:2">
      <c r="A59" s="6">
        <v>50</v>
      </c>
      <c r="B59" s="6">
        <v>4484950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A0CE-EBBA-4CC1-AAF3-7BE716A34C30}">
  <dimension ref="A3:M39"/>
  <sheetViews>
    <sheetView workbookViewId="0">
      <selection activeCell="C12" sqref="C12"/>
    </sheetView>
  </sheetViews>
  <sheetFormatPr defaultRowHeight="14.5"/>
  <cols>
    <col min="3" max="3" width="21.81640625" customWidth="1"/>
  </cols>
  <sheetData>
    <row r="3" spans="1:8">
      <c r="A3" s="6"/>
      <c r="B3" s="9" t="s">
        <v>43</v>
      </c>
      <c r="C3" s="6"/>
      <c r="D3" s="6"/>
    </row>
    <row r="4" spans="1:8">
      <c r="A4" s="6"/>
      <c r="B4" s="6"/>
      <c r="C4" s="6"/>
      <c r="D4" s="6"/>
    </row>
    <row r="5" spans="1:8">
      <c r="A5" s="6"/>
      <c r="B5" s="6" t="s">
        <v>11</v>
      </c>
      <c r="C5" s="6"/>
      <c r="D5" s="6">
        <v>14</v>
      </c>
      <c r="F5" s="7" t="s">
        <v>42</v>
      </c>
      <c r="G5" s="7"/>
      <c r="H5" s="7"/>
    </row>
    <row r="6" spans="1:8">
      <c r="A6" s="6"/>
      <c r="B6" s="6" t="s">
        <v>12</v>
      </c>
      <c r="C6" s="6"/>
      <c r="D6" s="6">
        <v>21</v>
      </c>
      <c r="F6" s="7"/>
      <c r="G6" s="7" t="s">
        <v>17</v>
      </c>
      <c r="H6" s="8">
        <v>40</v>
      </c>
    </row>
    <row r="7" spans="1:8">
      <c r="A7" s="6"/>
      <c r="B7" s="6" t="s">
        <v>13</v>
      </c>
      <c r="C7" s="6"/>
      <c r="D7" s="6">
        <v>40</v>
      </c>
      <c r="F7" s="7"/>
      <c r="G7" s="7" t="s">
        <v>18</v>
      </c>
      <c r="H7" s="8">
        <v>50</v>
      </c>
    </row>
    <row r="8" spans="1:8">
      <c r="B8" t="s">
        <v>14</v>
      </c>
      <c r="D8">
        <f>50-D7</f>
        <v>10</v>
      </c>
      <c r="F8" s="7"/>
      <c r="G8" s="7" t="s">
        <v>19</v>
      </c>
      <c r="H8" s="8">
        <v>47</v>
      </c>
    </row>
    <row r="9" spans="1:8">
      <c r="F9" s="7"/>
      <c r="G9" s="7" t="s">
        <v>20</v>
      </c>
      <c r="H9" s="7">
        <f ca="1">RAND()</f>
        <v>0.70796744257070632</v>
      </c>
    </row>
    <row r="10" spans="1:8">
      <c r="B10" t="s">
        <v>10</v>
      </c>
      <c r="D10">
        <f>(D7+(D8*0.5))*(D6-D5)</f>
        <v>315</v>
      </c>
      <c r="F10" s="7"/>
      <c r="G10" s="7" t="s">
        <v>21</v>
      </c>
      <c r="H10" s="7">
        <f>(H8-H6)/(H7-H6)</f>
        <v>0.7</v>
      </c>
    </row>
    <row r="12" spans="1:8">
      <c r="B12" s="10" t="s">
        <v>44</v>
      </c>
    </row>
    <row r="13" spans="1:8">
      <c r="B13" t="s">
        <v>16</v>
      </c>
      <c r="D13">
        <f ca="1">ROUND(IF(AND(H9&gt;0,H9&lt;H10),H6+SQRT(H9*(H7-H6)*(H8-H6)),H7-SQRT((1-H9)*(H7-H6)*(H8-H6))),0)</f>
        <v>45</v>
      </c>
    </row>
    <row r="14" spans="1:8">
      <c r="B14" t="s">
        <v>22</v>
      </c>
      <c r="D14">
        <f ca="1">50-D13</f>
        <v>5</v>
      </c>
    </row>
    <row r="16" spans="1:8">
      <c r="B16" t="s">
        <v>10</v>
      </c>
      <c r="D16">
        <f ca="1">(D13+(D14*0.5))*(D6-D5)</f>
        <v>332.5</v>
      </c>
    </row>
    <row r="19" spans="2:13">
      <c r="B19">
        <f ca="1">D16</f>
        <v>332.5</v>
      </c>
      <c r="C19">
        <v>40</v>
      </c>
      <c r="D19">
        <v>41</v>
      </c>
      <c r="E19">
        <v>42</v>
      </c>
      <c r="F19">
        <v>43</v>
      </c>
      <c r="G19">
        <v>44</v>
      </c>
      <c r="H19">
        <v>45</v>
      </c>
      <c r="I19">
        <v>46</v>
      </c>
      <c r="J19">
        <v>47</v>
      </c>
      <c r="K19">
        <v>48</v>
      </c>
      <c r="L19">
        <v>49</v>
      </c>
      <c r="M19">
        <v>50</v>
      </c>
    </row>
    <row r="20" spans="2:13">
      <c r="B20">
        <v>1</v>
      </c>
      <c r="C20">
        <f t="dataTable" ref="C20:M39" dt2D="1" dtr="1" r1="D13" r2="J5" ca="1"/>
        <v>315</v>
      </c>
      <c r="D20">
        <v>318.5</v>
      </c>
      <c r="E20">
        <v>322</v>
      </c>
      <c r="F20">
        <v>325.5</v>
      </c>
      <c r="G20">
        <v>329</v>
      </c>
      <c r="H20">
        <v>332.5</v>
      </c>
      <c r="I20">
        <v>336</v>
      </c>
      <c r="J20">
        <v>339.5</v>
      </c>
      <c r="K20">
        <v>343</v>
      </c>
      <c r="L20">
        <v>346.5</v>
      </c>
      <c r="M20">
        <v>350</v>
      </c>
    </row>
    <row r="21" spans="2:13">
      <c r="B21">
        <v>2</v>
      </c>
      <c r="C21">
        <v>315</v>
      </c>
      <c r="D21">
        <v>318.5</v>
      </c>
      <c r="E21">
        <v>322</v>
      </c>
      <c r="F21">
        <v>325.5</v>
      </c>
      <c r="G21">
        <v>329</v>
      </c>
      <c r="H21">
        <v>332.5</v>
      </c>
      <c r="I21">
        <v>336</v>
      </c>
      <c r="J21">
        <v>339.5</v>
      </c>
      <c r="K21">
        <v>343</v>
      </c>
      <c r="L21">
        <v>346.5</v>
      </c>
      <c r="M21">
        <v>350</v>
      </c>
    </row>
    <row r="22" spans="2:13">
      <c r="B22">
        <v>3</v>
      </c>
      <c r="C22">
        <v>315</v>
      </c>
      <c r="D22">
        <v>318.5</v>
      </c>
      <c r="E22">
        <v>322</v>
      </c>
      <c r="F22">
        <v>325.5</v>
      </c>
      <c r="G22">
        <v>329</v>
      </c>
      <c r="H22">
        <v>332.5</v>
      </c>
      <c r="I22">
        <v>336</v>
      </c>
      <c r="J22">
        <v>339.5</v>
      </c>
      <c r="K22">
        <v>343</v>
      </c>
      <c r="L22">
        <v>346.5</v>
      </c>
      <c r="M22">
        <v>350</v>
      </c>
    </row>
    <row r="23" spans="2:13">
      <c r="B23">
        <v>4</v>
      </c>
      <c r="C23">
        <v>315</v>
      </c>
      <c r="D23">
        <v>318.5</v>
      </c>
      <c r="E23">
        <v>322</v>
      </c>
      <c r="F23">
        <v>325.5</v>
      </c>
      <c r="G23">
        <v>329</v>
      </c>
      <c r="H23">
        <v>332.5</v>
      </c>
      <c r="I23">
        <v>336</v>
      </c>
      <c r="J23">
        <v>339.5</v>
      </c>
      <c r="K23">
        <v>343</v>
      </c>
      <c r="L23">
        <v>346.5</v>
      </c>
      <c r="M23">
        <v>350</v>
      </c>
    </row>
    <row r="24" spans="2:13">
      <c r="B24">
        <v>5</v>
      </c>
      <c r="C24">
        <v>315</v>
      </c>
      <c r="D24">
        <v>318.5</v>
      </c>
      <c r="E24">
        <v>322</v>
      </c>
      <c r="F24">
        <v>325.5</v>
      </c>
      <c r="G24">
        <v>329</v>
      </c>
      <c r="H24">
        <v>332.5</v>
      </c>
      <c r="I24">
        <v>336</v>
      </c>
      <c r="J24">
        <v>339.5</v>
      </c>
      <c r="K24">
        <v>343</v>
      </c>
      <c r="L24">
        <v>346.5</v>
      </c>
      <c r="M24">
        <v>350</v>
      </c>
    </row>
    <row r="25" spans="2:13">
      <c r="B25">
        <v>6</v>
      </c>
      <c r="C25">
        <v>315</v>
      </c>
      <c r="D25">
        <v>318.5</v>
      </c>
      <c r="E25">
        <v>322</v>
      </c>
      <c r="F25">
        <v>325.5</v>
      </c>
      <c r="G25">
        <v>329</v>
      </c>
      <c r="H25">
        <v>332.5</v>
      </c>
      <c r="I25">
        <v>336</v>
      </c>
      <c r="J25">
        <v>339.5</v>
      </c>
      <c r="K25">
        <v>343</v>
      </c>
      <c r="L25">
        <v>346.5</v>
      </c>
      <c r="M25">
        <v>350</v>
      </c>
    </row>
    <row r="26" spans="2:13">
      <c r="B26">
        <v>7</v>
      </c>
      <c r="C26">
        <v>315</v>
      </c>
      <c r="D26">
        <v>318.5</v>
      </c>
      <c r="E26">
        <v>322</v>
      </c>
      <c r="F26">
        <v>325.5</v>
      </c>
      <c r="G26">
        <v>329</v>
      </c>
      <c r="H26">
        <v>332.5</v>
      </c>
      <c r="I26">
        <v>336</v>
      </c>
      <c r="J26">
        <v>339.5</v>
      </c>
      <c r="K26">
        <v>343</v>
      </c>
      <c r="L26">
        <v>346.5</v>
      </c>
      <c r="M26">
        <v>350</v>
      </c>
    </row>
    <row r="27" spans="2:13">
      <c r="B27">
        <v>8</v>
      </c>
      <c r="C27">
        <v>315</v>
      </c>
      <c r="D27">
        <v>318.5</v>
      </c>
      <c r="E27">
        <v>322</v>
      </c>
      <c r="F27">
        <v>325.5</v>
      </c>
      <c r="G27">
        <v>329</v>
      </c>
      <c r="H27">
        <v>332.5</v>
      </c>
      <c r="I27">
        <v>336</v>
      </c>
      <c r="J27">
        <v>339.5</v>
      </c>
      <c r="K27">
        <v>343</v>
      </c>
      <c r="L27">
        <v>346.5</v>
      </c>
      <c r="M27">
        <v>350</v>
      </c>
    </row>
    <row r="28" spans="2:13">
      <c r="B28">
        <v>9</v>
      </c>
      <c r="C28">
        <v>315</v>
      </c>
      <c r="D28">
        <v>318.5</v>
      </c>
      <c r="E28">
        <v>322</v>
      </c>
      <c r="F28">
        <v>325.5</v>
      </c>
      <c r="G28">
        <v>329</v>
      </c>
      <c r="H28">
        <v>332.5</v>
      </c>
      <c r="I28">
        <v>336</v>
      </c>
      <c r="J28">
        <v>339.5</v>
      </c>
      <c r="K28">
        <v>343</v>
      </c>
      <c r="L28">
        <v>346.5</v>
      </c>
      <c r="M28">
        <v>350</v>
      </c>
    </row>
    <row r="29" spans="2:13">
      <c r="B29">
        <v>10</v>
      </c>
      <c r="C29">
        <v>315</v>
      </c>
      <c r="D29">
        <v>318.5</v>
      </c>
      <c r="E29">
        <v>322</v>
      </c>
      <c r="F29">
        <v>325.5</v>
      </c>
      <c r="G29">
        <v>329</v>
      </c>
      <c r="H29">
        <v>332.5</v>
      </c>
      <c r="I29">
        <v>336</v>
      </c>
      <c r="J29">
        <v>339.5</v>
      </c>
      <c r="K29">
        <v>343</v>
      </c>
      <c r="L29">
        <v>346.5</v>
      </c>
      <c r="M29">
        <v>350</v>
      </c>
    </row>
    <row r="30" spans="2:13">
      <c r="B30">
        <v>11</v>
      </c>
      <c r="C30">
        <v>315</v>
      </c>
      <c r="D30">
        <v>318.5</v>
      </c>
      <c r="E30">
        <v>322</v>
      </c>
      <c r="F30">
        <v>325.5</v>
      </c>
      <c r="G30">
        <v>329</v>
      </c>
      <c r="H30">
        <v>332.5</v>
      </c>
      <c r="I30">
        <v>336</v>
      </c>
      <c r="J30">
        <v>339.5</v>
      </c>
      <c r="K30">
        <v>343</v>
      </c>
      <c r="L30">
        <v>346.5</v>
      </c>
      <c r="M30">
        <v>350</v>
      </c>
    </row>
    <row r="31" spans="2:13">
      <c r="B31">
        <v>12</v>
      </c>
      <c r="C31">
        <v>315</v>
      </c>
      <c r="D31">
        <v>318.5</v>
      </c>
      <c r="E31">
        <v>322</v>
      </c>
      <c r="F31">
        <v>325.5</v>
      </c>
      <c r="G31">
        <v>329</v>
      </c>
      <c r="H31">
        <v>332.5</v>
      </c>
      <c r="I31">
        <v>336</v>
      </c>
      <c r="J31">
        <v>339.5</v>
      </c>
      <c r="K31">
        <v>343</v>
      </c>
      <c r="L31">
        <v>346.5</v>
      </c>
      <c r="M31">
        <v>350</v>
      </c>
    </row>
    <row r="32" spans="2:13">
      <c r="B32">
        <v>13</v>
      </c>
      <c r="C32">
        <v>315</v>
      </c>
      <c r="D32">
        <v>318.5</v>
      </c>
      <c r="E32">
        <v>322</v>
      </c>
      <c r="F32">
        <v>325.5</v>
      </c>
      <c r="G32">
        <v>329</v>
      </c>
      <c r="H32">
        <v>332.5</v>
      </c>
      <c r="I32">
        <v>336</v>
      </c>
      <c r="J32">
        <v>339.5</v>
      </c>
      <c r="K32">
        <v>343</v>
      </c>
      <c r="L32">
        <v>346.5</v>
      </c>
      <c r="M32">
        <v>350</v>
      </c>
    </row>
    <row r="33" spans="2:13">
      <c r="B33">
        <v>14</v>
      </c>
      <c r="C33">
        <v>315</v>
      </c>
      <c r="D33">
        <v>318.5</v>
      </c>
      <c r="E33">
        <v>322</v>
      </c>
      <c r="F33">
        <v>325.5</v>
      </c>
      <c r="G33">
        <v>329</v>
      </c>
      <c r="H33">
        <v>332.5</v>
      </c>
      <c r="I33">
        <v>336</v>
      </c>
      <c r="J33">
        <v>339.5</v>
      </c>
      <c r="K33">
        <v>343</v>
      </c>
      <c r="L33">
        <v>346.5</v>
      </c>
      <c r="M33">
        <v>350</v>
      </c>
    </row>
    <row r="34" spans="2:13">
      <c r="B34">
        <v>15</v>
      </c>
      <c r="C34">
        <v>315</v>
      </c>
      <c r="D34">
        <v>318.5</v>
      </c>
      <c r="E34">
        <v>322</v>
      </c>
      <c r="F34">
        <v>325.5</v>
      </c>
      <c r="G34">
        <v>329</v>
      </c>
      <c r="H34">
        <v>332.5</v>
      </c>
      <c r="I34">
        <v>336</v>
      </c>
      <c r="J34">
        <v>339.5</v>
      </c>
      <c r="K34">
        <v>343</v>
      </c>
      <c r="L34">
        <v>346.5</v>
      </c>
      <c r="M34">
        <v>350</v>
      </c>
    </row>
    <row r="35" spans="2:13">
      <c r="B35">
        <v>16</v>
      </c>
      <c r="C35">
        <v>315</v>
      </c>
      <c r="D35">
        <v>318.5</v>
      </c>
      <c r="E35">
        <v>322</v>
      </c>
      <c r="F35">
        <v>325.5</v>
      </c>
      <c r="G35">
        <v>329</v>
      </c>
      <c r="H35">
        <v>332.5</v>
      </c>
      <c r="I35">
        <v>336</v>
      </c>
      <c r="J35">
        <v>339.5</v>
      </c>
      <c r="K35">
        <v>343</v>
      </c>
      <c r="L35">
        <v>346.5</v>
      </c>
      <c r="M35">
        <v>350</v>
      </c>
    </row>
    <row r="36" spans="2:13">
      <c r="B36">
        <v>17</v>
      </c>
      <c r="C36">
        <v>315</v>
      </c>
      <c r="D36">
        <v>318.5</v>
      </c>
      <c r="E36">
        <v>322</v>
      </c>
      <c r="F36">
        <v>325.5</v>
      </c>
      <c r="G36">
        <v>329</v>
      </c>
      <c r="H36">
        <v>332.5</v>
      </c>
      <c r="I36">
        <v>336</v>
      </c>
      <c r="J36">
        <v>339.5</v>
      </c>
      <c r="K36">
        <v>343</v>
      </c>
      <c r="L36">
        <v>346.5</v>
      </c>
      <c r="M36">
        <v>350</v>
      </c>
    </row>
    <row r="37" spans="2:13">
      <c r="B37">
        <v>18</v>
      </c>
      <c r="C37">
        <v>315</v>
      </c>
      <c r="D37">
        <v>318.5</v>
      </c>
      <c r="E37">
        <v>322</v>
      </c>
      <c r="F37">
        <v>325.5</v>
      </c>
      <c r="G37">
        <v>329</v>
      </c>
      <c r="H37">
        <v>332.5</v>
      </c>
      <c r="I37">
        <v>336</v>
      </c>
      <c r="J37">
        <v>339.5</v>
      </c>
      <c r="K37">
        <v>343</v>
      </c>
      <c r="L37">
        <v>346.5</v>
      </c>
      <c r="M37">
        <v>350</v>
      </c>
    </row>
    <row r="38" spans="2:13">
      <c r="B38">
        <v>19</v>
      </c>
      <c r="C38">
        <v>315</v>
      </c>
      <c r="D38">
        <v>318.5</v>
      </c>
      <c r="E38">
        <v>322</v>
      </c>
      <c r="F38">
        <v>325.5</v>
      </c>
      <c r="G38">
        <v>329</v>
      </c>
      <c r="H38">
        <v>332.5</v>
      </c>
      <c r="I38">
        <v>336</v>
      </c>
      <c r="J38">
        <v>339.5</v>
      </c>
      <c r="K38">
        <v>343</v>
      </c>
      <c r="L38">
        <v>346.5</v>
      </c>
      <c r="M38">
        <v>350</v>
      </c>
    </row>
    <row r="39" spans="2:13">
      <c r="B39">
        <v>20</v>
      </c>
      <c r="C39">
        <v>315</v>
      </c>
      <c r="D39">
        <v>318.5</v>
      </c>
      <c r="E39">
        <v>322</v>
      </c>
      <c r="F39">
        <v>325.5</v>
      </c>
      <c r="G39">
        <v>329</v>
      </c>
      <c r="H39">
        <v>332.5</v>
      </c>
      <c r="I39">
        <v>336</v>
      </c>
      <c r="J39">
        <v>339.5</v>
      </c>
      <c r="K39">
        <v>343</v>
      </c>
      <c r="L39">
        <v>346.5</v>
      </c>
      <c r="M39">
        <v>350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FB8-1DB3-4787-A2C8-846CC3FBE4BC}">
  <dimension ref="A1:M72"/>
  <sheetViews>
    <sheetView workbookViewId="0">
      <selection activeCell="N15" sqref="N15"/>
    </sheetView>
  </sheetViews>
  <sheetFormatPr defaultRowHeight="14.5"/>
  <cols>
    <col min="3" max="3" width="17.453125" customWidth="1"/>
  </cols>
  <sheetData>
    <row r="1" spans="1:10">
      <c r="A1" t="s">
        <v>28</v>
      </c>
    </row>
    <row r="3" spans="1:10">
      <c r="A3" t="s">
        <v>27</v>
      </c>
    </row>
    <row r="4" spans="1:10">
      <c r="B4" t="s">
        <v>29</v>
      </c>
      <c r="D4">
        <v>125</v>
      </c>
    </row>
    <row r="5" spans="1:10">
      <c r="B5" t="s">
        <v>23</v>
      </c>
      <c r="D5">
        <v>250</v>
      </c>
      <c r="G5" t="s">
        <v>15</v>
      </c>
    </row>
    <row r="6" spans="1:10">
      <c r="B6" t="s">
        <v>24</v>
      </c>
      <c r="D6">
        <v>25</v>
      </c>
      <c r="H6" t="s">
        <v>32</v>
      </c>
      <c r="J6">
        <f ca="1">B13+(C13-B13)*RAND()</f>
        <v>15.428773360054482</v>
      </c>
    </row>
    <row r="7" spans="1:10">
      <c r="B7" t="s">
        <v>26</v>
      </c>
      <c r="D7">
        <v>225</v>
      </c>
      <c r="H7" t="s">
        <v>35</v>
      </c>
      <c r="J7">
        <f ca="1">ROUND(J10*J6/100,0)</f>
        <v>20</v>
      </c>
    </row>
    <row r="8" spans="1:10">
      <c r="B8" t="s">
        <v>25</v>
      </c>
      <c r="D8">
        <v>125</v>
      </c>
      <c r="H8" t="s">
        <v>33</v>
      </c>
      <c r="J8">
        <f ca="1">ROUND(J6*D4/100,0)*25</f>
        <v>475</v>
      </c>
    </row>
    <row r="9" spans="1:10">
      <c r="H9" t="s">
        <v>34</v>
      </c>
      <c r="J9">
        <f ca="1">J8*9</f>
        <v>4275</v>
      </c>
    </row>
    <row r="10" spans="1:10">
      <c r="H10" t="s">
        <v>36</v>
      </c>
      <c r="J10">
        <f ca="1">RANDBETWEEN(130,150)</f>
        <v>132</v>
      </c>
    </row>
    <row r="11" spans="1:10">
      <c r="A11" s="7" t="s">
        <v>30</v>
      </c>
      <c r="B11" s="7"/>
      <c r="C11" s="7"/>
      <c r="H11" t="s">
        <v>37</v>
      </c>
      <c r="J11">
        <f ca="1">J10-J7</f>
        <v>112</v>
      </c>
    </row>
    <row r="12" spans="1:10">
      <c r="A12" s="7" t="s">
        <v>31</v>
      </c>
      <c r="B12" s="7" t="s">
        <v>17</v>
      </c>
      <c r="C12" s="7" t="s">
        <v>18</v>
      </c>
    </row>
    <row r="13" spans="1:10">
      <c r="A13" s="7"/>
      <c r="B13" s="7">
        <v>10</v>
      </c>
      <c r="C13" s="7">
        <v>20</v>
      </c>
      <c r="H13" t="s">
        <v>38</v>
      </c>
      <c r="J13">
        <f ca="1">MAX(0,J11-D4)</f>
        <v>0</v>
      </c>
    </row>
    <row r="14" spans="1:10">
      <c r="H14" t="s">
        <v>39</v>
      </c>
      <c r="J14">
        <f ca="1">J13*D8</f>
        <v>0</v>
      </c>
    </row>
    <row r="16" spans="1:10">
      <c r="H16" t="s">
        <v>40</v>
      </c>
      <c r="J16">
        <f ca="1">(MIN(J11,D4)*D5)-J14-J9</f>
        <v>23725</v>
      </c>
    </row>
    <row r="21" spans="2:13">
      <c r="B21" t="s">
        <v>41</v>
      </c>
      <c r="C21">
        <f t="shared" ref="C21:M21" si="0">AVERAGE(C23:C72)</f>
        <v>23251.5</v>
      </c>
      <c r="D21" s="7">
        <f t="shared" si="0"/>
        <v>23904.5</v>
      </c>
      <c r="E21">
        <f t="shared" si="0"/>
        <v>24267</v>
      </c>
      <c r="F21">
        <f t="shared" si="0"/>
        <v>24408</v>
      </c>
      <c r="G21">
        <f t="shared" si="0"/>
        <v>25557.5</v>
      </c>
      <c r="H21">
        <f t="shared" si="0"/>
        <v>25502.5</v>
      </c>
      <c r="I21">
        <f t="shared" si="0"/>
        <v>25768.5</v>
      </c>
      <c r="J21">
        <f t="shared" si="0"/>
        <v>26239.5</v>
      </c>
      <c r="K21">
        <f t="shared" si="0"/>
        <v>26184.5</v>
      </c>
      <c r="L21">
        <f t="shared" si="0"/>
        <v>26408.5</v>
      </c>
      <c r="M21">
        <f t="shared" si="0"/>
        <v>26255.5</v>
      </c>
    </row>
    <row r="22" spans="2:13">
      <c r="B22">
        <f ca="1">$J$16</f>
        <v>23725</v>
      </c>
      <c r="C22">
        <v>130</v>
      </c>
      <c r="D22">
        <v>132</v>
      </c>
      <c r="E22">
        <v>134</v>
      </c>
      <c r="F22">
        <v>136</v>
      </c>
      <c r="G22">
        <v>138</v>
      </c>
      <c r="H22">
        <v>140</v>
      </c>
      <c r="I22">
        <v>142</v>
      </c>
      <c r="J22">
        <v>144</v>
      </c>
      <c r="K22">
        <v>146</v>
      </c>
      <c r="L22">
        <v>148</v>
      </c>
      <c r="M22">
        <v>150</v>
      </c>
    </row>
    <row r="23" spans="2:13">
      <c r="B23">
        <v>1</v>
      </c>
      <c r="C23">
        <f t="dataTable" ref="C23:M72" dt2D="1" dtr="1" r1="J10" r2="R12" ca="1"/>
        <v>24175</v>
      </c>
      <c r="D23">
        <v>24675</v>
      </c>
      <c r="E23">
        <v>23275</v>
      </c>
      <c r="F23">
        <v>26150</v>
      </c>
      <c r="G23">
        <v>24025</v>
      </c>
      <c r="H23">
        <v>25000</v>
      </c>
      <c r="I23">
        <v>27975</v>
      </c>
      <c r="J23">
        <v>27825</v>
      </c>
      <c r="K23">
        <v>23625</v>
      </c>
      <c r="L23">
        <v>24600</v>
      </c>
      <c r="M23">
        <v>26825</v>
      </c>
    </row>
    <row r="24" spans="2:13">
      <c r="B24">
        <v>2</v>
      </c>
      <c r="C24">
        <v>21325</v>
      </c>
      <c r="D24">
        <v>21575</v>
      </c>
      <c r="E24">
        <v>21125</v>
      </c>
      <c r="F24">
        <v>27100</v>
      </c>
      <c r="G24">
        <v>27600</v>
      </c>
      <c r="H24">
        <v>26425</v>
      </c>
      <c r="I24">
        <v>25725</v>
      </c>
      <c r="J24">
        <v>25275</v>
      </c>
      <c r="K24">
        <v>24575</v>
      </c>
      <c r="L24">
        <v>26950</v>
      </c>
      <c r="M24">
        <v>24850</v>
      </c>
    </row>
    <row r="25" spans="2:13">
      <c r="B25">
        <v>3</v>
      </c>
      <c r="C25">
        <v>22275</v>
      </c>
      <c r="D25">
        <v>24675</v>
      </c>
      <c r="E25">
        <v>24225</v>
      </c>
      <c r="F25">
        <v>24725</v>
      </c>
      <c r="G25">
        <v>22600</v>
      </c>
      <c r="H25">
        <v>25000</v>
      </c>
      <c r="I25">
        <v>23825</v>
      </c>
      <c r="J25">
        <v>25750</v>
      </c>
      <c r="K25">
        <v>26250</v>
      </c>
      <c r="L25">
        <v>27225</v>
      </c>
      <c r="M25">
        <v>25325</v>
      </c>
    </row>
    <row r="26" spans="2:13">
      <c r="B26">
        <v>4</v>
      </c>
      <c r="C26">
        <v>23475</v>
      </c>
      <c r="D26">
        <v>21825</v>
      </c>
      <c r="E26">
        <v>26125</v>
      </c>
      <c r="F26">
        <v>22100</v>
      </c>
      <c r="G26">
        <v>24025</v>
      </c>
      <c r="H26">
        <v>22375</v>
      </c>
      <c r="I26">
        <v>23575</v>
      </c>
      <c r="J26">
        <v>27825</v>
      </c>
      <c r="K26">
        <v>26000</v>
      </c>
      <c r="L26">
        <v>27325</v>
      </c>
      <c r="M26">
        <v>26525</v>
      </c>
    </row>
    <row r="27" spans="2:13">
      <c r="B27">
        <v>5</v>
      </c>
      <c r="C27">
        <v>26075</v>
      </c>
      <c r="D27">
        <v>25150</v>
      </c>
      <c r="E27">
        <v>26125</v>
      </c>
      <c r="F27">
        <v>24725</v>
      </c>
      <c r="G27">
        <v>28075</v>
      </c>
      <c r="H27">
        <v>26425</v>
      </c>
      <c r="I27">
        <v>25975</v>
      </c>
      <c r="J27">
        <v>26700</v>
      </c>
      <c r="K27">
        <v>27200</v>
      </c>
      <c r="L27">
        <v>26750</v>
      </c>
      <c r="M27">
        <v>26275</v>
      </c>
    </row>
    <row r="28" spans="2:13">
      <c r="B28">
        <v>6</v>
      </c>
      <c r="C28">
        <v>25125</v>
      </c>
      <c r="D28">
        <v>21575</v>
      </c>
      <c r="E28">
        <v>23275</v>
      </c>
      <c r="F28">
        <v>23525</v>
      </c>
      <c r="G28">
        <v>25700</v>
      </c>
      <c r="H28">
        <v>23325</v>
      </c>
      <c r="I28">
        <v>27950</v>
      </c>
      <c r="J28">
        <v>26700</v>
      </c>
      <c r="K28">
        <v>26725</v>
      </c>
      <c r="L28">
        <v>27175</v>
      </c>
      <c r="M28">
        <v>26925</v>
      </c>
    </row>
    <row r="29" spans="2:13">
      <c r="B29">
        <v>7</v>
      </c>
      <c r="C29">
        <v>23225</v>
      </c>
      <c r="D29">
        <v>23250</v>
      </c>
      <c r="E29">
        <v>24925</v>
      </c>
      <c r="F29">
        <v>22100</v>
      </c>
      <c r="G29">
        <v>27825</v>
      </c>
      <c r="H29">
        <v>27150</v>
      </c>
      <c r="I29">
        <v>23350</v>
      </c>
      <c r="J29">
        <v>27825</v>
      </c>
      <c r="K29">
        <v>25525</v>
      </c>
      <c r="L29">
        <v>24125</v>
      </c>
      <c r="M29">
        <v>24625</v>
      </c>
    </row>
    <row r="30" spans="2:13">
      <c r="B30">
        <v>8</v>
      </c>
      <c r="C30">
        <v>26325</v>
      </c>
      <c r="D30">
        <v>23250</v>
      </c>
      <c r="E30">
        <v>24700</v>
      </c>
      <c r="F30">
        <v>27100</v>
      </c>
      <c r="G30">
        <v>22600</v>
      </c>
      <c r="H30">
        <v>25475</v>
      </c>
      <c r="I30">
        <v>23350</v>
      </c>
      <c r="J30">
        <v>26700</v>
      </c>
      <c r="K30">
        <v>27200</v>
      </c>
      <c r="L30">
        <v>27050</v>
      </c>
      <c r="M30">
        <v>26875</v>
      </c>
    </row>
    <row r="31" spans="2:13">
      <c r="B31">
        <v>9</v>
      </c>
      <c r="C31">
        <v>20850</v>
      </c>
      <c r="D31">
        <v>23475</v>
      </c>
      <c r="E31">
        <v>22075</v>
      </c>
      <c r="F31">
        <v>25200</v>
      </c>
      <c r="G31">
        <v>22825</v>
      </c>
      <c r="H31">
        <v>24750</v>
      </c>
      <c r="I31">
        <v>26925</v>
      </c>
      <c r="J31">
        <v>27175</v>
      </c>
      <c r="K31">
        <v>27500</v>
      </c>
      <c r="L31">
        <v>26500</v>
      </c>
      <c r="M31">
        <v>26525</v>
      </c>
    </row>
    <row r="32" spans="2:13">
      <c r="B32">
        <v>10</v>
      </c>
      <c r="C32">
        <v>21800</v>
      </c>
      <c r="D32">
        <v>25625</v>
      </c>
      <c r="E32">
        <v>25650</v>
      </c>
      <c r="F32">
        <v>22100</v>
      </c>
      <c r="G32">
        <v>26875</v>
      </c>
      <c r="H32">
        <v>22850</v>
      </c>
      <c r="I32">
        <v>24300</v>
      </c>
      <c r="J32">
        <v>24800</v>
      </c>
      <c r="K32">
        <v>27175</v>
      </c>
      <c r="L32">
        <v>27325</v>
      </c>
      <c r="M32">
        <v>26700</v>
      </c>
    </row>
    <row r="33" spans="2:13">
      <c r="B33">
        <v>11</v>
      </c>
      <c r="C33">
        <v>20850</v>
      </c>
      <c r="D33">
        <v>21575</v>
      </c>
      <c r="E33">
        <v>23500</v>
      </c>
      <c r="F33">
        <v>24475</v>
      </c>
      <c r="G33">
        <v>28075</v>
      </c>
      <c r="H33">
        <v>23800</v>
      </c>
      <c r="I33">
        <v>27950</v>
      </c>
      <c r="J33">
        <v>27625</v>
      </c>
      <c r="K33">
        <v>26250</v>
      </c>
      <c r="L33">
        <v>27450</v>
      </c>
      <c r="M33">
        <v>26900</v>
      </c>
    </row>
    <row r="34" spans="2:13">
      <c r="B34">
        <v>12</v>
      </c>
      <c r="C34">
        <v>25850</v>
      </c>
      <c r="D34">
        <v>25625</v>
      </c>
      <c r="E34">
        <v>23750</v>
      </c>
      <c r="F34">
        <v>22575</v>
      </c>
      <c r="G34">
        <v>22825</v>
      </c>
      <c r="H34">
        <v>26900</v>
      </c>
      <c r="I34">
        <v>23825</v>
      </c>
      <c r="J34">
        <v>25275</v>
      </c>
      <c r="K34">
        <v>26725</v>
      </c>
      <c r="L34">
        <v>25075</v>
      </c>
      <c r="M34">
        <v>25325</v>
      </c>
    </row>
    <row r="35" spans="2:13">
      <c r="B35">
        <v>13</v>
      </c>
      <c r="C35">
        <v>25850</v>
      </c>
      <c r="D35">
        <v>24675</v>
      </c>
      <c r="E35">
        <v>23025</v>
      </c>
      <c r="F35">
        <v>23300</v>
      </c>
      <c r="G35">
        <v>23075</v>
      </c>
      <c r="H35">
        <v>26900</v>
      </c>
      <c r="I35">
        <v>27150</v>
      </c>
      <c r="J35">
        <v>27425</v>
      </c>
      <c r="K35">
        <v>27400</v>
      </c>
      <c r="L35">
        <v>27225</v>
      </c>
      <c r="M35">
        <v>27025</v>
      </c>
    </row>
    <row r="36" spans="2:13">
      <c r="B36">
        <v>14</v>
      </c>
      <c r="C36">
        <v>20850</v>
      </c>
      <c r="D36">
        <v>22300</v>
      </c>
      <c r="E36">
        <v>27075</v>
      </c>
      <c r="F36">
        <v>26625</v>
      </c>
      <c r="G36">
        <v>24025</v>
      </c>
      <c r="H36">
        <v>26425</v>
      </c>
      <c r="I36">
        <v>25725</v>
      </c>
      <c r="J36">
        <v>27750</v>
      </c>
      <c r="K36">
        <v>26475</v>
      </c>
      <c r="L36">
        <v>27250</v>
      </c>
      <c r="M36">
        <v>26050</v>
      </c>
    </row>
    <row r="37" spans="2:13">
      <c r="B37">
        <v>15</v>
      </c>
      <c r="C37">
        <v>25600</v>
      </c>
      <c r="D37">
        <v>26350</v>
      </c>
      <c r="E37">
        <v>23500</v>
      </c>
      <c r="F37">
        <v>24000</v>
      </c>
      <c r="G37">
        <v>27350</v>
      </c>
      <c r="H37">
        <v>27375</v>
      </c>
      <c r="I37">
        <v>28075</v>
      </c>
      <c r="J37">
        <v>25275</v>
      </c>
      <c r="K37">
        <v>27500</v>
      </c>
      <c r="L37">
        <v>27075</v>
      </c>
      <c r="M37">
        <v>26825</v>
      </c>
    </row>
    <row r="38" spans="2:13">
      <c r="B38">
        <v>16</v>
      </c>
      <c r="C38">
        <v>22275</v>
      </c>
      <c r="D38">
        <v>25150</v>
      </c>
      <c r="E38">
        <v>23500</v>
      </c>
      <c r="F38">
        <v>24000</v>
      </c>
      <c r="G38">
        <v>28075</v>
      </c>
      <c r="H38">
        <v>23800</v>
      </c>
      <c r="I38">
        <v>24300</v>
      </c>
      <c r="J38">
        <v>26700</v>
      </c>
      <c r="K38">
        <v>24100</v>
      </c>
      <c r="L38">
        <v>25075</v>
      </c>
      <c r="M38">
        <v>26725</v>
      </c>
    </row>
    <row r="39" spans="2:13">
      <c r="B39">
        <v>17</v>
      </c>
      <c r="C39">
        <v>23225</v>
      </c>
      <c r="D39">
        <v>21350</v>
      </c>
      <c r="E39">
        <v>25175</v>
      </c>
      <c r="F39">
        <v>26150</v>
      </c>
      <c r="G39">
        <v>24500</v>
      </c>
      <c r="H39">
        <v>24750</v>
      </c>
      <c r="I39">
        <v>26925</v>
      </c>
      <c r="J39">
        <v>27175</v>
      </c>
      <c r="K39">
        <v>25050</v>
      </c>
      <c r="L39">
        <v>25075</v>
      </c>
      <c r="M39">
        <v>27200</v>
      </c>
    </row>
    <row r="40" spans="2:13">
      <c r="B40">
        <v>18</v>
      </c>
      <c r="C40">
        <v>24175</v>
      </c>
      <c r="D40">
        <v>24675</v>
      </c>
      <c r="E40">
        <v>23750</v>
      </c>
      <c r="F40">
        <v>24475</v>
      </c>
      <c r="G40">
        <v>24500</v>
      </c>
      <c r="H40">
        <v>27625</v>
      </c>
      <c r="I40">
        <v>23350</v>
      </c>
      <c r="J40">
        <v>24075</v>
      </c>
      <c r="K40">
        <v>27300</v>
      </c>
      <c r="L40">
        <v>26500</v>
      </c>
      <c r="M40">
        <v>27200</v>
      </c>
    </row>
    <row r="41" spans="2:13">
      <c r="B41">
        <v>19</v>
      </c>
      <c r="C41">
        <v>20375</v>
      </c>
      <c r="D41">
        <v>26575</v>
      </c>
      <c r="E41">
        <v>24700</v>
      </c>
      <c r="F41">
        <v>21625</v>
      </c>
      <c r="G41">
        <v>27825</v>
      </c>
      <c r="H41">
        <v>22850</v>
      </c>
      <c r="I41">
        <v>25250</v>
      </c>
      <c r="J41">
        <v>25750</v>
      </c>
      <c r="K41">
        <v>24575</v>
      </c>
      <c r="L41">
        <v>27250</v>
      </c>
      <c r="M41">
        <v>24850</v>
      </c>
    </row>
    <row r="42" spans="2:13">
      <c r="B42">
        <v>20</v>
      </c>
      <c r="C42">
        <v>22525</v>
      </c>
      <c r="D42">
        <v>25625</v>
      </c>
      <c r="E42">
        <v>27075</v>
      </c>
      <c r="F42">
        <v>24725</v>
      </c>
      <c r="G42">
        <v>28075</v>
      </c>
      <c r="H42">
        <v>23575</v>
      </c>
      <c r="I42">
        <v>25250</v>
      </c>
      <c r="J42">
        <v>25275</v>
      </c>
      <c r="K42">
        <v>27575</v>
      </c>
      <c r="L42">
        <v>27150</v>
      </c>
      <c r="M42">
        <v>26800</v>
      </c>
    </row>
    <row r="43" spans="2:13">
      <c r="B43">
        <f t="shared" ref="B43:B72" si="1">$B42+1</f>
        <v>21</v>
      </c>
      <c r="C43">
        <v>22750</v>
      </c>
      <c r="D43">
        <v>22775</v>
      </c>
      <c r="E43">
        <v>27075</v>
      </c>
      <c r="F43">
        <v>25675</v>
      </c>
      <c r="G43">
        <v>22600</v>
      </c>
      <c r="H43">
        <v>26900</v>
      </c>
      <c r="I43">
        <v>26200</v>
      </c>
      <c r="J43">
        <v>27725</v>
      </c>
      <c r="K43">
        <v>27300</v>
      </c>
      <c r="L43">
        <v>27250</v>
      </c>
      <c r="M43">
        <v>24850</v>
      </c>
    </row>
    <row r="44" spans="2:13">
      <c r="B44">
        <f t="shared" si="1"/>
        <v>22</v>
      </c>
      <c r="C44">
        <v>23700</v>
      </c>
      <c r="D44">
        <v>25400</v>
      </c>
      <c r="E44">
        <v>22075</v>
      </c>
      <c r="F44">
        <v>24000</v>
      </c>
      <c r="G44">
        <v>27350</v>
      </c>
      <c r="H44">
        <v>27375</v>
      </c>
      <c r="I44">
        <v>28075</v>
      </c>
      <c r="J44">
        <v>26225</v>
      </c>
      <c r="K44">
        <v>27475</v>
      </c>
      <c r="L44">
        <v>26950</v>
      </c>
      <c r="M44">
        <v>26925</v>
      </c>
    </row>
    <row r="45" spans="2:13">
      <c r="B45">
        <f t="shared" si="1"/>
        <v>23</v>
      </c>
      <c r="C45">
        <v>22750</v>
      </c>
      <c r="D45">
        <v>26825</v>
      </c>
      <c r="E45">
        <v>23500</v>
      </c>
      <c r="F45">
        <v>25900</v>
      </c>
      <c r="G45">
        <v>24025</v>
      </c>
      <c r="H45">
        <v>28200</v>
      </c>
      <c r="I45">
        <v>27975</v>
      </c>
      <c r="J45">
        <v>26700</v>
      </c>
      <c r="K45">
        <v>27575</v>
      </c>
      <c r="L45">
        <v>25075</v>
      </c>
      <c r="M45">
        <v>24850</v>
      </c>
    </row>
    <row r="46" spans="2:13">
      <c r="B46">
        <f t="shared" si="1"/>
        <v>24</v>
      </c>
      <c r="C46">
        <v>24650</v>
      </c>
      <c r="D46">
        <v>21825</v>
      </c>
      <c r="E46">
        <v>21600</v>
      </c>
      <c r="F46">
        <v>23050</v>
      </c>
      <c r="G46">
        <v>24500</v>
      </c>
      <c r="H46">
        <v>22375</v>
      </c>
      <c r="I46">
        <v>23350</v>
      </c>
      <c r="J46">
        <v>26700</v>
      </c>
      <c r="K46">
        <v>26250</v>
      </c>
      <c r="L46">
        <v>27250</v>
      </c>
      <c r="M46">
        <v>26725</v>
      </c>
    </row>
    <row r="47" spans="2:13">
      <c r="B47">
        <f t="shared" si="1"/>
        <v>25</v>
      </c>
      <c r="C47">
        <v>25125</v>
      </c>
      <c r="D47">
        <v>24200</v>
      </c>
      <c r="E47">
        <v>23975</v>
      </c>
      <c r="F47">
        <v>22575</v>
      </c>
      <c r="G47">
        <v>23075</v>
      </c>
      <c r="H47">
        <v>25950</v>
      </c>
      <c r="I47">
        <v>27400</v>
      </c>
      <c r="J47">
        <v>25500</v>
      </c>
      <c r="K47">
        <v>25050</v>
      </c>
      <c r="L47">
        <v>27075</v>
      </c>
      <c r="M47">
        <v>26725</v>
      </c>
    </row>
    <row r="48" spans="2:13">
      <c r="B48">
        <f t="shared" si="1"/>
        <v>26</v>
      </c>
      <c r="C48">
        <v>25850</v>
      </c>
      <c r="D48">
        <v>22050</v>
      </c>
      <c r="E48">
        <v>23500</v>
      </c>
      <c r="F48">
        <v>24950</v>
      </c>
      <c r="G48">
        <v>26875</v>
      </c>
      <c r="H48">
        <v>26425</v>
      </c>
      <c r="I48">
        <v>25250</v>
      </c>
      <c r="J48">
        <v>25750</v>
      </c>
      <c r="K48">
        <v>27300</v>
      </c>
      <c r="L48">
        <v>25550</v>
      </c>
      <c r="M48">
        <v>25100</v>
      </c>
    </row>
    <row r="49" spans="2:13">
      <c r="B49">
        <f t="shared" si="1"/>
        <v>27</v>
      </c>
      <c r="C49">
        <v>22275</v>
      </c>
      <c r="D49">
        <v>22300</v>
      </c>
      <c r="E49">
        <v>23275</v>
      </c>
      <c r="F49">
        <v>23050</v>
      </c>
      <c r="G49">
        <v>22125</v>
      </c>
      <c r="H49">
        <v>24275</v>
      </c>
      <c r="I49">
        <v>28075</v>
      </c>
      <c r="J49">
        <v>26700</v>
      </c>
      <c r="K49">
        <v>25050</v>
      </c>
      <c r="L49">
        <v>27050</v>
      </c>
      <c r="M49">
        <v>27000</v>
      </c>
    </row>
    <row r="50" spans="2:13">
      <c r="B50">
        <f t="shared" si="1"/>
        <v>28</v>
      </c>
      <c r="C50">
        <v>21325</v>
      </c>
      <c r="D50">
        <v>26100</v>
      </c>
      <c r="E50">
        <v>27075</v>
      </c>
      <c r="F50">
        <v>24950</v>
      </c>
      <c r="G50">
        <v>27825</v>
      </c>
      <c r="H50">
        <v>23575</v>
      </c>
      <c r="I50">
        <v>25725</v>
      </c>
      <c r="J50">
        <v>26700</v>
      </c>
      <c r="K50">
        <v>27300</v>
      </c>
      <c r="L50">
        <v>27225</v>
      </c>
      <c r="M50">
        <v>26625</v>
      </c>
    </row>
    <row r="51" spans="2:13">
      <c r="B51">
        <f t="shared" si="1"/>
        <v>29</v>
      </c>
      <c r="C51">
        <v>22750</v>
      </c>
      <c r="D51">
        <v>22050</v>
      </c>
      <c r="E51">
        <v>26125</v>
      </c>
      <c r="F51">
        <v>26150</v>
      </c>
      <c r="G51">
        <v>23550</v>
      </c>
      <c r="H51">
        <v>24275</v>
      </c>
      <c r="I51">
        <v>23100</v>
      </c>
      <c r="J51">
        <v>25275</v>
      </c>
      <c r="K51">
        <v>27375</v>
      </c>
      <c r="L51">
        <v>27125</v>
      </c>
      <c r="M51">
        <v>26700</v>
      </c>
    </row>
    <row r="52" spans="2:13">
      <c r="B52">
        <f t="shared" si="1"/>
        <v>30</v>
      </c>
      <c r="C52">
        <v>20850</v>
      </c>
      <c r="D52">
        <v>25150</v>
      </c>
      <c r="E52">
        <v>22550</v>
      </c>
      <c r="F52">
        <v>26150</v>
      </c>
      <c r="G52">
        <v>27125</v>
      </c>
      <c r="H52">
        <v>25950</v>
      </c>
      <c r="I52">
        <v>25725</v>
      </c>
      <c r="J52">
        <v>24325</v>
      </c>
      <c r="K52">
        <v>26250</v>
      </c>
      <c r="L52">
        <v>25550</v>
      </c>
      <c r="M52">
        <v>26725</v>
      </c>
    </row>
    <row r="53" spans="2:13">
      <c r="B53">
        <f t="shared" si="1"/>
        <v>31</v>
      </c>
      <c r="C53">
        <v>23225</v>
      </c>
      <c r="D53">
        <v>26100</v>
      </c>
      <c r="E53">
        <v>21600</v>
      </c>
      <c r="F53">
        <v>23525</v>
      </c>
      <c r="G53">
        <v>27600</v>
      </c>
      <c r="H53">
        <v>28325</v>
      </c>
      <c r="I53">
        <v>25975</v>
      </c>
      <c r="J53">
        <v>27725</v>
      </c>
      <c r="K53">
        <v>26250</v>
      </c>
      <c r="L53">
        <v>26950</v>
      </c>
      <c r="M53">
        <v>26050</v>
      </c>
    </row>
    <row r="54" spans="2:13">
      <c r="B54">
        <f t="shared" si="1"/>
        <v>32</v>
      </c>
      <c r="C54">
        <v>24900</v>
      </c>
      <c r="D54">
        <v>22775</v>
      </c>
      <c r="E54">
        <v>26600</v>
      </c>
      <c r="F54">
        <v>27575</v>
      </c>
      <c r="G54">
        <v>23550</v>
      </c>
      <c r="H54">
        <v>26425</v>
      </c>
      <c r="I54">
        <v>24300</v>
      </c>
      <c r="J54">
        <v>27650</v>
      </c>
      <c r="K54">
        <v>24100</v>
      </c>
      <c r="L54">
        <v>25075</v>
      </c>
      <c r="M54">
        <v>24850</v>
      </c>
    </row>
    <row r="55" spans="2:13">
      <c r="B55">
        <f t="shared" si="1"/>
        <v>33</v>
      </c>
      <c r="C55">
        <v>21800</v>
      </c>
      <c r="D55">
        <v>25400</v>
      </c>
      <c r="E55">
        <v>23025</v>
      </c>
      <c r="F55">
        <v>27100</v>
      </c>
      <c r="G55">
        <v>26175</v>
      </c>
      <c r="H55">
        <v>27375</v>
      </c>
      <c r="I55">
        <v>28075</v>
      </c>
      <c r="J55">
        <v>27525</v>
      </c>
      <c r="K55">
        <v>26475</v>
      </c>
      <c r="L55">
        <v>24825</v>
      </c>
      <c r="M55">
        <v>24850</v>
      </c>
    </row>
    <row r="56" spans="2:13">
      <c r="B56">
        <f t="shared" si="1"/>
        <v>34</v>
      </c>
      <c r="C56">
        <v>24900</v>
      </c>
      <c r="D56">
        <v>22775</v>
      </c>
      <c r="E56">
        <v>26125</v>
      </c>
      <c r="F56">
        <v>22100</v>
      </c>
      <c r="G56">
        <v>27600</v>
      </c>
      <c r="H56">
        <v>27850</v>
      </c>
      <c r="I56">
        <v>27875</v>
      </c>
      <c r="J56">
        <v>25750</v>
      </c>
      <c r="K56">
        <v>24100</v>
      </c>
      <c r="L56">
        <v>27075</v>
      </c>
      <c r="M56">
        <v>26050</v>
      </c>
    </row>
    <row r="57" spans="2:13">
      <c r="B57">
        <f t="shared" si="1"/>
        <v>35</v>
      </c>
      <c r="C57">
        <v>20850</v>
      </c>
      <c r="D57">
        <v>26575</v>
      </c>
      <c r="E57">
        <v>23275</v>
      </c>
      <c r="F57">
        <v>24725</v>
      </c>
      <c r="G57">
        <v>27125</v>
      </c>
      <c r="H57">
        <v>28325</v>
      </c>
      <c r="I57">
        <v>24300</v>
      </c>
      <c r="J57">
        <v>23125</v>
      </c>
      <c r="K57">
        <v>27700</v>
      </c>
      <c r="L57">
        <v>24350</v>
      </c>
      <c r="M57">
        <v>26625</v>
      </c>
    </row>
    <row r="58" spans="2:13">
      <c r="B58">
        <f t="shared" si="1"/>
        <v>36</v>
      </c>
      <c r="C58">
        <v>25125</v>
      </c>
      <c r="D58">
        <v>21825</v>
      </c>
      <c r="E58">
        <v>24925</v>
      </c>
      <c r="F58">
        <v>25675</v>
      </c>
      <c r="G58">
        <v>27825</v>
      </c>
      <c r="H58">
        <v>27375</v>
      </c>
      <c r="I58">
        <v>24775</v>
      </c>
      <c r="J58">
        <v>23125</v>
      </c>
      <c r="K58">
        <v>26475</v>
      </c>
      <c r="L58">
        <v>25075</v>
      </c>
      <c r="M58">
        <v>25575</v>
      </c>
    </row>
    <row r="59" spans="2:13">
      <c r="B59">
        <f t="shared" si="1"/>
        <v>37</v>
      </c>
      <c r="C59">
        <v>22275</v>
      </c>
      <c r="D59">
        <v>24200</v>
      </c>
      <c r="E59">
        <v>25650</v>
      </c>
      <c r="F59">
        <v>23050</v>
      </c>
      <c r="G59">
        <v>27125</v>
      </c>
      <c r="H59">
        <v>24050</v>
      </c>
      <c r="I59">
        <v>27975</v>
      </c>
      <c r="J59">
        <v>26225</v>
      </c>
      <c r="K59">
        <v>26950</v>
      </c>
      <c r="L59">
        <v>26025</v>
      </c>
      <c r="M59">
        <v>26925</v>
      </c>
    </row>
    <row r="60" spans="2:13">
      <c r="B60">
        <f t="shared" si="1"/>
        <v>38</v>
      </c>
      <c r="C60">
        <v>25600</v>
      </c>
      <c r="D60">
        <v>22775</v>
      </c>
      <c r="E60">
        <v>24700</v>
      </c>
      <c r="F60">
        <v>22100</v>
      </c>
      <c r="G60">
        <v>28075</v>
      </c>
      <c r="H60">
        <v>25700</v>
      </c>
      <c r="I60">
        <v>26450</v>
      </c>
      <c r="J60">
        <v>25275</v>
      </c>
      <c r="K60">
        <v>26250</v>
      </c>
      <c r="L60">
        <v>27250</v>
      </c>
      <c r="M60">
        <v>25325</v>
      </c>
    </row>
    <row r="61" spans="2:13">
      <c r="B61">
        <f t="shared" si="1"/>
        <v>39</v>
      </c>
      <c r="C61">
        <v>22275</v>
      </c>
      <c r="D61">
        <v>21575</v>
      </c>
      <c r="E61">
        <v>23500</v>
      </c>
      <c r="F61">
        <v>22575</v>
      </c>
      <c r="G61">
        <v>25925</v>
      </c>
      <c r="H61">
        <v>25225</v>
      </c>
      <c r="I61">
        <v>24050</v>
      </c>
      <c r="J61">
        <v>27425</v>
      </c>
      <c r="K61">
        <v>25300</v>
      </c>
      <c r="L61">
        <v>26850</v>
      </c>
      <c r="M61">
        <v>26925</v>
      </c>
    </row>
    <row r="62" spans="2:13">
      <c r="B62">
        <f t="shared" si="1"/>
        <v>40</v>
      </c>
      <c r="C62">
        <v>25375</v>
      </c>
      <c r="D62">
        <v>23000</v>
      </c>
      <c r="E62">
        <v>25175</v>
      </c>
      <c r="F62">
        <v>26375</v>
      </c>
      <c r="G62">
        <v>24975</v>
      </c>
      <c r="H62">
        <v>22850</v>
      </c>
      <c r="I62">
        <v>27875</v>
      </c>
      <c r="J62">
        <v>27425</v>
      </c>
      <c r="K62">
        <v>23850</v>
      </c>
      <c r="L62">
        <v>26750</v>
      </c>
      <c r="M62">
        <v>25575</v>
      </c>
    </row>
    <row r="63" spans="2:13">
      <c r="B63">
        <f t="shared" si="1"/>
        <v>41</v>
      </c>
      <c r="C63">
        <v>22750</v>
      </c>
      <c r="D63">
        <v>24675</v>
      </c>
      <c r="E63">
        <v>21125</v>
      </c>
      <c r="F63">
        <v>24475</v>
      </c>
      <c r="G63">
        <v>26650</v>
      </c>
      <c r="H63">
        <v>25475</v>
      </c>
      <c r="I63">
        <v>25025</v>
      </c>
      <c r="J63">
        <v>27825</v>
      </c>
      <c r="K63">
        <v>27200</v>
      </c>
      <c r="L63">
        <v>27050</v>
      </c>
      <c r="M63">
        <v>27100</v>
      </c>
    </row>
    <row r="64" spans="2:13">
      <c r="B64">
        <f t="shared" si="1"/>
        <v>42</v>
      </c>
      <c r="C64">
        <v>22750</v>
      </c>
      <c r="D64">
        <v>24675</v>
      </c>
      <c r="E64">
        <v>24700</v>
      </c>
      <c r="F64">
        <v>27575</v>
      </c>
      <c r="G64">
        <v>23300</v>
      </c>
      <c r="H64">
        <v>23575</v>
      </c>
      <c r="I64">
        <v>26925</v>
      </c>
      <c r="J64">
        <v>23600</v>
      </c>
      <c r="K64">
        <v>24100</v>
      </c>
      <c r="L64">
        <v>24600</v>
      </c>
      <c r="M64">
        <v>26625</v>
      </c>
    </row>
    <row r="65" spans="2:13">
      <c r="B65">
        <f t="shared" si="1"/>
        <v>43</v>
      </c>
      <c r="C65">
        <v>22750</v>
      </c>
      <c r="D65">
        <v>24675</v>
      </c>
      <c r="E65">
        <v>26125</v>
      </c>
      <c r="F65">
        <v>23050</v>
      </c>
      <c r="G65">
        <v>26875</v>
      </c>
      <c r="H65">
        <v>26900</v>
      </c>
      <c r="I65">
        <v>27875</v>
      </c>
      <c r="J65">
        <v>23850</v>
      </c>
      <c r="K65">
        <v>27500</v>
      </c>
      <c r="L65">
        <v>27050</v>
      </c>
      <c r="M65">
        <v>25100</v>
      </c>
    </row>
    <row r="66" spans="2:13">
      <c r="B66">
        <f t="shared" si="1"/>
        <v>44</v>
      </c>
      <c r="C66">
        <v>22525</v>
      </c>
      <c r="D66">
        <v>24450</v>
      </c>
      <c r="E66">
        <v>26600</v>
      </c>
      <c r="F66">
        <v>27325</v>
      </c>
      <c r="G66">
        <v>28075</v>
      </c>
      <c r="H66">
        <v>23325</v>
      </c>
      <c r="I66">
        <v>24050</v>
      </c>
      <c r="J66">
        <v>27750</v>
      </c>
      <c r="K66">
        <v>24100</v>
      </c>
      <c r="L66">
        <v>27250</v>
      </c>
      <c r="M66">
        <v>26700</v>
      </c>
    </row>
    <row r="67" spans="2:13">
      <c r="B67">
        <f t="shared" si="1"/>
        <v>45</v>
      </c>
      <c r="C67">
        <v>22750</v>
      </c>
      <c r="D67">
        <v>23725</v>
      </c>
      <c r="E67">
        <v>25650</v>
      </c>
      <c r="F67">
        <v>22575</v>
      </c>
      <c r="G67">
        <v>24975</v>
      </c>
      <c r="H67">
        <v>28100</v>
      </c>
      <c r="I67">
        <v>25725</v>
      </c>
      <c r="J67">
        <v>27625</v>
      </c>
      <c r="K67">
        <v>27575</v>
      </c>
      <c r="L67">
        <v>26500</v>
      </c>
      <c r="M67">
        <v>26700</v>
      </c>
    </row>
    <row r="68" spans="2:13">
      <c r="B68">
        <f t="shared" si="1"/>
        <v>46</v>
      </c>
      <c r="C68">
        <v>22525</v>
      </c>
      <c r="D68">
        <v>26100</v>
      </c>
      <c r="E68">
        <v>22075</v>
      </c>
      <c r="F68">
        <v>24000</v>
      </c>
      <c r="G68">
        <v>25700</v>
      </c>
      <c r="H68">
        <v>25950</v>
      </c>
      <c r="I68">
        <v>25975</v>
      </c>
      <c r="J68">
        <v>26950</v>
      </c>
      <c r="K68">
        <v>25525</v>
      </c>
      <c r="L68">
        <v>26275</v>
      </c>
      <c r="M68">
        <v>26625</v>
      </c>
    </row>
    <row r="69" spans="2:13">
      <c r="B69">
        <f t="shared" si="1"/>
        <v>47</v>
      </c>
      <c r="C69">
        <v>24175</v>
      </c>
      <c r="D69">
        <v>21825</v>
      </c>
      <c r="E69">
        <v>22075</v>
      </c>
      <c r="F69">
        <v>22325</v>
      </c>
      <c r="G69">
        <v>24025</v>
      </c>
      <c r="H69">
        <v>22850</v>
      </c>
      <c r="I69">
        <v>24775</v>
      </c>
      <c r="J69">
        <v>25750</v>
      </c>
      <c r="K69">
        <v>26725</v>
      </c>
      <c r="L69">
        <v>26975</v>
      </c>
      <c r="M69">
        <v>27000</v>
      </c>
    </row>
    <row r="70" spans="2:13">
      <c r="B70">
        <f t="shared" si="1"/>
        <v>48</v>
      </c>
      <c r="C70">
        <v>23700</v>
      </c>
      <c r="D70">
        <v>25150</v>
      </c>
      <c r="E70">
        <v>22550</v>
      </c>
      <c r="F70">
        <v>22325</v>
      </c>
      <c r="G70">
        <v>24025</v>
      </c>
      <c r="H70">
        <v>23575</v>
      </c>
      <c r="I70">
        <v>24775</v>
      </c>
      <c r="J70">
        <v>25750</v>
      </c>
      <c r="K70">
        <v>25050</v>
      </c>
      <c r="L70">
        <v>24600</v>
      </c>
      <c r="M70">
        <v>26900</v>
      </c>
    </row>
    <row r="71" spans="2:13">
      <c r="B71">
        <f t="shared" si="1"/>
        <v>49</v>
      </c>
      <c r="C71">
        <v>21325</v>
      </c>
      <c r="D71">
        <v>21100</v>
      </c>
      <c r="E71">
        <v>26600</v>
      </c>
      <c r="F71">
        <v>23525</v>
      </c>
      <c r="G71">
        <v>22825</v>
      </c>
      <c r="H71">
        <v>26900</v>
      </c>
      <c r="I71">
        <v>25250</v>
      </c>
      <c r="J71">
        <v>27525</v>
      </c>
      <c r="K71">
        <v>25050</v>
      </c>
      <c r="L71">
        <v>26500</v>
      </c>
      <c r="M71">
        <v>25800</v>
      </c>
    </row>
    <row r="72" spans="2:13">
      <c r="B72">
        <f t="shared" si="1"/>
        <v>50</v>
      </c>
      <c r="C72">
        <v>22750</v>
      </c>
      <c r="D72">
        <v>24200</v>
      </c>
      <c r="E72">
        <v>23975</v>
      </c>
      <c r="F72">
        <v>25200</v>
      </c>
      <c r="G72">
        <v>25925</v>
      </c>
      <c r="H72">
        <v>26900</v>
      </c>
      <c r="I72">
        <v>24775</v>
      </c>
      <c r="J72">
        <v>23600</v>
      </c>
      <c r="K72">
        <v>27300</v>
      </c>
      <c r="L72">
        <v>27150</v>
      </c>
      <c r="M72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 V</dc:creator>
  <cp:lastModifiedBy>Nischith M Gowda</cp:lastModifiedBy>
  <dcterms:created xsi:type="dcterms:W3CDTF">2020-10-31T23:58:40Z</dcterms:created>
  <dcterms:modified xsi:type="dcterms:W3CDTF">2022-04-26T02:30:23Z</dcterms:modified>
</cp:coreProperties>
</file>