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schith M Gowda\Downloads\"/>
    </mc:Choice>
  </mc:AlternateContent>
  <xr:revisionPtr revIDLastSave="0" documentId="13_ncr:1_{676B84DD-21B0-48C2-935B-7CEABF8F04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1" sheetId="3" r:id="rId1"/>
    <sheet name="Q2" sheetId="4" r:id="rId2"/>
    <sheet name="Q3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3" l="1"/>
  <c r="D46" i="3"/>
  <c r="B47" i="3"/>
  <c r="D4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E4" i="3"/>
  <c r="C4" i="3"/>
</calcChain>
</file>

<file path=xl/sharedStrings.xml><?xml version="1.0" encoding="utf-8"?>
<sst xmlns="http://schemas.openxmlformats.org/spreadsheetml/2006/main" count="282" uniqueCount="132">
  <si>
    <t>House Age</t>
  </si>
  <si>
    <t>Square Feet</t>
  </si>
  <si>
    <t>Market Value</t>
  </si>
  <si>
    <t>Home Market Value</t>
  </si>
  <si>
    <t>Mean</t>
  </si>
  <si>
    <t>Standard Deviation</t>
  </si>
  <si>
    <t>z-score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</si>
  <si>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</si>
  <si>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</si>
  <si>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</si>
  <si>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</si>
  <si>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</si>
  <si>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</si>
  <si>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</si>
  <si>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</si>
  <si>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</si>
  <si>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</si>
  <si>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</si>
  <si>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</si>
  <si>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</si>
  <si>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</si>
  <si>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</si>
  <si>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</si>
  <si>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</si>
  <si>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</si>
  <si>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</si>
  <si>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</si>
  <si>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</si>
  <si>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</si>
  <si>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</si>
  <si>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</si>
  <si>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Market value of a house that is 30 years old and has 1,800 square feet = 30*(-825.16) + 1800*(40.91)+47331.38 = 96214.58</t>
  </si>
  <si>
    <t>Cereal Data</t>
  </si>
  <si>
    <t>Product</t>
  </si>
  <si>
    <t>Cereal Name</t>
  </si>
  <si>
    <t>Manufacturer</t>
  </si>
  <si>
    <t>Calories</t>
  </si>
  <si>
    <t>Sodium</t>
  </si>
  <si>
    <t>Fiber</t>
  </si>
  <si>
    <t>Carbs</t>
  </si>
  <si>
    <t>Sugars</t>
  </si>
  <si>
    <t>100% Bran</t>
  </si>
  <si>
    <t>Nabisco</t>
  </si>
  <si>
    <t>AlI-Bran</t>
  </si>
  <si>
    <t>Kellogg</t>
  </si>
  <si>
    <t>All-Bran w/Extra Fiber</t>
  </si>
  <si>
    <t>Almond Delight</t>
  </si>
  <si>
    <t>Ralston Purina</t>
  </si>
  <si>
    <t>Apple Cinn Cheerios</t>
  </si>
  <si>
    <t>General Mills</t>
  </si>
  <si>
    <t>Apple Jacks</t>
  </si>
  <si>
    <t>Basic 4</t>
  </si>
  <si>
    <t>Bran Chex</t>
  </si>
  <si>
    <t>Bran Flakes</t>
  </si>
  <si>
    <t>Post</t>
  </si>
  <si>
    <t>Cap'n'Crunch</t>
  </si>
  <si>
    <t>Quaker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</si>
  <si>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</si>
  <si>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</si>
  <si>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</si>
  <si>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</si>
  <si>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</si>
  <si>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</si>
  <si>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</si>
  <si>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</si>
  <si>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</si>
  <si>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</t>
  </si>
  <si>
    <t>Crispix</t>
  </si>
  <si>
    <t>Crispy Wheat &amp; Raisins</t>
  </si>
  <si>
    <t>Double Chex</t>
  </si>
  <si>
    <t>Froot Loops</t>
  </si>
  <si>
    <t>Frosted Flakes</t>
  </si>
  <si>
    <t>Frosted Mini-Whests</t>
  </si>
  <si>
    <t>Fruit &amp; Fibre</t>
  </si>
  <si>
    <t>Fruitful Bran</t>
  </si>
  <si>
    <t>Fruity Pebbles</t>
  </si>
  <si>
    <t>Golden Grahams</t>
  </si>
  <si>
    <t>Grape Nuts Flakes</t>
  </si>
  <si>
    <t>Grape-Nuts</t>
  </si>
  <si>
    <t>Great Grains Pecan</t>
  </si>
  <si>
    <t>Honey Comb</t>
  </si>
  <si>
    <t>Honey Graham Ohs</t>
  </si>
  <si>
    <t>Honey Nut Cheerios</t>
  </si>
  <si>
    <t>Just Right Crunchy Nugget</t>
  </si>
  <si>
    <t>Just Right Fruit &amp;Nut</t>
  </si>
  <si>
    <t>Kix</t>
  </si>
  <si>
    <t>Life</t>
  </si>
  <si>
    <t>Lucky Charms</t>
  </si>
  <si>
    <t>Mueslix Crispy Blend</t>
  </si>
  <si>
    <t>Multi-Grain Cheerios</t>
  </si>
  <si>
    <t>Nut &amp; Honey Crunch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</si>
  <si>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</si>
  <si>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</si>
  <si>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</si>
  <si>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</si>
  <si>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</si>
  <si>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</si>
  <si>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Raisin Bran</t>
  </si>
  <si>
    <t>Raisin Squares</t>
  </si>
  <si>
    <t>Rice Chex</t>
  </si>
  <si>
    <t>Rice Krispies</t>
  </si>
  <si>
    <t>Shrdded Wht Spn Size</t>
  </si>
  <si>
    <t>Shredded Wheat</t>
  </si>
  <si>
    <t>Shredded Wheat n Bran</t>
  </si>
  <si>
    <t>Smacks</t>
  </si>
  <si>
    <t>Special K</t>
  </si>
  <si>
    <t>Strawberry Fruit Wheels</t>
  </si>
  <si>
    <t>Total Corn Flakes</t>
  </si>
  <si>
    <t>Total Raisin Bran</t>
  </si>
  <si>
    <t>Total Whole Grain</t>
  </si>
  <si>
    <t>Trix</t>
  </si>
  <si>
    <t>Wheat Chex</t>
  </si>
  <si>
    <t>Wheaties</t>
  </si>
  <si>
    <t>Wheaties Honey Gold</t>
  </si>
  <si>
    <t>Vacation Survey</t>
  </si>
  <si>
    <t>Age</t>
  </si>
  <si>
    <t>Gender</t>
  </si>
  <si>
    <t>Relationship Status</t>
  </si>
  <si>
    <t xml:space="preserve"> Vacations per Year</t>
  </si>
  <si>
    <t>Number of Children</t>
  </si>
  <si>
    <t>Predicted Vacation= 3.810-0.032*Age+1.981*Gender-0.731*Relationship status-0.644*Number of children</t>
  </si>
  <si>
    <t>Calories= 28.7602 + 3.3583 Carbs + 3.9056 Sugars</t>
  </si>
  <si>
    <t>Q(B) when the  single unit increase in AGE variable, Estimated vacation will decrease  0.032 times</t>
  </si>
  <si>
    <t>next the single unit increase in Gender variable, Estimated vacation  increase 1.981 times</t>
  </si>
  <si>
    <t>single unit increase in Relationship staus variable, Estimated vacation will decrease  0.731 times</t>
  </si>
  <si>
    <t>single unit increase in Number of children variable, Estimated vacation will decrease 0.644 times.</t>
  </si>
  <si>
    <t>Gender  not a significant predictor at alpha level  is  0.05</t>
  </si>
  <si>
    <t>Gender is  significant predictor at alpha level is 0.10 because P value is less than 0.10</t>
  </si>
  <si>
    <t>one that is 5 years old and has 2,800 square feet have a market value of 5*(-825.16) + 2800*(40.91)+47331.38 = 157753.6</t>
  </si>
  <si>
    <t>Q3</t>
  </si>
  <si>
    <t>Q2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</si>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</sst>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"/>
    <numFmt numFmtId="166" formatCode="0.000"/>
  </numFmts>
  <fonts count="11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i/>
      <sz val="10"/>
      <name val="Helv"/>
    </font>
    <font>
      <b/>
      <sz val="10"/>
      <name val="Helv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sz val="14"/>
      <name val="Cambria"/>
      <family val="1"/>
      <scheme val="major"/>
    </font>
    <font>
      <sz val="10"/>
      <color rgb="FFFF0000"/>
      <name val="Helv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3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5" fillId="0" borderId="2" xfId="0" applyFont="1" applyFill="1" applyBorder="1" applyAlignment="1"/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2" fontId="7" fillId="0" borderId="0" xfId="0" applyNumberFormat="1" applyFont="1"/>
    <xf numFmtId="0" fontId="0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5" fillId="2" borderId="0" xfId="0" applyFont="1" applyFill="1"/>
    <xf numFmtId="0" fontId="0" fillId="2" borderId="0" xfId="0" applyFill="1"/>
    <xf numFmtId="0" fontId="2" fillId="2" borderId="0" xfId="0" applyFont="1" applyFill="1"/>
    <xf numFmtId="49" fontId="9" fillId="0" borderId="0" xfId="0" applyNumberFormat="1" applyFont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topLeftCell="C1" workbookViewId="0">
      <selection activeCell="C1" sqref="C1"/>
    </sheetView>
  </sheetViews>
  <sheetFormatPr defaultColWidth="10.26953125" defaultRowHeight="12.5" x14ac:dyDescent="0.25"/>
  <cols>
    <col min="1" max="1" width="12.54296875" style="2" customWidth="1"/>
    <col min="2" max="2" width="12.1796875" style="2" bestFit="1" customWidth="1"/>
    <col min="3" max="3" width="9.7265625" style="2" customWidth="1"/>
    <col min="4" max="4" width="13.1796875" style="2" bestFit="1" customWidth="1"/>
    <col min="5" max="5" width="10" style="2" customWidth="1"/>
    <col min="6" max="6" width="10.7265625" style="2" customWidth="1"/>
    <col min="7" max="16384" width="10.26953125" style="2"/>
  </cols>
  <sheetData>
    <row r="1" spans="1:5" ht="13" x14ac:dyDescent="0.3">
      <c r="A1" s="1" t="s">
        <v>3</v>
      </c>
      <c r="C1" s="46" t="s">
        <v>131</v>
      </c>
    </row>
    <row r="3" spans="1:5" s="1" customFormat="1" ht="13.5" thickBot="1" x14ac:dyDescent="0.35">
      <c r="A3" s="12" t="s">
        <v>0</v>
      </c>
      <c r="B3" s="12" t="s">
        <v>1</v>
      </c>
      <c r="C3" s="13" t="s">
        <v>6</v>
      </c>
      <c r="D3" s="12" t="s">
        <v>2</v>
      </c>
      <c r="E3" s="13" t="s">
        <v>6</v>
      </c>
    </row>
    <row r="4" spans="1:5" ht="13" thickTop="1" x14ac:dyDescent="0.25">
      <c r="A4" s="3">
        <v>33</v>
      </c>
      <c r="B4" s="4">
        <v>1812</v>
      </c>
      <c r="C4" s="10">
        <f>(B4-$B$46)/$B$47</f>
        <v>0.53000920796950535</v>
      </c>
      <c r="D4" s="5">
        <v>90000</v>
      </c>
      <c r="E4" s="11">
        <f>(D4-$D$46)/$D$47</f>
        <v>-0.19606096828826466</v>
      </c>
    </row>
    <row r="5" spans="1:5" x14ac:dyDescent="0.25">
      <c r="A5" s="3">
        <v>32</v>
      </c>
      <c r="B5" s="4">
        <v>1914</v>
      </c>
      <c r="C5" s="10">
        <f t="shared" ref="C5:C45" si="0">(B5-$B$46)/$B$47</f>
        <v>0.99310515880396621</v>
      </c>
      <c r="D5" s="5">
        <v>104400</v>
      </c>
      <c r="E5" s="11">
        <f t="shared" ref="E5:E45" si="1">(D5-$D$46)/$D$47</f>
        <v>1.168469222974595</v>
      </c>
    </row>
    <row r="6" spans="1:5" x14ac:dyDescent="0.25">
      <c r="A6" s="3">
        <v>32</v>
      </c>
      <c r="B6" s="4">
        <v>1842</v>
      </c>
      <c r="C6" s="10">
        <f t="shared" si="0"/>
        <v>0.66621389939140552</v>
      </c>
      <c r="D6" s="5">
        <v>93300</v>
      </c>
      <c r="E6" s="11">
        <f t="shared" si="1"/>
        <v>0.11664386720947402</v>
      </c>
    </row>
    <row r="7" spans="1:5" x14ac:dyDescent="0.25">
      <c r="A7" s="3">
        <v>33</v>
      </c>
      <c r="B7" s="4">
        <v>1812</v>
      </c>
      <c r="C7" s="10">
        <f t="shared" si="0"/>
        <v>0.53000920796950535</v>
      </c>
      <c r="D7" s="5">
        <v>91000</v>
      </c>
      <c r="E7" s="11">
        <f t="shared" si="1"/>
        <v>-0.10130192722834384</v>
      </c>
    </row>
    <row r="8" spans="1:5" x14ac:dyDescent="0.25">
      <c r="A8" s="3">
        <v>32</v>
      </c>
      <c r="B8" s="4">
        <v>1836</v>
      </c>
      <c r="C8" s="10">
        <f t="shared" si="0"/>
        <v>0.63897296110702551</v>
      </c>
      <c r="D8" s="5">
        <v>101900</v>
      </c>
      <c r="E8" s="11">
        <f t="shared" si="1"/>
        <v>0.93157162032479301</v>
      </c>
    </row>
    <row r="9" spans="1:5" x14ac:dyDescent="0.25">
      <c r="A9" s="3">
        <v>33</v>
      </c>
      <c r="B9" s="4">
        <v>2028</v>
      </c>
      <c r="C9" s="10">
        <f t="shared" si="0"/>
        <v>1.5106829862071871</v>
      </c>
      <c r="D9" s="5">
        <v>108500</v>
      </c>
      <c r="E9" s="11">
        <f t="shared" si="1"/>
        <v>1.5569812913202703</v>
      </c>
    </row>
    <row r="10" spans="1:5" x14ac:dyDescent="0.25">
      <c r="A10" s="3">
        <v>32</v>
      </c>
      <c r="B10" s="4">
        <v>1732</v>
      </c>
      <c r="C10" s="10">
        <f t="shared" si="0"/>
        <v>0.1667966975111046</v>
      </c>
      <c r="D10" s="5">
        <v>87600</v>
      </c>
      <c r="E10" s="11">
        <f t="shared" si="1"/>
        <v>-0.42348266683207458</v>
      </c>
    </row>
    <row r="11" spans="1:5" x14ac:dyDescent="0.25">
      <c r="A11" s="3">
        <v>33</v>
      </c>
      <c r="B11" s="4">
        <v>1850</v>
      </c>
      <c r="C11" s="10">
        <f t="shared" si="0"/>
        <v>0.70253515043724568</v>
      </c>
      <c r="D11" s="5">
        <v>96000</v>
      </c>
      <c r="E11" s="11">
        <f t="shared" si="1"/>
        <v>0.3724932780712602</v>
      </c>
    </row>
    <row r="12" spans="1:5" x14ac:dyDescent="0.25">
      <c r="A12" s="3">
        <v>32</v>
      </c>
      <c r="B12" s="4">
        <v>1791</v>
      </c>
      <c r="C12" s="10">
        <f t="shared" si="0"/>
        <v>0.43466592397417514</v>
      </c>
      <c r="D12" s="5">
        <v>89200</v>
      </c>
      <c r="E12" s="11">
        <f t="shared" si="1"/>
        <v>-0.2718682011362013</v>
      </c>
    </row>
    <row r="13" spans="1:5" x14ac:dyDescent="0.25">
      <c r="A13" s="3">
        <v>33</v>
      </c>
      <c r="B13" s="4">
        <v>1666</v>
      </c>
      <c r="C13" s="10">
        <f t="shared" si="0"/>
        <v>-0.13285362361707598</v>
      </c>
      <c r="D13" s="5">
        <v>88400</v>
      </c>
      <c r="E13" s="11">
        <f t="shared" si="1"/>
        <v>-0.34767543398413797</v>
      </c>
    </row>
    <row r="14" spans="1:5" x14ac:dyDescent="0.25">
      <c r="A14" s="3">
        <v>32</v>
      </c>
      <c r="B14" s="4">
        <v>1852</v>
      </c>
      <c r="C14" s="10">
        <f t="shared" si="0"/>
        <v>0.71161546319870561</v>
      </c>
      <c r="D14" s="5">
        <v>100800</v>
      </c>
      <c r="E14" s="11">
        <f t="shared" si="1"/>
        <v>0.8273366751588801</v>
      </c>
    </row>
    <row r="15" spans="1:5" x14ac:dyDescent="0.25">
      <c r="A15" s="3">
        <v>32</v>
      </c>
      <c r="B15" s="4">
        <v>1620</v>
      </c>
      <c r="C15" s="10">
        <f t="shared" si="0"/>
        <v>-0.34170081713065636</v>
      </c>
      <c r="D15" s="5">
        <v>96700</v>
      </c>
      <c r="E15" s="11">
        <f t="shared" si="1"/>
        <v>0.43882460681320479</v>
      </c>
    </row>
    <row r="16" spans="1:5" x14ac:dyDescent="0.25">
      <c r="A16" s="3">
        <v>32</v>
      </c>
      <c r="B16" s="4">
        <v>1692</v>
      </c>
      <c r="C16" s="10">
        <f t="shared" si="0"/>
        <v>-1.4809557718095751E-2</v>
      </c>
      <c r="D16" s="5">
        <v>87500</v>
      </c>
      <c r="E16" s="11">
        <f t="shared" si="1"/>
        <v>-0.43295857093806667</v>
      </c>
    </row>
    <row r="17" spans="1:16" ht="13" x14ac:dyDescent="0.3">
      <c r="A17" s="3">
        <v>32</v>
      </c>
      <c r="B17" s="4">
        <v>2372</v>
      </c>
      <c r="C17" s="10">
        <f t="shared" si="0"/>
        <v>3.0724967811783102</v>
      </c>
      <c r="D17" s="5">
        <v>114000</v>
      </c>
      <c r="E17" s="11">
        <f t="shared" si="1"/>
        <v>2.0781560171498348</v>
      </c>
      <c r="G17" t="s">
        <v>7</v>
      </c>
      <c r="H17"/>
      <c r="I17"/>
      <c r="J17"/>
      <c r="K17"/>
      <c r="L17"/>
      <c r="M17"/>
      <c r="N17"/>
      <c r="O17"/>
    </row>
    <row r="18" spans="1:16" ht="13.5" thickBot="1" x14ac:dyDescent="0.35">
      <c r="A18" s="3">
        <v>32</v>
      </c>
      <c r="B18" s="4">
        <v>2372</v>
      </c>
      <c r="C18" s="10">
        <f t="shared" si="0"/>
        <v>3.0724967811783102</v>
      </c>
      <c r="D18" s="5">
        <v>113200</v>
      </c>
      <c r="E18" s="11">
        <f t="shared" si="1"/>
        <v>2.0023487843018981</v>
      </c>
      <c r="F18" s="1"/>
      <c r="G18"/>
      <c r="H18"/>
      <c r="I18"/>
      <c r="J18"/>
      <c r="K18"/>
      <c r="L18"/>
      <c r="M18"/>
      <c r="N18"/>
      <c r="O18"/>
      <c r="P18" s="1"/>
    </row>
    <row r="19" spans="1:16" ht="13" x14ac:dyDescent="0.3">
      <c r="A19" s="3">
        <v>33</v>
      </c>
      <c r="B19" s="4">
        <v>1666</v>
      </c>
      <c r="C19" s="10">
        <f t="shared" si="0"/>
        <v>-0.13285362361707598</v>
      </c>
      <c r="D19" s="5">
        <v>87500</v>
      </c>
      <c r="E19" s="11">
        <f t="shared" si="1"/>
        <v>-0.43295857093806667</v>
      </c>
      <c r="G19" s="19" t="s">
        <v>8</v>
      </c>
      <c r="H19" s="19"/>
      <c r="I19"/>
      <c r="J19"/>
      <c r="K19"/>
      <c r="L19"/>
      <c r="M19"/>
      <c r="N19"/>
      <c r="O19"/>
    </row>
    <row r="20" spans="1:16" ht="13" x14ac:dyDescent="0.3">
      <c r="A20" s="3">
        <v>32</v>
      </c>
      <c r="B20" s="4">
        <v>2123</v>
      </c>
      <c r="C20" s="10">
        <f t="shared" si="0"/>
        <v>1.9419978423765381</v>
      </c>
      <c r="D20" s="5">
        <v>116100</v>
      </c>
      <c r="E20" s="11">
        <f t="shared" si="1"/>
        <v>2.2771500033756684</v>
      </c>
      <c r="G20" s="16" t="s">
        <v>9</v>
      </c>
      <c r="H20" s="16">
        <v>0.74549477637035078</v>
      </c>
      <c r="I20"/>
      <c r="J20"/>
      <c r="K20"/>
      <c r="L20"/>
      <c r="M20"/>
      <c r="N20"/>
      <c r="O20"/>
    </row>
    <row r="21" spans="1:16" ht="13" x14ac:dyDescent="0.3">
      <c r="A21" s="3">
        <v>32</v>
      </c>
      <c r="B21" s="4">
        <v>1620</v>
      </c>
      <c r="C21" s="10">
        <f t="shared" si="0"/>
        <v>-0.34170081713065636</v>
      </c>
      <c r="D21" s="5">
        <v>94700</v>
      </c>
      <c r="E21" s="11">
        <f t="shared" si="1"/>
        <v>0.24930652469336315</v>
      </c>
      <c r="G21" s="16" t="s">
        <v>10</v>
      </c>
      <c r="H21" s="16">
        <v>0.55576246159547926</v>
      </c>
      <c r="I21"/>
      <c r="J21"/>
      <c r="K21"/>
      <c r="L21"/>
      <c r="M21"/>
      <c r="N21"/>
      <c r="O21"/>
    </row>
    <row r="22" spans="1:16" ht="13" x14ac:dyDescent="0.3">
      <c r="A22" s="3">
        <v>32</v>
      </c>
      <c r="B22" s="4">
        <v>1731</v>
      </c>
      <c r="C22" s="10">
        <f t="shared" si="0"/>
        <v>0.16225654113037458</v>
      </c>
      <c r="D22" s="5">
        <v>86400</v>
      </c>
      <c r="E22" s="11">
        <f t="shared" si="1"/>
        <v>-0.53719351610397958</v>
      </c>
      <c r="G22" s="16" t="s">
        <v>11</v>
      </c>
      <c r="H22" s="16">
        <v>0.53298104936960633</v>
      </c>
      <c r="I22"/>
      <c r="J22"/>
      <c r="K22"/>
      <c r="L22"/>
      <c r="M22"/>
      <c r="N22"/>
      <c r="O22"/>
    </row>
    <row r="23" spans="1:16" ht="13" x14ac:dyDescent="0.3">
      <c r="A23" s="3">
        <v>32</v>
      </c>
      <c r="B23" s="4">
        <v>1666</v>
      </c>
      <c r="C23" s="10">
        <f t="shared" si="0"/>
        <v>-0.13285362361707598</v>
      </c>
      <c r="D23" s="5">
        <v>87100</v>
      </c>
      <c r="E23" s="11">
        <f t="shared" si="1"/>
        <v>-0.470862187362035</v>
      </c>
      <c r="G23" s="16" t="s">
        <v>12</v>
      </c>
      <c r="H23" s="16">
        <v>7211.8484973703326</v>
      </c>
      <c r="I23"/>
      <c r="J23"/>
      <c r="K23"/>
      <c r="L23"/>
      <c r="M23"/>
      <c r="N23"/>
      <c r="O23"/>
    </row>
    <row r="24" spans="1:16" ht="13.5" thickBot="1" x14ac:dyDescent="0.35">
      <c r="A24" s="3">
        <v>28</v>
      </c>
      <c r="B24" s="4">
        <v>1520</v>
      </c>
      <c r="C24" s="10">
        <f t="shared" si="0"/>
        <v>-0.7957164552036573</v>
      </c>
      <c r="D24" s="5">
        <v>83400</v>
      </c>
      <c r="E24" s="11">
        <f t="shared" si="1"/>
        <v>-0.82147063928374198</v>
      </c>
      <c r="G24" s="17" t="s">
        <v>13</v>
      </c>
      <c r="H24" s="17">
        <v>42</v>
      </c>
      <c r="I24"/>
      <c r="J24"/>
      <c r="K24"/>
      <c r="L24"/>
      <c r="M24"/>
      <c r="N24"/>
      <c r="O24"/>
    </row>
    <row r="25" spans="1:16" ht="13" x14ac:dyDescent="0.3">
      <c r="A25" s="3">
        <v>27</v>
      </c>
      <c r="B25" s="4">
        <v>1484</v>
      </c>
      <c r="C25" s="10">
        <f t="shared" si="0"/>
        <v>-0.9591620849099376</v>
      </c>
      <c r="D25" s="5">
        <v>79800</v>
      </c>
      <c r="E25" s="11">
        <f t="shared" si="1"/>
        <v>-1.1626031870994569</v>
      </c>
      <c r="G25"/>
      <c r="H25"/>
      <c r="I25"/>
      <c r="J25"/>
      <c r="K25"/>
      <c r="L25"/>
      <c r="M25"/>
      <c r="N25"/>
      <c r="O25"/>
    </row>
    <row r="26" spans="1:16" ht="13.5" thickBot="1" x14ac:dyDescent="0.35">
      <c r="A26" s="3">
        <v>28</v>
      </c>
      <c r="B26" s="4">
        <v>1588</v>
      </c>
      <c r="C26" s="10">
        <f t="shared" si="0"/>
        <v>-0.48698582131401663</v>
      </c>
      <c r="D26" s="5">
        <v>81500</v>
      </c>
      <c r="E26" s="11">
        <f t="shared" si="1"/>
        <v>-1.0015128172975916</v>
      </c>
      <c r="G26" t="s">
        <v>14</v>
      </c>
      <c r="H26"/>
      <c r="I26"/>
      <c r="J26"/>
      <c r="K26"/>
      <c r="L26"/>
      <c r="M26"/>
      <c r="N26"/>
      <c r="O26"/>
    </row>
    <row r="27" spans="1:16" ht="13" x14ac:dyDescent="0.3">
      <c r="A27" s="3">
        <v>28</v>
      </c>
      <c r="B27" s="4">
        <v>1598</v>
      </c>
      <c r="C27" s="10">
        <f t="shared" si="0"/>
        <v>-0.44158425750671659</v>
      </c>
      <c r="D27" s="5">
        <v>87100</v>
      </c>
      <c r="E27" s="11">
        <f t="shared" si="1"/>
        <v>-0.470862187362035</v>
      </c>
      <c r="G27" s="18"/>
      <c r="H27" s="18" t="s">
        <v>19</v>
      </c>
      <c r="I27" s="18" t="s">
        <v>20</v>
      </c>
      <c r="J27" s="18" t="s">
        <v>21</v>
      </c>
      <c r="K27" s="18" t="s">
        <v>22</v>
      </c>
      <c r="L27" s="18" t="s">
        <v>23</v>
      </c>
      <c r="M27"/>
      <c r="N27"/>
      <c r="O27"/>
    </row>
    <row r="28" spans="1:16" ht="13" x14ac:dyDescent="0.3">
      <c r="A28" s="3">
        <v>28</v>
      </c>
      <c r="B28" s="4">
        <v>1484</v>
      </c>
      <c r="C28" s="10">
        <f t="shared" si="0"/>
        <v>-0.9591620849099376</v>
      </c>
      <c r="D28" s="5">
        <v>82600</v>
      </c>
      <c r="E28" s="11">
        <f t="shared" si="1"/>
        <v>-0.89727787213167864</v>
      </c>
      <c r="G28" s="16" t="s">
        <v>15</v>
      </c>
      <c r="H28" s="16">
        <v>2</v>
      </c>
      <c r="I28" s="16">
        <v>2537650170.692873</v>
      </c>
      <c r="J28" s="16">
        <v>1268825085.3464365</v>
      </c>
      <c r="K28" s="16">
        <v>24.395435018918608</v>
      </c>
      <c r="L28" s="16">
        <v>1.3443038810318343E-7</v>
      </c>
      <c r="M28"/>
      <c r="N28"/>
      <c r="O28"/>
    </row>
    <row r="29" spans="1:16" ht="13" x14ac:dyDescent="0.3">
      <c r="A29" s="3">
        <v>28</v>
      </c>
      <c r="B29" s="4">
        <v>1484</v>
      </c>
      <c r="C29" s="10">
        <f t="shared" si="0"/>
        <v>-0.9591620849099376</v>
      </c>
      <c r="D29" s="5">
        <v>78800</v>
      </c>
      <c r="E29" s="11">
        <f t="shared" si="1"/>
        <v>-1.2573622281593777</v>
      </c>
      <c r="G29" s="16" t="s">
        <v>16</v>
      </c>
      <c r="H29" s="16">
        <v>39</v>
      </c>
      <c r="I29" s="16">
        <v>2028419591.2118864</v>
      </c>
      <c r="J29" s="16">
        <v>52010758.74902273</v>
      </c>
      <c r="K29" s="16"/>
      <c r="L29" s="16"/>
      <c r="M29"/>
      <c r="N29"/>
      <c r="O29"/>
    </row>
    <row r="30" spans="1:16" ht="13.5" thickBot="1" x14ac:dyDescent="0.35">
      <c r="A30" s="3">
        <v>28</v>
      </c>
      <c r="B30" s="4">
        <v>1520</v>
      </c>
      <c r="C30" s="10">
        <f t="shared" si="0"/>
        <v>-0.7957164552036573</v>
      </c>
      <c r="D30" s="5">
        <v>87600</v>
      </c>
      <c r="E30" s="11">
        <f t="shared" si="1"/>
        <v>-0.42348266683207458</v>
      </c>
      <c r="G30" s="17" t="s">
        <v>17</v>
      </c>
      <c r="H30" s="17">
        <v>41</v>
      </c>
      <c r="I30" s="17">
        <v>4566069761.9047594</v>
      </c>
      <c r="J30" s="17"/>
      <c r="K30" s="17"/>
      <c r="L30" s="17"/>
      <c r="M30"/>
      <c r="N30"/>
      <c r="O30"/>
    </row>
    <row r="31" spans="1:16" ht="13.5" thickBot="1" x14ac:dyDescent="0.35">
      <c r="A31" s="3">
        <v>27</v>
      </c>
      <c r="B31" s="4">
        <v>1701</v>
      </c>
      <c r="C31" s="10">
        <f t="shared" si="0"/>
        <v>2.605184970847433E-2</v>
      </c>
      <c r="D31" s="5">
        <v>94200</v>
      </c>
      <c r="E31" s="11">
        <f t="shared" si="1"/>
        <v>0.20192700416340273</v>
      </c>
      <c r="G31"/>
      <c r="H31"/>
      <c r="I31"/>
      <c r="J31"/>
      <c r="K31"/>
      <c r="L31"/>
      <c r="M31"/>
      <c r="N31"/>
      <c r="O31"/>
    </row>
    <row r="32" spans="1:16" ht="13" x14ac:dyDescent="0.3">
      <c r="A32" s="3">
        <v>28</v>
      </c>
      <c r="B32" s="4">
        <v>1484</v>
      </c>
      <c r="C32" s="10">
        <f t="shared" si="0"/>
        <v>-0.9591620849099376</v>
      </c>
      <c r="D32" s="5">
        <v>82000</v>
      </c>
      <c r="E32" s="11">
        <f t="shared" si="1"/>
        <v>-0.95413329676763114</v>
      </c>
      <c r="G32" s="18"/>
      <c r="H32" s="18" t="s">
        <v>24</v>
      </c>
      <c r="I32" s="18" t="s">
        <v>12</v>
      </c>
      <c r="J32" s="18" t="s">
        <v>25</v>
      </c>
      <c r="K32" s="18" t="s">
        <v>26</v>
      </c>
      <c r="L32" s="18" t="s">
        <v>27</v>
      </c>
      <c r="M32" s="18" t="s">
        <v>28</v>
      </c>
      <c r="N32" s="18" t="s">
        <v>29</v>
      </c>
      <c r="O32" s="18" t="s">
        <v>30</v>
      </c>
    </row>
    <row r="33" spans="1:16" ht="13" x14ac:dyDescent="0.3">
      <c r="A33" s="3">
        <v>28</v>
      </c>
      <c r="B33" s="4">
        <v>1468</v>
      </c>
      <c r="C33" s="10">
        <f t="shared" si="0"/>
        <v>-1.0318045870016177</v>
      </c>
      <c r="D33" s="5">
        <v>88100</v>
      </c>
      <c r="E33" s="11">
        <f t="shared" si="1"/>
        <v>-0.37610314630211417</v>
      </c>
      <c r="G33" s="16" t="s">
        <v>18</v>
      </c>
      <c r="H33" s="16">
        <v>47331.381535615816</v>
      </c>
      <c r="I33" s="16">
        <v>13884.346643674542</v>
      </c>
      <c r="J33" s="16">
        <v>3.4089743471781686</v>
      </c>
      <c r="K33" s="16">
        <v>1.5278314783177579E-3</v>
      </c>
      <c r="L33" s="16">
        <v>19247.639648812463</v>
      </c>
      <c r="M33" s="16">
        <v>75415.123422419172</v>
      </c>
      <c r="N33" s="16">
        <v>19247.639648812463</v>
      </c>
      <c r="O33" s="16">
        <v>75415.123422419172</v>
      </c>
    </row>
    <row r="34" spans="1:16" ht="13" x14ac:dyDescent="0.3">
      <c r="A34" s="3">
        <v>28</v>
      </c>
      <c r="B34" s="4">
        <v>1520</v>
      </c>
      <c r="C34" s="10">
        <f t="shared" si="0"/>
        <v>-0.7957164552036573</v>
      </c>
      <c r="D34" s="5">
        <v>88100</v>
      </c>
      <c r="E34" s="11">
        <f t="shared" si="1"/>
        <v>-0.37610314630211417</v>
      </c>
      <c r="G34" s="16" t="s">
        <v>0</v>
      </c>
      <c r="H34" s="16">
        <v>-825.1612203456192</v>
      </c>
      <c r="I34" s="16">
        <v>607.31284208342527</v>
      </c>
      <c r="J34" s="16">
        <v>-1.3587086640797044</v>
      </c>
      <c r="K34" s="16">
        <v>0.18204590958145966</v>
      </c>
      <c r="L34" s="16">
        <v>-2053.567391649482</v>
      </c>
      <c r="M34" s="16">
        <v>403.24495095824352</v>
      </c>
      <c r="N34" s="16">
        <v>-2053.567391649482</v>
      </c>
      <c r="O34" s="16">
        <v>403.24495095824352</v>
      </c>
    </row>
    <row r="35" spans="1:16" ht="13.5" thickBot="1" x14ac:dyDescent="0.35">
      <c r="A35" s="3">
        <v>27</v>
      </c>
      <c r="B35" s="4">
        <v>1520</v>
      </c>
      <c r="C35" s="10">
        <f t="shared" si="0"/>
        <v>-0.7957164552036573</v>
      </c>
      <c r="D35" s="5">
        <v>88600</v>
      </c>
      <c r="E35" s="11">
        <f t="shared" si="1"/>
        <v>-0.3287236257721538</v>
      </c>
      <c r="G35" s="17" t="s">
        <v>1</v>
      </c>
      <c r="H35" s="17">
        <v>40.911068448437476</v>
      </c>
      <c r="I35" s="17">
        <v>6.6965239941189534</v>
      </c>
      <c r="J35" s="17">
        <v>6.1092991654127644</v>
      </c>
      <c r="K35" s="17">
        <v>3.6510130118932776E-7</v>
      </c>
      <c r="L35" s="17">
        <v>27.366070169724772</v>
      </c>
      <c r="M35" s="17">
        <v>54.45606672715018</v>
      </c>
      <c r="N35" s="17">
        <v>27.366070169724772</v>
      </c>
      <c r="O35" s="17">
        <v>54.45606672715018</v>
      </c>
    </row>
    <row r="36" spans="1:16" ht="13" x14ac:dyDescent="0.3">
      <c r="A36" s="3">
        <v>27</v>
      </c>
      <c r="B36" s="4">
        <v>1484</v>
      </c>
      <c r="C36" s="10">
        <f t="shared" si="0"/>
        <v>-0.9591620849099376</v>
      </c>
      <c r="D36" s="5">
        <v>76600</v>
      </c>
      <c r="E36" s="11">
        <f t="shared" si="1"/>
        <v>-1.4658321184912035</v>
      </c>
      <c r="G36"/>
      <c r="H36"/>
      <c r="I36"/>
      <c r="J36"/>
      <c r="K36"/>
      <c r="L36"/>
      <c r="M36"/>
      <c r="N36"/>
      <c r="O36"/>
    </row>
    <row r="37" spans="1:16" ht="13" x14ac:dyDescent="0.3">
      <c r="A37" s="3">
        <v>28</v>
      </c>
      <c r="B37" s="4">
        <v>1520</v>
      </c>
      <c r="C37" s="10">
        <f t="shared" si="0"/>
        <v>-0.7957164552036573</v>
      </c>
      <c r="D37" s="5">
        <v>84400</v>
      </c>
      <c r="E37" s="11">
        <f t="shared" si="1"/>
        <v>-0.72671159822382114</v>
      </c>
      <c r="G37"/>
      <c r="H37"/>
      <c r="I37"/>
      <c r="J37"/>
      <c r="K37"/>
      <c r="L37"/>
      <c r="M37"/>
      <c r="N37"/>
      <c r="O37"/>
    </row>
    <row r="38" spans="1:16" ht="13" x14ac:dyDescent="0.3">
      <c r="A38" s="3">
        <v>27</v>
      </c>
      <c r="B38" s="4">
        <v>1668</v>
      </c>
      <c r="C38" s="10">
        <f t="shared" si="0"/>
        <v>-0.12377331085561596</v>
      </c>
      <c r="D38" s="5">
        <v>90900</v>
      </c>
      <c r="E38" s="11">
        <f t="shared" si="1"/>
        <v>-0.11077783133433593</v>
      </c>
      <c r="G38"/>
      <c r="H38"/>
      <c r="I38"/>
      <c r="J38"/>
      <c r="K38"/>
      <c r="L38"/>
      <c r="M38"/>
      <c r="N38"/>
      <c r="O38"/>
    </row>
    <row r="39" spans="1:16" x14ac:dyDescent="0.25">
      <c r="A39" s="3">
        <v>28</v>
      </c>
      <c r="B39" s="4">
        <v>1588</v>
      </c>
      <c r="C39" s="10">
        <f t="shared" si="0"/>
        <v>-0.48698582131401663</v>
      </c>
      <c r="D39" s="5">
        <v>81000</v>
      </c>
      <c r="E39" s="11">
        <f t="shared" si="1"/>
        <v>-1.0488923378275519</v>
      </c>
    </row>
    <row r="40" spans="1:16" x14ac:dyDescent="0.25">
      <c r="A40" s="3">
        <v>28</v>
      </c>
      <c r="B40" s="4">
        <v>1784</v>
      </c>
      <c r="C40" s="10">
        <f t="shared" si="0"/>
        <v>0.40288482930906505</v>
      </c>
      <c r="D40" s="5">
        <v>91300</v>
      </c>
      <c r="E40" s="11">
        <f t="shared" si="1"/>
        <v>-7.2874214910367607E-2</v>
      </c>
      <c r="G40" s="44" t="s">
        <v>31</v>
      </c>
      <c r="H40" s="44"/>
      <c r="I40" s="44"/>
      <c r="J40" s="44"/>
      <c r="K40" s="44"/>
      <c r="L40" s="44"/>
      <c r="M40" s="44"/>
      <c r="N40" s="44"/>
      <c r="O40" s="44"/>
      <c r="P40" s="44"/>
    </row>
    <row r="41" spans="1:16" x14ac:dyDescent="0.25">
      <c r="A41" s="3">
        <v>27</v>
      </c>
      <c r="B41" s="4">
        <v>1484</v>
      </c>
      <c r="C41" s="10">
        <f t="shared" si="0"/>
        <v>-0.9591620849099376</v>
      </c>
      <c r="D41" s="5">
        <v>81300</v>
      </c>
      <c r="E41" s="11">
        <f t="shared" si="1"/>
        <v>-1.0204646255095757</v>
      </c>
    </row>
    <row r="42" spans="1:16" x14ac:dyDescent="0.25">
      <c r="A42" s="3">
        <v>27</v>
      </c>
      <c r="B42" s="4">
        <v>1520</v>
      </c>
      <c r="C42" s="10">
        <f t="shared" si="0"/>
        <v>-0.7957164552036573</v>
      </c>
      <c r="D42" s="5">
        <v>100700</v>
      </c>
      <c r="E42" s="11">
        <f t="shared" si="1"/>
        <v>0.81786077105288801</v>
      </c>
    </row>
    <row r="43" spans="1:16" x14ac:dyDescent="0.25">
      <c r="A43" s="3">
        <v>28</v>
      </c>
      <c r="B43" s="4">
        <v>1520</v>
      </c>
      <c r="C43" s="10">
        <f t="shared" si="0"/>
        <v>-0.7957164552036573</v>
      </c>
      <c r="D43" s="5">
        <v>87200</v>
      </c>
      <c r="E43" s="11">
        <f t="shared" si="1"/>
        <v>-0.46138628325604292</v>
      </c>
      <c r="G43" s="44" t="s">
        <v>128</v>
      </c>
      <c r="H43" s="44"/>
      <c r="I43" s="44"/>
      <c r="J43" s="44"/>
      <c r="K43" s="44"/>
      <c r="L43" s="44"/>
      <c r="M43" s="44"/>
      <c r="N43" s="44"/>
      <c r="O43" s="44"/>
      <c r="P43" s="44"/>
    </row>
    <row r="44" spans="1:16" x14ac:dyDescent="0.25">
      <c r="A44" s="3">
        <v>27</v>
      </c>
      <c r="B44" s="4">
        <v>1684</v>
      </c>
      <c r="C44" s="10">
        <f t="shared" si="0"/>
        <v>-5.1130808763935817E-2</v>
      </c>
      <c r="D44" s="5">
        <v>96700</v>
      </c>
      <c r="E44" s="11">
        <f t="shared" si="1"/>
        <v>0.43882460681320479</v>
      </c>
    </row>
    <row r="45" spans="1:16" ht="13" thickBot="1" x14ac:dyDescent="0.3">
      <c r="A45" s="6">
        <v>27</v>
      </c>
      <c r="B45" s="7">
        <v>1581</v>
      </c>
      <c r="C45" s="14">
        <f t="shared" si="0"/>
        <v>-0.51876691597912672</v>
      </c>
      <c r="D45" s="8">
        <v>120700</v>
      </c>
      <c r="E45" s="15">
        <f t="shared" si="1"/>
        <v>2.713041592251304</v>
      </c>
    </row>
    <row r="46" spans="1:16" ht="13" thickTop="1" x14ac:dyDescent="0.25">
      <c r="A46" s="2" t="s">
        <v>4</v>
      </c>
      <c r="B46" s="9">
        <f>AVERAGE(B4:B45)</f>
        <v>1695.2619047619048</v>
      </c>
      <c r="D46" s="9">
        <f>AVERAGE(D4:D45)</f>
        <v>92069.047619047618</v>
      </c>
    </row>
    <row r="47" spans="1:16" x14ac:dyDescent="0.25">
      <c r="A47" s="2" t="s">
        <v>5</v>
      </c>
      <c r="B47" s="11">
        <f>_xlfn.STDEV.S(B4:B45)</f>
        <v>220.25673041667579</v>
      </c>
      <c r="D47" s="11">
        <f>_xlfn.STDEV.S(D4:D45)</f>
        <v>10553.082732946303</v>
      </c>
    </row>
  </sheetData>
  <pageMargins left="0.5" right="0.4" top="0.83333333333333337" bottom="0.66666666666666663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6DE-666F-44A6-B1A3-9AEE383CE5E8}">
  <dimension ref="A1:T70"/>
  <sheetViews>
    <sheetView topLeftCell="D1" zoomScale="78" workbookViewId="0">
      <selection activeCell="D1" sqref="D1"/>
    </sheetView>
  </sheetViews>
  <sheetFormatPr defaultRowHeight="13" x14ac:dyDescent="0.3"/>
  <cols>
    <col min="1" max="1" width="9.26953125" bestFit="1" customWidth="1"/>
    <col min="4" max="8" width="9.26953125" bestFit="1" customWidth="1"/>
    <col min="11" max="11" width="20.26953125" customWidth="1"/>
    <col min="12" max="12" width="15.1796875" customWidth="1"/>
    <col min="13" max="13" width="15.453125" customWidth="1"/>
    <col min="14" max="14" width="9.26953125" bestFit="1" customWidth="1"/>
    <col min="15" max="15" width="13.81640625" bestFit="1" customWidth="1"/>
    <col min="16" max="16" width="14.453125" customWidth="1"/>
    <col min="17" max="17" width="11" customWidth="1"/>
    <col min="18" max="18" width="11.54296875" customWidth="1"/>
    <col min="19" max="19" width="12.81640625" customWidth="1"/>
  </cols>
  <sheetData>
    <row r="1" spans="1:20" x14ac:dyDescent="0.3">
      <c r="A1" s="20" t="s">
        <v>32</v>
      </c>
      <c r="B1" s="2"/>
      <c r="C1" s="2"/>
      <c r="D1" s="46" t="s">
        <v>130</v>
      </c>
      <c r="E1" s="2"/>
      <c r="F1" s="2"/>
      <c r="G1" s="2"/>
      <c r="H1" s="2"/>
    </row>
    <row r="2" spans="1:20" x14ac:dyDescent="0.3">
      <c r="A2" s="21"/>
      <c r="B2" s="2"/>
      <c r="C2" s="2"/>
      <c r="D2" s="2"/>
      <c r="E2" s="2"/>
      <c r="F2" s="2"/>
      <c r="G2" s="2"/>
      <c r="H2" s="2"/>
    </row>
    <row r="3" spans="1:20" ht="13.5" thickBot="1" x14ac:dyDescent="0.35">
      <c r="A3" s="22" t="s">
        <v>33</v>
      </c>
      <c r="B3" s="23" t="s">
        <v>34</v>
      </c>
      <c r="C3" s="23" t="s">
        <v>35</v>
      </c>
      <c r="D3" s="23" t="s">
        <v>36</v>
      </c>
      <c r="E3" s="23" t="s">
        <v>37</v>
      </c>
      <c r="F3" s="23" t="s">
        <v>38</v>
      </c>
      <c r="G3" s="23" t="s">
        <v>39</v>
      </c>
      <c r="H3" s="23" t="s">
        <v>40</v>
      </c>
    </row>
    <row r="4" spans="1:20" ht="16" thickTop="1" x14ac:dyDescent="0.35">
      <c r="A4" s="21">
        <v>1</v>
      </c>
      <c r="B4" s="24" t="s">
        <v>41</v>
      </c>
      <c r="C4" s="24" t="s">
        <v>42</v>
      </c>
      <c r="D4" s="36">
        <v>70</v>
      </c>
      <c r="E4" s="37">
        <v>130</v>
      </c>
      <c r="F4" s="37">
        <v>10</v>
      </c>
      <c r="G4" s="37">
        <v>5</v>
      </c>
      <c r="H4" s="37">
        <v>6</v>
      </c>
      <c r="K4" s="31" t="s">
        <v>7</v>
      </c>
      <c r="L4" s="31"/>
      <c r="M4" s="31"/>
      <c r="N4" s="31"/>
      <c r="O4" s="31"/>
      <c r="P4" s="31"/>
      <c r="Q4" s="31"/>
      <c r="R4" s="31"/>
      <c r="S4" s="31"/>
      <c r="T4" s="31"/>
    </row>
    <row r="5" spans="1:20" ht="16" thickBot="1" x14ac:dyDescent="0.4">
      <c r="A5" s="21">
        <v>2</v>
      </c>
      <c r="B5" s="24" t="s">
        <v>43</v>
      </c>
      <c r="C5" s="24" t="s">
        <v>44</v>
      </c>
      <c r="D5" s="36">
        <v>70</v>
      </c>
      <c r="E5" s="37">
        <v>260</v>
      </c>
      <c r="F5" s="37">
        <v>9</v>
      </c>
      <c r="G5" s="37">
        <v>7</v>
      </c>
      <c r="H5" s="37">
        <v>5</v>
      </c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5.5" x14ac:dyDescent="0.35">
      <c r="A6" s="21">
        <v>3</v>
      </c>
      <c r="B6" s="24" t="s">
        <v>45</v>
      </c>
      <c r="C6" s="24" t="s">
        <v>44</v>
      </c>
      <c r="D6" s="36">
        <v>50</v>
      </c>
      <c r="E6" s="37">
        <v>140</v>
      </c>
      <c r="F6" s="37">
        <v>14</v>
      </c>
      <c r="G6" s="37">
        <v>8</v>
      </c>
      <c r="H6" s="37">
        <v>0</v>
      </c>
      <c r="K6" s="32" t="s">
        <v>8</v>
      </c>
      <c r="L6" s="32"/>
      <c r="M6" s="31"/>
      <c r="N6" s="31"/>
      <c r="O6" s="31"/>
      <c r="P6" s="31"/>
      <c r="Q6" s="31"/>
      <c r="R6" s="31"/>
      <c r="S6" s="31"/>
      <c r="T6" s="31"/>
    </row>
    <row r="7" spans="1:20" ht="15.5" x14ac:dyDescent="0.35">
      <c r="A7" s="21">
        <v>4</v>
      </c>
      <c r="B7" s="24" t="s">
        <v>46</v>
      </c>
      <c r="C7" s="24" t="s">
        <v>47</v>
      </c>
      <c r="D7" s="36">
        <v>110</v>
      </c>
      <c r="E7" s="37">
        <v>200</v>
      </c>
      <c r="F7" s="37">
        <v>1</v>
      </c>
      <c r="G7" s="37">
        <v>14</v>
      </c>
      <c r="H7" s="37">
        <v>8</v>
      </c>
      <c r="K7" s="33" t="s">
        <v>9</v>
      </c>
      <c r="L7" s="33">
        <v>0.86157899597706877</v>
      </c>
      <c r="M7" s="31"/>
      <c r="N7" s="31"/>
      <c r="O7" s="31"/>
      <c r="P7" s="31"/>
      <c r="Q7" s="31"/>
      <c r="R7" s="31"/>
      <c r="S7" s="31"/>
      <c r="T7" s="31"/>
    </row>
    <row r="8" spans="1:20" ht="15.5" x14ac:dyDescent="0.35">
      <c r="A8" s="21">
        <v>5</v>
      </c>
      <c r="B8" s="24" t="s">
        <v>48</v>
      </c>
      <c r="C8" s="24" t="s">
        <v>49</v>
      </c>
      <c r="D8" s="36">
        <v>110</v>
      </c>
      <c r="E8" s="37">
        <v>180</v>
      </c>
      <c r="F8" s="38">
        <v>1.5</v>
      </c>
      <c r="G8" s="38">
        <v>10.5</v>
      </c>
      <c r="H8" s="37">
        <v>10</v>
      </c>
      <c r="K8" s="33" t="s">
        <v>10</v>
      </c>
      <c r="L8" s="33">
        <v>0.74231836630885395</v>
      </c>
      <c r="M8" s="31"/>
      <c r="N8" s="31"/>
      <c r="O8" s="31"/>
      <c r="P8" s="31"/>
      <c r="Q8" s="31"/>
      <c r="R8" s="31"/>
      <c r="S8" s="31"/>
      <c r="T8" s="31"/>
    </row>
    <row r="9" spans="1:20" ht="15.5" x14ac:dyDescent="0.35">
      <c r="A9" s="21">
        <v>6</v>
      </c>
      <c r="B9" s="24" t="s">
        <v>50</v>
      </c>
      <c r="C9" s="24" t="s">
        <v>44</v>
      </c>
      <c r="D9" s="36">
        <v>110</v>
      </c>
      <c r="E9" s="37">
        <v>125</v>
      </c>
      <c r="F9" s="37">
        <v>1</v>
      </c>
      <c r="G9" s="37">
        <v>11</v>
      </c>
      <c r="H9" s="37">
        <v>14</v>
      </c>
      <c r="K9" s="33" t="s">
        <v>11</v>
      </c>
      <c r="L9" s="33">
        <v>0.72569374478039295</v>
      </c>
      <c r="M9" s="31"/>
      <c r="N9" s="31"/>
      <c r="O9" s="31"/>
      <c r="P9" s="31"/>
      <c r="Q9" s="31"/>
      <c r="R9" s="31"/>
      <c r="S9" s="31"/>
      <c r="T9" s="31"/>
    </row>
    <row r="10" spans="1:20" ht="15.5" x14ac:dyDescent="0.35">
      <c r="A10" s="21">
        <v>7</v>
      </c>
      <c r="B10" s="24" t="s">
        <v>51</v>
      </c>
      <c r="C10" s="24" t="s">
        <v>49</v>
      </c>
      <c r="D10" s="36">
        <v>130</v>
      </c>
      <c r="E10" s="37">
        <v>210</v>
      </c>
      <c r="F10" s="37">
        <v>2</v>
      </c>
      <c r="G10" s="37">
        <v>18</v>
      </c>
      <c r="H10" s="37">
        <v>8</v>
      </c>
      <c r="K10" s="33" t="s">
        <v>12</v>
      </c>
      <c r="L10" s="33">
        <v>9.8315068585963363</v>
      </c>
      <c r="M10" s="31"/>
      <c r="N10" s="31"/>
      <c r="O10" s="31"/>
      <c r="P10" s="31"/>
      <c r="Q10" s="31"/>
      <c r="R10" s="31"/>
      <c r="S10" s="31"/>
      <c r="T10" s="31"/>
    </row>
    <row r="11" spans="1:20" ht="16" thickBot="1" x14ac:dyDescent="0.4">
      <c r="A11" s="21">
        <v>8</v>
      </c>
      <c r="B11" s="24" t="s">
        <v>52</v>
      </c>
      <c r="C11" s="24" t="s">
        <v>47</v>
      </c>
      <c r="D11" s="36">
        <v>90</v>
      </c>
      <c r="E11" s="37">
        <v>200</v>
      </c>
      <c r="F11" s="37">
        <v>4</v>
      </c>
      <c r="G11" s="37">
        <v>15</v>
      </c>
      <c r="H11" s="37">
        <v>6</v>
      </c>
      <c r="K11" s="34" t="s">
        <v>13</v>
      </c>
      <c r="L11" s="34">
        <v>67</v>
      </c>
      <c r="M11" s="31"/>
      <c r="N11" s="31"/>
      <c r="O11" s="31"/>
      <c r="P11" s="31"/>
      <c r="Q11" s="31"/>
      <c r="R11" s="31"/>
      <c r="S11" s="31"/>
      <c r="T11" s="31"/>
    </row>
    <row r="12" spans="1:20" ht="15.5" x14ac:dyDescent="0.35">
      <c r="A12" s="21">
        <v>9</v>
      </c>
      <c r="B12" s="24" t="s">
        <v>53</v>
      </c>
      <c r="C12" s="24" t="s">
        <v>54</v>
      </c>
      <c r="D12" s="36">
        <v>90</v>
      </c>
      <c r="E12" s="37">
        <v>210</v>
      </c>
      <c r="F12" s="37">
        <v>5</v>
      </c>
      <c r="G12" s="37">
        <v>13</v>
      </c>
      <c r="H12" s="37">
        <v>5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0" ht="16" thickBot="1" x14ac:dyDescent="0.4">
      <c r="A13" s="21">
        <v>10</v>
      </c>
      <c r="B13" s="24" t="s">
        <v>55</v>
      </c>
      <c r="C13" s="24" t="s">
        <v>56</v>
      </c>
      <c r="D13" s="36">
        <v>120</v>
      </c>
      <c r="E13" s="37">
        <v>220</v>
      </c>
      <c r="F13" s="37">
        <v>0</v>
      </c>
      <c r="G13" s="37">
        <v>12</v>
      </c>
      <c r="H13" s="37">
        <v>12</v>
      </c>
      <c r="K13" s="31" t="s">
        <v>14</v>
      </c>
      <c r="L13" s="31"/>
      <c r="M13" s="31"/>
      <c r="N13" s="31"/>
      <c r="O13" s="31"/>
      <c r="P13" s="31"/>
      <c r="Q13" s="31"/>
      <c r="R13" s="31"/>
      <c r="S13" s="31"/>
      <c r="T13" s="31"/>
    </row>
    <row r="14" spans="1:20" ht="15.5" x14ac:dyDescent="0.35">
      <c r="A14" s="21">
        <v>11</v>
      </c>
      <c r="B14" s="24" t="s">
        <v>57</v>
      </c>
      <c r="C14" s="24" t="s">
        <v>49</v>
      </c>
      <c r="D14" s="36">
        <v>110</v>
      </c>
      <c r="E14" s="37">
        <v>290</v>
      </c>
      <c r="F14" s="37">
        <v>2</v>
      </c>
      <c r="G14" s="37">
        <v>17</v>
      </c>
      <c r="H14" s="37">
        <v>1</v>
      </c>
      <c r="K14" s="35"/>
      <c r="L14" s="35" t="s">
        <v>19</v>
      </c>
      <c r="M14" s="35" t="s">
        <v>20</v>
      </c>
      <c r="N14" s="35" t="s">
        <v>21</v>
      </c>
      <c r="O14" s="35" t="s">
        <v>22</v>
      </c>
      <c r="P14" s="35" t="s">
        <v>23</v>
      </c>
      <c r="Q14" s="31"/>
      <c r="R14" s="31"/>
      <c r="S14" s="31"/>
      <c r="T14" s="31"/>
    </row>
    <row r="15" spans="1:20" ht="15.5" x14ac:dyDescent="0.35">
      <c r="A15" s="21">
        <v>12</v>
      </c>
      <c r="B15" s="24" t="s">
        <v>58</v>
      </c>
      <c r="C15" s="24" t="s">
        <v>49</v>
      </c>
      <c r="D15" s="36">
        <v>120</v>
      </c>
      <c r="E15" s="37">
        <v>210</v>
      </c>
      <c r="F15" s="37">
        <v>0</v>
      </c>
      <c r="G15" s="37">
        <v>13</v>
      </c>
      <c r="H15" s="37">
        <v>9</v>
      </c>
      <c r="K15" s="33" t="s">
        <v>15</v>
      </c>
      <c r="L15" s="33">
        <v>4</v>
      </c>
      <c r="M15" s="33">
        <v>17263.887737051577</v>
      </c>
      <c r="N15" s="33">
        <v>4315.9719342628941</v>
      </c>
      <c r="O15" s="33">
        <v>44.651745306683743</v>
      </c>
      <c r="P15" s="33">
        <v>1.3304954505973532E-17</v>
      </c>
      <c r="Q15" s="31"/>
      <c r="R15" s="31"/>
      <c r="S15" s="31"/>
      <c r="T15" s="31"/>
    </row>
    <row r="16" spans="1:20" ht="15.5" x14ac:dyDescent="0.35">
      <c r="A16" s="21">
        <v>13</v>
      </c>
      <c r="B16" s="24" t="s">
        <v>59</v>
      </c>
      <c r="C16" s="24" t="s">
        <v>49</v>
      </c>
      <c r="D16" s="36">
        <v>110</v>
      </c>
      <c r="E16" s="37">
        <v>140</v>
      </c>
      <c r="F16" s="37">
        <v>2</v>
      </c>
      <c r="G16" s="37">
        <v>13</v>
      </c>
      <c r="H16" s="37">
        <v>7</v>
      </c>
      <c r="K16" s="33" t="s">
        <v>16</v>
      </c>
      <c r="L16" s="33">
        <v>62</v>
      </c>
      <c r="M16" s="33">
        <v>5992.8286808588618</v>
      </c>
      <c r="N16" s="33">
        <v>96.658527110626807</v>
      </c>
      <c r="O16" s="33"/>
      <c r="P16" s="33"/>
      <c r="Q16" s="31"/>
      <c r="R16" s="31"/>
      <c r="S16" s="31"/>
      <c r="T16" s="31"/>
    </row>
    <row r="17" spans="1:20" ht="16" thickBot="1" x14ac:dyDescent="0.4">
      <c r="A17" s="21">
        <v>14</v>
      </c>
      <c r="B17" s="24" t="s">
        <v>60</v>
      </c>
      <c r="C17" s="24" t="s">
        <v>49</v>
      </c>
      <c r="D17" s="36">
        <v>110</v>
      </c>
      <c r="E17" s="37">
        <v>180</v>
      </c>
      <c r="F17" s="37">
        <v>0</v>
      </c>
      <c r="G17" s="37">
        <v>12</v>
      </c>
      <c r="H17" s="37">
        <v>13</v>
      </c>
      <c r="K17" s="34" t="s">
        <v>17</v>
      </c>
      <c r="L17" s="34">
        <v>66</v>
      </c>
      <c r="M17" s="34">
        <v>23256.716417910437</v>
      </c>
      <c r="N17" s="34"/>
      <c r="O17" s="34"/>
      <c r="P17" s="34"/>
      <c r="Q17" s="31"/>
      <c r="R17" s="31"/>
      <c r="S17" s="31"/>
      <c r="T17" s="31"/>
    </row>
    <row r="18" spans="1:20" ht="16" thickBot="1" x14ac:dyDescent="0.4">
      <c r="A18" s="21">
        <v>15</v>
      </c>
      <c r="B18" s="24" t="s">
        <v>61</v>
      </c>
      <c r="C18" s="24" t="s">
        <v>47</v>
      </c>
      <c r="D18" s="36">
        <v>110</v>
      </c>
      <c r="E18" s="37">
        <v>280</v>
      </c>
      <c r="F18" s="37">
        <v>0</v>
      </c>
      <c r="G18" s="37">
        <v>22</v>
      </c>
      <c r="H18" s="37">
        <v>3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15.5" x14ac:dyDescent="0.35">
      <c r="A19" s="21">
        <v>16</v>
      </c>
      <c r="B19" s="24" t="s">
        <v>62</v>
      </c>
      <c r="C19" s="24" t="s">
        <v>44</v>
      </c>
      <c r="D19" s="36">
        <v>100</v>
      </c>
      <c r="E19" s="37">
        <v>290</v>
      </c>
      <c r="F19" s="37">
        <v>1</v>
      </c>
      <c r="G19" s="37">
        <v>21</v>
      </c>
      <c r="H19" s="37">
        <v>2</v>
      </c>
      <c r="K19" s="35"/>
      <c r="L19" s="35" t="s">
        <v>24</v>
      </c>
      <c r="M19" s="35" t="s">
        <v>12</v>
      </c>
      <c r="N19" s="35" t="s">
        <v>25</v>
      </c>
      <c r="O19" s="35" t="s">
        <v>26</v>
      </c>
      <c r="P19" s="35" t="s">
        <v>27</v>
      </c>
      <c r="Q19" s="35" t="s">
        <v>28</v>
      </c>
      <c r="R19" s="35" t="s">
        <v>29</v>
      </c>
      <c r="S19" s="35" t="s">
        <v>30</v>
      </c>
      <c r="T19" s="31"/>
    </row>
    <row r="20" spans="1:20" ht="15.5" x14ac:dyDescent="0.35">
      <c r="A20" s="21">
        <v>17</v>
      </c>
      <c r="B20" s="24" t="s">
        <v>63</v>
      </c>
      <c r="C20" s="24" t="s">
        <v>44</v>
      </c>
      <c r="D20" s="36">
        <v>110</v>
      </c>
      <c r="E20" s="37">
        <v>90</v>
      </c>
      <c r="F20" s="37">
        <v>1</v>
      </c>
      <c r="G20" s="37">
        <v>13</v>
      </c>
      <c r="H20" s="37">
        <v>12</v>
      </c>
      <c r="K20" s="33" t="s">
        <v>18</v>
      </c>
      <c r="L20" s="33">
        <v>21.891183257750356</v>
      </c>
      <c r="M20" s="33">
        <v>8.9665343227933292</v>
      </c>
      <c r="N20" s="33">
        <v>2.4414319367631254</v>
      </c>
      <c r="O20" s="33">
        <v>1.7496797869472999E-2</v>
      </c>
      <c r="P20" s="33">
        <v>3.9673365399843092</v>
      </c>
      <c r="Q20" s="33">
        <v>39.815029975516403</v>
      </c>
      <c r="R20" s="33">
        <v>3.9673365399843092</v>
      </c>
      <c r="S20" s="33">
        <v>39.815029975516403</v>
      </c>
      <c r="T20" s="31"/>
    </row>
    <row r="21" spans="1:20" ht="15.5" x14ac:dyDescent="0.35">
      <c r="A21" s="21">
        <v>18</v>
      </c>
      <c r="B21" s="24" t="s">
        <v>64</v>
      </c>
      <c r="C21" s="24" t="s">
        <v>49</v>
      </c>
      <c r="D21" s="36">
        <v>110</v>
      </c>
      <c r="E21" s="37">
        <v>180</v>
      </c>
      <c r="F21" s="37">
        <v>0</v>
      </c>
      <c r="G21" s="37">
        <v>12</v>
      </c>
      <c r="H21" s="37">
        <v>13</v>
      </c>
      <c r="K21" s="33" t="s">
        <v>37</v>
      </c>
      <c r="L21" s="33">
        <v>2.4335483029026082E-2</v>
      </c>
      <c r="M21" s="33">
        <v>1.6273284922965044E-2</v>
      </c>
      <c r="N21" s="33">
        <v>1.4954253639769788</v>
      </c>
      <c r="O21" s="33">
        <v>0.13987645366028492</v>
      </c>
      <c r="P21" s="33">
        <v>-8.1943500205497698E-3</v>
      </c>
      <c r="Q21" s="33">
        <v>5.686531607860193E-2</v>
      </c>
      <c r="R21" s="33">
        <v>-8.1943500205497698E-3</v>
      </c>
      <c r="S21" s="33">
        <v>5.686531607860193E-2</v>
      </c>
      <c r="T21" s="31"/>
    </row>
    <row r="22" spans="1:20" ht="15.5" x14ac:dyDescent="0.35">
      <c r="A22" s="21">
        <v>19</v>
      </c>
      <c r="B22" s="24" t="s">
        <v>65</v>
      </c>
      <c r="C22" s="24" t="s">
        <v>44</v>
      </c>
      <c r="D22" s="36">
        <v>110</v>
      </c>
      <c r="E22" s="37">
        <v>140</v>
      </c>
      <c r="F22" s="37">
        <v>4</v>
      </c>
      <c r="G22" s="37">
        <v>10</v>
      </c>
      <c r="H22" s="37">
        <v>7</v>
      </c>
      <c r="K22" s="33" t="s">
        <v>38</v>
      </c>
      <c r="L22" s="33">
        <v>0.65916615453726379</v>
      </c>
      <c r="M22" s="33">
        <v>0.60009514017236076</v>
      </c>
      <c r="N22" s="33">
        <v>1.0984360818985077</v>
      </c>
      <c r="O22" s="33">
        <v>0.27626153044096102</v>
      </c>
      <c r="P22" s="33">
        <v>-0.54040693817743857</v>
      </c>
      <c r="Q22" s="33">
        <v>1.8587392472519662</v>
      </c>
      <c r="R22" s="33">
        <v>-0.54040693817743857</v>
      </c>
      <c r="S22" s="33">
        <v>1.8587392472519662</v>
      </c>
      <c r="T22" s="31"/>
    </row>
    <row r="23" spans="1:20" ht="15.5" x14ac:dyDescent="0.35">
      <c r="A23" s="21">
        <v>20</v>
      </c>
      <c r="B23" s="24" t="s">
        <v>66</v>
      </c>
      <c r="C23" s="24" t="s">
        <v>42</v>
      </c>
      <c r="D23" s="36">
        <v>100</v>
      </c>
      <c r="E23" s="37">
        <v>80</v>
      </c>
      <c r="F23" s="37">
        <v>1</v>
      </c>
      <c r="G23" s="37">
        <v>21</v>
      </c>
      <c r="H23" s="37">
        <v>0</v>
      </c>
      <c r="K23" s="33" t="s">
        <v>39</v>
      </c>
      <c r="L23" s="33">
        <v>3.4333564368044209</v>
      </c>
      <c r="M23" s="33">
        <v>0.46225293254787214</v>
      </c>
      <c r="N23" s="33">
        <v>7.4274411151493416</v>
      </c>
      <c r="O23" s="33">
        <v>3.9031967471646792E-10</v>
      </c>
      <c r="P23" s="33">
        <v>2.5093259909760723</v>
      </c>
      <c r="Q23" s="33">
        <v>4.3573868826327695</v>
      </c>
      <c r="R23" s="33">
        <v>2.5093259909760723</v>
      </c>
      <c r="S23" s="33">
        <v>4.3573868826327695</v>
      </c>
      <c r="T23" s="31"/>
    </row>
    <row r="24" spans="1:20" ht="16" thickBot="1" x14ac:dyDescent="0.4">
      <c r="A24" s="21">
        <v>21</v>
      </c>
      <c r="B24" s="24" t="s">
        <v>67</v>
      </c>
      <c r="C24" s="24" t="s">
        <v>44</v>
      </c>
      <c r="D24" s="36">
        <v>110</v>
      </c>
      <c r="E24" s="37">
        <v>220</v>
      </c>
      <c r="F24" s="37">
        <v>1</v>
      </c>
      <c r="G24" s="37">
        <v>21</v>
      </c>
      <c r="H24" s="37">
        <v>3</v>
      </c>
      <c r="K24" s="34" t="s">
        <v>40</v>
      </c>
      <c r="L24" s="34">
        <v>3.9412358822267386</v>
      </c>
      <c r="M24" s="34">
        <v>0.36309904393071518</v>
      </c>
      <c r="N24" s="34">
        <v>10.854437509834883</v>
      </c>
      <c r="O24" s="34">
        <v>5.7089206341855182E-16</v>
      </c>
      <c r="P24" s="34">
        <v>3.2154112355471871</v>
      </c>
      <c r="Q24" s="34">
        <v>4.6670605289062896</v>
      </c>
      <c r="R24" s="34">
        <v>3.2154112355471871</v>
      </c>
      <c r="S24" s="34">
        <v>4.6670605289062896</v>
      </c>
      <c r="T24" s="31"/>
    </row>
    <row r="25" spans="1:20" ht="15.5" x14ac:dyDescent="0.35">
      <c r="A25" s="21">
        <v>22</v>
      </c>
      <c r="B25" s="24" t="s">
        <v>68</v>
      </c>
      <c r="C25" s="24" t="s">
        <v>49</v>
      </c>
      <c r="D25" s="36">
        <v>100</v>
      </c>
      <c r="E25" s="37">
        <v>140</v>
      </c>
      <c r="F25" s="37">
        <v>2</v>
      </c>
      <c r="G25" s="37">
        <v>11</v>
      </c>
      <c r="H25" s="37">
        <v>10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 ht="15.5" x14ac:dyDescent="0.35">
      <c r="A26" s="21">
        <v>23</v>
      </c>
      <c r="B26" s="24" t="s">
        <v>69</v>
      </c>
      <c r="C26" s="24" t="s">
        <v>47</v>
      </c>
      <c r="D26" s="36">
        <v>100</v>
      </c>
      <c r="E26" s="37">
        <v>190</v>
      </c>
      <c r="F26" s="37">
        <v>1</v>
      </c>
      <c r="G26" s="37">
        <v>18</v>
      </c>
      <c r="H26" s="37">
        <v>5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t="15.5" x14ac:dyDescent="0.35">
      <c r="A27" s="21">
        <v>24</v>
      </c>
      <c r="B27" s="24" t="s">
        <v>70</v>
      </c>
      <c r="C27" s="24" t="s">
        <v>44</v>
      </c>
      <c r="D27" s="36">
        <v>110</v>
      </c>
      <c r="E27" s="37">
        <v>125</v>
      </c>
      <c r="F27" s="37">
        <v>1</v>
      </c>
      <c r="G27" s="37">
        <v>11</v>
      </c>
      <c r="H27" s="37">
        <v>13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t="15.5" x14ac:dyDescent="0.35">
      <c r="A28" s="21">
        <v>25</v>
      </c>
      <c r="B28" s="24" t="s">
        <v>71</v>
      </c>
      <c r="C28" s="24" t="s">
        <v>44</v>
      </c>
      <c r="D28" s="36">
        <v>110</v>
      </c>
      <c r="E28" s="37">
        <v>200</v>
      </c>
      <c r="F28" s="37">
        <v>1</v>
      </c>
      <c r="G28" s="37">
        <v>14</v>
      </c>
      <c r="H28" s="37">
        <v>11</v>
      </c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ht="15.5" x14ac:dyDescent="0.35">
      <c r="A29" s="21">
        <v>26</v>
      </c>
      <c r="B29" s="24" t="s">
        <v>72</v>
      </c>
      <c r="C29" s="24" t="s">
        <v>44</v>
      </c>
      <c r="D29" s="36">
        <v>100</v>
      </c>
      <c r="E29" s="37">
        <v>0</v>
      </c>
      <c r="F29" s="37">
        <v>3</v>
      </c>
      <c r="G29" s="37">
        <v>14</v>
      </c>
      <c r="H29" s="37">
        <v>7</v>
      </c>
      <c r="K29" s="31" t="s">
        <v>7</v>
      </c>
      <c r="L29" s="31"/>
      <c r="M29" s="31"/>
      <c r="N29" s="31"/>
      <c r="O29" s="31"/>
      <c r="P29" s="31"/>
      <c r="Q29" s="31"/>
      <c r="R29" s="31"/>
      <c r="S29" s="31"/>
      <c r="T29" s="31"/>
    </row>
    <row r="30" spans="1:20" ht="16" thickBot="1" x14ac:dyDescent="0.4">
      <c r="A30" s="21">
        <v>27</v>
      </c>
      <c r="B30" s="24" t="s">
        <v>73</v>
      </c>
      <c r="C30" s="24" t="s">
        <v>54</v>
      </c>
      <c r="D30" s="36">
        <v>120</v>
      </c>
      <c r="E30" s="37">
        <v>160</v>
      </c>
      <c r="F30" s="37">
        <v>5</v>
      </c>
      <c r="G30" s="37">
        <v>12</v>
      </c>
      <c r="H30" s="37">
        <v>10</v>
      </c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5.5" x14ac:dyDescent="0.35">
      <c r="A31" s="21">
        <v>28</v>
      </c>
      <c r="B31" s="24" t="s">
        <v>74</v>
      </c>
      <c r="C31" s="24" t="s">
        <v>44</v>
      </c>
      <c r="D31" s="36">
        <v>120</v>
      </c>
      <c r="E31" s="37">
        <v>240</v>
      </c>
      <c r="F31" s="37">
        <v>5</v>
      </c>
      <c r="G31" s="37">
        <v>14</v>
      </c>
      <c r="H31" s="37">
        <v>12</v>
      </c>
      <c r="K31" s="32" t="s">
        <v>8</v>
      </c>
      <c r="L31" s="32"/>
      <c r="M31" s="31"/>
      <c r="N31" s="31"/>
      <c r="O31" s="31"/>
      <c r="P31" s="31"/>
      <c r="Q31" s="31"/>
      <c r="R31" s="31"/>
      <c r="S31" s="31"/>
      <c r="T31" s="31"/>
    </row>
    <row r="32" spans="1:20" ht="15.5" x14ac:dyDescent="0.35">
      <c r="A32" s="21">
        <v>29</v>
      </c>
      <c r="B32" s="24" t="s">
        <v>75</v>
      </c>
      <c r="C32" s="24" t="s">
        <v>54</v>
      </c>
      <c r="D32" s="36">
        <v>110</v>
      </c>
      <c r="E32" s="37">
        <v>135</v>
      </c>
      <c r="F32" s="37">
        <v>0</v>
      </c>
      <c r="G32" s="37">
        <v>13</v>
      </c>
      <c r="H32" s="37">
        <v>12</v>
      </c>
      <c r="K32" s="33" t="s">
        <v>9</v>
      </c>
      <c r="L32" s="33">
        <v>0.8519372381560808</v>
      </c>
      <c r="M32" s="31"/>
      <c r="N32" s="31"/>
      <c r="O32" s="31"/>
      <c r="P32" s="31"/>
      <c r="Q32" s="31"/>
      <c r="R32" s="31"/>
      <c r="S32" s="31"/>
      <c r="T32" s="31"/>
    </row>
    <row r="33" spans="1:20" ht="15.5" x14ac:dyDescent="0.35">
      <c r="A33" s="21">
        <v>30</v>
      </c>
      <c r="B33" s="24" t="s">
        <v>76</v>
      </c>
      <c r="C33" s="24" t="s">
        <v>49</v>
      </c>
      <c r="D33" s="36">
        <v>110</v>
      </c>
      <c r="E33" s="37">
        <v>280</v>
      </c>
      <c r="F33" s="37">
        <v>0</v>
      </c>
      <c r="G33" s="37">
        <v>15</v>
      </c>
      <c r="H33" s="37">
        <v>9</v>
      </c>
      <c r="K33" s="33" t="s">
        <v>10</v>
      </c>
      <c r="L33" s="33">
        <v>0.72579705775701076</v>
      </c>
      <c r="M33" s="31"/>
      <c r="N33" s="31"/>
      <c r="O33" s="31"/>
      <c r="P33" s="31"/>
      <c r="Q33" s="31"/>
      <c r="R33" s="31"/>
      <c r="S33" s="31"/>
      <c r="T33" s="31"/>
    </row>
    <row r="34" spans="1:20" ht="15.5" x14ac:dyDescent="0.35">
      <c r="A34" s="21">
        <v>31</v>
      </c>
      <c r="B34" s="24" t="s">
        <v>77</v>
      </c>
      <c r="C34" s="24" t="s">
        <v>54</v>
      </c>
      <c r="D34" s="36">
        <v>100</v>
      </c>
      <c r="E34" s="37">
        <v>140</v>
      </c>
      <c r="F34" s="37">
        <v>3</v>
      </c>
      <c r="G34" s="37">
        <v>15</v>
      </c>
      <c r="H34" s="37">
        <v>5</v>
      </c>
      <c r="K34" s="33" t="s">
        <v>11</v>
      </c>
      <c r="L34" s="33">
        <v>0.71722821581191731</v>
      </c>
      <c r="M34" s="31"/>
      <c r="N34" s="31"/>
      <c r="O34" s="31"/>
      <c r="P34" s="31"/>
      <c r="Q34" s="31"/>
      <c r="R34" s="31"/>
      <c r="S34" s="31"/>
      <c r="T34" s="31"/>
    </row>
    <row r="35" spans="1:20" ht="15.5" x14ac:dyDescent="0.35">
      <c r="A35" s="21">
        <v>32</v>
      </c>
      <c r="B35" s="24" t="s">
        <v>78</v>
      </c>
      <c r="C35" s="24" t="s">
        <v>54</v>
      </c>
      <c r="D35" s="36">
        <v>110</v>
      </c>
      <c r="E35" s="37">
        <v>170</v>
      </c>
      <c r="F35" s="37">
        <v>3</v>
      </c>
      <c r="G35" s="37">
        <v>17</v>
      </c>
      <c r="H35" s="37">
        <v>3</v>
      </c>
      <c r="K35" s="33" t="s">
        <v>12</v>
      </c>
      <c r="L35" s="33">
        <v>9.9820620902430175</v>
      </c>
      <c r="M35" s="31"/>
      <c r="N35" s="31"/>
      <c r="O35" s="31"/>
      <c r="P35" s="31"/>
      <c r="Q35" s="31"/>
      <c r="R35" s="31"/>
      <c r="S35" s="31"/>
      <c r="T35" s="31"/>
    </row>
    <row r="36" spans="1:20" ht="16" thickBot="1" x14ac:dyDescent="0.4">
      <c r="A36" s="21">
        <v>33</v>
      </c>
      <c r="B36" s="24" t="s">
        <v>79</v>
      </c>
      <c r="C36" s="24" t="s">
        <v>54</v>
      </c>
      <c r="D36" s="36">
        <v>120</v>
      </c>
      <c r="E36" s="37">
        <v>75</v>
      </c>
      <c r="F36" s="37">
        <v>3</v>
      </c>
      <c r="G36" s="37">
        <v>13</v>
      </c>
      <c r="H36" s="37">
        <v>4</v>
      </c>
      <c r="K36" s="34" t="s">
        <v>13</v>
      </c>
      <c r="L36" s="34">
        <v>67</v>
      </c>
      <c r="M36" s="31"/>
      <c r="N36" s="31"/>
      <c r="O36" s="31"/>
      <c r="P36" s="31"/>
      <c r="Q36" s="31"/>
      <c r="R36" s="31"/>
      <c r="S36" s="31"/>
      <c r="T36" s="31"/>
    </row>
    <row r="37" spans="1:20" ht="15.5" x14ac:dyDescent="0.35">
      <c r="A37" s="21">
        <v>34</v>
      </c>
      <c r="B37" s="24" t="s">
        <v>80</v>
      </c>
      <c r="C37" s="24" t="s">
        <v>54</v>
      </c>
      <c r="D37" s="36">
        <v>110</v>
      </c>
      <c r="E37" s="37">
        <v>180</v>
      </c>
      <c r="F37" s="37">
        <v>0</v>
      </c>
      <c r="G37" s="37">
        <v>14</v>
      </c>
      <c r="H37" s="37">
        <v>11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 ht="16" thickBot="1" x14ac:dyDescent="0.4">
      <c r="A38" s="21">
        <v>35</v>
      </c>
      <c r="B38" s="24" t="s">
        <v>81</v>
      </c>
      <c r="C38" s="24" t="s">
        <v>56</v>
      </c>
      <c r="D38" s="36">
        <v>120</v>
      </c>
      <c r="E38" s="37">
        <v>220</v>
      </c>
      <c r="F38" s="37">
        <v>1</v>
      </c>
      <c r="G38" s="37">
        <v>12</v>
      </c>
      <c r="H38" s="37">
        <v>11</v>
      </c>
      <c r="K38" s="31" t="s">
        <v>14</v>
      </c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5.5" x14ac:dyDescent="0.35">
      <c r="A39" s="21">
        <v>36</v>
      </c>
      <c r="B39" s="24" t="s">
        <v>82</v>
      </c>
      <c r="C39" s="24" t="s">
        <v>49</v>
      </c>
      <c r="D39" s="36">
        <v>110</v>
      </c>
      <c r="E39" s="37">
        <v>250</v>
      </c>
      <c r="F39" s="38">
        <v>1.5</v>
      </c>
      <c r="G39" s="38">
        <v>11.5</v>
      </c>
      <c r="H39" s="37">
        <v>10</v>
      </c>
      <c r="K39" s="35"/>
      <c r="L39" s="35" t="s">
        <v>19</v>
      </c>
      <c r="M39" s="35" t="s">
        <v>20</v>
      </c>
      <c r="N39" s="35" t="s">
        <v>21</v>
      </c>
      <c r="O39" s="35" t="s">
        <v>22</v>
      </c>
      <c r="P39" s="35" t="s">
        <v>23</v>
      </c>
      <c r="Q39" s="31"/>
      <c r="R39" s="31"/>
      <c r="S39" s="31"/>
      <c r="T39" s="31"/>
    </row>
    <row r="40" spans="1:20" ht="15.5" x14ac:dyDescent="0.35">
      <c r="A40" s="21">
        <v>37</v>
      </c>
      <c r="B40" s="24" t="s">
        <v>83</v>
      </c>
      <c r="C40" s="24" t="s">
        <v>44</v>
      </c>
      <c r="D40" s="36">
        <v>110</v>
      </c>
      <c r="E40" s="37">
        <v>170</v>
      </c>
      <c r="F40" s="37">
        <v>1</v>
      </c>
      <c r="G40" s="37">
        <v>17</v>
      </c>
      <c r="H40" s="37">
        <v>6</v>
      </c>
      <c r="K40" s="33" t="s">
        <v>15</v>
      </c>
      <c r="L40" s="33">
        <v>2</v>
      </c>
      <c r="M40" s="33">
        <v>16879.656349208562</v>
      </c>
      <c r="N40" s="33">
        <v>8439.8281746042812</v>
      </c>
      <c r="O40" s="33">
        <v>84.701884152806414</v>
      </c>
      <c r="P40" s="33">
        <v>1.0430557870679425E-18</v>
      </c>
      <c r="Q40" s="31"/>
      <c r="R40" s="31"/>
      <c r="S40" s="31"/>
      <c r="T40" s="31"/>
    </row>
    <row r="41" spans="1:20" ht="15.5" x14ac:dyDescent="0.35">
      <c r="A41" s="21">
        <v>38</v>
      </c>
      <c r="B41" s="24" t="s">
        <v>84</v>
      </c>
      <c r="C41" s="24" t="s">
        <v>44</v>
      </c>
      <c r="D41" s="36">
        <v>140</v>
      </c>
      <c r="E41" s="37">
        <v>170</v>
      </c>
      <c r="F41" s="37">
        <v>2</v>
      </c>
      <c r="G41" s="37">
        <v>20</v>
      </c>
      <c r="H41" s="37">
        <v>9</v>
      </c>
      <c r="K41" s="33" t="s">
        <v>16</v>
      </c>
      <c r="L41" s="33">
        <v>64</v>
      </c>
      <c r="M41" s="33">
        <v>6377.0600687018759</v>
      </c>
      <c r="N41" s="33">
        <v>99.641563573466811</v>
      </c>
      <c r="O41" s="33"/>
      <c r="P41" s="33"/>
      <c r="Q41" s="31"/>
      <c r="R41" s="31"/>
      <c r="S41" s="31"/>
      <c r="T41" s="31"/>
    </row>
    <row r="42" spans="1:20" ht="16" thickBot="1" x14ac:dyDescent="0.4">
      <c r="A42" s="21">
        <v>39</v>
      </c>
      <c r="B42" s="24" t="s">
        <v>85</v>
      </c>
      <c r="C42" s="24" t="s">
        <v>49</v>
      </c>
      <c r="D42" s="36">
        <v>110</v>
      </c>
      <c r="E42" s="37">
        <v>260</v>
      </c>
      <c r="F42" s="37">
        <v>0</v>
      </c>
      <c r="G42" s="37">
        <v>21</v>
      </c>
      <c r="H42" s="37">
        <v>3</v>
      </c>
      <c r="K42" s="34" t="s">
        <v>17</v>
      </c>
      <c r="L42" s="34">
        <v>66</v>
      </c>
      <c r="M42" s="34">
        <v>23256.716417910437</v>
      </c>
      <c r="N42" s="34"/>
      <c r="O42" s="34"/>
      <c r="P42" s="34"/>
      <c r="Q42" s="31"/>
      <c r="R42" s="31"/>
      <c r="S42" s="31"/>
      <c r="T42" s="31"/>
    </row>
    <row r="43" spans="1:20" ht="16" thickBot="1" x14ac:dyDescent="0.4">
      <c r="A43" s="21">
        <v>40</v>
      </c>
      <c r="B43" s="24" t="s">
        <v>86</v>
      </c>
      <c r="C43" s="24" t="s">
        <v>56</v>
      </c>
      <c r="D43" s="36">
        <v>100</v>
      </c>
      <c r="E43" s="37">
        <v>150</v>
      </c>
      <c r="F43" s="37">
        <v>2</v>
      </c>
      <c r="G43" s="37">
        <v>12</v>
      </c>
      <c r="H43" s="37">
        <v>6</v>
      </c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1:20" ht="15.5" x14ac:dyDescent="0.35">
      <c r="A44" s="21">
        <v>41</v>
      </c>
      <c r="B44" s="24" t="s">
        <v>87</v>
      </c>
      <c r="C44" s="24" t="s">
        <v>49</v>
      </c>
      <c r="D44" s="36">
        <v>110</v>
      </c>
      <c r="E44" s="37">
        <v>180</v>
      </c>
      <c r="F44" s="37">
        <v>0</v>
      </c>
      <c r="G44" s="37">
        <v>12</v>
      </c>
      <c r="H44" s="37">
        <v>12</v>
      </c>
      <c r="K44" s="35"/>
      <c r="L44" s="35" t="s">
        <v>24</v>
      </c>
      <c r="M44" s="35" t="s">
        <v>12</v>
      </c>
      <c r="N44" s="35" t="s">
        <v>25</v>
      </c>
      <c r="O44" s="35" t="s">
        <v>26</v>
      </c>
      <c r="P44" s="35" t="s">
        <v>27</v>
      </c>
      <c r="Q44" s="35" t="s">
        <v>28</v>
      </c>
      <c r="R44" s="35" t="s">
        <v>29</v>
      </c>
      <c r="S44" s="35" t="s">
        <v>30</v>
      </c>
      <c r="T44" s="31"/>
    </row>
    <row r="45" spans="1:20" ht="15.5" x14ac:dyDescent="0.35">
      <c r="A45" s="21">
        <v>42</v>
      </c>
      <c r="B45" s="24" t="s">
        <v>88</v>
      </c>
      <c r="C45" s="24" t="s">
        <v>44</v>
      </c>
      <c r="D45" s="36">
        <v>160</v>
      </c>
      <c r="E45" s="37">
        <v>150</v>
      </c>
      <c r="F45" s="37">
        <v>3</v>
      </c>
      <c r="G45" s="37">
        <v>17</v>
      </c>
      <c r="H45" s="37">
        <v>13</v>
      </c>
      <c r="K45" s="33" t="s">
        <v>18</v>
      </c>
      <c r="L45" s="33">
        <v>28.76019532172953</v>
      </c>
      <c r="M45" s="33">
        <v>6.7452659084359698</v>
      </c>
      <c r="N45" s="33">
        <v>4.2637600521812757</v>
      </c>
      <c r="O45" s="33">
        <v>6.7500351970906997E-5</v>
      </c>
      <c r="P45" s="33">
        <v>15.284977590188804</v>
      </c>
      <c r="Q45" s="33">
        <v>42.235413053270257</v>
      </c>
      <c r="R45" s="33">
        <v>15.284977590188804</v>
      </c>
      <c r="S45" s="33">
        <v>42.235413053270257</v>
      </c>
      <c r="T45" s="31"/>
    </row>
    <row r="46" spans="1:20" ht="15.5" x14ac:dyDescent="0.35">
      <c r="A46" s="21">
        <v>43</v>
      </c>
      <c r="B46" s="24" t="s">
        <v>89</v>
      </c>
      <c r="C46" s="24" t="s">
        <v>49</v>
      </c>
      <c r="D46" s="36">
        <v>100</v>
      </c>
      <c r="E46" s="37">
        <v>220</v>
      </c>
      <c r="F46" s="37">
        <v>2</v>
      </c>
      <c r="G46" s="37">
        <v>15</v>
      </c>
      <c r="H46" s="37">
        <v>6</v>
      </c>
      <c r="K46" s="33" t="s">
        <v>39</v>
      </c>
      <c r="L46" s="33">
        <v>3.358326921562333</v>
      </c>
      <c r="M46" s="33">
        <v>0.3601604569332239</v>
      </c>
      <c r="N46" s="33">
        <v>9.3245298225090512</v>
      </c>
      <c r="O46" s="33">
        <v>1.5403096725825765E-13</v>
      </c>
      <c r="P46" s="33">
        <v>2.6388236964342204</v>
      </c>
      <c r="Q46" s="33">
        <v>4.0778301466904452</v>
      </c>
      <c r="R46" s="33">
        <v>2.6388236964342204</v>
      </c>
      <c r="S46" s="33">
        <v>4.0778301466904452</v>
      </c>
      <c r="T46" s="31"/>
    </row>
    <row r="47" spans="1:20" ht="16" thickBot="1" x14ac:dyDescent="0.4">
      <c r="A47" s="21">
        <v>44</v>
      </c>
      <c r="B47" s="24" t="s">
        <v>90</v>
      </c>
      <c r="C47" s="24" t="s">
        <v>44</v>
      </c>
      <c r="D47" s="36">
        <v>120</v>
      </c>
      <c r="E47" s="37">
        <v>190</v>
      </c>
      <c r="F47" s="37">
        <v>0</v>
      </c>
      <c r="G47" s="37">
        <v>15</v>
      </c>
      <c r="H47" s="37">
        <v>9</v>
      </c>
      <c r="K47" s="34" t="s">
        <v>40</v>
      </c>
      <c r="L47" s="34">
        <v>3.9055846020562086</v>
      </c>
      <c r="M47" s="34">
        <v>0.31529599929879176</v>
      </c>
      <c r="N47" s="34">
        <v>12.387041417404928</v>
      </c>
      <c r="O47" s="34">
        <v>1.1833814202775543E-18</v>
      </c>
      <c r="P47" s="34">
        <v>3.2757084343692808</v>
      </c>
      <c r="Q47" s="34">
        <v>4.5354607697431364</v>
      </c>
      <c r="R47" s="34">
        <v>3.2757084343692808</v>
      </c>
      <c r="S47" s="34">
        <v>4.5354607697431364</v>
      </c>
      <c r="T47" s="31"/>
    </row>
    <row r="48" spans="1:20" ht="15.5" x14ac:dyDescent="0.35">
      <c r="A48" s="21">
        <v>45</v>
      </c>
      <c r="B48" s="24" t="s">
        <v>91</v>
      </c>
      <c r="C48" s="24" t="s">
        <v>49</v>
      </c>
      <c r="D48" s="36">
        <v>130</v>
      </c>
      <c r="E48" s="37">
        <v>170</v>
      </c>
      <c r="F48" s="38">
        <v>1.5</v>
      </c>
      <c r="G48" s="38">
        <v>13.5</v>
      </c>
      <c r="H48" s="37">
        <v>10</v>
      </c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5.5" x14ac:dyDescent="0.35">
      <c r="A49" s="21">
        <v>46</v>
      </c>
      <c r="B49" s="24" t="s">
        <v>92</v>
      </c>
      <c r="C49" s="24" t="s">
        <v>54</v>
      </c>
      <c r="D49" s="36">
        <v>120</v>
      </c>
      <c r="E49" s="37">
        <v>200</v>
      </c>
      <c r="F49" s="37">
        <v>6</v>
      </c>
      <c r="G49" s="37">
        <v>11</v>
      </c>
      <c r="H49" s="37">
        <v>14</v>
      </c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5.5" x14ac:dyDescent="0.35">
      <c r="A50" s="21">
        <v>47</v>
      </c>
      <c r="B50" s="24" t="s">
        <v>93</v>
      </c>
      <c r="C50" s="24" t="s">
        <v>44</v>
      </c>
      <c r="D50" s="36">
        <v>100</v>
      </c>
      <c r="E50" s="37">
        <v>320</v>
      </c>
      <c r="F50" s="37">
        <v>1</v>
      </c>
      <c r="G50" s="37">
        <v>20</v>
      </c>
      <c r="H50" s="37">
        <v>3</v>
      </c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5.5" x14ac:dyDescent="0.35">
      <c r="A51" s="21">
        <v>48</v>
      </c>
      <c r="B51" s="24" t="s">
        <v>94</v>
      </c>
      <c r="C51" s="24" t="s">
        <v>56</v>
      </c>
      <c r="D51" s="36">
        <v>50</v>
      </c>
      <c r="E51" s="37">
        <v>0</v>
      </c>
      <c r="F51" s="37">
        <v>0</v>
      </c>
      <c r="G51" s="37">
        <v>13</v>
      </c>
      <c r="H51" s="37">
        <v>0</v>
      </c>
      <c r="K51" s="42" t="s">
        <v>121</v>
      </c>
      <c r="L51" s="42"/>
      <c r="M51" s="42"/>
      <c r="N51" s="31"/>
      <c r="O51" s="31"/>
      <c r="P51" s="31"/>
      <c r="Q51" s="31"/>
      <c r="R51" s="31"/>
      <c r="S51" s="31"/>
      <c r="T51" s="31"/>
    </row>
    <row r="52" spans="1:20" ht="15.5" x14ac:dyDescent="0.35">
      <c r="A52" s="21">
        <v>49</v>
      </c>
      <c r="B52" s="24" t="s">
        <v>95</v>
      </c>
      <c r="C52" s="24" t="s">
        <v>56</v>
      </c>
      <c r="D52" s="36">
        <v>50</v>
      </c>
      <c r="E52" s="37">
        <v>0</v>
      </c>
      <c r="F52" s="37">
        <v>1</v>
      </c>
      <c r="G52" s="37">
        <v>10</v>
      </c>
      <c r="H52" s="37">
        <v>0</v>
      </c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5.5" x14ac:dyDescent="0.35">
      <c r="A53" s="21">
        <v>50</v>
      </c>
      <c r="B53" s="24" t="s">
        <v>96</v>
      </c>
      <c r="C53" s="24" t="s">
        <v>56</v>
      </c>
      <c r="D53" s="36">
        <v>100</v>
      </c>
      <c r="E53" s="37">
        <v>135</v>
      </c>
      <c r="F53" s="37">
        <v>2</v>
      </c>
      <c r="G53" s="37">
        <v>14</v>
      </c>
      <c r="H53" s="37">
        <v>6</v>
      </c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5.5" x14ac:dyDescent="0.35">
      <c r="A54" s="21">
        <v>51</v>
      </c>
      <c r="B54" s="24" t="s">
        <v>97</v>
      </c>
      <c r="C54" s="24" t="s">
        <v>44</v>
      </c>
      <c r="D54" s="36">
        <v>120</v>
      </c>
      <c r="E54" s="37">
        <v>210</v>
      </c>
      <c r="F54" s="37">
        <v>5</v>
      </c>
      <c r="G54" s="37">
        <v>14</v>
      </c>
      <c r="H54" s="37">
        <v>12</v>
      </c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5.5" x14ac:dyDescent="0.35">
      <c r="A55" s="21">
        <v>52</v>
      </c>
      <c r="B55" s="24" t="s">
        <v>98</v>
      </c>
      <c r="C55" s="24" t="s">
        <v>44</v>
      </c>
      <c r="D55" s="36">
        <v>90</v>
      </c>
      <c r="E55" s="37">
        <v>0</v>
      </c>
      <c r="F55" s="37">
        <v>2</v>
      </c>
      <c r="G55" s="37">
        <v>15</v>
      </c>
      <c r="H55" s="37">
        <v>6</v>
      </c>
    </row>
    <row r="56" spans="1:20" ht="15.5" x14ac:dyDescent="0.35">
      <c r="A56" s="21">
        <v>53</v>
      </c>
      <c r="B56" s="24" t="s">
        <v>99</v>
      </c>
      <c r="C56" s="24" t="s">
        <v>47</v>
      </c>
      <c r="D56" s="36">
        <v>110</v>
      </c>
      <c r="E56" s="37">
        <v>240</v>
      </c>
      <c r="F56" s="37">
        <v>0</v>
      </c>
      <c r="G56" s="37">
        <v>23</v>
      </c>
      <c r="H56" s="37">
        <v>2</v>
      </c>
    </row>
    <row r="57" spans="1:20" ht="15.5" x14ac:dyDescent="0.35">
      <c r="A57" s="21">
        <v>54</v>
      </c>
      <c r="B57" s="24" t="s">
        <v>100</v>
      </c>
      <c r="C57" s="24" t="s">
        <v>44</v>
      </c>
      <c r="D57" s="36">
        <v>110</v>
      </c>
      <c r="E57" s="37">
        <v>290</v>
      </c>
      <c r="F57" s="37">
        <v>0</v>
      </c>
      <c r="G57" s="37">
        <v>22</v>
      </c>
      <c r="H57" s="37">
        <v>3</v>
      </c>
    </row>
    <row r="58" spans="1:20" ht="15.5" x14ac:dyDescent="0.35">
      <c r="A58" s="21">
        <v>55</v>
      </c>
      <c r="B58" s="24" t="s">
        <v>101</v>
      </c>
      <c r="C58" s="24" t="s">
        <v>42</v>
      </c>
      <c r="D58" s="36">
        <v>90</v>
      </c>
      <c r="E58" s="37">
        <v>0</v>
      </c>
      <c r="F58" s="37">
        <v>3</v>
      </c>
      <c r="G58" s="37">
        <v>20</v>
      </c>
      <c r="H58" s="37">
        <v>0</v>
      </c>
    </row>
    <row r="59" spans="1:20" ht="15.5" x14ac:dyDescent="0.35">
      <c r="A59" s="21">
        <v>56</v>
      </c>
      <c r="B59" s="24" t="s">
        <v>102</v>
      </c>
      <c r="C59" s="24" t="s">
        <v>42</v>
      </c>
      <c r="D59" s="36">
        <v>80</v>
      </c>
      <c r="E59" s="37">
        <v>0</v>
      </c>
      <c r="F59" s="37">
        <v>3</v>
      </c>
      <c r="G59" s="37">
        <v>16</v>
      </c>
      <c r="H59" s="37">
        <v>0</v>
      </c>
    </row>
    <row r="60" spans="1:20" ht="15.5" x14ac:dyDescent="0.35">
      <c r="A60" s="21">
        <v>57</v>
      </c>
      <c r="B60" s="24" t="s">
        <v>103</v>
      </c>
      <c r="C60" s="24" t="s">
        <v>42</v>
      </c>
      <c r="D60" s="36">
        <v>90</v>
      </c>
      <c r="E60" s="37">
        <v>0</v>
      </c>
      <c r="F60" s="37">
        <v>4</v>
      </c>
      <c r="G60" s="37">
        <v>19</v>
      </c>
      <c r="H60" s="37">
        <v>0</v>
      </c>
    </row>
    <row r="61" spans="1:20" ht="15.5" x14ac:dyDescent="0.35">
      <c r="A61" s="21">
        <v>58</v>
      </c>
      <c r="B61" s="24" t="s">
        <v>104</v>
      </c>
      <c r="C61" s="24" t="s">
        <v>44</v>
      </c>
      <c r="D61" s="36">
        <v>110</v>
      </c>
      <c r="E61" s="37">
        <v>70</v>
      </c>
      <c r="F61" s="37">
        <v>1</v>
      </c>
      <c r="G61" s="37">
        <v>9</v>
      </c>
      <c r="H61" s="37">
        <v>15</v>
      </c>
    </row>
    <row r="62" spans="1:20" ht="15.5" x14ac:dyDescent="0.35">
      <c r="A62" s="21">
        <v>59</v>
      </c>
      <c r="B62" s="24" t="s">
        <v>105</v>
      </c>
      <c r="C62" s="24" t="s">
        <v>44</v>
      </c>
      <c r="D62" s="36">
        <v>110</v>
      </c>
      <c r="E62" s="37">
        <v>230</v>
      </c>
      <c r="F62" s="37">
        <v>1</v>
      </c>
      <c r="G62" s="37">
        <v>16</v>
      </c>
      <c r="H62" s="37">
        <v>3</v>
      </c>
    </row>
    <row r="63" spans="1:20" ht="15.5" x14ac:dyDescent="0.35">
      <c r="A63" s="21">
        <v>60</v>
      </c>
      <c r="B63" s="24" t="s">
        <v>106</v>
      </c>
      <c r="C63" s="24" t="s">
        <v>42</v>
      </c>
      <c r="D63" s="36">
        <v>90</v>
      </c>
      <c r="E63" s="37">
        <v>15</v>
      </c>
      <c r="F63" s="37">
        <v>3</v>
      </c>
      <c r="G63" s="37">
        <v>15</v>
      </c>
      <c r="H63" s="37">
        <v>5</v>
      </c>
    </row>
    <row r="64" spans="1:20" ht="15.5" x14ac:dyDescent="0.35">
      <c r="A64" s="21">
        <v>61</v>
      </c>
      <c r="B64" s="24" t="s">
        <v>107</v>
      </c>
      <c r="C64" s="24" t="s">
        <v>49</v>
      </c>
      <c r="D64" s="36">
        <v>110</v>
      </c>
      <c r="E64" s="37">
        <v>200</v>
      </c>
      <c r="F64" s="37">
        <v>0</v>
      </c>
      <c r="G64" s="37">
        <v>21</v>
      </c>
      <c r="H64" s="37">
        <v>3</v>
      </c>
    </row>
    <row r="65" spans="1:8" ht="15.5" x14ac:dyDescent="0.35">
      <c r="A65" s="21">
        <v>62</v>
      </c>
      <c r="B65" s="24" t="s">
        <v>108</v>
      </c>
      <c r="C65" s="24" t="s">
        <v>49</v>
      </c>
      <c r="D65" s="36">
        <v>140</v>
      </c>
      <c r="E65" s="37">
        <v>190</v>
      </c>
      <c r="F65" s="37">
        <v>4</v>
      </c>
      <c r="G65" s="37">
        <v>15</v>
      </c>
      <c r="H65" s="37">
        <v>14</v>
      </c>
    </row>
    <row r="66" spans="1:8" ht="15.5" x14ac:dyDescent="0.35">
      <c r="A66" s="21">
        <v>63</v>
      </c>
      <c r="B66" s="24" t="s">
        <v>109</v>
      </c>
      <c r="C66" s="24" t="s">
        <v>49</v>
      </c>
      <c r="D66" s="36">
        <v>100</v>
      </c>
      <c r="E66" s="37">
        <v>200</v>
      </c>
      <c r="F66" s="37">
        <v>3</v>
      </c>
      <c r="G66" s="37">
        <v>16</v>
      </c>
      <c r="H66" s="37">
        <v>3</v>
      </c>
    </row>
    <row r="67" spans="1:8" ht="15.5" x14ac:dyDescent="0.35">
      <c r="A67" s="21">
        <v>64</v>
      </c>
      <c r="B67" s="24" t="s">
        <v>110</v>
      </c>
      <c r="C67" s="24" t="s">
        <v>49</v>
      </c>
      <c r="D67" s="36">
        <v>110</v>
      </c>
      <c r="E67" s="37">
        <v>140</v>
      </c>
      <c r="F67" s="37">
        <v>0</v>
      </c>
      <c r="G67" s="37">
        <v>13</v>
      </c>
      <c r="H67" s="37">
        <v>12</v>
      </c>
    </row>
    <row r="68" spans="1:8" ht="15.5" x14ac:dyDescent="0.35">
      <c r="A68" s="21">
        <v>65</v>
      </c>
      <c r="B68" s="24" t="s">
        <v>111</v>
      </c>
      <c r="C68" s="24" t="s">
        <v>47</v>
      </c>
      <c r="D68" s="36">
        <v>100</v>
      </c>
      <c r="E68" s="37">
        <v>230</v>
      </c>
      <c r="F68" s="37">
        <v>3</v>
      </c>
      <c r="G68" s="37">
        <v>17</v>
      </c>
      <c r="H68" s="37">
        <v>3</v>
      </c>
    </row>
    <row r="69" spans="1:8" ht="15.5" x14ac:dyDescent="0.35">
      <c r="A69" s="21">
        <v>66</v>
      </c>
      <c r="B69" s="24" t="s">
        <v>112</v>
      </c>
      <c r="C69" s="24" t="s">
        <v>49</v>
      </c>
      <c r="D69" s="36">
        <v>100</v>
      </c>
      <c r="E69" s="37">
        <v>200</v>
      </c>
      <c r="F69" s="37">
        <v>3</v>
      </c>
      <c r="G69" s="37">
        <v>17</v>
      </c>
      <c r="H69" s="37">
        <v>3</v>
      </c>
    </row>
    <row r="70" spans="1:8" ht="15.5" x14ac:dyDescent="0.35">
      <c r="A70" s="21">
        <v>67</v>
      </c>
      <c r="B70" s="24" t="s">
        <v>113</v>
      </c>
      <c r="C70" s="24" t="s">
        <v>49</v>
      </c>
      <c r="D70" s="36">
        <v>110</v>
      </c>
      <c r="E70" s="37">
        <v>200</v>
      </c>
      <c r="F70" s="37">
        <v>1</v>
      </c>
      <c r="G70" s="37">
        <v>18</v>
      </c>
      <c r="H70" s="3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12C1-09C6-4CDF-8CF8-38CD979D6EB0}">
  <dimension ref="A1:R72"/>
  <sheetViews>
    <sheetView topLeftCell="D1" workbookViewId="0">
      <selection activeCell="D1" sqref="D1"/>
    </sheetView>
  </sheetViews>
  <sheetFormatPr defaultRowHeight="13" x14ac:dyDescent="0.3"/>
  <cols>
    <col min="3" max="3" width="19.54296875" customWidth="1"/>
    <col min="4" max="4" width="17" customWidth="1"/>
    <col min="5" max="5" width="16.81640625" customWidth="1"/>
    <col min="8" max="8" width="17" customWidth="1"/>
    <col min="9" max="9" width="20.453125" customWidth="1"/>
    <col min="10" max="10" width="12.453125" customWidth="1"/>
    <col min="13" max="14" width="15.81640625" customWidth="1"/>
    <col min="15" max="15" width="19.81640625" customWidth="1"/>
  </cols>
  <sheetData>
    <row r="1" spans="1:16" x14ac:dyDescent="0.3">
      <c r="A1" s="20" t="s">
        <v>114</v>
      </c>
      <c r="B1" s="25"/>
      <c r="C1" s="25"/>
      <c r="D1" s="45" t="s">
        <v>129</v>
      </c>
      <c r="E1" s="25"/>
    </row>
    <row r="2" spans="1:16" x14ac:dyDescent="0.3">
      <c r="A2" s="27"/>
      <c r="B2" s="25"/>
      <c r="C2" s="25"/>
      <c r="D2" s="26"/>
      <c r="E2" s="25"/>
    </row>
    <row r="3" spans="1:16" ht="29.25" customHeight="1" thickBot="1" x14ac:dyDescent="0.35">
      <c r="A3" s="28" t="s">
        <v>115</v>
      </c>
      <c r="B3" s="28" t="s">
        <v>116</v>
      </c>
      <c r="C3" s="28" t="s">
        <v>117</v>
      </c>
      <c r="D3" s="28" t="s">
        <v>119</v>
      </c>
      <c r="E3" s="29" t="s">
        <v>118</v>
      </c>
      <c r="K3" s="28"/>
      <c r="L3" s="28"/>
      <c r="M3" s="28"/>
      <c r="N3" s="29"/>
      <c r="O3" s="28"/>
    </row>
    <row r="4" spans="1:16" ht="13.5" thickTop="1" x14ac:dyDescent="0.3">
      <c r="A4" s="25">
        <v>24</v>
      </c>
      <c r="B4" s="25">
        <v>1</v>
      </c>
      <c r="C4" s="21">
        <v>1</v>
      </c>
      <c r="D4" s="25">
        <v>0</v>
      </c>
      <c r="E4" s="25">
        <v>2</v>
      </c>
      <c r="K4" s="25"/>
      <c r="L4" s="25"/>
      <c r="M4" s="21"/>
      <c r="N4" s="25"/>
      <c r="O4" s="25"/>
    </row>
    <row r="5" spans="1:16" x14ac:dyDescent="0.3">
      <c r="A5" s="25">
        <v>26</v>
      </c>
      <c r="B5" s="25">
        <v>0</v>
      </c>
      <c r="C5" s="21">
        <v>1</v>
      </c>
      <c r="D5" s="25">
        <v>0</v>
      </c>
      <c r="E5" s="25">
        <v>4</v>
      </c>
    </row>
    <row r="6" spans="1:16" x14ac:dyDescent="0.3">
      <c r="A6" s="25">
        <v>28</v>
      </c>
      <c r="B6" s="25">
        <v>1</v>
      </c>
      <c r="C6" s="21">
        <v>1</v>
      </c>
      <c r="D6" s="25">
        <v>2</v>
      </c>
      <c r="E6" s="25">
        <v>2</v>
      </c>
    </row>
    <row r="7" spans="1:16" x14ac:dyDescent="0.3">
      <c r="A7" s="25">
        <v>33</v>
      </c>
      <c r="B7" s="25">
        <v>1</v>
      </c>
      <c r="C7" s="21">
        <v>1</v>
      </c>
      <c r="D7" s="25">
        <v>0</v>
      </c>
      <c r="E7" s="25">
        <v>4</v>
      </c>
    </row>
    <row r="8" spans="1:16" x14ac:dyDescent="0.3">
      <c r="A8" s="25">
        <v>45</v>
      </c>
      <c r="B8" s="25">
        <v>1</v>
      </c>
      <c r="C8" s="21">
        <v>1</v>
      </c>
      <c r="D8" s="25">
        <v>0</v>
      </c>
      <c r="E8" s="25">
        <v>2</v>
      </c>
    </row>
    <row r="9" spans="1:16" x14ac:dyDescent="0.3">
      <c r="A9" s="25">
        <v>49</v>
      </c>
      <c r="B9" s="25">
        <v>1</v>
      </c>
      <c r="C9" s="21">
        <v>1</v>
      </c>
      <c r="D9" s="25">
        <v>2</v>
      </c>
      <c r="E9" s="25">
        <v>1</v>
      </c>
    </row>
    <row r="10" spans="1:16" x14ac:dyDescent="0.3">
      <c r="A10" s="25">
        <v>29</v>
      </c>
      <c r="B10" s="25">
        <v>1</v>
      </c>
      <c r="C10" s="21">
        <v>1</v>
      </c>
      <c r="D10" s="25">
        <v>0</v>
      </c>
      <c r="E10" s="25">
        <v>4</v>
      </c>
    </row>
    <row r="11" spans="1:16" x14ac:dyDescent="0.3">
      <c r="A11" s="25">
        <v>37</v>
      </c>
      <c r="B11" s="25">
        <v>1</v>
      </c>
      <c r="C11" s="21">
        <v>1</v>
      </c>
      <c r="D11" s="25">
        <v>2</v>
      </c>
      <c r="E11" s="25">
        <v>1</v>
      </c>
      <c r="H11" s="31" t="s">
        <v>7</v>
      </c>
      <c r="I11" s="31"/>
      <c r="J11" s="31"/>
      <c r="K11" s="31"/>
      <c r="L11" s="31"/>
      <c r="M11" s="31"/>
      <c r="N11" s="31"/>
      <c r="O11" s="31"/>
      <c r="P11" s="31"/>
    </row>
    <row r="12" spans="1:16" ht="13.5" thickBot="1" x14ac:dyDescent="0.35">
      <c r="A12" s="25">
        <v>37</v>
      </c>
      <c r="B12" s="25">
        <v>1</v>
      </c>
      <c r="C12" s="21">
        <v>1</v>
      </c>
      <c r="D12" s="25">
        <v>1</v>
      </c>
      <c r="E12" s="25">
        <v>5</v>
      </c>
      <c r="H12" s="31"/>
      <c r="I12" s="31"/>
      <c r="J12" s="31"/>
      <c r="K12" s="31"/>
      <c r="L12" s="31"/>
      <c r="M12" s="31"/>
      <c r="N12" s="31"/>
      <c r="O12" s="31"/>
      <c r="P12" s="31"/>
    </row>
    <row r="13" spans="1:16" ht="13.5" x14ac:dyDescent="0.35">
      <c r="A13" s="25">
        <v>38</v>
      </c>
      <c r="B13" s="25">
        <v>1</v>
      </c>
      <c r="C13" s="21">
        <v>1</v>
      </c>
      <c r="D13" s="25">
        <v>5</v>
      </c>
      <c r="E13" s="25">
        <v>1</v>
      </c>
      <c r="H13" s="32" t="s">
        <v>8</v>
      </c>
      <c r="I13" s="32"/>
      <c r="J13" s="31"/>
      <c r="K13" s="31"/>
      <c r="L13" s="31"/>
      <c r="M13" s="31"/>
      <c r="N13" s="31"/>
      <c r="O13" s="31"/>
      <c r="P13" s="31"/>
    </row>
    <row r="14" spans="1:16" x14ac:dyDescent="0.3">
      <c r="A14" s="25">
        <v>38</v>
      </c>
      <c r="B14" s="25">
        <v>1</v>
      </c>
      <c r="C14" s="21">
        <v>1</v>
      </c>
      <c r="D14" s="25">
        <v>2</v>
      </c>
      <c r="E14" s="25">
        <v>2</v>
      </c>
      <c r="H14" s="33" t="s">
        <v>9</v>
      </c>
      <c r="I14" s="33">
        <v>0.62965855223013356</v>
      </c>
      <c r="J14" s="31"/>
      <c r="K14" s="31"/>
      <c r="L14" s="31"/>
      <c r="M14" s="31"/>
      <c r="N14" s="31"/>
      <c r="O14" s="31"/>
      <c r="P14" s="31"/>
    </row>
    <row r="15" spans="1:16" x14ac:dyDescent="0.3">
      <c r="A15" s="25">
        <v>39</v>
      </c>
      <c r="B15" s="25">
        <v>1</v>
      </c>
      <c r="C15" s="21">
        <v>1</v>
      </c>
      <c r="D15" s="25">
        <v>4</v>
      </c>
      <c r="E15" s="25">
        <v>1</v>
      </c>
      <c r="H15" s="33" t="s">
        <v>10</v>
      </c>
      <c r="I15" s="33">
        <v>0.39646989239654784</v>
      </c>
      <c r="J15" s="31"/>
      <c r="K15" s="31"/>
      <c r="L15" s="31"/>
      <c r="M15" s="31"/>
      <c r="N15" s="31"/>
      <c r="O15" s="31"/>
      <c r="P15" s="31"/>
    </row>
    <row r="16" spans="1:16" x14ac:dyDescent="0.3">
      <c r="A16" s="25">
        <v>39</v>
      </c>
      <c r="B16" s="25">
        <v>1</v>
      </c>
      <c r="C16" s="21">
        <v>1</v>
      </c>
      <c r="D16" s="25">
        <v>2</v>
      </c>
      <c r="E16" s="25">
        <v>5</v>
      </c>
      <c r="H16" s="33" t="s">
        <v>11</v>
      </c>
      <c r="I16" s="33">
        <v>0.31322436031331302</v>
      </c>
      <c r="J16" s="31"/>
      <c r="K16" s="31"/>
      <c r="L16" s="31"/>
      <c r="M16" s="31"/>
      <c r="N16" s="31"/>
      <c r="O16" s="31"/>
      <c r="P16" s="31"/>
    </row>
    <row r="17" spans="1:16" x14ac:dyDescent="0.3">
      <c r="A17" s="25">
        <v>40</v>
      </c>
      <c r="B17" s="25">
        <v>1</v>
      </c>
      <c r="C17" s="21">
        <v>1</v>
      </c>
      <c r="D17" s="25">
        <v>3</v>
      </c>
      <c r="E17" s="25">
        <v>2</v>
      </c>
      <c r="H17" s="33" t="s">
        <v>12</v>
      </c>
      <c r="I17" s="33">
        <v>1.5285234031038197</v>
      </c>
      <c r="J17" s="31"/>
      <c r="K17" s="31"/>
      <c r="L17" s="31"/>
      <c r="M17" s="31"/>
      <c r="N17" s="31"/>
      <c r="O17" s="31"/>
      <c r="P17" s="31"/>
    </row>
    <row r="18" spans="1:16" ht="13.5" thickBot="1" x14ac:dyDescent="0.35">
      <c r="A18" s="25">
        <v>42</v>
      </c>
      <c r="B18" s="25">
        <v>1</v>
      </c>
      <c r="C18" s="21">
        <v>1</v>
      </c>
      <c r="D18" s="25">
        <v>3</v>
      </c>
      <c r="E18" s="25">
        <v>2</v>
      </c>
      <c r="H18" s="34" t="s">
        <v>13</v>
      </c>
      <c r="I18" s="34">
        <v>34</v>
      </c>
      <c r="J18" s="31"/>
      <c r="K18" s="31"/>
      <c r="L18" s="31"/>
      <c r="M18" s="31"/>
      <c r="N18" s="31"/>
      <c r="O18" s="31"/>
      <c r="P18" s="31"/>
    </row>
    <row r="19" spans="1:16" x14ac:dyDescent="0.3">
      <c r="A19" s="25">
        <v>42</v>
      </c>
      <c r="B19" s="25">
        <v>1</v>
      </c>
      <c r="C19" s="21">
        <v>1</v>
      </c>
      <c r="D19" s="25">
        <v>3</v>
      </c>
      <c r="E19" s="25">
        <v>1</v>
      </c>
      <c r="H19" s="31"/>
      <c r="I19" s="31"/>
      <c r="J19" s="31"/>
      <c r="K19" s="31"/>
      <c r="L19" s="31"/>
      <c r="M19" s="31"/>
      <c r="N19" s="31"/>
      <c r="O19" s="31"/>
      <c r="P19" s="31"/>
    </row>
    <row r="20" spans="1:16" ht="13.5" thickBot="1" x14ac:dyDescent="0.35">
      <c r="A20" s="25">
        <v>43</v>
      </c>
      <c r="B20" s="25">
        <v>1</v>
      </c>
      <c r="C20" s="21">
        <v>1</v>
      </c>
      <c r="D20" s="25">
        <v>1</v>
      </c>
      <c r="E20" s="25">
        <v>2</v>
      </c>
      <c r="H20" s="31" t="s">
        <v>14</v>
      </c>
      <c r="I20" s="31"/>
      <c r="J20" s="31"/>
      <c r="K20" s="31"/>
      <c r="L20" s="31"/>
      <c r="M20" s="31"/>
      <c r="N20" s="31"/>
      <c r="O20" s="31"/>
      <c r="P20" s="31"/>
    </row>
    <row r="21" spans="1:16" ht="13.5" x14ac:dyDescent="0.35">
      <c r="A21" s="25">
        <v>44</v>
      </c>
      <c r="B21" s="25">
        <v>1</v>
      </c>
      <c r="C21" s="21">
        <v>1</v>
      </c>
      <c r="D21" s="25">
        <v>2</v>
      </c>
      <c r="E21" s="25">
        <v>2</v>
      </c>
      <c r="H21" s="35"/>
      <c r="I21" s="35" t="s">
        <v>19</v>
      </c>
      <c r="J21" s="35" t="s">
        <v>20</v>
      </c>
      <c r="K21" s="35" t="s">
        <v>21</v>
      </c>
      <c r="L21" s="35" t="s">
        <v>22</v>
      </c>
      <c r="M21" s="35" t="s">
        <v>23</v>
      </c>
      <c r="N21" s="31"/>
      <c r="O21" s="31"/>
      <c r="P21" s="31"/>
    </row>
    <row r="22" spans="1:16" x14ac:dyDescent="0.3">
      <c r="A22" s="25">
        <v>44</v>
      </c>
      <c r="B22" s="25">
        <v>1</v>
      </c>
      <c r="C22" s="21">
        <v>1</v>
      </c>
      <c r="D22" s="25">
        <v>2</v>
      </c>
      <c r="E22" s="25">
        <v>3</v>
      </c>
      <c r="H22" s="33" t="s">
        <v>15</v>
      </c>
      <c r="I22" s="33">
        <v>4</v>
      </c>
      <c r="J22" s="33">
        <v>44.509575861106569</v>
      </c>
      <c r="K22" s="33">
        <v>11.127393965276642</v>
      </c>
      <c r="L22" s="33">
        <v>4.7626567153193182</v>
      </c>
      <c r="M22" s="33">
        <v>4.4602792978924721E-3</v>
      </c>
      <c r="N22" s="31"/>
      <c r="O22" s="31"/>
      <c r="P22" s="31"/>
    </row>
    <row r="23" spans="1:16" x14ac:dyDescent="0.3">
      <c r="A23" s="25">
        <v>45</v>
      </c>
      <c r="B23" s="25">
        <v>1</v>
      </c>
      <c r="C23" s="21">
        <v>1</v>
      </c>
      <c r="D23" s="25">
        <v>2</v>
      </c>
      <c r="E23" s="25">
        <v>2</v>
      </c>
      <c r="H23" s="33" t="s">
        <v>16</v>
      </c>
      <c r="I23" s="33">
        <v>29</v>
      </c>
      <c r="J23" s="33">
        <v>67.755130021246387</v>
      </c>
      <c r="K23" s="33">
        <v>2.3363837938360823</v>
      </c>
      <c r="L23" s="33"/>
      <c r="M23" s="33"/>
      <c r="N23" s="31"/>
      <c r="O23" s="31"/>
      <c r="P23" s="31"/>
    </row>
    <row r="24" spans="1:16" ht="13.5" thickBot="1" x14ac:dyDescent="0.35">
      <c r="A24" s="25">
        <v>46</v>
      </c>
      <c r="B24" s="25">
        <v>1</v>
      </c>
      <c r="C24" s="21">
        <v>1</v>
      </c>
      <c r="D24" s="25">
        <v>4</v>
      </c>
      <c r="E24" s="25">
        <v>2</v>
      </c>
      <c r="H24" s="34" t="s">
        <v>17</v>
      </c>
      <c r="I24" s="34">
        <v>33</v>
      </c>
      <c r="J24" s="34">
        <v>112.26470588235296</v>
      </c>
      <c r="K24" s="34"/>
      <c r="L24" s="34"/>
      <c r="M24" s="34"/>
      <c r="N24" s="31"/>
      <c r="O24" s="31"/>
      <c r="P24" s="31"/>
    </row>
    <row r="25" spans="1:16" ht="13.5" thickBot="1" x14ac:dyDescent="0.35">
      <c r="A25" s="25">
        <v>46</v>
      </c>
      <c r="B25" s="25">
        <v>1</v>
      </c>
      <c r="C25" s="21">
        <v>1</v>
      </c>
      <c r="D25" s="25">
        <v>3</v>
      </c>
      <c r="E25" s="25">
        <v>2</v>
      </c>
      <c r="H25" s="31"/>
      <c r="I25" s="31"/>
      <c r="J25" s="31"/>
      <c r="K25" s="31"/>
      <c r="L25" s="31"/>
      <c r="M25" s="31"/>
      <c r="N25" s="31"/>
      <c r="O25" s="31"/>
      <c r="P25" s="31"/>
    </row>
    <row r="26" spans="1:16" ht="13.5" x14ac:dyDescent="0.35">
      <c r="A26" s="25">
        <v>48</v>
      </c>
      <c r="B26" s="25">
        <v>1</v>
      </c>
      <c r="C26" s="21">
        <v>1</v>
      </c>
      <c r="D26" s="25">
        <v>3</v>
      </c>
      <c r="E26" s="25">
        <v>1</v>
      </c>
      <c r="H26" s="35"/>
      <c r="I26" s="35" t="s">
        <v>24</v>
      </c>
      <c r="J26" s="35" t="s">
        <v>12</v>
      </c>
      <c r="K26" s="35" t="s">
        <v>25</v>
      </c>
      <c r="L26" s="35" t="s">
        <v>26</v>
      </c>
      <c r="M26" s="35" t="s">
        <v>27</v>
      </c>
      <c r="N26" s="35" t="s">
        <v>28</v>
      </c>
      <c r="O26" s="35" t="s">
        <v>29</v>
      </c>
      <c r="P26" s="35" t="s">
        <v>30</v>
      </c>
    </row>
    <row r="27" spans="1:16" x14ac:dyDescent="0.3">
      <c r="A27" s="25">
        <v>48</v>
      </c>
      <c r="B27" s="25">
        <v>1</v>
      </c>
      <c r="C27" s="21">
        <v>1</v>
      </c>
      <c r="D27" s="25">
        <v>2</v>
      </c>
      <c r="E27" s="25">
        <v>5</v>
      </c>
      <c r="H27" s="33" t="s">
        <v>18</v>
      </c>
      <c r="I27" s="33">
        <v>3.809610145422119</v>
      </c>
      <c r="J27" s="33">
        <v>1.4588944365642342</v>
      </c>
      <c r="K27" s="33">
        <v>2.6112993853029778</v>
      </c>
      <c r="L27" s="33">
        <v>1.4133471804478645E-2</v>
      </c>
      <c r="M27" s="33">
        <v>0.82583599901845606</v>
      </c>
      <c r="N27" s="33">
        <v>6.7933842918257819</v>
      </c>
      <c r="O27" s="33">
        <v>0.82583599901845606</v>
      </c>
      <c r="P27" s="33">
        <v>6.7933842918257819</v>
      </c>
    </row>
    <row r="28" spans="1:16" x14ac:dyDescent="0.3">
      <c r="A28" s="25">
        <v>24</v>
      </c>
      <c r="B28" s="25">
        <v>0</v>
      </c>
      <c r="C28" s="21">
        <v>0</v>
      </c>
      <c r="D28" s="25">
        <v>0</v>
      </c>
      <c r="E28" s="25">
        <v>0</v>
      </c>
      <c r="H28" s="33" t="s">
        <v>115</v>
      </c>
      <c r="I28" s="33">
        <v>-3.2113871795153986E-2</v>
      </c>
      <c r="J28" s="33">
        <v>4.0127665877339978E-2</v>
      </c>
      <c r="K28" s="33">
        <v>-0.80029254363605118</v>
      </c>
      <c r="L28" s="33">
        <v>0.43004889273363578</v>
      </c>
      <c r="M28" s="33">
        <v>-0.11418416351708678</v>
      </c>
      <c r="N28" s="33">
        <v>4.9956419926778808E-2</v>
      </c>
      <c r="O28" s="33">
        <v>-0.11418416351708678</v>
      </c>
      <c r="P28" s="33">
        <v>4.9956419926778808E-2</v>
      </c>
    </row>
    <row r="29" spans="1:16" x14ac:dyDescent="0.3">
      <c r="A29" s="25">
        <v>26</v>
      </c>
      <c r="B29" s="25">
        <v>1</v>
      </c>
      <c r="C29" s="21">
        <v>0</v>
      </c>
      <c r="D29" s="25">
        <v>0</v>
      </c>
      <c r="E29" s="25">
        <v>6</v>
      </c>
      <c r="H29" s="33" t="s">
        <v>116</v>
      </c>
      <c r="I29" s="33">
        <v>1.9809764528451423</v>
      </c>
      <c r="J29" s="33">
        <v>1.0499413584248767</v>
      </c>
      <c r="K29" s="33">
        <v>1.8867496141089304</v>
      </c>
      <c r="L29" s="33">
        <v>6.9242363333324314E-2</v>
      </c>
      <c r="M29" s="33">
        <v>-0.1663947359064939</v>
      </c>
      <c r="N29" s="33">
        <v>4.128347641596779</v>
      </c>
      <c r="O29" s="33">
        <v>-0.1663947359064939</v>
      </c>
      <c r="P29" s="33">
        <v>4.128347641596779</v>
      </c>
    </row>
    <row r="30" spans="1:16" x14ac:dyDescent="0.3">
      <c r="A30" s="25">
        <v>28</v>
      </c>
      <c r="B30" s="25">
        <v>1</v>
      </c>
      <c r="C30" s="21">
        <v>0</v>
      </c>
      <c r="D30" s="25">
        <v>0</v>
      </c>
      <c r="E30" s="25">
        <v>7</v>
      </c>
      <c r="H30" s="33" t="s">
        <v>117</v>
      </c>
      <c r="I30" s="33">
        <v>-0.73126520547342011</v>
      </c>
      <c r="J30" s="33">
        <v>0.66009347755136816</v>
      </c>
      <c r="K30" s="33">
        <v>-1.107820680467962</v>
      </c>
      <c r="L30" s="33">
        <v>0.27704330144049921</v>
      </c>
      <c r="M30" s="33">
        <v>-2.0813079523399374</v>
      </c>
      <c r="N30" s="33">
        <v>0.61877754139309715</v>
      </c>
      <c r="O30" s="33">
        <v>-2.0813079523399374</v>
      </c>
      <c r="P30" s="33">
        <v>0.61877754139309715</v>
      </c>
    </row>
    <row r="31" spans="1:16" ht="13.5" thickBot="1" x14ac:dyDescent="0.35">
      <c r="A31" s="25">
        <v>32</v>
      </c>
      <c r="B31" s="25">
        <v>1</v>
      </c>
      <c r="C31" s="21">
        <v>0</v>
      </c>
      <c r="D31" s="25">
        <v>0</v>
      </c>
      <c r="E31" s="25">
        <v>6</v>
      </c>
      <c r="H31" s="34" t="s">
        <v>119</v>
      </c>
      <c r="I31" s="34">
        <v>-0.64446997435022402</v>
      </c>
      <c r="J31" s="34">
        <v>0.22835276991218958</v>
      </c>
      <c r="K31" s="34">
        <v>-2.8222559971488304</v>
      </c>
      <c r="L31" s="34">
        <v>8.5243157047202502E-3</v>
      </c>
      <c r="M31" s="34">
        <v>-1.1115038282377434</v>
      </c>
      <c r="N31" s="34">
        <v>-0.17743612046270463</v>
      </c>
      <c r="O31" s="34">
        <v>-1.1115038282377434</v>
      </c>
      <c r="P31" s="34">
        <v>-0.17743612046270463</v>
      </c>
    </row>
    <row r="32" spans="1:16" x14ac:dyDescent="0.3">
      <c r="A32" s="25">
        <v>34</v>
      </c>
      <c r="B32" s="25">
        <v>0</v>
      </c>
      <c r="C32" s="21">
        <v>0</v>
      </c>
      <c r="D32" s="25">
        <v>0</v>
      </c>
      <c r="E32" s="25">
        <v>4</v>
      </c>
      <c r="H32" s="31"/>
      <c r="I32" s="31"/>
      <c r="J32" s="31"/>
      <c r="K32" s="31"/>
      <c r="L32" s="31"/>
      <c r="M32" s="31"/>
      <c r="N32" s="31"/>
      <c r="O32" s="31"/>
      <c r="P32" s="31"/>
    </row>
    <row r="33" spans="1:18" x14ac:dyDescent="0.3">
      <c r="A33" s="25">
        <v>37</v>
      </c>
      <c r="B33" s="25">
        <v>1</v>
      </c>
      <c r="C33" s="21">
        <v>0</v>
      </c>
      <c r="D33" s="25">
        <v>0</v>
      </c>
      <c r="E33" s="25">
        <v>5</v>
      </c>
      <c r="I33" s="42" t="s">
        <v>120</v>
      </c>
      <c r="J33" s="42"/>
      <c r="K33" s="42"/>
      <c r="L33" s="42"/>
      <c r="M33" s="42"/>
      <c r="N33" s="42"/>
      <c r="O33" s="31"/>
      <c r="P33" s="31"/>
    </row>
    <row r="34" spans="1:18" x14ac:dyDescent="0.3">
      <c r="A34" s="25">
        <v>39</v>
      </c>
      <c r="B34" s="25">
        <v>1</v>
      </c>
      <c r="C34" s="21">
        <v>0</v>
      </c>
      <c r="D34" s="25">
        <v>3</v>
      </c>
      <c r="E34" s="25">
        <v>2</v>
      </c>
      <c r="I34" s="31"/>
      <c r="J34" s="31"/>
      <c r="K34" s="31"/>
      <c r="L34" s="31"/>
      <c r="M34" s="31"/>
      <c r="N34" s="31"/>
      <c r="O34" s="31"/>
      <c r="P34" s="31"/>
    </row>
    <row r="35" spans="1:18" x14ac:dyDescent="0.3">
      <c r="A35" s="25">
        <v>46</v>
      </c>
      <c r="B35" s="25">
        <v>1</v>
      </c>
      <c r="C35" s="21">
        <v>0</v>
      </c>
      <c r="D35" s="25">
        <v>2</v>
      </c>
      <c r="E35" s="25">
        <v>1</v>
      </c>
      <c r="G35" s="39"/>
      <c r="O35" s="30"/>
      <c r="P35" s="31"/>
    </row>
    <row r="36" spans="1:18" x14ac:dyDescent="0.3">
      <c r="A36" s="25">
        <v>49</v>
      </c>
      <c r="B36" s="25">
        <v>1</v>
      </c>
      <c r="C36" s="21">
        <v>0</v>
      </c>
      <c r="D36" s="25">
        <v>0</v>
      </c>
      <c r="E36" s="25">
        <v>2</v>
      </c>
      <c r="G36" s="39"/>
      <c r="O36" s="30"/>
    </row>
    <row r="37" spans="1:18" x14ac:dyDescent="0.3">
      <c r="A37" s="25">
        <v>50</v>
      </c>
      <c r="B37" s="25">
        <v>1</v>
      </c>
      <c r="C37" s="21">
        <v>0</v>
      </c>
      <c r="D37" s="25">
        <v>0</v>
      </c>
      <c r="E37" s="25">
        <v>6</v>
      </c>
      <c r="G37" s="39"/>
      <c r="O37" s="30"/>
    </row>
    <row r="38" spans="1:18" x14ac:dyDescent="0.3">
      <c r="G38" s="39"/>
      <c r="O38" s="30"/>
    </row>
    <row r="39" spans="1:18" x14ac:dyDescent="0.3">
      <c r="G39" s="39"/>
      <c r="O39" s="30"/>
    </row>
    <row r="40" spans="1:18" x14ac:dyDescent="0.3">
      <c r="G40" s="39"/>
      <c r="O40" s="30"/>
    </row>
    <row r="42" spans="1:18" ht="17.5" x14ac:dyDescent="0.35">
      <c r="E42" s="40" t="s">
        <v>122</v>
      </c>
      <c r="F42" s="40"/>
      <c r="G42" s="40"/>
      <c r="H42" s="41"/>
      <c r="I42" s="41"/>
      <c r="J42" s="41"/>
      <c r="K42" s="41"/>
      <c r="L42" s="43"/>
      <c r="M42" s="43"/>
      <c r="Q42" s="31"/>
      <c r="R42" s="31"/>
    </row>
    <row r="43" spans="1:18" ht="17.5" x14ac:dyDescent="0.35">
      <c r="E43" s="40" t="s">
        <v>123</v>
      </c>
      <c r="F43" s="40"/>
      <c r="G43" s="40"/>
      <c r="H43" s="41"/>
      <c r="I43" s="41"/>
      <c r="J43" s="41"/>
      <c r="K43" s="41"/>
      <c r="Q43" s="31"/>
      <c r="R43" s="31"/>
    </row>
    <row r="44" spans="1:18" ht="17.5" x14ac:dyDescent="0.35">
      <c r="E44" s="40" t="s">
        <v>124</v>
      </c>
      <c r="F44" s="40"/>
      <c r="G44" s="40"/>
      <c r="H44" s="41"/>
      <c r="I44" s="41"/>
      <c r="J44" s="41"/>
      <c r="K44" s="41"/>
      <c r="Q44" s="31"/>
      <c r="R44" s="31"/>
    </row>
    <row r="45" spans="1:18" ht="17.5" x14ac:dyDescent="0.35">
      <c r="E45" s="40" t="s">
        <v>125</v>
      </c>
      <c r="F45" s="40"/>
      <c r="G45" s="40"/>
      <c r="H45" s="41"/>
      <c r="I45" s="41"/>
      <c r="J45" s="41"/>
      <c r="K45" s="41"/>
      <c r="Q45" s="31"/>
      <c r="R45" s="31"/>
    </row>
    <row r="46" spans="1:18" ht="17.5" x14ac:dyDescent="0.35">
      <c r="E46" s="40" t="s">
        <v>126</v>
      </c>
      <c r="F46" s="40"/>
      <c r="G46" s="40"/>
      <c r="H46" s="41"/>
      <c r="I46" s="41"/>
      <c r="J46" s="41"/>
      <c r="K46" s="41"/>
      <c r="Q46" s="31"/>
      <c r="R46" s="31"/>
    </row>
    <row r="47" spans="1:18" ht="17.5" x14ac:dyDescent="0.35">
      <c r="E47" s="40" t="s">
        <v>127</v>
      </c>
      <c r="F47" s="40"/>
      <c r="G47" s="40"/>
      <c r="H47" s="41"/>
      <c r="I47" s="41"/>
      <c r="J47" s="41"/>
      <c r="K47" s="41"/>
      <c r="Q47" s="31"/>
      <c r="R47" s="31"/>
    </row>
    <row r="48" spans="1:18" ht="17.5" x14ac:dyDescent="0.35">
      <c r="E48" s="40"/>
      <c r="F48" s="40"/>
      <c r="G48" s="40"/>
      <c r="H48" s="40"/>
      <c r="I48" s="40"/>
      <c r="J48" s="40"/>
      <c r="K48" s="40"/>
      <c r="Q48" s="31"/>
      <c r="R48" s="31"/>
    </row>
    <row r="49" spans="17:18" x14ac:dyDescent="0.3">
      <c r="Q49" s="31"/>
      <c r="R49" s="31"/>
    </row>
    <row r="50" spans="17:18" x14ac:dyDescent="0.3">
      <c r="Q50" s="31"/>
      <c r="R50" s="31"/>
    </row>
    <row r="51" spans="17:18" x14ac:dyDescent="0.3">
      <c r="Q51" s="31"/>
      <c r="R51" s="31"/>
    </row>
    <row r="52" spans="17:18" x14ac:dyDescent="0.3">
      <c r="Q52" s="31"/>
      <c r="R52" s="31"/>
    </row>
    <row r="53" spans="17:18" x14ac:dyDescent="0.3">
      <c r="Q53" s="31"/>
      <c r="R53" s="31"/>
    </row>
    <row r="54" spans="17:18" x14ac:dyDescent="0.3">
      <c r="Q54" s="31"/>
      <c r="R54" s="31"/>
    </row>
    <row r="55" spans="17:18" x14ac:dyDescent="0.3">
      <c r="Q55" s="31"/>
      <c r="R55" s="31"/>
    </row>
    <row r="56" spans="17:18" x14ac:dyDescent="0.3">
      <c r="Q56" s="31"/>
      <c r="R56" s="31"/>
    </row>
    <row r="57" spans="17:18" x14ac:dyDescent="0.3">
      <c r="Q57" s="31"/>
      <c r="R57" s="31"/>
    </row>
    <row r="58" spans="17:18" x14ac:dyDescent="0.3">
      <c r="Q58" s="31"/>
      <c r="R58" s="31"/>
    </row>
    <row r="59" spans="17:18" x14ac:dyDescent="0.3">
      <c r="Q59" s="31"/>
      <c r="R59" s="31"/>
    </row>
    <row r="60" spans="17:18" x14ac:dyDescent="0.3">
      <c r="Q60" s="31"/>
      <c r="R60" s="31"/>
    </row>
    <row r="61" spans="17:18" x14ac:dyDescent="0.3">
      <c r="Q61" s="31"/>
      <c r="R61" s="31"/>
    </row>
    <row r="62" spans="17:18" x14ac:dyDescent="0.3">
      <c r="Q62" s="31"/>
      <c r="R62" s="31"/>
    </row>
    <row r="63" spans="17:18" x14ac:dyDescent="0.3">
      <c r="Q63" s="31"/>
      <c r="R63" s="31"/>
    </row>
    <row r="64" spans="17:18" x14ac:dyDescent="0.3">
      <c r="Q64" s="31"/>
      <c r="R64" s="31"/>
    </row>
    <row r="65" spans="11:18" x14ac:dyDescent="0.3">
      <c r="Q65" s="31"/>
      <c r="R65" s="31"/>
    </row>
    <row r="66" spans="11:18" x14ac:dyDescent="0.3">
      <c r="Q66" s="31"/>
      <c r="R66" s="31"/>
    </row>
    <row r="72" spans="11:18" x14ac:dyDescent="0.3">
      <c r="K72" s="25"/>
      <c r="L72" s="25"/>
      <c r="M72" s="21"/>
      <c r="N72" s="25"/>
      <c r="O7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Phaneendra</dc:creator>
  <cp:lastModifiedBy>Nischith M Gowda</cp:lastModifiedBy>
  <dcterms:created xsi:type="dcterms:W3CDTF">2008-07-30T18:50:23Z</dcterms:created>
  <dcterms:modified xsi:type="dcterms:W3CDTF">2022-04-05T03:30:23Z</dcterms:modified>
</cp:coreProperties>
</file>