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Anudip\Downloads\"/>
    </mc:Choice>
  </mc:AlternateContent>
  <xr:revisionPtr revIDLastSave="0" documentId="13_ncr:1_{8D933EBA-D4B9-43CD-A97E-A6F1EF2AC779}" xr6:coauthVersionLast="37" xr6:coauthVersionMax="47" xr10:uidLastSave="{00000000-0000-0000-0000-000000000000}"/>
  <bookViews>
    <workbookView xWindow="0" yWindow="0" windowWidth="19200" windowHeight="6820" activeTab="2" xr2:uid="{00000000-000D-0000-FFFF-FFFF00000000}"/>
  </bookViews>
  <sheets>
    <sheet name="Expense" sheetId="1" r:id="rId1"/>
    <sheet name="Sheet2" sheetId="4" r:id="rId2"/>
    <sheet name="Sheet3" sheetId="5" r:id="rId3"/>
    <sheet name="Sheet1" sheetId="3" r:id="rId4"/>
  </sheets>
  <definedNames>
    <definedName name="_xlnm._FilterDatabase" localSheetId="0" hidden="1">Expense!$A$1:$C$51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5" l="1"/>
  <c r="I3" i="5" l="1"/>
  <c r="I4" i="5"/>
  <c r="I5" i="5"/>
  <c r="I6" i="5"/>
  <c r="I2" i="5"/>
  <c r="H3" i="5"/>
  <c r="H4" i="5"/>
  <c r="H5" i="5"/>
  <c r="H6" i="5"/>
  <c r="H2" i="5"/>
  <c r="G6" i="5"/>
  <c r="G5" i="5"/>
  <c r="G4" i="5"/>
  <c r="G3" i="5"/>
  <c r="G2" i="5"/>
  <c r="M2" i="4"/>
  <c r="M5" i="4"/>
  <c r="M6" i="4"/>
  <c r="E52" i="1"/>
  <c r="C55" i="1"/>
  <c r="C53" i="1"/>
  <c r="J2" i="4"/>
  <c r="J3" i="4"/>
  <c r="J4" i="4"/>
  <c r="J5" i="4"/>
  <c r="J6" i="4"/>
  <c r="L6" i="4"/>
  <c r="K3" i="4"/>
  <c r="L3" i="4" s="1"/>
  <c r="K4" i="4"/>
  <c r="L4" i="4" s="1"/>
  <c r="K5" i="4"/>
  <c r="L5" i="4" s="1"/>
  <c r="K6" i="4"/>
  <c r="K2" i="4"/>
  <c r="L2" i="4" s="1"/>
  <c r="G8" i="4"/>
  <c r="F8" i="4"/>
  <c r="E8" i="4"/>
  <c r="D8" i="4"/>
  <c r="C8" i="4"/>
  <c r="B7" i="4"/>
  <c r="C7" i="4"/>
  <c r="I3" i="4"/>
  <c r="I4" i="4"/>
  <c r="I5" i="4"/>
  <c r="I6" i="4"/>
  <c r="I2" i="4"/>
  <c r="H5" i="4"/>
  <c r="H6" i="4"/>
  <c r="H4" i="4"/>
  <c r="H3" i="4"/>
  <c r="H2" i="4"/>
  <c r="C54" i="1"/>
  <c r="C52" i="1"/>
  <c r="M3" i="4" l="1"/>
  <c r="M4" i="4"/>
</calcChain>
</file>

<file path=xl/sharedStrings.xml><?xml version="1.0" encoding="utf-8"?>
<sst xmlns="http://schemas.openxmlformats.org/spreadsheetml/2006/main" count="156" uniqueCount="98">
  <si>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</si>
  <si>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</si>
  <si>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</si>
  <si>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</si>
  <si>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</si>
  <si>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</si>
  <si>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</si>
  <si>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</si>
  <si>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</si>
  <si>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</si>
  <si>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</si>
  <si>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</si>
  <si>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</si>
  <si>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</si>
  <si>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</si>
  <si>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</si>
  <si>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</si>
  <si>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</si>
  <si>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</si>
  <si>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</si>
  <si>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</si>
  <si>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</si>
  <si>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</si>
  <si>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</si>
  <si>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Name</t>
  </si>
  <si>
    <t>Aman</t>
  </si>
  <si>
    <t>Manav</t>
  </si>
  <si>
    <t>Naman</t>
  </si>
  <si>
    <t>Priya</t>
  </si>
  <si>
    <t>Ankit</t>
  </si>
  <si>
    <t>Eng</t>
  </si>
  <si>
    <t>Hindi</t>
  </si>
  <si>
    <t>Social</t>
  </si>
  <si>
    <t>Maths</t>
  </si>
  <si>
    <t>Science</t>
  </si>
  <si>
    <t>Total</t>
  </si>
  <si>
    <t>Relative Referencing</t>
  </si>
  <si>
    <t>Total of &gt;80</t>
  </si>
  <si>
    <t>SUM</t>
  </si>
  <si>
    <t>SUMIF</t>
  </si>
  <si>
    <t>sumif(range,criteria)</t>
  </si>
  <si>
    <t>if and sum</t>
  </si>
  <si>
    <t>Count</t>
  </si>
  <si>
    <t>Total No.of Records</t>
  </si>
  <si>
    <t>COUNT</t>
  </si>
  <si>
    <t>COUNTA</t>
  </si>
  <si>
    <t>COUNTIF</t>
  </si>
  <si>
    <t>COUNTIF : how many students have scored above 80 in all subjects</t>
  </si>
  <si>
    <t>Count of Records above 80</t>
  </si>
  <si>
    <t>Percentage</t>
  </si>
  <si>
    <t>total marks obtained</t>
  </si>
  <si>
    <t>max. marks</t>
  </si>
  <si>
    <t>X100</t>
  </si>
  <si>
    <t>RoundOff Percentage</t>
  </si>
  <si>
    <t xml:space="preserve">Count </t>
  </si>
  <si>
    <t>CountA</t>
  </si>
  <si>
    <t>Numeric,text,date except empty</t>
  </si>
  <si>
    <t>Numerics except empty</t>
  </si>
  <si>
    <t>Countblank</t>
  </si>
  <si>
    <t>empty cells</t>
  </si>
  <si>
    <t>countif</t>
  </si>
  <si>
    <t>counts the cells that matches the criteria</t>
  </si>
  <si>
    <t>sum</t>
  </si>
  <si>
    <t>sumif</t>
  </si>
  <si>
    <t>precision</t>
  </si>
  <si>
    <t>ROUND(67.78659,0</t>
  </si>
  <si>
    <t>sumifs</t>
  </si>
  <si>
    <t>countifs</t>
  </si>
  <si>
    <t>Result</t>
  </si>
  <si>
    <t>percentage&gt;=40</t>
  </si>
  <si>
    <t>Pass</t>
  </si>
  <si>
    <t>Fail</t>
  </si>
  <si>
    <t>if(logical_test,[value_if_true],[value_if_false]</t>
  </si>
  <si>
    <t>if ladder</t>
  </si>
  <si>
    <t>College</t>
  </si>
  <si>
    <t>total aggregate</t>
  </si>
  <si>
    <t>BCA</t>
  </si>
  <si>
    <t>B.Sc</t>
  </si>
  <si>
    <t>CS 90+</t>
  </si>
  <si>
    <t>PCB : 85</t>
  </si>
  <si>
    <t>ATM</t>
  </si>
  <si>
    <t>Card swipe</t>
  </si>
  <si>
    <t>pin</t>
  </si>
  <si>
    <t>withdraw</t>
  </si>
  <si>
    <t>Grade</t>
  </si>
  <si>
    <t xml:space="preserve">vlookup </t>
  </si>
  <si>
    <t>v : vertically</t>
  </si>
  <si>
    <t>hlookup</t>
  </si>
  <si>
    <t>h : horizontal</t>
  </si>
  <si>
    <t>…</t>
  </si>
  <si>
    <t>lookup_value</t>
  </si>
  <si>
    <t>data which we are  searching</t>
  </si>
  <si>
    <t xml:space="preserve">table_array </t>
  </si>
  <si>
    <t>table from where input and output is expected</t>
  </si>
  <si>
    <t>col_index_num</t>
  </si>
  <si>
    <t>range_lookup</t>
  </si>
  <si>
    <t xml:space="preserve">optional </t>
  </si>
  <si>
    <t>false or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</si>
</sst>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
  <sheetViews>
    <sheetView topLeftCell="A46" zoomScale="145" zoomScaleNormal="145" workbookViewId="0">
      <selection activeCell="E56" sqref="E56"/>
    </sheetView>
  </sheetViews>
  <sheetFormatPr defaultRowHeight="14.5" x14ac:dyDescent="0.35"/>
  <cols>
    <col min="1" max="1" width="17.08984375" customWidth="1"/>
    <col min="2" max="2" width="24.54296875" customWidth="1"/>
    <col min="3" max="3" width="14.453125" style="11" customWidth="1"/>
    <col min="5" max="5" width="10.36328125" bestFit="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row>
    <row r="7" spans="1:3" x14ac:dyDescent="0.35">
      <c r="A7" s="6">
        <v>44476</v>
      </c>
      <c r="B7" s="7" t="s">
        <v>10</v>
      </c>
      <c r="C7" s="10">
        <v>1900</v>
      </c>
    </row>
    <row r="8" spans="1:3" x14ac:dyDescent="0.35">
      <c r="A8" s="4">
        <v>44477</v>
      </c>
      <c r="B8" s="5" t="s">
        <v>7</v>
      </c>
      <c r="C8" s="9">
        <v>450</v>
      </c>
    </row>
    <row r="9" spans="1:3" x14ac:dyDescent="0.35">
      <c r="A9" s="6">
        <v>44484</v>
      </c>
      <c r="B9" s="7" t="s">
        <v>8</v>
      </c>
      <c r="C9" s="9"/>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6" x14ac:dyDescent="0.35">
      <c r="A33" s="4">
        <v>44517</v>
      </c>
      <c r="B33" s="5" t="s">
        <v>9</v>
      </c>
      <c r="C33" s="9">
        <v>322.64</v>
      </c>
    </row>
    <row r="34" spans="1:6" x14ac:dyDescent="0.35">
      <c r="A34" s="4">
        <v>44518</v>
      </c>
      <c r="B34" s="7" t="s">
        <v>8</v>
      </c>
      <c r="C34" s="9">
        <v>428</v>
      </c>
    </row>
    <row r="35" spans="1:6" x14ac:dyDescent="0.35">
      <c r="A35" s="4">
        <v>44519</v>
      </c>
      <c r="B35" s="5" t="s">
        <v>5</v>
      </c>
      <c r="C35" s="9">
        <v>447</v>
      </c>
    </row>
    <row r="36" spans="1:6" x14ac:dyDescent="0.35">
      <c r="A36" s="4">
        <v>44522</v>
      </c>
      <c r="B36" s="5" t="s">
        <v>4</v>
      </c>
      <c r="C36" s="10">
        <v>1720</v>
      </c>
    </row>
    <row r="37" spans="1:6" x14ac:dyDescent="0.35">
      <c r="A37" s="6">
        <v>44524</v>
      </c>
      <c r="B37" s="7" t="s">
        <v>6</v>
      </c>
      <c r="C37" s="9">
        <v>540</v>
      </c>
    </row>
    <row r="38" spans="1:6" x14ac:dyDescent="0.35">
      <c r="A38" s="4">
        <v>44525</v>
      </c>
      <c r="B38" s="5" t="s">
        <v>7</v>
      </c>
      <c r="C38" s="9">
        <v>314</v>
      </c>
    </row>
    <row r="39" spans="1:6" ht="18" customHeight="1" x14ac:dyDescent="0.35">
      <c r="A39" s="4">
        <v>44526</v>
      </c>
      <c r="B39" s="5" t="s">
        <v>8</v>
      </c>
      <c r="C39" s="9">
        <v>518</v>
      </c>
    </row>
    <row r="40" spans="1:6" ht="15.65" customHeight="1" x14ac:dyDescent="0.35">
      <c r="A40" s="4">
        <v>44526</v>
      </c>
      <c r="B40" s="7" t="s">
        <v>3</v>
      </c>
      <c r="C40" s="10">
        <v>2000</v>
      </c>
    </row>
    <row r="41" spans="1:6" x14ac:dyDescent="0.35">
      <c r="A41" s="6">
        <v>44529</v>
      </c>
      <c r="B41" s="7" t="s">
        <v>7</v>
      </c>
      <c r="C41" s="9">
        <v>337</v>
      </c>
    </row>
    <row r="42" spans="1:6" x14ac:dyDescent="0.35">
      <c r="A42" s="4">
        <v>44530</v>
      </c>
      <c r="B42" s="5" t="s">
        <v>8</v>
      </c>
      <c r="C42" s="9">
        <v>500</v>
      </c>
    </row>
    <row r="43" spans="1:6" x14ac:dyDescent="0.35">
      <c r="A43" s="4">
        <v>44531</v>
      </c>
      <c r="B43" s="5" t="s">
        <v>4</v>
      </c>
      <c r="C43" s="10">
        <v>2500</v>
      </c>
    </row>
    <row r="44" spans="1:6" x14ac:dyDescent="0.35">
      <c r="A44" s="6">
        <v>44534</v>
      </c>
      <c r="B44" s="7" t="s">
        <v>5</v>
      </c>
      <c r="C44" s="9">
        <v>710</v>
      </c>
    </row>
    <row r="45" spans="1:6" x14ac:dyDescent="0.35">
      <c r="A45" s="4">
        <v>44537</v>
      </c>
      <c r="B45" s="5" t="s">
        <v>2</v>
      </c>
      <c r="C45" s="9">
        <v>2300</v>
      </c>
    </row>
    <row r="46" spans="1:6" x14ac:dyDescent="0.35">
      <c r="A46" s="4">
        <v>44539</v>
      </c>
      <c r="B46" s="5" t="s">
        <v>12</v>
      </c>
      <c r="C46" s="9">
        <v>12000</v>
      </c>
      <c r="E46" t="s">
        <v>54</v>
      </c>
      <c r="F46" t="s">
        <v>57</v>
      </c>
    </row>
    <row r="47" spans="1:6" x14ac:dyDescent="0.35">
      <c r="A47" s="4">
        <v>44545</v>
      </c>
      <c r="B47" s="7" t="s">
        <v>10</v>
      </c>
      <c r="C47" s="9">
        <v>1500</v>
      </c>
      <c r="E47" t="s">
        <v>55</v>
      </c>
      <c r="F47" t="s">
        <v>56</v>
      </c>
    </row>
    <row r="48" spans="1:6" x14ac:dyDescent="0.35">
      <c r="A48" s="4">
        <v>44547</v>
      </c>
      <c r="B48" s="5" t="s">
        <v>11</v>
      </c>
      <c r="C48" s="9">
        <v>470.63</v>
      </c>
      <c r="E48" t="s">
        <v>58</v>
      </c>
      <c r="F48" t="s">
        <v>59</v>
      </c>
    </row>
    <row r="49" spans="1:6" x14ac:dyDescent="0.35">
      <c r="A49" s="4">
        <v>44550</v>
      </c>
      <c r="B49" s="5" t="s">
        <v>7</v>
      </c>
      <c r="C49" s="9">
        <v>267</v>
      </c>
      <c r="E49" t="s">
        <v>60</v>
      </c>
      <c r="F49" t="s">
        <v>61</v>
      </c>
    </row>
    <row r="50" spans="1:6" x14ac:dyDescent="0.35">
      <c r="A50" s="4">
        <v>44553</v>
      </c>
      <c r="B50" s="5" t="s">
        <v>6</v>
      </c>
      <c r="C50" s="9">
        <v>640</v>
      </c>
      <c r="E50" t="s">
        <v>62</v>
      </c>
    </row>
    <row r="51" spans="1:6" x14ac:dyDescent="0.35">
      <c r="A51" s="4">
        <v>44553</v>
      </c>
      <c r="B51" s="5" t="s">
        <v>5</v>
      </c>
      <c r="C51" s="9">
        <v>450</v>
      </c>
      <c r="E51" t="s">
        <v>63</v>
      </c>
    </row>
    <row r="52" spans="1:6" ht="31" x14ac:dyDescent="0.35">
      <c r="A52" s="2"/>
      <c r="C52" s="11">
        <f>SUM(C2:C51)</f>
        <v>54753.27</v>
      </c>
      <c r="E52">
        <f>ROUND(67.78659,0)</f>
        <v>68</v>
      </c>
      <c r="F52" t="s">
        <v>64</v>
      </c>
    </row>
    <row r="53" spans="1:6" ht="15.5" x14ac:dyDescent="0.35">
      <c r="A53" s="1"/>
      <c r="C53" s="11">
        <f>COUNT(C2:C51)</f>
        <v>46</v>
      </c>
      <c r="E53" t="s">
        <v>65</v>
      </c>
    </row>
    <row r="54" spans="1:6" x14ac:dyDescent="0.35">
      <c r="C54" s="11">
        <f>MODE(C2:C51)</f>
        <v>2300</v>
      </c>
      <c r="E54" t="s">
        <v>66</v>
      </c>
    </row>
    <row r="55" spans="1:6" x14ac:dyDescent="0.35">
      <c r="C55" s="11">
        <f>COUNTBLANK(C2:C51)</f>
        <v>4</v>
      </c>
      <c r="E55"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92148-C7E7-4257-9EE8-A759F9AAACD9}">
  <dimension ref="A1:R23"/>
  <sheetViews>
    <sheetView zoomScale="152" workbookViewId="0">
      <selection activeCell="B1" sqref="B1:H6"/>
    </sheetView>
  </sheetViews>
  <sheetFormatPr defaultRowHeight="14.5" x14ac:dyDescent="0.35"/>
  <cols>
    <col min="1" max="1" width="17.36328125" bestFit="1" customWidth="1"/>
    <col min="2" max="2" width="10" customWidth="1"/>
    <col min="7" max="7" width="13.26953125" bestFit="1" customWidth="1"/>
    <col min="9" max="9" width="18.26953125" bestFit="1" customWidth="1"/>
    <col min="11" max="11" width="10.1796875" bestFit="1" customWidth="1"/>
    <col min="12" max="12" width="18.90625" bestFit="1" customWidth="1"/>
    <col min="16" max="16" width="14.26953125" bestFit="1" customWidth="1"/>
  </cols>
  <sheetData>
    <row r="1" spans="1:18" x14ac:dyDescent="0.35">
      <c r="B1" s="12" t="s">
        <v>24</v>
      </c>
      <c r="C1" s="12" t="s">
        <v>30</v>
      </c>
      <c r="D1" s="12" t="s">
        <v>31</v>
      </c>
      <c r="E1" s="12" t="s">
        <v>32</v>
      </c>
      <c r="F1" s="12" t="s">
        <v>33</v>
      </c>
      <c r="G1" s="12" t="s">
        <v>34</v>
      </c>
      <c r="H1" s="12" t="s">
        <v>35</v>
      </c>
      <c r="I1" s="12" t="s">
        <v>37</v>
      </c>
      <c r="J1" s="12" t="s">
        <v>42</v>
      </c>
      <c r="K1" s="12" t="s">
        <v>49</v>
      </c>
      <c r="L1" s="12" t="s">
        <v>53</v>
      </c>
      <c r="M1" s="12" t="s">
        <v>68</v>
      </c>
      <c r="N1" s="12"/>
      <c r="P1" s="12" t="s">
        <v>69</v>
      </c>
      <c r="Q1" s="12" t="s">
        <v>70</v>
      </c>
      <c r="R1" s="12" t="s">
        <v>71</v>
      </c>
    </row>
    <row r="2" spans="1:18" x14ac:dyDescent="0.35">
      <c r="B2" t="s">
        <v>25</v>
      </c>
      <c r="C2">
        <v>65</v>
      </c>
      <c r="D2">
        <v>98</v>
      </c>
      <c r="E2">
        <v>86</v>
      </c>
      <c r="F2">
        <v>87</v>
      </c>
      <c r="G2">
        <v>70</v>
      </c>
      <c r="H2">
        <f>SUM(C2:G2)</f>
        <v>406</v>
      </c>
      <c r="I2">
        <f>SUMIF(C2:G2,"&gt;80")</f>
        <v>271</v>
      </c>
      <c r="J2">
        <f>COUNT(C2:G2)</f>
        <v>5</v>
      </c>
      <c r="K2">
        <f>AVERAGE(C2:G2)</f>
        <v>81.2</v>
      </c>
      <c r="L2">
        <f>ROUND(K2,0)</f>
        <v>81</v>
      </c>
      <c r="M2" t="str">
        <f>IF(K2&gt;=40,"Pass")</f>
        <v>Pass</v>
      </c>
      <c r="O2" t="s">
        <v>72</v>
      </c>
    </row>
    <row r="3" spans="1:18" x14ac:dyDescent="0.35">
      <c r="B3" t="s">
        <v>26</v>
      </c>
      <c r="C3">
        <v>68</v>
      </c>
      <c r="D3">
        <v>76</v>
      </c>
      <c r="E3">
        <v>56</v>
      </c>
      <c r="F3">
        <v>78</v>
      </c>
      <c r="G3">
        <v>76</v>
      </c>
      <c r="H3">
        <f>SUM(C3:G3)</f>
        <v>354</v>
      </c>
      <c r="I3">
        <f t="shared" ref="I3:I6" si="0">SUMIF(C3:G3,"&gt;80")</f>
        <v>0</v>
      </c>
      <c r="J3">
        <f t="shared" ref="J3:J6" si="1">COUNT(C3:G3)</f>
        <v>5</v>
      </c>
      <c r="K3">
        <f t="shared" ref="K3:K6" si="2">AVERAGE(C3:G3)</f>
        <v>70.8</v>
      </c>
      <c r="L3">
        <f t="shared" ref="L3:L6" si="3">ROUND(K3,0)</f>
        <v>71</v>
      </c>
      <c r="M3" t="str">
        <f t="shared" ref="M3:M6" si="4">IF(K3&gt;=40,"Pass")</f>
        <v>Pass</v>
      </c>
    </row>
    <row r="4" spans="1:18" x14ac:dyDescent="0.35">
      <c r="B4" t="s">
        <v>27</v>
      </c>
      <c r="C4">
        <v>45</v>
      </c>
      <c r="D4">
        <v>39</v>
      </c>
      <c r="E4">
        <v>34</v>
      </c>
      <c r="F4">
        <v>34</v>
      </c>
      <c r="G4">
        <v>35</v>
      </c>
      <c r="H4">
        <f>SUM(C4:G4)</f>
        <v>187</v>
      </c>
      <c r="I4">
        <f t="shared" si="0"/>
        <v>0</v>
      </c>
      <c r="J4">
        <f t="shared" si="1"/>
        <v>5</v>
      </c>
      <c r="K4">
        <f t="shared" si="2"/>
        <v>37.4</v>
      </c>
      <c r="L4">
        <f t="shared" si="3"/>
        <v>37</v>
      </c>
      <c r="M4" t="b">
        <f t="shared" si="4"/>
        <v>0</v>
      </c>
    </row>
    <row r="5" spans="1:18" x14ac:dyDescent="0.35">
      <c r="B5" t="s">
        <v>28</v>
      </c>
      <c r="C5">
        <v>76</v>
      </c>
      <c r="D5">
        <v>65</v>
      </c>
      <c r="E5">
        <v>87</v>
      </c>
      <c r="F5">
        <v>76</v>
      </c>
      <c r="G5">
        <v>87</v>
      </c>
      <c r="H5">
        <f>SUM(C5:G5)</f>
        <v>391</v>
      </c>
      <c r="I5">
        <f t="shared" si="0"/>
        <v>174</v>
      </c>
      <c r="J5">
        <f t="shared" si="1"/>
        <v>5</v>
      </c>
      <c r="K5">
        <f t="shared" si="2"/>
        <v>78.2</v>
      </c>
      <c r="L5">
        <f t="shared" si="3"/>
        <v>78</v>
      </c>
      <c r="M5" t="str">
        <f t="shared" si="4"/>
        <v>Pass</v>
      </c>
    </row>
    <row r="6" spans="1:18" x14ac:dyDescent="0.35">
      <c r="B6" t="s">
        <v>29</v>
      </c>
      <c r="C6">
        <v>96</v>
      </c>
      <c r="D6">
        <v>93</v>
      </c>
      <c r="E6">
        <v>88</v>
      </c>
      <c r="F6">
        <v>87</v>
      </c>
      <c r="G6">
        <v>81</v>
      </c>
      <c r="H6">
        <f>SUM(C6:G6)</f>
        <v>445</v>
      </c>
      <c r="I6">
        <f t="shared" si="0"/>
        <v>445</v>
      </c>
      <c r="J6">
        <f t="shared" si="1"/>
        <v>5</v>
      </c>
      <c r="K6">
        <f t="shared" si="2"/>
        <v>89</v>
      </c>
      <c r="L6">
        <f t="shared" si="3"/>
        <v>89</v>
      </c>
      <c r="M6" t="str">
        <f t="shared" si="4"/>
        <v>Pass</v>
      </c>
    </row>
    <row r="7" spans="1:18" x14ac:dyDescent="0.35">
      <c r="A7" t="s">
        <v>43</v>
      </c>
      <c r="B7">
        <f>COUNTA(B2:B6)</f>
        <v>5</v>
      </c>
      <c r="C7">
        <f>COUNT(C2:C6)</f>
        <v>5</v>
      </c>
    </row>
    <row r="8" spans="1:18" ht="29" x14ac:dyDescent="0.35">
      <c r="A8" s="13" t="s">
        <v>48</v>
      </c>
      <c r="C8">
        <f>COUNTIF(C2:C6,"&gt;80")</f>
        <v>1</v>
      </c>
      <c r="D8">
        <f>COUNTIF(D2:D6,"&gt;80")</f>
        <v>2</v>
      </c>
      <c r="E8">
        <f>COUNTIF(E2:E6,"&gt;80")</f>
        <v>3</v>
      </c>
      <c r="F8">
        <f>COUNTIF(F2:F6,"&gt;80")</f>
        <v>2</v>
      </c>
      <c r="G8">
        <f>COUNTIF(G2:G6,"&gt;80")</f>
        <v>2</v>
      </c>
      <c r="I8" t="s">
        <v>50</v>
      </c>
      <c r="J8" t="s">
        <v>52</v>
      </c>
    </row>
    <row r="9" spans="1:18" ht="58" x14ac:dyDescent="0.35">
      <c r="A9" s="13" t="s">
        <v>47</v>
      </c>
      <c r="I9" t="s">
        <v>51</v>
      </c>
    </row>
    <row r="10" spans="1:18" x14ac:dyDescent="0.35">
      <c r="B10" t="s">
        <v>36</v>
      </c>
    </row>
    <row r="11" spans="1:18" x14ac:dyDescent="0.35">
      <c r="B11" t="s">
        <v>38</v>
      </c>
    </row>
    <row r="12" spans="1:18" x14ac:dyDescent="0.35">
      <c r="B12" t="s">
        <v>39</v>
      </c>
      <c r="C12" t="s">
        <v>40</v>
      </c>
      <c r="F12" t="s">
        <v>41</v>
      </c>
    </row>
    <row r="13" spans="1:18" x14ac:dyDescent="0.35">
      <c r="B13" t="s">
        <v>44</v>
      </c>
    </row>
    <row r="14" spans="1:18" x14ac:dyDescent="0.35">
      <c r="B14" t="s">
        <v>45</v>
      </c>
      <c r="E14" t="s">
        <v>73</v>
      </c>
      <c r="G14" t="s">
        <v>74</v>
      </c>
    </row>
    <row r="15" spans="1:18" x14ac:dyDescent="0.35">
      <c r="B15" t="s">
        <v>46</v>
      </c>
      <c r="G15" t="s">
        <v>75</v>
      </c>
      <c r="H15">
        <v>80</v>
      </c>
    </row>
    <row r="16" spans="1:18" x14ac:dyDescent="0.35">
      <c r="G16" t="s">
        <v>76</v>
      </c>
      <c r="H16" t="s">
        <v>78</v>
      </c>
    </row>
    <row r="17" spans="1:8" x14ac:dyDescent="0.35">
      <c r="G17" t="s">
        <v>77</v>
      </c>
      <c r="H17" t="s">
        <v>79</v>
      </c>
    </row>
    <row r="19" spans="1:8" x14ac:dyDescent="0.35">
      <c r="E19" t="s">
        <v>80</v>
      </c>
      <c r="F19" t="s">
        <v>81</v>
      </c>
    </row>
    <row r="20" spans="1:8" x14ac:dyDescent="0.35">
      <c r="F20" t="s">
        <v>82</v>
      </c>
    </row>
    <row r="21" spans="1:8" x14ac:dyDescent="0.35">
      <c r="F21" t="s">
        <v>83</v>
      </c>
    </row>
    <row r="22" spans="1:8" x14ac:dyDescent="0.35">
      <c r="F22">
        <v>5000</v>
      </c>
    </row>
    <row r="23" spans="1:8" x14ac:dyDescent="0.35">
      <c r="A23">
        <v>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69F67-D38E-4FDA-8FA3-5EBF199694D7}">
  <dimension ref="A1:J16"/>
  <sheetViews>
    <sheetView tabSelected="1" zoomScale="157" workbookViewId="0">
      <selection activeCell="K9" sqref="K9"/>
    </sheetView>
  </sheetViews>
  <sheetFormatPr defaultRowHeight="14.5" x14ac:dyDescent="0.35"/>
  <cols>
    <col min="8" max="8" width="10.36328125" bestFit="1" customWidth="1"/>
  </cols>
  <sheetData>
    <row r="1" spans="1:10" x14ac:dyDescent="0.35">
      <c r="A1" s="12" t="s">
        <v>24</v>
      </c>
      <c r="B1" s="12" t="s">
        <v>30</v>
      </c>
      <c r="C1" s="12" t="s">
        <v>31</v>
      </c>
      <c r="D1" s="12" t="s">
        <v>32</v>
      </c>
      <c r="E1" s="12" t="s">
        <v>33</v>
      </c>
      <c r="F1" s="12" t="s">
        <v>34</v>
      </c>
      <c r="G1" s="12" t="s">
        <v>35</v>
      </c>
      <c r="H1" s="12" t="s">
        <v>49</v>
      </c>
      <c r="I1" s="12" t="s">
        <v>68</v>
      </c>
      <c r="J1" s="12" t="s">
        <v>84</v>
      </c>
    </row>
    <row r="2" spans="1:10" x14ac:dyDescent="0.35">
      <c r="A2" t="s">
        <v>25</v>
      </c>
      <c r="B2">
        <v>65</v>
      </c>
      <c r="C2">
        <v>98</v>
      </c>
      <c r="D2">
        <v>86</v>
      </c>
      <c r="E2">
        <v>87</v>
      </c>
      <c r="F2">
        <v>70</v>
      </c>
      <c r="G2">
        <f>SUM(B2:F2)</f>
        <v>406</v>
      </c>
      <c r="H2">
        <f>AVERAGE(B2:F2)</f>
        <v>81.2</v>
      </c>
      <c r="I2" t="str">
        <f>IF(H2&gt;=40,"Pass","Fail")</f>
        <v>Pass</v>
      </c>
    </row>
    <row r="3" spans="1:10" x14ac:dyDescent="0.35">
      <c r="A3" t="s">
        <v>26</v>
      </c>
      <c r="B3">
        <v>68</v>
      </c>
      <c r="C3">
        <v>76</v>
      </c>
      <c r="D3">
        <v>56</v>
      </c>
      <c r="E3">
        <v>78</v>
      </c>
      <c r="F3">
        <v>76</v>
      </c>
      <c r="G3">
        <f>SUM(B3:F3)</f>
        <v>354</v>
      </c>
      <c r="H3">
        <f t="shared" ref="H3:H6" si="0">AVERAGE(B3:F3)</f>
        <v>70.8</v>
      </c>
      <c r="I3" t="str">
        <f t="shared" ref="I3:I6" si="1">IF(H3&gt;=40,"Pass","Fail")</f>
        <v>Pass</v>
      </c>
    </row>
    <row r="4" spans="1:10" x14ac:dyDescent="0.35">
      <c r="A4" t="s">
        <v>27</v>
      </c>
      <c r="B4">
        <v>45</v>
      </c>
      <c r="C4">
        <v>39</v>
      </c>
      <c r="D4">
        <v>34</v>
      </c>
      <c r="E4">
        <v>34</v>
      </c>
      <c r="F4">
        <v>35</v>
      </c>
      <c r="G4">
        <f>SUM(B4:F4)</f>
        <v>187</v>
      </c>
      <c r="H4">
        <f t="shared" si="0"/>
        <v>37.4</v>
      </c>
      <c r="I4" t="str">
        <f t="shared" si="1"/>
        <v>Fail</v>
      </c>
    </row>
    <row r="5" spans="1:10" x14ac:dyDescent="0.35">
      <c r="A5" t="s">
        <v>28</v>
      </c>
      <c r="B5">
        <v>76</v>
      </c>
      <c r="C5">
        <v>65</v>
      </c>
      <c r="D5">
        <v>87</v>
      </c>
      <c r="E5">
        <v>76</v>
      </c>
      <c r="F5">
        <v>87</v>
      </c>
      <c r="G5">
        <f>SUM(B5:F5)</f>
        <v>391</v>
      </c>
      <c r="H5">
        <f t="shared" si="0"/>
        <v>78.2</v>
      </c>
      <c r="I5" t="str">
        <f t="shared" si="1"/>
        <v>Pass</v>
      </c>
    </row>
    <row r="6" spans="1:10" x14ac:dyDescent="0.35">
      <c r="A6" t="s">
        <v>28</v>
      </c>
      <c r="B6">
        <v>96</v>
      </c>
      <c r="C6">
        <v>93</v>
      </c>
      <c r="D6">
        <v>88</v>
      </c>
      <c r="E6">
        <v>87</v>
      </c>
      <c r="F6">
        <v>81</v>
      </c>
      <c r="G6">
        <f>SUM(B6:F6)</f>
        <v>445</v>
      </c>
      <c r="H6">
        <f t="shared" si="0"/>
        <v>89</v>
      </c>
      <c r="I6" t="str">
        <f t="shared" si="1"/>
        <v>Pass</v>
      </c>
    </row>
    <row r="8" spans="1:10" x14ac:dyDescent="0.35">
      <c r="A8" t="s">
        <v>85</v>
      </c>
      <c r="C8" t="s">
        <v>28</v>
      </c>
      <c r="D8">
        <f>VLOOKUP(C8,A2:I6,7,0)</f>
        <v>391</v>
      </c>
    </row>
    <row r="9" spans="1:10" x14ac:dyDescent="0.35">
      <c r="A9" t="s">
        <v>86</v>
      </c>
      <c r="E9" t="s">
        <v>91</v>
      </c>
      <c r="J9" t="s">
        <v>90</v>
      </c>
    </row>
    <row r="10" spans="1:10" x14ac:dyDescent="0.35">
      <c r="E10" t="s">
        <v>93</v>
      </c>
      <c r="J10" t="s">
        <v>92</v>
      </c>
    </row>
    <row r="11" spans="1:10" x14ac:dyDescent="0.35">
      <c r="A11" t="s">
        <v>87</v>
      </c>
      <c r="J11" t="s">
        <v>94</v>
      </c>
    </row>
    <row r="12" spans="1:10" x14ac:dyDescent="0.35">
      <c r="A12" t="s">
        <v>88</v>
      </c>
      <c r="E12" t="s">
        <v>96</v>
      </c>
      <c r="F12" t="s">
        <v>97</v>
      </c>
      <c r="J12" t="s">
        <v>95</v>
      </c>
    </row>
    <row r="16" spans="1:10" x14ac:dyDescent="0.35">
      <c r="A16" t="s">
        <v>24</v>
      </c>
      <c r="B16" t="s">
        <v>25</v>
      </c>
      <c r="C16" t="s">
        <v>26</v>
      </c>
      <c r="D16" t="s">
        <v>27</v>
      </c>
      <c r="E16" t="s">
        <v>28</v>
      </c>
      <c r="F16"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02AF5-2086-4E18-82F1-505CEA5C9686}">
  <dimension ref="B1:B9"/>
  <sheetViews>
    <sheetView workbookViewId="0">
      <selection activeCell="B2" sqref="B2"/>
    </sheetView>
  </sheetViews>
  <sheetFormatPr defaultRowHeight="14.5" x14ac:dyDescent="0.35"/>
  <sheetData>
    <row r="1" spans="2:2" x14ac:dyDescent="0.35">
      <c r="B1" t="s">
        <v>23</v>
      </c>
    </row>
    <row r="2" spans="2:2" x14ac:dyDescent="0.35">
      <c r="B2" t="s">
        <v>15</v>
      </c>
    </row>
    <row r="3" spans="2:2" x14ac:dyDescent="0.35">
      <c r="B3" t="s">
        <v>16</v>
      </c>
    </row>
    <row r="4" spans="2:2" x14ac:dyDescent="0.35">
      <c r="B4" t="s">
        <v>17</v>
      </c>
    </row>
    <row r="5" spans="2:2" x14ac:dyDescent="0.35">
      <c r="B5" t="s">
        <v>18</v>
      </c>
    </row>
    <row r="6" spans="2:2" x14ac:dyDescent="0.35">
      <c r="B6" t="s">
        <v>19</v>
      </c>
    </row>
    <row r="7" spans="2:2" x14ac:dyDescent="0.35">
      <c r="B7" t="s">
        <v>20</v>
      </c>
    </row>
    <row r="8" spans="2:2" x14ac:dyDescent="0.35">
      <c r="B8" t="s">
        <v>21</v>
      </c>
    </row>
    <row r="9" spans="2:2" x14ac:dyDescent="0.35">
      <c r="B9"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Expense</vt: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Anudip</cp:lastModifiedBy>
  <dcterms:created xsi:type="dcterms:W3CDTF">2015-06-05T18:17:20Z</dcterms:created>
  <dcterms:modified xsi:type="dcterms:W3CDTF">2025-09-29T06:16:53Z</dcterms:modified>
</cp:coreProperties>
</file>